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-CBECC-Res-20241108\RulesetDev\Rulesets\CA Res\Rules\"/>
    </mc:Choice>
  </mc:AlternateContent>
  <xr:revisionPtr revIDLastSave="0" documentId="13_ncr:1_{2A21389C-8418-4082-A75E-8C7AEB5523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15'!$M$73:$Z$595</definedName>
    <definedName name="_xlnm.Print_Titles" localSheetId="0">'2017 03 15'!$73:$73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15" i="1" l="1"/>
  <c r="AD553" i="1"/>
  <c r="V553" i="1"/>
  <c r="G553" i="1" s="1"/>
  <c r="P553" i="1"/>
  <c r="D553" i="1" s="1"/>
  <c r="AE553" i="1" s="1"/>
  <c r="I553" i="1"/>
  <c r="H553" i="1"/>
  <c r="F553" i="1"/>
  <c r="C553" i="1"/>
  <c r="AD552" i="1"/>
  <c r="V552" i="1"/>
  <c r="G552" i="1" s="1"/>
  <c r="P552" i="1"/>
  <c r="D552" i="1" s="1"/>
  <c r="AE552" i="1" s="1"/>
  <c r="I552" i="1"/>
  <c r="H552" i="1"/>
  <c r="F552" i="1"/>
  <c r="C552" i="1"/>
  <c r="AD551" i="1"/>
  <c r="V551" i="1"/>
  <c r="G551" i="1" s="1"/>
  <c r="P551" i="1"/>
  <c r="D551" i="1" s="1"/>
  <c r="AE551" i="1" s="1"/>
  <c r="I551" i="1"/>
  <c r="H551" i="1"/>
  <c r="F551" i="1"/>
  <c r="C551" i="1"/>
  <c r="AD550" i="1"/>
  <c r="V550" i="1"/>
  <c r="G550" i="1" s="1"/>
  <c r="P550" i="1"/>
  <c r="I550" i="1"/>
  <c r="H550" i="1"/>
  <c r="F550" i="1"/>
  <c r="D550" i="1"/>
  <c r="AE550" i="1" s="1"/>
  <c r="C550" i="1"/>
  <c r="AD549" i="1"/>
  <c r="V549" i="1"/>
  <c r="G549" i="1" s="1"/>
  <c r="P549" i="1"/>
  <c r="D549" i="1" s="1"/>
  <c r="AE549" i="1" s="1"/>
  <c r="I549" i="1"/>
  <c r="H549" i="1"/>
  <c r="F549" i="1"/>
  <c r="C549" i="1"/>
  <c r="AD548" i="1"/>
  <c r="V548" i="1"/>
  <c r="G548" i="1" s="1"/>
  <c r="P548" i="1"/>
  <c r="D548" i="1" s="1"/>
  <c r="AE548" i="1" s="1"/>
  <c r="N548" i="1"/>
  <c r="N549" i="1" s="1"/>
  <c r="N550" i="1" s="1"/>
  <c r="N551" i="1" s="1"/>
  <c r="N552" i="1" s="1"/>
  <c r="N553" i="1" s="1"/>
  <c r="I548" i="1"/>
  <c r="H548" i="1"/>
  <c r="F548" i="1"/>
  <c r="C548" i="1"/>
  <c r="AD547" i="1"/>
  <c r="AB547" i="1"/>
  <c r="AB548" i="1" s="1"/>
  <c r="AB549" i="1" s="1"/>
  <c r="AB550" i="1" s="1"/>
  <c r="AB551" i="1" s="1"/>
  <c r="AB552" i="1" s="1"/>
  <c r="AB553" i="1" s="1"/>
  <c r="V547" i="1"/>
  <c r="G547" i="1" s="1"/>
  <c r="P547" i="1"/>
  <c r="D547" i="1" s="1"/>
  <c r="AE547" i="1" s="1"/>
  <c r="I547" i="1"/>
  <c r="H547" i="1"/>
  <c r="F547" i="1"/>
  <c r="C547" i="1"/>
  <c r="AD479" i="1"/>
  <c r="V479" i="1"/>
  <c r="G479" i="1" s="1"/>
  <c r="P479" i="1"/>
  <c r="D479" i="1" s="1"/>
  <c r="AE479" i="1" s="1"/>
  <c r="I479" i="1"/>
  <c r="H479" i="1"/>
  <c r="F479" i="1"/>
  <c r="C479" i="1"/>
  <c r="AD478" i="1"/>
  <c r="V478" i="1"/>
  <c r="G478" i="1" s="1"/>
  <c r="P478" i="1"/>
  <c r="D478" i="1" s="1"/>
  <c r="AE478" i="1" s="1"/>
  <c r="I478" i="1"/>
  <c r="H478" i="1"/>
  <c r="F478" i="1"/>
  <c r="C478" i="1"/>
  <c r="AD477" i="1"/>
  <c r="V477" i="1"/>
  <c r="G477" i="1" s="1"/>
  <c r="P477" i="1"/>
  <c r="D477" i="1" s="1"/>
  <c r="AE477" i="1" s="1"/>
  <c r="I477" i="1"/>
  <c r="H477" i="1"/>
  <c r="F477" i="1"/>
  <c r="C477" i="1"/>
  <c r="AD476" i="1"/>
  <c r="V476" i="1"/>
  <c r="G476" i="1" s="1"/>
  <c r="P476" i="1"/>
  <c r="D476" i="1" s="1"/>
  <c r="AE476" i="1" s="1"/>
  <c r="I476" i="1"/>
  <c r="H476" i="1"/>
  <c r="F476" i="1"/>
  <c r="C476" i="1"/>
  <c r="AD475" i="1"/>
  <c r="V475" i="1"/>
  <c r="G475" i="1" s="1"/>
  <c r="P475" i="1"/>
  <c r="I475" i="1"/>
  <c r="H475" i="1"/>
  <c r="F475" i="1"/>
  <c r="C475" i="1"/>
  <c r="AD474" i="1"/>
  <c r="V474" i="1"/>
  <c r="G474" i="1" s="1"/>
  <c r="P474" i="1"/>
  <c r="D474" i="1" s="1"/>
  <c r="AE474" i="1" s="1"/>
  <c r="I474" i="1"/>
  <c r="H474" i="1"/>
  <c r="F474" i="1"/>
  <c r="C474" i="1"/>
  <c r="AD473" i="1"/>
  <c r="V473" i="1"/>
  <c r="G473" i="1" s="1"/>
  <c r="P473" i="1"/>
  <c r="D473" i="1" s="1"/>
  <c r="AE473" i="1" s="1"/>
  <c r="I473" i="1"/>
  <c r="H473" i="1"/>
  <c r="F473" i="1"/>
  <c r="C473" i="1"/>
  <c r="AD472" i="1"/>
  <c r="V472" i="1"/>
  <c r="G472" i="1" s="1"/>
  <c r="P472" i="1"/>
  <c r="D472" i="1" s="1"/>
  <c r="AE472" i="1" s="1"/>
  <c r="I472" i="1"/>
  <c r="H472" i="1"/>
  <c r="F472" i="1"/>
  <c r="C472" i="1"/>
  <c r="AD471" i="1"/>
  <c r="V471" i="1"/>
  <c r="G471" i="1" s="1"/>
  <c r="P471" i="1"/>
  <c r="D471" i="1" s="1"/>
  <c r="AE471" i="1" s="1"/>
  <c r="I471" i="1"/>
  <c r="H471" i="1"/>
  <c r="F471" i="1"/>
  <c r="C471" i="1"/>
  <c r="AD470" i="1"/>
  <c r="V470" i="1"/>
  <c r="G470" i="1" s="1"/>
  <c r="P470" i="1"/>
  <c r="D470" i="1" s="1"/>
  <c r="AE470" i="1" s="1"/>
  <c r="I470" i="1"/>
  <c r="H470" i="1"/>
  <c r="F470" i="1"/>
  <c r="C470" i="1"/>
  <c r="AD469" i="1"/>
  <c r="V469" i="1"/>
  <c r="G469" i="1" s="1"/>
  <c r="P469" i="1"/>
  <c r="D469" i="1" s="1"/>
  <c r="AE469" i="1" s="1"/>
  <c r="N469" i="1"/>
  <c r="N470" i="1" s="1"/>
  <c r="N471" i="1" s="1"/>
  <c r="N472" i="1" s="1"/>
  <c r="N473" i="1" s="1"/>
  <c r="N474" i="1" s="1"/>
  <c r="I469" i="1"/>
  <c r="H469" i="1"/>
  <c r="F469" i="1"/>
  <c r="C469" i="1"/>
  <c r="AD468" i="1"/>
  <c r="AB468" i="1"/>
  <c r="AB469" i="1" s="1"/>
  <c r="AB470" i="1" s="1"/>
  <c r="AB471" i="1" s="1"/>
  <c r="AB472" i="1" s="1"/>
  <c r="AB473" i="1" s="1"/>
  <c r="AB474" i="1" s="1"/>
  <c r="AB475" i="1" s="1"/>
  <c r="AB476" i="1" s="1"/>
  <c r="AB477" i="1" s="1"/>
  <c r="AB478" i="1" s="1"/>
  <c r="AB479" i="1" s="1"/>
  <c r="V468" i="1"/>
  <c r="G468" i="1" s="1"/>
  <c r="P468" i="1"/>
  <c r="D468" i="1" s="1"/>
  <c r="AE468" i="1" s="1"/>
  <c r="I468" i="1"/>
  <c r="H468" i="1"/>
  <c r="F468" i="1"/>
  <c r="C468" i="1"/>
  <c r="AD436" i="1"/>
  <c r="V436" i="1"/>
  <c r="G436" i="1" s="1"/>
  <c r="P436" i="1"/>
  <c r="I436" i="1"/>
  <c r="H436" i="1"/>
  <c r="F436" i="1"/>
  <c r="C436" i="1"/>
  <c r="AD435" i="1"/>
  <c r="V435" i="1"/>
  <c r="G435" i="1" s="1"/>
  <c r="P435" i="1"/>
  <c r="D435" i="1" s="1"/>
  <c r="AE435" i="1" s="1"/>
  <c r="I435" i="1"/>
  <c r="H435" i="1"/>
  <c r="F435" i="1"/>
  <c r="C435" i="1"/>
  <c r="AD434" i="1"/>
  <c r="V434" i="1"/>
  <c r="G434" i="1" s="1"/>
  <c r="P434" i="1"/>
  <c r="D434" i="1" s="1"/>
  <c r="AE434" i="1" s="1"/>
  <c r="I434" i="1"/>
  <c r="H434" i="1"/>
  <c r="F434" i="1"/>
  <c r="C434" i="1"/>
  <c r="AD433" i="1"/>
  <c r="V433" i="1"/>
  <c r="G433" i="1" s="1"/>
  <c r="P433" i="1"/>
  <c r="D433" i="1" s="1"/>
  <c r="AE433" i="1" s="1"/>
  <c r="I433" i="1"/>
  <c r="H433" i="1"/>
  <c r="F433" i="1"/>
  <c r="C433" i="1"/>
  <c r="AD432" i="1"/>
  <c r="V432" i="1"/>
  <c r="G432" i="1" s="1"/>
  <c r="P432" i="1"/>
  <c r="D432" i="1" s="1"/>
  <c r="AE432" i="1" s="1"/>
  <c r="I432" i="1"/>
  <c r="H432" i="1"/>
  <c r="F432" i="1"/>
  <c r="C432" i="1"/>
  <c r="AD431" i="1"/>
  <c r="V431" i="1"/>
  <c r="G431" i="1" s="1"/>
  <c r="P431" i="1"/>
  <c r="D431" i="1" s="1"/>
  <c r="AE431" i="1" s="1"/>
  <c r="I431" i="1"/>
  <c r="H431" i="1"/>
  <c r="F431" i="1"/>
  <c r="C431" i="1"/>
  <c r="AD430" i="1"/>
  <c r="V430" i="1"/>
  <c r="G430" i="1" s="1"/>
  <c r="P430" i="1"/>
  <c r="D430" i="1" s="1"/>
  <c r="AE430" i="1" s="1"/>
  <c r="I430" i="1"/>
  <c r="H430" i="1"/>
  <c r="F430" i="1"/>
  <c r="C430" i="1"/>
  <c r="AD429" i="1"/>
  <c r="V429" i="1"/>
  <c r="G429" i="1" s="1"/>
  <c r="P429" i="1"/>
  <c r="D429" i="1" s="1"/>
  <c r="AE429" i="1" s="1"/>
  <c r="I429" i="1"/>
  <c r="H429" i="1"/>
  <c r="F429" i="1"/>
  <c r="C429" i="1"/>
  <c r="AD428" i="1"/>
  <c r="V428" i="1"/>
  <c r="G428" i="1" s="1"/>
  <c r="P428" i="1"/>
  <c r="D428" i="1" s="1"/>
  <c r="AE428" i="1" s="1"/>
  <c r="I428" i="1"/>
  <c r="H428" i="1"/>
  <c r="F428" i="1"/>
  <c r="C428" i="1"/>
  <c r="AD427" i="1"/>
  <c r="V427" i="1"/>
  <c r="G427" i="1" s="1"/>
  <c r="P427" i="1"/>
  <c r="D427" i="1" s="1"/>
  <c r="AE427" i="1" s="1"/>
  <c r="I427" i="1"/>
  <c r="H427" i="1"/>
  <c r="F427" i="1"/>
  <c r="C427" i="1"/>
  <c r="AD426" i="1"/>
  <c r="V426" i="1"/>
  <c r="G426" i="1" s="1"/>
  <c r="P426" i="1"/>
  <c r="D426" i="1" s="1"/>
  <c r="AE426" i="1" s="1"/>
  <c r="N426" i="1"/>
  <c r="N427" i="1" s="1"/>
  <c r="N428" i="1" s="1"/>
  <c r="N429" i="1" s="1"/>
  <c r="N430" i="1" s="1"/>
  <c r="I426" i="1"/>
  <c r="H426" i="1"/>
  <c r="F426" i="1"/>
  <c r="C426" i="1"/>
  <c r="AD425" i="1"/>
  <c r="AB425" i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V425" i="1"/>
  <c r="G425" i="1" s="1"/>
  <c r="P425" i="1"/>
  <c r="D425" i="1" s="1"/>
  <c r="AE425" i="1" s="1"/>
  <c r="I425" i="1"/>
  <c r="H425" i="1"/>
  <c r="F425" i="1"/>
  <c r="C425" i="1"/>
  <c r="AD309" i="1"/>
  <c r="V309" i="1"/>
  <c r="G309" i="1" s="1"/>
  <c r="P309" i="1"/>
  <c r="I309" i="1"/>
  <c r="H309" i="1"/>
  <c r="F309" i="1"/>
  <c r="D309" i="1"/>
  <c r="AE309" i="1" s="1"/>
  <c r="C309" i="1"/>
  <c r="AD308" i="1"/>
  <c r="V308" i="1"/>
  <c r="G308" i="1" s="1"/>
  <c r="P308" i="1"/>
  <c r="D308" i="1" s="1"/>
  <c r="AE308" i="1" s="1"/>
  <c r="I308" i="1"/>
  <c r="H308" i="1"/>
  <c r="F308" i="1"/>
  <c r="C308" i="1"/>
  <c r="AD307" i="1"/>
  <c r="V307" i="1"/>
  <c r="G307" i="1" s="1"/>
  <c r="P307" i="1"/>
  <c r="D307" i="1" s="1"/>
  <c r="AE307" i="1" s="1"/>
  <c r="I307" i="1"/>
  <c r="H307" i="1"/>
  <c r="F307" i="1"/>
  <c r="C307" i="1"/>
  <c r="AD306" i="1"/>
  <c r="V306" i="1"/>
  <c r="G306" i="1" s="1"/>
  <c r="P306" i="1"/>
  <c r="D306" i="1" s="1"/>
  <c r="AE306" i="1" s="1"/>
  <c r="I306" i="1"/>
  <c r="H306" i="1"/>
  <c r="F306" i="1"/>
  <c r="C306" i="1"/>
  <c r="AD305" i="1"/>
  <c r="V305" i="1"/>
  <c r="G305" i="1" s="1"/>
  <c r="P305" i="1"/>
  <c r="D305" i="1" s="1"/>
  <c r="AE305" i="1" s="1"/>
  <c r="I305" i="1"/>
  <c r="H305" i="1"/>
  <c r="F305" i="1"/>
  <c r="C305" i="1"/>
  <c r="AD304" i="1"/>
  <c r="V304" i="1"/>
  <c r="G304" i="1" s="1"/>
  <c r="P304" i="1"/>
  <c r="D304" i="1" s="1"/>
  <c r="AE304" i="1" s="1"/>
  <c r="I304" i="1"/>
  <c r="H304" i="1"/>
  <c r="F304" i="1"/>
  <c r="C304" i="1"/>
  <c r="AD303" i="1"/>
  <c r="V303" i="1"/>
  <c r="G303" i="1" s="1"/>
  <c r="P303" i="1"/>
  <c r="I303" i="1"/>
  <c r="H303" i="1"/>
  <c r="F303" i="1"/>
  <c r="C303" i="1"/>
  <c r="AD302" i="1"/>
  <c r="V302" i="1"/>
  <c r="G302" i="1" s="1"/>
  <c r="P302" i="1"/>
  <c r="D302" i="1" s="1"/>
  <c r="AE302" i="1" s="1"/>
  <c r="I302" i="1"/>
  <c r="H302" i="1"/>
  <c r="F302" i="1"/>
  <c r="C302" i="1"/>
  <c r="AD301" i="1"/>
  <c r="V301" i="1"/>
  <c r="G301" i="1" s="1"/>
  <c r="P301" i="1"/>
  <c r="D301" i="1" s="1"/>
  <c r="AE301" i="1" s="1"/>
  <c r="I301" i="1"/>
  <c r="H301" i="1"/>
  <c r="F301" i="1"/>
  <c r="C301" i="1"/>
  <c r="AD300" i="1"/>
  <c r="V300" i="1"/>
  <c r="G300" i="1" s="1"/>
  <c r="P300" i="1"/>
  <c r="D300" i="1" s="1"/>
  <c r="AE300" i="1" s="1"/>
  <c r="I300" i="1"/>
  <c r="H300" i="1"/>
  <c r="F300" i="1"/>
  <c r="C300" i="1"/>
  <c r="AD299" i="1"/>
  <c r="V299" i="1"/>
  <c r="G299" i="1" s="1"/>
  <c r="P299" i="1"/>
  <c r="D299" i="1" s="1"/>
  <c r="AE299" i="1" s="1"/>
  <c r="I299" i="1"/>
  <c r="H299" i="1"/>
  <c r="F299" i="1"/>
  <c r="C299" i="1"/>
  <c r="AD298" i="1"/>
  <c r="V298" i="1"/>
  <c r="G298" i="1" s="1"/>
  <c r="P298" i="1"/>
  <c r="D298" i="1" s="1"/>
  <c r="AE298" i="1" s="1"/>
  <c r="I298" i="1"/>
  <c r="H298" i="1"/>
  <c r="F298" i="1"/>
  <c r="C298" i="1"/>
  <c r="AD297" i="1"/>
  <c r="V297" i="1"/>
  <c r="G297" i="1" s="1"/>
  <c r="P297" i="1"/>
  <c r="I297" i="1"/>
  <c r="H297" i="1"/>
  <c r="F297" i="1"/>
  <c r="D297" i="1"/>
  <c r="AE297" i="1" s="1"/>
  <c r="C297" i="1"/>
  <c r="AD296" i="1"/>
  <c r="V296" i="1"/>
  <c r="G296" i="1" s="1"/>
  <c r="P296" i="1"/>
  <c r="D296" i="1" s="1"/>
  <c r="AE296" i="1" s="1"/>
  <c r="I296" i="1"/>
  <c r="H296" i="1"/>
  <c r="F296" i="1"/>
  <c r="C296" i="1"/>
  <c r="AD295" i="1"/>
  <c r="V295" i="1"/>
  <c r="G295" i="1" s="1"/>
  <c r="P295" i="1"/>
  <c r="D295" i="1" s="1"/>
  <c r="AE295" i="1" s="1"/>
  <c r="I295" i="1"/>
  <c r="H295" i="1"/>
  <c r="F295" i="1"/>
  <c r="C295" i="1"/>
  <c r="AD294" i="1"/>
  <c r="V294" i="1"/>
  <c r="G294" i="1" s="1"/>
  <c r="P294" i="1"/>
  <c r="D294" i="1" s="1"/>
  <c r="AE294" i="1" s="1"/>
  <c r="I294" i="1"/>
  <c r="H294" i="1"/>
  <c r="F294" i="1"/>
  <c r="C294" i="1"/>
  <c r="AD293" i="1"/>
  <c r="V293" i="1"/>
  <c r="G293" i="1" s="1"/>
  <c r="P293" i="1"/>
  <c r="D293" i="1" s="1"/>
  <c r="AE293" i="1" s="1"/>
  <c r="I293" i="1"/>
  <c r="H293" i="1"/>
  <c r="F293" i="1"/>
  <c r="C293" i="1"/>
  <c r="AD292" i="1"/>
  <c r="V292" i="1"/>
  <c r="G292" i="1" s="1"/>
  <c r="P292" i="1"/>
  <c r="D292" i="1" s="1"/>
  <c r="AE292" i="1" s="1"/>
  <c r="I292" i="1"/>
  <c r="H292" i="1"/>
  <c r="F292" i="1"/>
  <c r="C292" i="1"/>
  <c r="AD291" i="1"/>
  <c r="V291" i="1"/>
  <c r="G291" i="1" s="1"/>
  <c r="P291" i="1"/>
  <c r="D291" i="1" s="1"/>
  <c r="AE291" i="1" s="1"/>
  <c r="I291" i="1"/>
  <c r="H291" i="1"/>
  <c r="F291" i="1"/>
  <c r="C291" i="1"/>
  <c r="AD290" i="1"/>
  <c r="V290" i="1"/>
  <c r="G290" i="1" s="1"/>
  <c r="P290" i="1"/>
  <c r="D290" i="1" s="1"/>
  <c r="AE290" i="1" s="1"/>
  <c r="I290" i="1"/>
  <c r="H290" i="1"/>
  <c r="F290" i="1"/>
  <c r="C290" i="1"/>
  <c r="AD289" i="1"/>
  <c r="V289" i="1"/>
  <c r="G289" i="1" s="1"/>
  <c r="P289" i="1"/>
  <c r="D289" i="1" s="1"/>
  <c r="AE289" i="1" s="1"/>
  <c r="I289" i="1"/>
  <c r="H289" i="1"/>
  <c r="F289" i="1"/>
  <c r="C289" i="1"/>
  <c r="AD288" i="1"/>
  <c r="V288" i="1"/>
  <c r="G288" i="1" s="1"/>
  <c r="P288" i="1"/>
  <c r="D288" i="1" s="1"/>
  <c r="AE288" i="1" s="1"/>
  <c r="I288" i="1"/>
  <c r="H288" i="1"/>
  <c r="F288" i="1"/>
  <c r="C288" i="1"/>
  <c r="AD287" i="1"/>
  <c r="V287" i="1"/>
  <c r="G287" i="1" s="1"/>
  <c r="P287" i="1"/>
  <c r="D287" i="1" s="1"/>
  <c r="AE287" i="1" s="1"/>
  <c r="I287" i="1"/>
  <c r="H287" i="1"/>
  <c r="F287" i="1"/>
  <c r="C287" i="1"/>
  <c r="AD286" i="1"/>
  <c r="V286" i="1"/>
  <c r="G286" i="1" s="1"/>
  <c r="P286" i="1"/>
  <c r="D286" i="1" s="1"/>
  <c r="AE286" i="1" s="1"/>
  <c r="I286" i="1"/>
  <c r="H286" i="1"/>
  <c r="F286" i="1"/>
  <c r="C286" i="1"/>
  <c r="AD285" i="1"/>
  <c r="V285" i="1"/>
  <c r="G285" i="1" s="1"/>
  <c r="P285" i="1"/>
  <c r="D285" i="1" s="1"/>
  <c r="AE285" i="1" s="1"/>
  <c r="I285" i="1"/>
  <c r="H285" i="1"/>
  <c r="F285" i="1"/>
  <c r="C285" i="1"/>
  <c r="AD284" i="1"/>
  <c r="V284" i="1"/>
  <c r="G284" i="1" s="1"/>
  <c r="P284" i="1"/>
  <c r="D284" i="1" s="1"/>
  <c r="AE284" i="1" s="1"/>
  <c r="I284" i="1"/>
  <c r="H284" i="1"/>
  <c r="F284" i="1"/>
  <c r="C284" i="1"/>
  <c r="AD283" i="1"/>
  <c r="V283" i="1"/>
  <c r="G283" i="1" s="1"/>
  <c r="P283" i="1"/>
  <c r="D283" i="1" s="1"/>
  <c r="AE283" i="1" s="1"/>
  <c r="I283" i="1"/>
  <c r="H283" i="1"/>
  <c r="F283" i="1"/>
  <c r="C283" i="1"/>
  <c r="AD282" i="1"/>
  <c r="V282" i="1"/>
  <c r="G282" i="1" s="1"/>
  <c r="P282" i="1"/>
  <c r="D282" i="1" s="1"/>
  <c r="AE282" i="1" s="1"/>
  <c r="I282" i="1"/>
  <c r="H282" i="1"/>
  <c r="F282" i="1"/>
  <c r="C282" i="1"/>
  <c r="AD281" i="1"/>
  <c r="V281" i="1"/>
  <c r="G281" i="1" s="1"/>
  <c r="P281" i="1"/>
  <c r="D281" i="1" s="1"/>
  <c r="AE281" i="1" s="1"/>
  <c r="I281" i="1"/>
  <c r="H281" i="1"/>
  <c r="F281" i="1"/>
  <c r="C281" i="1"/>
  <c r="AD280" i="1"/>
  <c r="V280" i="1"/>
  <c r="G280" i="1" s="1"/>
  <c r="P280" i="1"/>
  <c r="D280" i="1" s="1"/>
  <c r="AE280" i="1" s="1"/>
  <c r="I280" i="1"/>
  <c r="H280" i="1"/>
  <c r="F280" i="1"/>
  <c r="C280" i="1"/>
  <c r="AD279" i="1"/>
  <c r="V279" i="1"/>
  <c r="G279" i="1" s="1"/>
  <c r="P279" i="1"/>
  <c r="D279" i="1" s="1"/>
  <c r="AE279" i="1" s="1"/>
  <c r="I279" i="1"/>
  <c r="H279" i="1"/>
  <c r="F279" i="1"/>
  <c r="C279" i="1"/>
  <c r="AD278" i="1"/>
  <c r="V278" i="1"/>
  <c r="G278" i="1" s="1"/>
  <c r="P278" i="1"/>
  <c r="D278" i="1" s="1"/>
  <c r="AE278" i="1" s="1"/>
  <c r="I278" i="1"/>
  <c r="H278" i="1"/>
  <c r="F278" i="1"/>
  <c r="C278" i="1"/>
  <c r="AD277" i="1"/>
  <c r="V277" i="1"/>
  <c r="G277" i="1" s="1"/>
  <c r="P277" i="1"/>
  <c r="D277" i="1" s="1"/>
  <c r="AE277" i="1" s="1"/>
  <c r="I277" i="1"/>
  <c r="H277" i="1"/>
  <c r="F277" i="1"/>
  <c r="C277" i="1"/>
  <c r="AD276" i="1"/>
  <c r="V276" i="1"/>
  <c r="G276" i="1" s="1"/>
  <c r="P276" i="1"/>
  <c r="D276" i="1" s="1"/>
  <c r="AE276" i="1" s="1"/>
  <c r="I276" i="1"/>
  <c r="H276" i="1"/>
  <c r="F276" i="1"/>
  <c r="C276" i="1"/>
  <c r="AD275" i="1"/>
  <c r="V275" i="1"/>
  <c r="G275" i="1" s="1"/>
  <c r="P275" i="1"/>
  <c r="D275" i="1" s="1"/>
  <c r="AE275" i="1" s="1"/>
  <c r="I275" i="1"/>
  <c r="H275" i="1"/>
  <c r="F275" i="1"/>
  <c r="C275" i="1"/>
  <c r="AD274" i="1"/>
  <c r="V274" i="1"/>
  <c r="G274" i="1" s="1"/>
  <c r="P274" i="1"/>
  <c r="I274" i="1"/>
  <c r="H274" i="1"/>
  <c r="F274" i="1"/>
  <c r="D274" i="1"/>
  <c r="AE274" i="1" s="1"/>
  <c r="C274" i="1"/>
  <c r="AD273" i="1"/>
  <c r="V273" i="1"/>
  <c r="G273" i="1" s="1"/>
  <c r="P273" i="1"/>
  <c r="D273" i="1" s="1"/>
  <c r="AE273" i="1" s="1"/>
  <c r="I273" i="1"/>
  <c r="H273" i="1"/>
  <c r="F273" i="1"/>
  <c r="C273" i="1"/>
  <c r="AD272" i="1"/>
  <c r="V272" i="1"/>
  <c r="G272" i="1" s="1"/>
  <c r="P272" i="1"/>
  <c r="I272" i="1"/>
  <c r="H272" i="1"/>
  <c r="F272" i="1"/>
  <c r="C272" i="1"/>
  <c r="AD271" i="1"/>
  <c r="V271" i="1"/>
  <c r="G271" i="1" s="1"/>
  <c r="P271" i="1"/>
  <c r="D271" i="1" s="1"/>
  <c r="AE271" i="1" s="1"/>
  <c r="I271" i="1"/>
  <c r="H271" i="1"/>
  <c r="F271" i="1"/>
  <c r="C271" i="1"/>
  <c r="AD270" i="1"/>
  <c r="V270" i="1"/>
  <c r="G270" i="1" s="1"/>
  <c r="P270" i="1"/>
  <c r="D270" i="1" s="1"/>
  <c r="AE270" i="1" s="1"/>
  <c r="I270" i="1"/>
  <c r="H270" i="1"/>
  <c r="F270" i="1"/>
  <c r="C270" i="1"/>
  <c r="AD269" i="1"/>
  <c r="V269" i="1"/>
  <c r="G269" i="1" s="1"/>
  <c r="P269" i="1"/>
  <c r="D269" i="1" s="1"/>
  <c r="AE269" i="1" s="1"/>
  <c r="I269" i="1"/>
  <c r="H269" i="1"/>
  <c r="F269" i="1"/>
  <c r="C269" i="1"/>
  <c r="AD268" i="1"/>
  <c r="V268" i="1"/>
  <c r="G268" i="1" s="1"/>
  <c r="P268" i="1"/>
  <c r="D268" i="1" s="1"/>
  <c r="AE268" i="1" s="1"/>
  <c r="I268" i="1"/>
  <c r="H268" i="1"/>
  <c r="F268" i="1"/>
  <c r="C268" i="1"/>
  <c r="AD267" i="1"/>
  <c r="V267" i="1"/>
  <c r="G267" i="1" s="1"/>
  <c r="P267" i="1"/>
  <c r="D267" i="1" s="1"/>
  <c r="AE267" i="1" s="1"/>
  <c r="I267" i="1"/>
  <c r="H267" i="1"/>
  <c r="F267" i="1"/>
  <c r="C267" i="1"/>
  <c r="AD266" i="1"/>
  <c r="V266" i="1"/>
  <c r="G266" i="1" s="1"/>
  <c r="P266" i="1"/>
  <c r="D266" i="1" s="1"/>
  <c r="AE266" i="1" s="1"/>
  <c r="I266" i="1"/>
  <c r="H266" i="1"/>
  <c r="F266" i="1"/>
  <c r="C266" i="1"/>
  <c r="AD265" i="1"/>
  <c r="V265" i="1"/>
  <c r="G265" i="1" s="1"/>
  <c r="P265" i="1"/>
  <c r="D265" i="1" s="1"/>
  <c r="AE265" i="1" s="1"/>
  <c r="I265" i="1"/>
  <c r="H265" i="1"/>
  <c r="F265" i="1"/>
  <c r="C265" i="1"/>
  <c r="AD264" i="1"/>
  <c r="V264" i="1"/>
  <c r="G264" i="1" s="1"/>
  <c r="P264" i="1"/>
  <c r="D264" i="1" s="1"/>
  <c r="AE264" i="1" s="1"/>
  <c r="I264" i="1"/>
  <c r="H264" i="1"/>
  <c r="F264" i="1"/>
  <c r="C264" i="1"/>
  <c r="AD263" i="1"/>
  <c r="V263" i="1"/>
  <c r="G263" i="1" s="1"/>
  <c r="P263" i="1"/>
  <c r="D263" i="1" s="1"/>
  <c r="AE263" i="1" s="1"/>
  <c r="I263" i="1"/>
  <c r="H263" i="1"/>
  <c r="F263" i="1"/>
  <c r="C263" i="1"/>
  <c r="AD262" i="1"/>
  <c r="V262" i="1"/>
  <c r="G262" i="1" s="1"/>
  <c r="P262" i="1"/>
  <c r="D262" i="1" s="1"/>
  <c r="AE262" i="1" s="1"/>
  <c r="I262" i="1"/>
  <c r="H262" i="1"/>
  <c r="F262" i="1"/>
  <c r="C262" i="1"/>
  <c r="AD261" i="1"/>
  <c r="V261" i="1"/>
  <c r="G261" i="1" s="1"/>
  <c r="P261" i="1"/>
  <c r="D261" i="1" s="1"/>
  <c r="AE261" i="1" s="1"/>
  <c r="I261" i="1"/>
  <c r="H261" i="1"/>
  <c r="F261" i="1"/>
  <c r="C261" i="1"/>
  <c r="AD260" i="1"/>
  <c r="V260" i="1"/>
  <c r="G260" i="1" s="1"/>
  <c r="P260" i="1"/>
  <c r="D260" i="1" s="1"/>
  <c r="AE260" i="1" s="1"/>
  <c r="I260" i="1"/>
  <c r="H260" i="1"/>
  <c r="F260" i="1"/>
  <c r="C260" i="1"/>
  <c r="AD259" i="1"/>
  <c r="V259" i="1"/>
  <c r="G259" i="1" s="1"/>
  <c r="P259" i="1"/>
  <c r="D259" i="1" s="1"/>
  <c r="AE259" i="1" s="1"/>
  <c r="I259" i="1"/>
  <c r="H259" i="1"/>
  <c r="F259" i="1"/>
  <c r="C259" i="1"/>
  <c r="AD258" i="1"/>
  <c r="V258" i="1"/>
  <c r="G258" i="1" s="1"/>
  <c r="P258" i="1"/>
  <c r="D258" i="1" s="1"/>
  <c r="AE258" i="1" s="1"/>
  <c r="I258" i="1"/>
  <c r="H258" i="1"/>
  <c r="F258" i="1"/>
  <c r="C258" i="1"/>
  <c r="AD257" i="1"/>
  <c r="V257" i="1"/>
  <c r="G257" i="1" s="1"/>
  <c r="P257" i="1"/>
  <c r="I257" i="1"/>
  <c r="H257" i="1"/>
  <c r="F257" i="1"/>
  <c r="C257" i="1"/>
  <c r="AD256" i="1"/>
  <c r="V256" i="1"/>
  <c r="G256" i="1" s="1"/>
  <c r="P256" i="1"/>
  <c r="D256" i="1" s="1"/>
  <c r="AE256" i="1" s="1"/>
  <c r="I256" i="1"/>
  <c r="H256" i="1"/>
  <c r="F256" i="1"/>
  <c r="C256" i="1"/>
  <c r="AD255" i="1"/>
  <c r="V255" i="1"/>
  <c r="G255" i="1" s="1"/>
  <c r="P255" i="1"/>
  <c r="I255" i="1"/>
  <c r="H255" i="1"/>
  <c r="F255" i="1"/>
  <c r="C255" i="1"/>
  <c r="AD254" i="1"/>
  <c r="V254" i="1"/>
  <c r="G254" i="1" s="1"/>
  <c r="P254" i="1"/>
  <c r="D254" i="1" s="1"/>
  <c r="AE254" i="1" s="1"/>
  <c r="I254" i="1"/>
  <c r="H254" i="1"/>
  <c r="F254" i="1"/>
  <c r="C254" i="1"/>
  <c r="AD253" i="1"/>
  <c r="V253" i="1"/>
  <c r="G253" i="1" s="1"/>
  <c r="P253" i="1"/>
  <c r="D253" i="1" s="1"/>
  <c r="AE253" i="1" s="1"/>
  <c r="I253" i="1"/>
  <c r="H253" i="1"/>
  <c r="F253" i="1"/>
  <c r="C253" i="1"/>
  <c r="AD252" i="1"/>
  <c r="V252" i="1"/>
  <c r="G252" i="1" s="1"/>
  <c r="P252" i="1"/>
  <c r="D252" i="1" s="1"/>
  <c r="AE252" i="1" s="1"/>
  <c r="I252" i="1"/>
  <c r="H252" i="1"/>
  <c r="F252" i="1"/>
  <c r="C252" i="1"/>
  <c r="AD251" i="1"/>
  <c r="V251" i="1"/>
  <c r="G251" i="1" s="1"/>
  <c r="P251" i="1"/>
  <c r="N251" i="1"/>
  <c r="N252" i="1" s="1"/>
  <c r="N253" i="1" s="1"/>
  <c r="N254" i="1" s="1"/>
  <c r="N255" i="1" s="1"/>
  <c r="N256" i="1" s="1"/>
  <c r="N257" i="1" s="1"/>
  <c r="I251" i="1"/>
  <c r="H251" i="1"/>
  <c r="F251" i="1"/>
  <c r="C251" i="1"/>
  <c r="AD250" i="1"/>
  <c r="AB250" i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V250" i="1"/>
  <c r="G250" i="1" s="1"/>
  <c r="P250" i="1"/>
  <c r="I250" i="1"/>
  <c r="H250" i="1"/>
  <c r="F250" i="1"/>
  <c r="C250" i="1"/>
  <c r="AD231" i="1"/>
  <c r="V231" i="1"/>
  <c r="G231" i="1" s="1"/>
  <c r="P231" i="1"/>
  <c r="D231" i="1" s="1"/>
  <c r="AE231" i="1" s="1"/>
  <c r="I231" i="1"/>
  <c r="H231" i="1"/>
  <c r="F231" i="1"/>
  <c r="C231" i="1"/>
  <c r="AD230" i="1"/>
  <c r="V230" i="1"/>
  <c r="G230" i="1" s="1"/>
  <c r="P230" i="1"/>
  <c r="D230" i="1" s="1"/>
  <c r="AE230" i="1" s="1"/>
  <c r="I230" i="1"/>
  <c r="H230" i="1"/>
  <c r="F230" i="1"/>
  <c r="C230" i="1"/>
  <c r="AD229" i="1"/>
  <c r="V229" i="1"/>
  <c r="G229" i="1" s="1"/>
  <c r="P229" i="1"/>
  <c r="I229" i="1"/>
  <c r="H229" i="1"/>
  <c r="F229" i="1"/>
  <c r="C229" i="1"/>
  <c r="AD228" i="1"/>
  <c r="V228" i="1"/>
  <c r="G228" i="1" s="1"/>
  <c r="P228" i="1"/>
  <c r="D228" i="1" s="1"/>
  <c r="AE228" i="1" s="1"/>
  <c r="I228" i="1"/>
  <c r="H228" i="1"/>
  <c r="F228" i="1"/>
  <c r="C228" i="1"/>
  <c r="AD227" i="1"/>
  <c r="V227" i="1"/>
  <c r="G227" i="1" s="1"/>
  <c r="P227" i="1"/>
  <c r="I227" i="1"/>
  <c r="H227" i="1"/>
  <c r="F227" i="1"/>
  <c r="C227" i="1"/>
  <c r="AD226" i="1"/>
  <c r="V226" i="1"/>
  <c r="G226" i="1" s="1"/>
  <c r="P226" i="1"/>
  <c r="D226" i="1" s="1"/>
  <c r="AE226" i="1" s="1"/>
  <c r="I226" i="1"/>
  <c r="H226" i="1"/>
  <c r="F226" i="1"/>
  <c r="C226" i="1"/>
  <c r="AD225" i="1"/>
  <c r="V225" i="1"/>
  <c r="G225" i="1" s="1"/>
  <c r="P225" i="1"/>
  <c r="D225" i="1" s="1"/>
  <c r="AE225" i="1" s="1"/>
  <c r="N225" i="1"/>
  <c r="N226" i="1" s="1"/>
  <c r="N227" i="1" s="1"/>
  <c r="N228" i="1" s="1"/>
  <c r="N229" i="1" s="1"/>
  <c r="N230" i="1" s="1"/>
  <c r="N231" i="1" s="1"/>
  <c r="I225" i="1"/>
  <c r="H225" i="1"/>
  <c r="F225" i="1"/>
  <c r="C225" i="1"/>
  <c r="AD224" i="1"/>
  <c r="AB224" i="1"/>
  <c r="AB225" i="1" s="1"/>
  <c r="AB226" i="1" s="1"/>
  <c r="AB227" i="1" s="1"/>
  <c r="AB228" i="1" s="1"/>
  <c r="AB229" i="1" s="1"/>
  <c r="AB230" i="1" s="1"/>
  <c r="AB231" i="1" s="1"/>
  <c r="V224" i="1"/>
  <c r="G224" i="1" s="1"/>
  <c r="P224" i="1"/>
  <c r="D224" i="1" s="1"/>
  <c r="AE224" i="1" s="1"/>
  <c r="I224" i="1"/>
  <c r="H224" i="1"/>
  <c r="F224" i="1"/>
  <c r="C224" i="1"/>
  <c r="AD214" i="1"/>
  <c r="V214" i="1"/>
  <c r="G214" i="1" s="1"/>
  <c r="P214" i="1"/>
  <c r="I214" i="1"/>
  <c r="H214" i="1"/>
  <c r="F214" i="1"/>
  <c r="C214" i="1"/>
  <c r="AD213" i="1"/>
  <c r="V213" i="1"/>
  <c r="G213" i="1" s="1"/>
  <c r="P213" i="1"/>
  <c r="I213" i="1"/>
  <c r="H213" i="1"/>
  <c r="F213" i="1"/>
  <c r="C213" i="1"/>
  <c r="AD212" i="1"/>
  <c r="V212" i="1"/>
  <c r="G212" i="1" s="1"/>
  <c r="P212" i="1"/>
  <c r="D212" i="1" s="1"/>
  <c r="AE212" i="1" s="1"/>
  <c r="N212" i="1"/>
  <c r="N213" i="1" s="1"/>
  <c r="N214" i="1" s="1"/>
  <c r="I212" i="1"/>
  <c r="H212" i="1"/>
  <c r="F212" i="1"/>
  <c r="C212" i="1"/>
  <c r="AD211" i="1"/>
  <c r="AB211" i="1"/>
  <c r="AB212" i="1" s="1"/>
  <c r="AB213" i="1" s="1"/>
  <c r="AB214" i="1" s="1"/>
  <c r="V211" i="1"/>
  <c r="G211" i="1" s="1"/>
  <c r="P211" i="1"/>
  <c r="D211" i="1" s="1"/>
  <c r="AE211" i="1" s="1"/>
  <c r="I211" i="1"/>
  <c r="H211" i="1"/>
  <c r="F211" i="1"/>
  <c r="C211" i="1"/>
  <c r="AB204" i="1"/>
  <c r="AB205" i="1" s="1"/>
  <c r="AB206" i="1" s="1"/>
  <c r="AB207" i="1" s="1"/>
  <c r="AB208" i="1" s="1"/>
  <c r="AB209" i="1" s="1"/>
  <c r="AB210" i="1" s="1"/>
  <c r="AD210" i="1"/>
  <c r="V210" i="1"/>
  <c r="G210" i="1" s="1"/>
  <c r="P210" i="1"/>
  <c r="I210" i="1"/>
  <c r="H210" i="1"/>
  <c r="F210" i="1"/>
  <c r="C210" i="1"/>
  <c r="AD209" i="1"/>
  <c r="V209" i="1"/>
  <c r="G209" i="1" s="1"/>
  <c r="P209" i="1"/>
  <c r="D209" i="1" s="1"/>
  <c r="AE209" i="1" s="1"/>
  <c r="I209" i="1"/>
  <c r="H209" i="1"/>
  <c r="F209" i="1"/>
  <c r="C209" i="1"/>
  <c r="AD208" i="1"/>
  <c r="V208" i="1"/>
  <c r="G208" i="1" s="1"/>
  <c r="P208" i="1"/>
  <c r="D208" i="1" s="1"/>
  <c r="AE208" i="1" s="1"/>
  <c r="I208" i="1"/>
  <c r="H208" i="1"/>
  <c r="F208" i="1"/>
  <c r="C208" i="1"/>
  <c r="AD207" i="1"/>
  <c r="V207" i="1"/>
  <c r="G207" i="1" s="1"/>
  <c r="P207" i="1"/>
  <c r="D207" i="1" s="1"/>
  <c r="AE207" i="1" s="1"/>
  <c r="I207" i="1"/>
  <c r="H207" i="1"/>
  <c r="F207" i="1"/>
  <c r="C207" i="1"/>
  <c r="AD206" i="1"/>
  <c r="V206" i="1"/>
  <c r="G206" i="1" s="1"/>
  <c r="P206" i="1"/>
  <c r="I206" i="1"/>
  <c r="H206" i="1"/>
  <c r="F206" i="1"/>
  <c r="C206" i="1"/>
  <c r="AD205" i="1"/>
  <c r="V205" i="1"/>
  <c r="G205" i="1" s="1"/>
  <c r="P205" i="1"/>
  <c r="D205" i="1" s="1"/>
  <c r="AE205" i="1" s="1"/>
  <c r="N205" i="1"/>
  <c r="N206" i="1" s="1"/>
  <c r="N207" i="1" s="1"/>
  <c r="N208" i="1" s="1"/>
  <c r="N209" i="1" s="1"/>
  <c r="N210" i="1" s="1"/>
  <c r="I205" i="1"/>
  <c r="H205" i="1"/>
  <c r="F205" i="1"/>
  <c r="C205" i="1"/>
  <c r="AD204" i="1"/>
  <c r="V204" i="1"/>
  <c r="G204" i="1" s="1"/>
  <c r="P204" i="1"/>
  <c r="I204" i="1"/>
  <c r="H204" i="1"/>
  <c r="F204" i="1"/>
  <c r="C204" i="1"/>
  <c r="D475" i="1" l="1"/>
  <c r="AE475" i="1" s="1"/>
  <c r="N475" i="1"/>
  <c r="N476" i="1" s="1"/>
  <c r="N477" i="1" s="1"/>
  <c r="N478" i="1" s="1"/>
  <c r="N479" i="1" s="1"/>
  <c r="D436" i="1"/>
  <c r="AE436" i="1" s="1"/>
  <c r="N431" i="1"/>
  <c r="N432" i="1" s="1"/>
  <c r="N433" i="1" s="1"/>
  <c r="N434" i="1" s="1"/>
  <c r="N435" i="1" s="1"/>
  <c r="N436" i="1" s="1"/>
  <c r="D257" i="1"/>
  <c r="AE257" i="1" s="1"/>
  <c r="N258" i="1"/>
  <c r="D303" i="1"/>
  <c r="AE303" i="1" s="1"/>
  <c r="D255" i="1"/>
  <c r="AE255" i="1" s="1"/>
  <c r="D272" i="1"/>
  <c r="AE272" i="1" s="1"/>
  <c r="D251" i="1"/>
  <c r="AE251" i="1" s="1"/>
  <c r="D250" i="1"/>
  <c r="AE250" i="1" s="1"/>
  <c r="D227" i="1"/>
  <c r="AE227" i="1" s="1"/>
  <c r="D229" i="1"/>
  <c r="AE229" i="1" s="1"/>
  <c r="D214" i="1"/>
  <c r="AE214" i="1" s="1"/>
  <c r="D213" i="1"/>
  <c r="AE213" i="1" s="1"/>
  <c r="D210" i="1"/>
  <c r="AE210" i="1" s="1"/>
  <c r="D206" i="1"/>
  <c r="AE206" i="1" s="1"/>
  <c r="D204" i="1"/>
  <c r="AE204" i="1" s="1"/>
  <c r="AD543" i="1"/>
  <c r="V543" i="1"/>
  <c r="G543" i="1" s="1"/>
  <c r="P543" i="1"/>
  <c r="D543" i="1" s="1"/>
  <c r="AE543" i="1" s="1"/>
  <c r="L543" i="1"/>
  <c r="I543" i="1"/>
  <c r="H543" i="1"/>
  <c r="F543" i="1"/>
  <c r="C543" i="1"/>
  <c r="AD542" i="1"/>
  <c r="V542" i="1"/>
  <c r="G542" i="1" s="1"/>
  <c r="P542" i="1"/>
  <c r="L542" i="1"/>
  <c r="I542" i="1"/>
  <c r="H542" i="1"/>
  <c r="F542" i="1"/>
  <c r="C542" i="1"/>
  <c r="AD541" i="1"/>
  <c r="V541" i="1"/>
  <c r="G541" i="1" s="1"/>
  <c r="P541" i="1"/>
  <c r="L541" i="1"/>
  <c r="I541" i="1"/>
  <c r="H541" i="1"/>
  <c r="F541" i="1"/>
  <c r="C541" i="1"/>
  <c r="AD540" i="1"/>
  <c r="V540" i="1"/>
  <c r="G540" i="1" s="1"/>
  <c r="P540" i="1"/>
  <c r="D540" i="1" s="1"/>
  <c r="AE540" i="1" s="1"/>
  <c r="L540" i="1"/>
  <c r="I540" i="1"/>
  <c r="H540" i="1"/>
  <c r="F540" i="1"/>
  <c r="C540" i="1"/>
  <c r="AD539" i="1"/>
  <c r="V539" i="1"/>
  <c r="G539" i="1" s="1"/>
  <c r="P539" i="1"/>
  <c r="L539" i="1"/>
  <c r="I539" i="1"/>
  <c r="H539" i="1"/>
  <c r="F539" i="1"/>
  <c r="C539" i="1"/>
  <c r="AD538" i="1"/>
  <c r="V538" i="1"/>
  <c r="G538" i="1" s="1"/>
  <c r="P538" i="1"/>
  <c r="D538" i="1" s="1"/>
  <c r="AE538" i="1" s="1"/>
  <c r="L538" i="1"/>
  <c r="I538" i="1"/>
  <c r="H538" i="1"/>
  <c r="F538" i="1"/>
  <c r="C538" i="1"/>
  <c r="AD537" i="1"/>
  <c r="V537" i="1"/>
  <c r="G537" i="1" s="1"/>
  <c r="P537" i="1"/>
  <c r="D537" i="1" s="1"/>
  <c r="AE537" i="1" s="1"/>
  <c r="N537" i="1"/>
  <c r="N538" i="1" s="1"/>
  <c r="N539" i="1" s="1"/>
  <c r="N540" i="1" s="1"/>
  <c r="N541" i="1" s="1"/>
  <c r="N542" i="1" s="1"/>
  <c r="N543" i="1" s="1"/>
  <c r="L537" i="1"/>
  <c r="I537" i="1"/>
  <c r="H537" i="1"/>
  <c r="F537" i="1"/>
  <c r="C537" i="1"/>
  <c r="AD536" i="1"/>
  <c r="V536" i="1"/>
  <c r="G536" i="1" s="1"/>
  <c r="P536" i="1"/>
  <c r="D536" i="1" s="1"/>
  <c r="AE536" i="1" s="1"/>
  <c r="N536" i="1"/>
  <c r="L536" i="1"/>
  <c r="I536" i="1"/>
  <c r="H536" i="1"/>
  <c r="F536" i="1"/>
  <c r="C536" i="1"/>
  <c r="AD535" i="1"/>
  <c r="V535" i="1"/>
  <c r="G535" i="1" s="1"/>
  <c r="P535" i="1"/>
  <c r="D535" i="1" s="1"/>
  <c r="AE535" i="1" s="1"/>
  <c r="L535" i="1"/>
  <c r="I535" i="1"/>
  <c r="H535" i="1"/>
  <c r="F535" i="1"/>
  <c r="C535" i="1"/>
  <c r="AB174" i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D189" i="1"/>
  <c r="V189" i="1"/>
  <c r="G189" i="1" s="1"/>
  <c r="P189" i="1"/>
  <c r="D189" i="1" s="1"/>
  <c r="AE189" i="1" s="1"/>
  <c r="I189" i="1"/>
  <c r="H189" i="1"/>
  <c r="F189" i="1"/>
  <c r="C189" i="1"/>
  <c r="AD188" i="1"/>
  <c r="V188" i="1"/>
  <c r="G188" i="1" s="1"/>
  <c r="P188" i="1"/>
  <c r="D188" i="1" s="1"/>
  <c r="AE188" i="1" s="1"/>
  <c r="I188" i="1"/>
  <c r="H188" i="1"/>
  <c r="F188" i="1"/>
  <c r="C188" i="1"/>
  <c r="AD187" i="1"/>
  <c r="V187" i="1"/>
  <c r="G187" i="1" s="1"/>
  <c r="P187" i="1"/>
  <c r="D187" i="1" s="1"/>
  <c r="AE187" i="1" s="1"/>
  <c r="I187" i="1"/>
  <c r="H187" i="1"/>
  <c r="F187" i="1"/>
  <c r="C187" i="1"/>
  <c r="AD186" i="1"/>
  <c r="V186" i="1"/>
  <c r="G186" i="1" s="1"/>
  <c r="P186" i="1"/>
  <c r="D186" i="1" s="1"/>
  <c r="AE186" i="1" s="1"/>
  <c r="I186" i="1"/>
  <c r="H186" i="1"/>
  <c r="F186" i="1"/>
  <c r="C186" i="1"/>
  <c r="AD185" i="1"/>
  <c r="V185" i="1"/>
  <c r="G185" i="1" s="1"/>
  <c r="P185" i="1"/>
  <c r="D185" i="1" s="1"/>
  <c r="AE185" i="1" s="1"/>
  <c r="I185" i="1"/>
  <c r="H185" i="1"/>
  <c r="F185" i="1"/>
  <c r="C185" i="1"/>
  <c r="AD184" i="1"/>
  <c r="V184" i="1"/>
  <c r="G184" i="1" s="1"/>
  <c r="P184" i="1"/>
  <c r="D184" i="1" s="1"/>
  <c r="AE184" i="1" s="1"/>
  <c r="I184" i="1"/>
  <c r="H184" i="1"/>
  <c r="F184" i="1"/>
  <c r="C184" i="1"/>
  <c r="AD183" i="1"/>
  <c r="V183" i="1"/>
  <c r="G183" i="1" s="1"/>
  <c r="P183" i="1"/>
  <c r="D183" i="1" s="1"/>
  <c r="AE183" i="1" s="1"/>
  <c r="I183" i="1"/>
  <c r="H183" i="1"/>
  <c r="F183" i="1"/>
  <c r="C183" i="1"/>
  <c r="AD182" i="1"/>
  <c r="V182" i="1"/>
  <c r="G182" i="1" s="1"/>
  <c r="P182" i="1"/>
  <c r="I182" i="1"/>
  <c r="H182" i="1"/>
  <c r="F182" i="1"/>
  <c r="C182" i="1"/>
  <c r="AD181" i="1"/>
  <c r="V181" i="1"/>
  <c r="G181" i="1" s="1"/>
  <c r="P181" i="1"/>
  <c r="D181" i="1" s="1"/>
  <c r="AE181" i="1" s="1"/>
  <c r="I181" i="1"/>
  <c r="H181" i="1"/>
  <c r="F181" i="1"/>
  <c r="C181" i="1"/>
  <c r="AD180" i="1"/>
  <c r="V180" i="1"/>
  <c r="G180" i="1" s="1"/>
  <c r="P180" i="1"/>
  <c r="D180" i="1" s="1"/>
  <c r="AE180" i="1" s="1"/>
  <c r="I180" i="1"/>
  <c r="H180" i="1"/>
  <c r="F180" i="1"/>
  <c r="C180" i="1"/>
  <c r="AD179" i="1"/>
  <c r="V179" i="1"/>
  <c r="G179" i="1" s="1"/>
  <c r="P179" i="1"/>
  <c r="D179" i="1" s="1"/>
  <c r="AE179" i="1" s="1"/>
  <c r="I179" i="1"/>
  <c r="H179" i="1"/>
  <c r="F179" i="1"/>
  <c r="C179" i="1"/>
  <c r="AD178" i="1"/>
  <c r="V178" i="1"/>
  <c r="G178" i="1" s="1"/>
  <c r="P178" i="1"/>
  <c r="D178" i="1" s="1"/>
  <c r="AE178" i="1" s="1"/>
  <c r="I178" i="1"/>
  <c r="H178" i="1"/>
  <c r="F178" i="1"/>
  <c r="C178" i="1"/>
  <c r="AD177" i="1"/>
  <c r="V177" i="1"/>
  <c r="G177" i="1" s="1"/>
  <c r="P177" i="1"/>
  <c r="D177" i="1" s="1"/>
  <c r="AE177" i="1" s="1"/>
  <c r="I177" i="1"/>
  <c r="H177" i="1"/>
  <c r="F177" i="1"/>
  <c r="C177" i="1"/>
  <c r="AD176" i="1"/>
  <c r="V176" i="1"/>
  <c r="G176" i="1" s="1"/>
  <c r="P176" i="1"/>
  <c r="D176" i="1" s="1"/>
  <c r="AE176" i="1" s="1"/>
  <c r="I176" i="1"/>
  <c r="H176" i="1"/>
  <c r="F176" i="1"/>
  <c r="C176" i="1"/>
  <c r="AD175" i="1"/>
  <c r="V175" i="1"/>
  <c r="P175" i="1"/>
  <c r="D175" i="1" s="1"/>
  <c r="AE175" i="1" s="1"/>
  <c r="N175" i="1"/>
  <c r="N176" i="1" s="1"/>
  <c r="N177" i="1" s="1"/>
  <c r="N178" i="1" s="1"/>
  <c r="N179" i="1" s="1"/>
  <c r="N180" i="1" s="1"/>
  <c r="I175" i="1"/>
  <c r="H175" i="1"/>
  <c r="G175" i="1"/>
  <c r="F175" i="1"/>
  <c r="C175" i="1"/>
  <c r="AD174" i="1"/>
  <c r="V174" i="1"/>
  <c r="G174" i="1" s="1"/>
  <c r="P174" i="1"/>
  <c r="I174" i="1"/>
  <c r="H174" i="1"/>
  <c r="F174" i="1"/>
  <c r="C174" i="1"/>
  <c r="AD147" i="1"/>
  <c r="V147" i="1"/>
  <c r="G147" i="1" s="1"/>
  <c r="P147" i="1"/>
  <c r="I147" i="1"/>
  <c r="H147" i="1"/>
  <c r="F147" i="1"/>
  <c r="C147" i="1"/>
  <c r="AD146" i="1"/>
  <c r="V146" i="1"/>
  <c r="G146" i="1" s="1"/>
  <c r="P146" i="1"/>
  <c r="I146" i="1"/>
  <c r="H146" i="1"/>
  <c r="F146" i="1"/>
  <c r="C146" i="1"/>
  <c r="AD145" i="1"/>
  <c r="V145" i="1"/>
  <c r="G145" i="1" s="1"/>
  <c r="P145" i="1"/>
  <c r="D145" i="1" s="1"/>
  <c r="AE145" i="1" s="1"/>
  <c r="I145" i="1"/>
  <c r="H145" i="1"/>
  <c r="F145" i="1"/>
  <c r="C145" i="1"/>
  <c r="AD144" i="1"/>
  <c r="V144" i="1"/>
  <c r="G144" i="1" s="1"/>
  <c r="P144" i="1"/>
  <c r="D144" i="1" s="1"/>
  <c r="AE144" i="1" s="1"/>
  <c r="I144" i="1"/>
  <c r="H144" i="1"/>
  <c r="F144" i="1"/>
  <c r="C144" i="1"/>
  <c r="AD143" i="1"/>
  <c r="V143" i="1"/>
  <c r="G143" i="1" s="1"/>
  <c r="P143" i="1"/>
  <c r="N143" i="1"/>
  <c r="N144" i="1" s="1"/>
  <c r="I143" i="1"/>
  <c r="H143" i="1"/>
  <c r="F143" i="1"/>
  <c r="C143" i="1"/>
  <c r="AD142" i="1"/>
  <c r="V142" i="1"/>
  <c r="G142" i="1" s="1"/>
  <c r="P142" i="1"/>
  <c r="D142" i="1" s="1"/>
  <c r="AE142" i="1" s="1"/>
  <c r="I142" i="1"/>
  <c r="H142" i="1"/>
  <c r="F142" i="1"/>
  <c r="C142" i="1"/>
  <c r="AD118" i="1"/>
  <c r="V118" i="1"/>
  <c r="G118" i="1" s="1"/>
  <c r="I118" i="1"/>
  <c r="H118" i="1"/>
  <c r="C118" i="1"/>
  <c r="AD117" i="1"/>
  <c r="V117" i="1"/>
  <c r="G117" i="1" s="1"/>
  <c r="I117" i="1"/>
  <c r="H117" i="1"/>
  <c r="C117" i="1"/>
  <c r="AD116" i="1"/>
  <c r="V116" i="1"/>
  <c r="G116" i="1" s="1"/>
  <c r="I116" i="1"/>
  <c r="H116" i="1"/>
  <c r="C116" i="1"/>
  <c r="AD115" i="1"/>
  <c r="V115" i="1"/>
  <c r="G115" i="1" s="1"/>
  <c r="I115" i="1"/>
  <c r="H115" i="1"/>
  <c r="C115" i="1"/>
  <c r="AD114" i="1"/>
  <c r="V114" i="1"/>
  <c r="G114" i="1" s="1"/>
  <c r="I114" i="1"/>
  <c r="H114" i="1"/>
  <c r="C114" i="1"/>
  <c r="AD113" i="1"/>
  <c r="V113" i="1"/>
  <c r="G113" i="1" s="1"/>
  <c r="N113" i="1"/>
  <c r="N114" i="1" s="1"/>
  <c r="N115" i="1" s="1"/>
  <c r="N116" i="1" s="1"/>
  <c r="N117" i="1" s="1"/>
  <c r="N118" i="1" s="1"/>
  <c r="I113" i="1"/>
  <c r="H113" i="1"/>
  <c r="C113" i="1"/>
  <c r="AD112" i="1"/>
  <c r="V112" i="1"/>
  <c r="G112" i="1" s="1"/>
  <c r="I112" i="1"/>
  <c r="H112" i="1"/>
  <c r="C112" i="1"/>
  <c r="O536" i="1" l="1"/>
  <c r="E536" i="1" s="1"/>
  <c r="AA536" i="1" s="1"/>
  <c r="O539" i="1"/>
  <c r="E539" i="1" s="1"/>
  <c r="AA539" i="1" s="1"/>
  <c r="O538" i="1"/>
  <c r="E538" i="1" s="1"/>
  <c r="AA538" i="1" s="1"/>
  <c r="N259" i="1"/>
  <c r="O541" i="1"/>
  <c r="E541" i="1" s="1"/>
  <c r="AA541" i="1" s="1"/>
  <c r="O542" i="1"/>
  <c r="E542" i="1" s="1"/>
  <c r="AA542" i="1" s="1"/>
  <c r="O537" i="1"/>
  <c r="E537" i="1" s="1"/>
  <c r="AA537" i="1" s="1"/>
  <c r="O540" i="1"/>
  <c r="E540" i="1" s="1"/>
  <c r="AA540" i="1" s="1"/>
  <c r="O535" i="1"/>
  <c r="E535" i="1" s="1"/>
  <c r="AA535" i="1" s="1"/>
  <c r="O543" i="1"/>
  <c r="E543" i="1" s="1"/>
  <c r="AA543" i="1" s="1"/>
  <c r="D541" i="1"/>
  <c r="AE541" i="1" s="1"/>
  <c r="D539" i="1"/>
  <c r="AE539" i="1" s="1"/>
  <c r="D542" i="1"/>
  <c r="AE542" i="1" s="1"/>
  <c r="D174" i="1"/>
  <c r="AE174" i="1" s="1"/>
  <c r="D182" i="1"/>
  <c r="AE182" i="1" s="1"/>
  <c r="N181" i="1"/>
  <c r="N182" i="1" s="1"/>
  <c r="N183" i="1" s="1"/>
  <c r="D147" i="1"/>
  <c r="AE147" i="1" s="1"/>
  <c r="N145" i="1"/>
  <c r="N146" i="1" s="1"/>
  <c r="N147" i="1" s="1"/>
  <c r="D143" i="1"/>
  <c r="AE143" i="1" s="1"/>
  <c r="D146" i="1"/>
  <c r="AE146" i="1" s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46" i="1"/>
  <c r="AD545" i="1"/>
  <c r="AD544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23" i="1"/>
  <c r="AD222" i="1"/>
  <c r="AD221" i="1"/>
  <c r="AD220" i="1"/>
  <c r="AD219" i="1"/>
  <c r="AD218" i="1"/>
  <c r="AD217" i="1"/>
  <c r="AD216" i="1"/>
  <c r="AD215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V86" i="1"/>
  <c r="G86" i="1" s="1"/>
  <c r="P86" i="1"/>
  <c r="D86" i="1" s="1"/>
  <c r="AE86" i="1" s="1"/>
  <c r="L86" i="1"/>
  <c r="I86" i="1"/>
  <c r="H86" i="1"/>
  <c r="F86" i="1"/>
  <c r="C86" i="1"/>
  <c r="V85" i="1"/>
  <c r="G85" i="1" s="1"/>
  <c r="P85" i="1"/>
  <c r="D85" i="1" s="1"/>
  <c r="AE85" i="1" s="1"/>
  <c r="L85" i="1"/>
  <c r="I85" i="1"/>
  <c r="H85" i="1"/>
  <c r="F85" i="1"/>
  <c r="C85" i="1"/>
  <c r="V84" i="1"/>
  <c r="G84" i="1" s="1"/>
  <c r="P84" i="1"/>
  <c r="D84" i="1" s="1"/>
  <c r="AE84" i="1" s="1"/>
  <c r="L84" i="1"/>
  <c r="I84" i="1"/>
  <c r="H84" i="1"/>
  <c r="F84" i="1"/>
  <c r="C84" i="1"/>
  <c r="V83" i="1"/>
  <c r="G83" i="1" s="1"/>
  <c r="P83" i="1"/>
  <c r="D83" i="1" s="1"/>
  <c r="AE83" i="1" s="1"/>
  <c r="L83" i="1"/>
  <c r="I83" i="1"/>
  <c r="H83" i="1"/>
  <c r="F83" i="1"/>
  <c r="C83" i="1"/>
  <c r="V82" i="1"/>
  <c r="G82" i="1" s="1"/>
  <c r="P82" i="1"/>
  <c r="D82" i="1" s="1"/>
  <c r="AE82" i="1" s="1"/>
  <c r="L82" i="1"/>
  <c r="I82" i="1"/>
  <c r="H82" i="1"/>
  <c r="F82" i="1"/>
  <c r="C82" i="1"/>
  <c r="V81" i="1"/>
  <c r="G81" i="1" s="1"/>
  <c r="P81" i="1"/>
  <c r="D81" i="1" s="1"/>
  <c r="AE81" i="1" s="1"/>
  <c r="L81" i="1"/>
  <c r="I81" i="1"/>
  <c r="H81" i="1"/>
  <c r="F81" i="1"/>
  <c r="C81" i="1"/>
  <c r="V80" i="1"/>
  <c r="G80" i="1" s="1"/>
  <c r="P80" i="1"/>
  <c r="L80" i="1"/>
  <c r="I80" i="1"/>
  <c r="H80" i="1"/>
  <c r="F80" i="1"/>
  <c r="C80" i="1"/>
  <c r="V79" i="1"/>
  <c r="G79" i="1" s="1"/>
  <c r="P79" i="1"/>
  <c r="L79" i="1"/>
  <c r="I79" i="1"/>
  <c r="H79" i="1"/>
  <c r="F79" i="1"/>
  <c r="C79" i="1"/>
  <c r="V78" i="1"/>
  <c r="G78" i="1" s="1"/>
  <c r="P78" i="1"/>
  <c r="D78" i="1" s="1"/>
  <c r="AE78" i="1" s="1"/>
  <c r="L78" i="1"/>
  <c r="I78" i="1"/>
  <c r="H78" i="1"/>
  <c r="F78" i="1"/>
  <c r="C78" i="1"/>
  <c r="V77" i="1"/>
  <c r="G77" i="1" s="1"/>
  <c r="P77" i="1"/>
  <c r="D77" i="1" s="1"/>
  <c r="AE77" i="1" s="1"/>
  <c r="L77" i="1"/>
  <c r="I77" i="1"/>
  <c r="H77" i="1"/>
  <c r="F77" i="1"/>
  <c r="C77" i="1"/>
  <c r="V76" i="1"/>
  <c r="G76" i="1" s="1"/>
  <c r="P76" i="1"/>
  <c r="L76" i="1"/>
  <c r="I76" i="1"/>
  <c r="H76" i="1"/>
  <c r="F76" i="1"/>
  <c r="C76" i="1"/>
  <c r="N75" i="1"/>
  <c r="N76" i="1" s="1"/>
  <c r="N77" i="1" s="1"/>
  <c r="N78" i="1" s="1"/>
  <c r="V75" i="1"/>
  <c r="G75" i="1" s="1"/>
  <c r="P75" i="1"/>
  <c r="L75" i="1"/>
  <c r="I75" i="1"/>
  <c r="H75" i="1"/>
  <c r="F75" i="1"/>
  <c r="C75" i="1"/>
  <c r="V74" i="1"/>
  <c r="P74" i="1"/>
  <c r="L74" i="1"/>
  <c r="I74" i="1"/>
  <c r="H74" i="1"/>
  <c r="F74" i="1"/>
  <c r="C74" i="1"/>
  <c r="N22" i="1"/>
  <c r="P605" i="1"/>
  <c r="P604" i="1"/>
  <c r="P603" i="1"/>
  <c r="P602" i="1"/>
  <c r="P601" i="1"/>
  <c r="D601" i="1" s="1"/>
  <c r="AE601" i="1" s="1"/>
  <c r="P600" i="1"/>
  <c r="D600" i="1" s="1"/>
  <c r="AE600" i="1" s="1"/>
  <c r="P599" i="1"/>
  <c r="D599" i="1" s="1"/>
  <c r="AE599" i="1" s="1"/>
  <c r="P598" i="1"/>
  <c r="D598" i="1" s="1"/>
  <c r="AE598" i="1" s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46" i="1"/>
  <c r="D546" i="1" s="1"/>
  <c r="AE546" i="1" s="1"/>
  <c r="P545" i="1"/>
  <c r="D545" i="1" s="1"/>
  <c r="AE545" i="1" s="1"/>
  <c r="P544" i="1"/>
  <c r="D544" i="1" s="1"/>
  <c r="AE544" i="1" s="1"/>
  <c r="P534" i="1"/>
  <c r="P533" i="1"/>
  <c r="D533" i="1" s="1"/>
  <c r="AE533" i="1" s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23" i="1"/>
  <c r="P222" i="1"/>
  <c r="P221" i="1"/>
  <c r="P220" i="1"/>
  <c r="P219" i="1"/>
  <c r="P218" i="1"/>
  <c r="P217" i="1"/>
  <c r="P216" i="1"/>
  <c r="P215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1" i="1"/>
  <c r="P140" i="1"/>
  <c r="D140" i="1" s="1"/>
  <c r="AE140" i="1" s="1"/>
  <c r="P139" i="1"/>
  <c r="D139" i="1" s="1"/>
  <c r="AE139" i="1" s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V545" i="1"/>
  <c r="G545" i="1" s="1"/>
  <c r="N545" i="1"/>
  <c r="N546" i="1" s="1"/>
  <c r="L545" i="1"/>
  <c r="O545" i="1" s="1"/>
  <c r="I545" i="1"/>
  <c r="H545" i="1"/>
  <c r="F545" i="1"/>
  <c r="C545" i="1"/>
  <c r="V544" i="1"/>
  <c r="G544" i="1" s="1"/>
  <c r="L544" i="1"/>
  <c r="I544" i="1"/>
  <c r="H544" i="1"/>
  <c r="F544" i="1"/>
  <c r="C544" i="1"/>
  <c r="V546" i="1"/>
  <c r="G546" i="1" s="1"/>
  <c r="L546" i="1"/>
  <c r="I546" i="1"/>
  <c r="H546" i="1"/>
  <c r="F546" i="1"/>
  <c r="C546" i="1"/>
  <c r="V534" i="1"/>
  <c r="G534" i="1" s="1"/>
  <c r="I534" i="1"/>
  <c r="H534" i="1"/>
  <c r="F534" i="1"/>
  <c r="C534" i="1"/>
  <c r="V533" i="1"/>
  <c r="G533" i="1" s="1"/>
  <c r="I533" i="1"/>
  <c r="H533" i="1"/>
  <c r="F533" i="1"/>
  <c r="C533" i="1"/>
  <c r="V532" i="1"/>
  <c r="G532" i="1" s="1"/>
  <c r="I532" i="1"/>
  <c r="H532" i="1"/>
  <c r="F532" i="1"/>
  <c r="C532" i="1"/>
  <c r="C598" i="1"/>
  <c r="V601" i="1"/>
  <c r="G601" i="1" s="1"/>
  <c r="L601" i="1"/>
  <c r="I601" i="1"/>
  <c r="H601" i="1"/>
  <c r="F601" i="1"/>
  <c r="C601" i="1"/>
  <c r="V600" i="1"/>
  <c r="G600" i="1" s="1"/>
  <c r="L600" i="1"/>
  <c r="I600" i="1"/>
  <c r="H600" i="1"/>
  <c r="F600" i="1"/>
  <c r="C600" i="1"/>
  <c r="V599" i="1"/>
  <c r="G599" i="1" s="1"/>
  <c r="N599" i="1"/>
  <c r="N600" i="1" s="1"/>
  <c r="N601" i="1" s="1"/>
  <c r="L599" i="1"/>
  <c r="O599" i="1" s="1"/>
  <c r="I599" i="1"/>
  <c r="H599" i="1"/>
  <c r="F599" i="1"/>
  <c r="C599" i="1"/>
  <c r="V598" i="1"/>
  <c r="G598" i="1" s="1"/>
  <c r="L598" i="1"/>
  <c r="I598" i="1"/>
  <c r="H598" i="1"/>
  <c r="F598" i="1"/>
  <c r="AB596" i="1"/>
  <c r="AB597" i="1" s="1"/>
  <c r="AB598" i="1" s="1"/>
  <c r="V596" i="1"/>
  <c r="G596" i="1" s="1"/>
  <c r="L596" i="1"/>
  <c r="I596" i="1"/>
  <c r="H596" i="1"/>
  <c r="F596" i="1"/>
  <c r="C596" i="1"/>
  <c r="V141" i="1"/>
  <c r="G141" i="1" s="1"/>
  <c r="I141" i="1"/>
  <c r="H141" i="1"/>
  <c r="F141" i="1"/>
  <c r="C141" i="1"/>
  <c r="V140" i="1"/>
  <c r="G140" i="1" s="1"/>
  <c r="I140" i="1"/>
  <c r="H140" i="1"/>
  <c r="F140" i="1"/>
  <c r="C140" i="1"/>
  <c r="V139" i="1"/>
  <c r="G139" i="1" s="1"/>
  <c r="I139" i="1"/>
  <c r="H139" i="1"/>
  <c r="F139" i="1"/>
  <c r="C139" i="1"/>
  <c r="V138" i="1"/>
  <c r="G138" i="1" s="1"/>
  <c r="I138" i="1"/>
  <c r="H138" i="1"/>
  <c r="F138" i="1"/>
  <c r="C138" i="1"/>
  <c r="AB149" i="1"/>
  <c r="AB150" i="1" s="1"/>
  <c r="AB151" i="1" s="1"/>
  <c r="I150" i="1"/>
  <c r="I149" i="1"/>
  <c r="I148" i="1"/>
  <c r="V150" i="1"/>
  <c r="G150" i="1" s="1"/>
  <c r="V149" i="1"/>
  <c r="G149" i="1" s="1"/>
  <c r="V148" i="1"/>
  <c r="G148" i="1" s="1"/>
  <c r="O77" i="1" l="1"/>
  <c r="E77" i="1" s="1"/>
  <c r="AA77" i="1" s="1"/>
  <c r="O76" i="1"/>
  <c r="E76" i="1" s="1"/>
  <c r="AA76" i="1" s="1"/>
  <c r="N260" i="1"/>
  <c r="O596" i="1"/>
  <c r="E596" i="1" s="1"/>
  <c r="AA596" i="1" s="1"/>
  <c r="O74" i="1"/>
  <c r="E74" i="1" s="1"/>
  <c r="AA74" i="1" s="1"/>
  <c r="O601" i="1"/>
  <c r="E601" i="1" s="1"/>
  <c r="AA601" i="1" s="1"/>
  <c r="O75" i="1"/>
  <c r="E75" i="1" s="1"/>
  <c r="AA75" i="1" s="1"/>
  <c r="O78" i="1"/>
  <c r="E78" i="1" s="1"/>
  <c r="AA78" i="1" s="1"/>
  <c r="O600" i="1"/>
  <c r="E600" i="1" s="1"/>
  <c r="AA600" i="1" s="1"/>
  <c r="O546" i="1"/>
  <c r="E546" i="1" s="1"/>
  <c r="AA546" i="1" s="1"/>
  <c r="O598" i="1"/>
  <c r="E598" i="1" s="1"/>
  <c r="AA598" i="1" s="1"/>
  <c r="O544" i="1"/>
  <c r="E544" i="1" s="1"/>
  <c r="AA544" i="1" s="1"/>
  <c r="N23" i="1"/>
  <c r="L174" i="1"/>
  <c r="L189" i="1"/>
  <c r="L181" i="1"/>
  <c r="L176" i="1"/>
  <c r="L175" i="1"/>
  <c r="L177" i="1"/>
  <c r="L186" i="1"/>
  <c r="L183" i="1"/>
  <c r="L178" i="1"/>
  <c r="L188" i="1"/>
  <c r="L180" i="1"/>
  <c r="L185" i="1"/>
  <c r="L182" i="1"/>
  <c r="L187" i="1"/>
  <c r="L179" i="1"/>
  <c r="L184" i="1"/>
  <c r="N184" i="1"/>
  <c r="G74" i="1"/>
  <c r="D76" i="1"/>
  <c r="AE76" i="1" s="1"/>
  <c r="D74" i="1"/>
  <c r="AE74" i="1" s="1"/>
  <c r="D79" i="1"/>
  <c r="AE79" i="1" s="1"/>
  <c r="D75" i="1"/>
  <c r="AE75" i="1" s="1"/>
  <c r="D80" i="1"/>
  <c r="AE80" i="1" s="1"/>
  <c r="N79" i="1"/>
  <c r="N80" i="1" s="1"/>
  <c r="N81" i="1" s="1"/>
  <c r="N82" i="1" s="1"/>
  <c r="O82" i="1" s="1"/>
  <c r="E545" i="1"/>
  <c r="AA545" i="1" s="1"/>
  <c r="A79" i="3"/>
  <c r="D534" i="1"/>
  <c r="AE534" i="1" s="1"/>
  <c r="D532" i="1"/>
  <c r="AE532" i="1" s="1"/>
  <c r="E599" i="1"/>
  <c r="AA599" i="1" s="1"/>
  <c r="A77" i="3"/>
  <c r="A78" i="3"/>
  <c r="A76" i="3"/>
  <c r="D596" i="1"/>
  <c r="AE596" i="1" s="1"/>
  <c r="D141" i="1"/>
  <c r="AE141" i="1" s="1"/>
  <c r="D138" i="1"/>
  <c r="AE138" i="1" s="1"/>
  <c r="H150" i="1"/>
  <c r="D150" i="1"/>
  <c r="AE150" i="1" s="1"/>
  <c r="F150" i="1"/>
  <c r="H149" i="1"/>
  <c r="D149" i="1"/>
  <c r="AE149" i="1" s="1"/>
  <c r="F149" i="1"/>
  <c r="H148" i="1"/>
  <c r="D148" i="1"/>
  <c r="AE148" i="1" s="1"/>
  <c r="F148" i="1"/>
  <c r="C150" i="1"/>
  <c r="C149" i="1"/>
  <c r="C148" i="1"/>
  <c r="V556" i="1"/>
  <c r="G556" i="1" s="1"/>
  <c r="D556" i="1"/>
  <c r="AE556" i="1" s="1"/>
  <c r="I556" i="1"/>
  <c r="H556" i="1"/>
  <c r="F556" i="1"/>
  <c r="C556" i="1"/>
  <c r="V555" i="1"/>
  <c r="G555" i="1" s="1"/>
  <c r="D555" i="1"/>
  <c r="AE555" i="1" s="1"/>
  <c r="N555" i="1"/>
  <c r="N556" i="1" s="1"/>
  <c r="I555" i="1"/>
  <c r="H555" i="1"/>
  <c r="F555" i="1"/>
  <c r="C555" i="1"/>
  <c r="AB554" i="1"/>
  <c r="AB555" i="1" s="1"/>
  <c r="AB556" i="1" s="1"/>
  <c r="V554" i="1"/>
  <c r="G554" i="1" s="1"/>
  <c r="D554" i="1"/>
  <c r="AE554" i="1" s="1"/>
  <c r="I554" i="1"/>
  <c r="H554" i="1"/>
  <c r="F554" i="1"/>
  <c r="C554" i="1"/>
  <c r="V237" i="1"/>
  <c r="G237" i="1" s="1"/>
  <c r="D237" i="1"/>
  <c r="AE237" i="1" s="1"/>
  <c r="I237" i="1"/>
  <c r="H237" i="1"/>
  <c r="F237" i="1"/>
  <c r="C237" i="1"/>
  <c r="V236" i="1"/>
  <c r="G236" i="1" s="1"/>
  <c r="D236" i="1"/>
  <c r="AE236" i="1" s="1"/>
  <c r="N236" i="1"/>
  <c r="N238" i="1" s="1"/>
  <c r="I236" i="1"/>
  <c r="H236" i="1"/>
  <c r="F236" i="1"/>
  <c r="C236" i="1"/>
  <c r="AB235" i="1"/>
  <c r="AB236" i="1" s="1"/>
  <c r="AB237" i="1" s="1"/>
  <c r="V235" i="1"/>
  <c r="G235" i="1" s="1"/>
  <c r="D235" i="1"/>
  <c r="AE235" i="1" s="1"/>
  <c r="I235" i="1"/>
  <c r="H235" i="1"/>
  <c r="F235" i="1"/>
  <c r="C235" i="1"/>
  <c r="V217" i="1"/>
  <c r="G217" i="1" s="1"/>
  <c r="D217" i="1"/>
  <c r="AE217" i="1" s="1"/>
  <c r="I217" i="1"/>
  <c r="H217" i="1"/>
  <c r="F217" i="1"/>
  <c r="C217" i="1"/>
  <c r="V216" i="1"/>
  <c r="G216" i="1" s="1"/>
  <c r="D216" i="1"/>
  <c r="AE216" i="1" s="1"/>
  <c r="N216" i="1"/>
  <c r="N217" i="1" s="1"/>
  <c r="I216" i="1"/>
  <c r="H216" i="1"/>
  <c r="F216" i="1"/>
  <c r="C216" i="1"/>
  <c r="AB215" i="1"/>
  <c r="AB216" i="1" s="1"/>
  <c r="AB217" i="1" s="1"/>
  <c r="V215" i="1"/>
  <c r="G215" i="1" s="1"/>
  <c r="D215" i="1"/>
  <c r="I215" i="1"/>
  <c r="H215" i="1"/>
  <c r="F215" i="1"/>
  <c r="C215" i="1"/>
  <c r="O80" i="1" l="1"/>
  <c r="E80" i="1" s="1"/>
  <c r="AA80" i="1" s="1"/>
  <c r="N261" i="1"/>
  <c r="O182" i="1"/>
  <c r="E182" i="1" s="1"/>
  <c r="AA182" i="1" s="1"/>
  <c r="O177" i="1"/>
  <c r="E177" i="1" s="1"/>
  <c r="AA177" i="1" s="1"/>
  <c r="O180" i="1"/>
  <c r="E180" i="1" s="1"/>
  <c r="AA180" i="1" s="1"/>
  <c r="O175" i="1"/>
  <c r="E175" i="1" s="1"/>
  <c r="AA175" i="1" s="1"/>
  <c r="O176" i="1"/>
  <c r="E176" i="1" s="1"/>
  <c r="AA176" i="1" s="1"/>
  <c r="O181" i="1"/>
  <c r="E181" i="1" s="1"/>
  <c r="AA181" i="1" s="1"/>
  <c r="O79" i="1"/>
  <c r="E79" i="1" s="1"/>
  <c r="AA79" i="1" s="1"/>
  <c r="O183" i="1"/>
  <c r="E183" i="1" s="1"/>
  <c r="AA183" i="1" s="1"/>
  <c r="O174" i="1"/>
  <c r="E174" i="1" s="1"/>
  <c r="AA174" i="1" s="1"/>
  <c r="O184" i="1"/>
  <c r="E184" i="1" s="1"/>
  <c r="AA184" i="1" s="1"/>
  <c r="O81" i="1"/>
  <c r="E81" i="1" s="1"/>
  <c r="AA81" i="1" s="1"/>
  <c r="O178" i="1"/>
  <c r="E178" i="1" s="1"/>
  <c r="AA178" i="1" s="1"/>
  <c r="O179" i="1"/>
  <c r="E179" i="1" s="1"/>
  <c r="AA179" i="1" s="1"/>
  <c r="L208" i="1"/>
  <c r="L210" i="1"/>
  <c r="L205" i="1"/>
  <c r="L204" i="1"/>
  <c r="L206" i="1"/>
  <c r="L207" i="1"/>
  <c r="L209" i="1"/>
  <c r="N185" i="1"/>
  <c r="O185" i="1" s="1"/>
  <c r="E82" i="1"/>
  <c r="AA82" i="1" s="1"/>
  <c r="N83" i="1"/>
  <c r="O83" i="1" s="1"/>
  <c r="A132" i="3"/>
  <c r="A134" i="3"/>
  <c r="A82" i="3"/>
  <c r="A80" i="3"/>
  <c r="A346" i="3"/>
  <c r="A81" i="3"/>
  <c r="A121" i="3"/>
  <c r="A345" i="3"/>
  <c r="A347" i="3"/>
  <c r="A133" i="3"/>
  <c r="A120" i="3"/>
  <c r="A122" i="3"/>
  <c r="V121" i="1"/>
  <c r="G121" i="1" s="1"/>
  <c r="I121" i="1"/>
  <c r="H121" i="1"/>
  <c r="F121" i="1"/>
  <c r="C121" i="1"/>
  <c r="AB120" i="1"/>
  <c r="AB121" i="1" s="1"/>
  <c r="V120" i="1"/>
  <c r="G120" i="1" s="1"/>
  <c r="N120" i="1"/>
  <c r="N121" i="1" s="1"/>
  <c r="I120" i="1"/>
  <c r="H120" i="1"/>
  <c r="F120" i="1"/>
  <c r="C120" i="1"/>
  <c r="V119" i="1"/>
  <c r="G119" i="1" s="1"/>
  <c r="I119" i="1"/>
  <c r="H119" i="1"/>
  <c r="F119" i="1"/>
  <c r="C119" i="1"/>
  <c r="V92" i="1"/>
  <c r="G92" i="1" s="1"/>
  <c r="L92" i="1"/>
  <c r="I92" i="1"/>
  <c r="H92" i="1"/>
  <c r="F92" i="1"/>
  <c r="C92" i="1"/>
  <c r="V91" i="1"/>
  <c r="G91" i="1" s="1"/>
  <c r="L91" i="1"/>
  <c r="O91" i="1" s="1"/>
  <c r="I91" i="1"/>
  <c r="H91" i="1"/>
  <c r="F91" i="1"/>
  <c r="C91" i="1"/>
  <c r="V90" i="1"/>
  <c r="G90" i="1" s="1"/>
  <c r="L90" i="1"/>
  <c r="I90" i="1"/>
  <c r="H90" i="1"/>
  <c r="F90" i="1"/>
  <c r="C90" i="1"/>
  <c r="V89" i="1"/>
  <c r="G89" i="1" s="1"/>
  <c r="L89" i="1"/>
  <c r="I89" i="1"/>
  <c r="H89" i="1"/>
  <c r="F89" i="1"/>
  <c r="C89" i="1"/>
  <c r="AB88" i="1"/>
  <c r="AB89" i="1" s="1"/>
  <c r="AB90" i="1" s="1"/>
  <c r="AB91" i="1" s="1"/>
  <c r="AB92" i="1" s="1"/>
  <c r="V88" i="1"/>
  <c r="G88" i="1" s="1"/>
  <c r="N88" i="1"/>
  <c r="N89" i="1" s="1"/>
  <c r="N90" i="1" s="1"/>
  <c r="N91" i="1" s="1"/>
  <c r="N92" i="1" s="1"/>
  <c r="L88" i="1"/>
  <c r="O88" i="1" s="1"/>
  <c r="I88" i="1"/>
  <c r="H88" i="1"/>
  <c r="F88" i="1"/>
  <c r="C88" i="1"/>
  <c r="V87" i="1"/>
  <c r="L87" i="1"/>
  <c r="I87" i="1"/>
  <c r="H87" i="1"/>
  <c r="F87" i="1"/>
  <c r="C87" i="1"/>
  <c r="O90" i="1" l="1"/>
  <c r="E90" i="1" s="1"/>
  <c r="AA90" i="1" s="1"/>
  <c r="N262" i="1"/>
  <c r="O204" i="1"/>
  <c r="E204" i="1" s="1"/>
  <c r="AA204" i="1" s="1"/>
  <c r="O205" i="1"/>
  <c r="E205" i="1" s="1"/>
  <c r="AA205" i="1" s="1"/>
  <c r="O209" i="1"/>
  <c r="E209" i="1" s="1"/>
  <c r="AA209" i="1" s="1"/>
  <c r="O207" i="1"/>
  <c r="E207" i="1" s="1"/>
  <c r="AA207" i="1" s="1"/>
  <c r="O210" i="1"/>
  <c r="E210" i="1" s="1"/>
  <c r="AA210" i="1" s="1"/>
  <c r="O92" i="1"/>
  <c r="E92" i="1" s="1"/>
  <c r="AA92" i="1" s="1"/>
  <c r="O208" i="1"/>
  <c r="E208" i="1" s="1"/>
  <c r="AA208" i="1" s="1"/>
  <c r="O89" i="1"/>
  <c r="E89" i="1" s="1"/>
  <c r="AA89" i="1" s="1"/>
  <c r="O206" i="1"/>
  <c r="E206" i="1" s="1"/>
  <c r="AA206" i="1" s="1"/>
  <c r="O87" i="1"/>
  <c r="E87" i="1" s="1"/>
  <c r="AA87" i="1" s="1"/>
  <c r="N186" i="1"/>
  <c r="O186" i="1" s="1"/>
  <c r="E185" i="1"/>
  <c r="AA185" i="1" s="1"/>
  <c r="E83" i="1"/>
  <c r="AA83" i="1" s="1"/>
  <c r="N84" i="1"/>
  <c r="O84" i="1" s="1"/>
  <c r="A34" i="3"/>
  <c r="A32" i="3"/>
  <c r="A36" i="3"/>
  <c r="A59" i="3"/>
  <c r="A33" i="3"/>
  <c r="A57" i="3"/>
  <c r="A35" i="3"/>
  <c r="A58" i="3"/>
  <c r="A37" i="3"/>
  <c r="G87" i="1"/>
  <c r="D91" i="1"/>
  <c r="AE91" i="1" s="1"/>
  <c r="D88" i="1"/>
  <c r="AE88" i="1" s="1"/>
  <c r="D119" i="1"/>
  <c r="AE119" i="1" s="1"/>
  <c r="D121" i="1"/>
  <c r="AE121" i="1" s="1"/>
  <c r="D90" i="1"/>
  <c r="AE90" i="1" s="1"/>
  <c r="D120" i="1"/>
  <c r="AE120" i="1" s="1"/>
  <c r="D92" i="1"/>
  <c r="AE92" i="1" s="1"/>
  <c r="E91" i="1"/>
  <c r="AA91" i="1" s="1"/>
  <c r="D87" i="1"/>
  <c r="AE87" i="1" s="1"/>
  <c r="D89" i="1"/>
  <c r="AE89" i="1" s="1"/>
  <c r="E88" i="1"/>
  <c r="AA88" i="1" s="1"/>
  <c r="I605" i="1"/>
  <c r="I604" i="1"/>
  <c r="I603" i="1"/>
  <c r="I602" i="1"/>
  <c r="I597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4" i="1"/>
  <c r="I233" i="1"/>
  <c r="I232" i="1"/>
  <c r="I223" i="1"/>
  <c r="I222" i="1"/>
  <c r="I221" i="1"/>
  <c r="I220" i="1"/>
  <c r="I219" i="1"/>
  <c r="I218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N263" i="1" l="1"/>
  <c r="N187" i="1"/>
  <c r="O187" i="1" s="1"/>
  <c r="E186" i="1"/>
  <c r="AA186" i="1" s="1"/>
  <c r="N85" i="1"/>
  <c r="O85" i="1" s="1"/>
  <c r="E84" i="1"/>
  <c r="AA84" i="1" s="1"/>
  <c r="V513" i="1"/>
  <c r="G513" i="1" s="1"/>
  <c r="H513" i="1"/>
  <c r="F513" i="1"/>
  <c r="C513" i="1"/>
  <c r="V512" i="1"/>
  <c r="G512" i="1" s="1"/>
  <c r="H512" i="1"/>
  <c r="F512" i="1"/>
  <c r="C512" i="1"/>
  <c r="V511" i="1"/>
  <c r="G511" i="1" s="1"/>
  <c r="H511" i="1"/>
  <c r="F511" i="1"/>
  <c r="C511" i="1"/>
  <c r="V510" i="1"/>
  <c r="G510" i="1" s="1"/>
  <c r="H510" i="1"/>
  <c r="F510" i="1"/>
  <c r="C510" i="1"/>
  <c r="V509" i="1"/>
  <c r="G509" i="1" s="1"/>
  <c r="H509" i="1"/>
  <c r="F509" i="1"/>
  <c r="C509" i="1"/>
  <c r="V508" i="1"/>
  <c r="G508" i="1" s="1"/>
  <c r="H508" i="1"/>
  <c r="F508" i="1"/>
  <c r="C508" i="1"/>
  <c r="V507" i="1"/>
  <c r="G507" i="1" s="1"/>
  <c r="H507" i="1"/>
  <c r="F507" i="1"/>
  <c r="C507" i="1"/>
  <c r="V506" i="1"/>
  <c r="G506" i="1" s="1"/>
  <c r="H506" i="1"/>
  <c r="F506" i="1"/>
  <c r="C506" i="1"/>
  <c r="V505" i="1"/>
  <c r="G505" i="1" s="1"/>
  <c r="N505" i="1"/>
  <c r="N506" i="1" s="1"/>
  <c r="N507" i="1" s="1"/>
  <c r="N508" i="1" s="1"/>
  <c r="N509" i="1" s="1"/>
  <c r="N510" i="1" s="1"/>
  <c r="N511" i="1" s="1"/>
  <c r="N512" i="1" s="1"/>
  <c r="N513" i="1" s="1"/>
  <c r="H505" i="1"/>
  <c r="F505" i="1"/>
  <c r="C505" i="1"/>
  <c r="V504" i="1"/>
  <c r="G504" i="1" s="1"/>
  <c r="H504" i="1"/>
  <c r="F504" i="1"/>
  <c r="C504" i="1"/>
  <c r="V446" i="1"/>
  <c r="G446" i="1" s="1"/>
  <c r="H446" i="1"/>
  <c r="F446" i="1"/>
  <c r="C446" i="1"/>
  <c r="V445" i="1"/>
  <c r="G445" i="1" s="1"/>
  <c r="H445" i="1"/>
  <c r="F445" i="1"/>
  <c r="C445" i="1"/>
  <c r="V444" i="1"/>
  <c r="G444" i="1" s="1"/>
  <c r="H444" i="1"/>
  <c r="F444" i="1"/>
  <c r="C444" i="1"/>
  <c r="V443" i="1"/>
  <c r="G443" i="1" s="1"/>
  <c r="H443" i="1"/>
  <c r="F443" i="1"/>
  <c r="C443" i="1"/>
  <c r="V442" i="1"/>
  <c r="G442" i="1" s="1"/>
  <c r="H442" i="1"/>
  <c r="F442" i="1"/>
  <c r="C442" i="1"/>
  <c r="V441" i="1"/>
  <c r="G441" i="1" s="1"/>
  <c r="H441" i="1"/>
  <c r="F441" i="1"/>
  <c r="C441" i="1"/>
  <c r="V440" i="1"/>
  <c r="G440" i="1" s="1"/>
  <c r="H440" i="1"/>
  <c r="F440" i="1"/>
  <c r="C440" i="1"/>
  <c r="V439" i="1"/>
  <c r="G439" i="1" s="1"/>
  <c r="H439" i="1"/>
  <c r="F439" i="1"/>
  <c r="C439" i="1"/>
  <c r="V438" i="1"/>
  <c r="G438" i="1" s="1"/>
  <c r="N438" i="1"/>
  <c r="N439" i="1" s="1"/>
  <c r="N440" i="1" s="1"/>
  <c r="N441" i="1" s="1"/>
  <c r="N442" i="1" s="1"/>
  <c r="N443" i="1" s="1"/>
  <c r="N444" i="1" s="1"/>
  <c r="N445" i="1" s="1"/>
  <c r="N446" i="1" s="1"/>
  <c r="H438" i="1"/>
  <c r="F438" i="1"/>
  <c r="C438" i="1"/>
  <c r="AB437" i="1"/>
  <c r="AB438" i="1" s="1"/>
  <c r="AB439" i="1" s="1"/>
  <c r="AB440" i="1" s="1"/>
  <c r="AB441" i="1" s="1"/>
  <c r="AB442" i="1" s="1"/>
  <c r="AB443" i="1" s="1"/>
  <c r="AB444" i="1" s="1"/>
  <c r="AB445" i="1" s="1"/>
  <c r="AB446" i="1" s="1"/>
  <c r="V437" i="1"/>
  <c r="G437" i="1" s="1"/>
  <c r="H437" i="1"/>
  <c r="F437" i="1"/>
  <c r="C437" i="1"/>
  <c r="V396" i="1"/>
  <c r="G396" i="1" s="1"/>
  <c r="H396" i="1"/>
  <c r="F396" i="1"/>
  <c r="C396" i="1"/>
  <c r="V395" i="1"/>
  <c r="G395" i="1" s="1"/>
  <c r="H395" i="1"/>
  <c r="F395" i="1"/>
  <c r="C395" i="1"/>
  <c r="V394" i="1"/>
  <c r="G394" i="1" s="1"/>
  <c r="H394" i="1"/>
  <c r="F394" i="1"/>
  <c r="C394" i="1"/>
  <c r="V393" i="1"/>
  <c r="G393" i="1" s="1"/>
  <c r="H393" i="1"/>
  <c r="F393" i="1"/>
  <c r="C393" i="1"/>
  <c r="V392" i="1"/>
  <c r="G392" i="1" s="1"/>
  <c r="H392" i="1"/>
  <c r="F392" i="1"/>
  <c r="C392" i="1"/>
  <c r="A229" i="3" s="1"/>
  <c r="V391" i="1"/>
  <c r="G391" i="1" s="1"/>
  <c r="H391" i="1"/>
  <c r="F391" i="1"/>
  <c r="C391" i="1"/>
  <c r="V390" i="1"/>
  <c r="G390" i="1" s="1"/>
  <c r="H390" i="1"/>
  <c r="F390" i="1"/>
  <c r="C390" i="1"/>
  <c r="V389" i="1"/>
  <c r="G389" i="1" s="1"/>
  <c r="H389" i="1"/>
  <c r="F389" i="1"/>
  <c r="C389" i="1"/>
  <c r="V388" i="1"/>
  <c r="G388" i="1" s="1"/>
  <c r="H388" i="1"/>
  <c r="F388" i="1"/>
  <c r="C388" i="1"/>
  <c r="V387" i="1"/>
  <c r="G387" i="1" s="1"/>
  <c r="H387" i="1"/>
  <c r="F387" i="1"/>
  <c r="C387" i="1"/>
  <c r="V386" i="1"/>
  <c r="G386" i="1" s="1"/>
  <c r="H386" i="1"/>
  <c r="F386" i="1"/>
  <c r="C386" i="1"/>
  <c r="V385" i="1"/>
  <c r="G385" i="1" s="1"/>
  <c r="H385" i="1"/>
  <c r="F385" i="1"/>
  <c r="C385" i="1"/>
  <c r="V384" i="1"/>
  <c r="G384" i="1" s="1"/>
  <c r="H384" i="1"/>
  <c r="F384" i="1"/>
  <c r="C384" i="1"/>
  <c r="V383" i="1"/>
  <c r="G383" i="1" s="1"/>
  <c r="H383" i="1"/>
  <c r="F383" i="1"/>
  <c r="C383" i="1"/>
  <c r="V382" i="1"/>
  <c r="G382" i="1" s="1"/>
  <c r="H382" i="1"/>
  <c r="F382" i="1"/>
  <c r="C382" i="1"/>
  <c r="V381" i="1"/>
  <c r="G381" i="1" s="1"/>
  <c r="H381" i="1"/>
  <c r="F381" i="1"/>
  <c r="C381" i="1"/>
  <c r="V380" i="1"/>
  <c r="G380" i="1" s="1"/>
  <c r="H380" i="1"/>
  <c r="F380" i="1"/>
  <c r="C380" i="1"/>
  <c r="V379" i="1"/>
  <c r="G379" i="1" s="1"/>
  <c r="H379" i="1"/>
  <c r="F379" i="1"/>
  <c r="C379" i="1"/>
  <c r="V378" i="1"/>
  <c r="G378" i="1" s="1"/>
  <c r="N378" i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H378" i="1"/>
  <c r="F378" i="1"/>
  <c r="C378" i="1"/>
  <c r="V377" i="1"/>
  <c r="G377" i="1" s="1"/>
  <c r="H377" i="1"/>
  <c r="F377" i="1"/>
  <c r="C377" i="1"/>
  <c r="A214" i="3" s="1"/>
  <c r="N264" i="1" l="1"/>
  <c r="N188" i="1"/>
  <c r="O188" i="1" s="1"/>
  <c r="E187" i="1"/>
  <c r="AA187" i="1" s="1"/>
  <c r="N86" i="1"/>
  <c r="E85" i="1"/>
  <c r="AA85" i="1" s="1"/>
  <c r="A233" i="3"/>
  <c r="A217" i="3"/>
  <c r="A321" i="3"/>
  <c r="A223" i="3"/>
  <c r="A318" i="3"/>
  <c r="A227" i="3"/>
  <c r="A325" i="3"/>
  <c r="A267" i="3"/>
  <c r="A322" i="3"/>
  <c r="A271" i="3"/>
  <c r="A319" i="3"/>
  <c r="A221" i="3"/>
  <c r="A326" i="3"/>
  <c r="A222" i="3"/>
  <c r="A263" i="3"/>
  <c r="A266" i="3"/>
  <c r="A232" i="3"/>
  <c r="A216" i="3"/>
  <c r="A226" i="3"/>
  <c r="A324" i="3"/>
  <c r="A220" i="3"/>
  <c r="A270" i="3"/>
  <c r="A230" i="3"/>
  <c r="A264" i="3"/>
  <c r="A224" i="3"/>
  <c r="A215" i="3"/>
  <c r="A218" i="3"/>
  <c r="A262" i="3"/>
  <c r="A268" i="3"/>
  <c r="A231" i="3"/>
  <c r="A265" i="3"/>
  <c r="A228" i="3"/>
  <c r="A225" i="3"/>
  <c r="A323" i="3"/>
  <c r="A317" i="3"/>
  <c r="A320" i="3"/>
  <c r="A219" i="3"/>
  <c r="A269" i="3"/>
  <c r="D511" i="1"/>
  <c r="AE511" i="1" s="1"/>
  <c r="D394" i="1"/>
  <c r="AE394" i="1" s="1"/>
  <c r="D378" i="1"/>
  <c r="AE378" i="1" s="1"/>
  <c r="D390" i="1"/>
  <c r="AE390" i="1" s="1"/>
  <c r="D443" i="1"/>
  <c r="AE443" i="1" s="1"/>
  <c r="D381" i="1"/>
  <c r="AE381" i="1" s="1"/>
  <c r="D388" i="1"/>
  <c r="AE388" i="1" s="1"/>
  <c r="D437" i="1"/>
  <c r="AE437" i="1" s="1"/>
  <c r="D439" i="1"/>
  <c r="AE439" i="1" s="1"/>
  <c r="D505" i="1"/>
  <c r="AE505" i="1" s="1"/>
  <c r="D385" i="1"/>
  <c r="AE385" i="1" s="1"/>
  <c r="D512" i="1"/>
  <c r="AE512" i="1" s="1"/>
  <c r="D509" i="1"/>
  <c r="AE509" i="1" s="1"/>
  <c r="D379" i="1"/>
  <c r="AE379" i="1" s="1"/>
  <c r="D395" i="1"/>
  <c r="AE395" i="1" s="1"/>
  <c r="D507" i="1"/>
  <c r="AE507" i="1" s="1"/>
  <c r="D386" i="1"/>
  <c r="AE386" i="1" s="1"/>
  <c r="D444" i="1"/>
  <c r="AE444" i="1" s="1"/>
  <c r="D510" i="1"/>
  <c r="AE510" i="1" s="1"/>
  <c r="D377" i="1"/>
  <c r="AE377" i="1" s="1"/>
  <c r="D393" i="1"/>
  <c r="AE393" i="1" s="1"/>
  <c r="D442" i="1"/>
  <c r="AE442" i="1" s="1"/>
  <c r="D508" i="1"/>
  <c r="AE508" i="1" s="1"/>
  <c r="D383" i="1"/>
  <c r="AE383" i="1" s="1"/>
  <c r="D382" i="1"/>
  <c r="AE382" i="1" s="1"/>
  <c r="D391" i="1"/>
  <c r="AE391" i="1" s="1"/>
  <c r="D389" i="1"/>
  <c r="AE389" i="1" s="1"/>
  <c r="D440" i="1"/>
  <c r="AE440" i="1" s="1"/>
  <c r="D506" i="1"/>
  <c r="AE506" i="1" s="1"/>
  <c r="D384" i="1"/>
  <c r="AE384" i="1" s="1"/>
  <c r="D504" i="1"/>
  <c r="AE504" i="1" s="1"/>
  <c r="D513" i="1"/>
  <c r="AE513" i="1" s="1"/>
  <c r="D441" i="1"/>
  <c r="AE441" i="1" s="1"/>
  <c r="D380" i="1"/>
  <c r="AE380" i="1" s="1"/>
  <c r="D387" i="1"/>
  <c r="AE387" i="1" s="1"/>
  <c r="D438" i="1"/>
  <c r="AE438" i="1" s="1"/>
  <c r="D446" i="1"/>
  <c r="AE446" i="1" s="1"/>
  <c r="D445" i="1"/>
  <c r="AE445" i="1" s="1"/>
  <c r="D392" i="1"/>
  <c r="AE392" i="1" s="1"/>
  <c r="D396" i="1"/>
  <c r="AE396" i="1" s="1"/>
  <c r="N265" i="1" l="1"/>
  <c r="O86" i="1"/>
  <c r="E86" i="1" s="1"/>
  <c r="AA86" i="1" s="1"/>
  <c r="N189" i="1"/>
  <c r="E188" i="1"/>
  <c r="AA188" i="1" s="1"/>
  <c r="G606" i="1"/>
  <c r="C605" i="1"/>
  <c r="C604" i="1"/>
  <c r="C603" i="1"/>
  <c r="C602" i="1"/>
  <c r="C597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A153" i="3" s="1"/>
  <c r="C315" i="1"/>
  <c r="C314" i="1"/>
  <c r="C313" i="1"/>
  <c r="C312" i="1"/>
  <c r="C311" i="1"/>
  <c r="C31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4" i="1"/>
  <c r="C233" i="1"/>
  <c r="C232" i="1"/>
  <c r="A129" i="3" s="1"/>
  <c r="C223" i="1"/>
  <c r="C222" i="1"/>
  <c r="C221" i="1"/>
  <c r="C220" i="1"/>
  <c r="C219" i="1"/>
  <c r="C218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11" i="1"/>
  <c r="C110" i="1"/>
  <c r="C109" i="1"/>
  <c r="C108" i="1"/>
  <c r="C107" i="1"/>
  <c r="A52" i="3" s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F604" i="1"/>
  <c r="F603" i="1"/>
  <c r="F602" i="1"/>
  <c r="H604" i="1"/>
  <c r="H603" i="1"/>
  <c r="H602" i="1"/>
  <c r="V605" i="1"/>
  <c r="G605" i="1" s="1"/>
  <c r="V604" i="1"/>
  <c r="G604" i="1" s="1"/>
  <c r="V603" i="1"/>
  <c r="G603" i="1" s="1"/>
  <c r="V602" i="1"/>
  <c r="G602" i="1" s="1"/>
  <c r="V597" i="1"/>
  <c r="G597" i="1" s="1"/>
  <c r="N603" i="1"/>
  <c r="N604" i="1" s="1"/>
  <c r="N605" i="1" s="1"/>
  <c r="L604" i="1"/>
  <c r="O604" i="1" s="1"/>
  <c r="L603" i="1"/>
  <c r="L602" i="1"/>
  <c r="O602" i="1" s="1"/>
  <c r="H597" i="1"/>
  <c r="F597" i="1"/>
  <c r="L597" i="1"/>
  <c r="O597" i="1" s="1"/>
  <c r="AB190" i="1"/>
  <c r="AB199" i="1"/>
  <c r="AB218" i="1"/>
  <c r="AB232" i="1"/>
  <c r="AB310" i="1"/>
  <c r="AB447" i="1"/>
  <c r="AB480" i="1"/>
  <c r="AB526" i="1"/>
  <c r="AB557" i="1"/>
  <c r="AB583" i="1"/>
  <c r="AB152" i="1"/>
  <c r="AB153" i="1" s="1"/>
  <c r="AB154" i="1" s="1"/>
  <c r="AB155" i="1" s="1"/>
  <c r="AB156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23" i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9" i="1" s="1"/>
  <c r="AB140" i="1" s="1"/>
  <c r="AB141" i="1" s="1"/>
  <c r="AB94" i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N266" i="1" l="1"/>
  <c r="O603" i="1"/>
  <c r="E603" i="1" s="1"/>
  <c r="AA603" i="1" s="1"/>
  <c r="O189" i="1"/>
  <c r="E189" i="1" s="1"/>
  <c r="AA189" i="1" s="1"/>
  <c r="A83" i="3"/>
  <c r="A130" i="3"/>
  <c r="A99" i="3"/>
  <c r="A42" i="3"/>
  <c r="A169" i="3"/>
  <c r="A148" i="3"/>
  <c r="A149" i="3"/>
  <c r="A137" i="3"/>
  <c r="A60" i="3"/>
  <c r="A115" i="3"/>
  <c r="A94" i="3"/>
  <c r="A111" i="3"/>
  <c r="A95" i="3"/>
  <c r="A53" i="3"/>
  <c r="A71" i="3"/>
  <c r="A110" i="3"/>
  <c r="A72" i="3"/>
  <c r="A48" i="3"/>
  <c r="A50" i="3"/>
  <c r="A69" i="3"/>
  <c r="A92" i="3"/>
  <c r="A108" i="3"/>
  <c r="A127" i="3"/>
  <c r="A146" i="3"/>
  <c r="A162" i="3"/>
  <c r="A51" i="3"/>
  <c r="A70" i="3"/>
  <c r="A93" i="3"/>
  <c r="A109" i="3"/>
  <c r="A128" i="3"/>
  <c r="A164" i="3"/>
  <c r="A165" i="3"/>
  <c r="A40" i="3"/>
  <c r="A56" i="3"/>
  <c r="A75" i="3"/>
  <c r="A98" i="3"/>
  <c r="A185" i="3"/>
  <c r="A201" i="3"/>
  <c r="A41" i="3"/>
  <c r="A84" i="3"/>
  <c r="A178" i="3"/>
  <c r="A194" i="3"/>
  <c r="A210" i="3"/>
  <c r="A246" i="3"/>
  <c r="A272" i="3"/>
  <c r="A288" i="3"/>
  <c r="A304" i="3"/>
  <c r="A330" i="3"/>
  <c r="A349" i="3"/>
  <c r="A365" i="3"/>
  <c r="A381" i="3"/>
  <c r="A147" i="3"/>
  <c r="A163" i="3"/>
  <c r="A179" i="3"/>
  <c r="A195" i="3"/>
  <c r="A180" i="3"/>
  <c r="A196" i="3"/>
  <c r="A212" i="3"/>
  <c r="A248" i="3"/>
  <c r="A274" i="3"/>
  <c r="A181" i="3"/>
  <c r="A197" i="3"/>
  <c r="A114" i="3"/>
  <c r="A136" i="3"/>
  <c r="A152" i="3"/>
  <c r="A168" i="3"/>
  <c r="A184" i="3"/>
  <c r="A200" i="3"/>
  <c r="A236" i="3"/>
  <c r="A252" i="3"/>
  <c r="A278" i="3"/>
  <c r="A294" i="3"/>
  <c r="A237" i="3"/>
  <c r="A253" i="3"/>
  <c r="A279" i="3"/>
  <c r="A100" i="3"/>
  <c r="A116" i="3"/>
  <c r="A138" i="3"/>
  <c r="A154" i="3"/>
  <c r="A186" i="3"/>
  <c r="A312" i="3"/>
  <c r="A61" i="3"/>
  <c r="A64" i="3"/>
  <c r="A119" i="3"/>
  <c r="A157" i="3"/>
  <c r="A241" i="3"/>
  <c r="A257" i="3"/>
  <c r="A283" i="3"/>
  <c r="A299" i="3"/>
  <c r="A46" i="3"/>
  <c r="A65" i="3"/>
  <c r="A88" i="3"/>
  <c r="A104" i="3"/>
  <c r="A123" i="3"/>
  <c r="A142" i="3"/>
  <c r="A158" i="3"/>
  <c r="A174" i="3"/>
  <c r="A190" i="3"/>
  <c r="A206" i="3"/>
  <c r="A242" i="3"/>
  <c r="A258" i="3"/>
  <c r="A284" i="3"/>
  <c r="A300" i="3"/>
  <c r="A316" i="3"/>
  <c r="A342" i="3"/>
  <c r="A361" i="3"/>
  <c r="A377" i="3"/>
  <c r="A103" i="3"/>
  <c r="A141" i="3"/>
  <c r="A47" i="3"/>
  <c r="A66" i="3"/>
  <c r="A89" i="3"/>
  <c r="A105" i="3"/>
  <c r="A124" i="3"/>
  <c r="A143" i="3"/>
  <c r="A159" i="3"/>
  <c r="A175" i="3"/>
  <c r="A191" i="3"/>
  <c r="A207" i="3"/>
  <c r="A243" i="3"/>
  <c r="A259" i="3"/>
  <c r="A285" i="3"/>
  <c r="A301" i="3"/>
  <c r="A327" i="3"/>
  <c r="A343" i="3"/>
  <c r="A362" i="3"/>
  <c r="A378" i="3"/>
  <c r="A67" i="3"/>
  <c r="A106" i="3"/>
  <c r="A125" i="3"/>
  <c r="A144" i="3"/>
  <c r="A160" i="3"/>
  <c r="A176" i="3"/>
  <c r="A192" i="3"/>
  <c r="A208" i="3"/>
  <c r="A244" i="3"/>
  <c r="A260" i="3"/>
  <c r="A286" i="3"/>
  <c r="A302" i="3"/>
  <c r="A328" i="3"/>
  <c r="A344" i="3"/>
  <c r="A363" i="3"/>
  <c r="A379" i="3"/>
  <c r="A90" i="3"/>
  <c r="A49" i="3"/>
  <c r="A68" i="3"/>
  <c r="A91" i="3"/>
  <c r="A107" i="3"/>
  <c r="A126" i="3"/>
  <c r="A145" i="3"/>
  <c r="A161" i="3"/>
  <c r="A177" i="3"/>
  <c r="A193" i="3"/>
  <c r="A209" i="3"/>
  <c r="A245" i="3"/>
  <c r="A261" i="3"/>
  <c r="A287" i="3"/>
  <c r="A303" i="3"/>
  <c r="A329" i="3"/>
  <c r="A348" i="3"/>
  <c r="A364" i="3"/>
  <c r="A380" i="3"/>
  <c r="A211" i="3"/>
  <c r="A247" i="3"/>
  <c r="A273" i="3"/>
  <c r="A289" i="3"/>
  <c r="A305" i="3"/>
  <c r="A331" i="3"/>
  <c r="A350" i="3"/>
  <c r="A366" i="3"/>
  <c r="A382" i="3"/>
  <c r="A290" i="3"/>
  <c r="A306" i="3"/>
  <c r="A332" i="3"/>
  <c r="A351" i="3"/>
  <c r="A367" i="3"/>
  <c r="A383" i="3"/>
  <c r="A213" i="3"/>
  <c r="A249" i="3"/>
  <c r="A275" i="3"/>
  <c r="A291" i="3"/>
  <c r="A307" i="3"/>
  <c r="A333" i="3"/>
  <c r="A352" i="3"/>
  <c r="A368" i="3"/>
  <c r="A384" i="3"/>
  <c r="A38" i="3"/>
  <c r="A112" i="3"/>
  <c r="A131" i="3"/>
  <c r="A150" i="3"/>
  <c r="A166" i="3"/>
  <c r="A182" i="3"/>
  <c r="A198" i="3"/>
  <c r="A234" i="3"/>
  <c r="A250" i="3"/>
  <c r="A276" i="3"/>
  <c r="A292" i="3"/>
  <c r="A308" i="3"/>
  <c r="A334" i="3"/>
  <c r="A353" i="3"/>
  <c r="A369" i="3"/>
  <c r="A385" i="3"/>
  <c r="A54" i="3"/>
  <c r="A73" i="3"/>
  <c r="A96" i="3"/>
  <c r="A39" i="3"/>
  <c r="A55" i="3"/>
  <c r="A74" i="3"/>
  <c r="A97" i="3"/>
  <c r="A113" i="3"/>
  <c r="A135" i="3"/>
  <c r="A151" i="3"/>
  <c r="A167" i="3"/>
  <c r="A183" i="3"/>
  <c r="A199" i="3"/>
  <c r="A235" i="3"/>
  <c r="A251" i="3"/>
  <c r="A277" i="3"/>
  <c r="A293" i="3"/>
  <c r="A309" i="3"/>
  <c r="A335" i="3"/>
  <c r="A354" i="3"/>
  <c r="A370" i="3"/>
  <c r="A386" i="3"/>
  <c r="A310" i="3"/>
  <c r="A336" i="3"/>
  <c r="A355" i="3"/>
  <c r="A371" i="3"/>
  <c r="A387" i="3"/>
  <c r="A295" i="3"/>
  <c r="A311" i="3"/>
  <c r="A337" i="3"/>
  <c r="A356" i="3"/>
  <c r="A372" i="3"/>
  <c r="A388" i="3"/>
  <c r="A338" i="3"/>
  <c r="A357" i="3"/>
  <c r="A373" i="3"/>
  <c r="A389" i="3"/>
  <c r="A238" i="3"/>
  <c r="A254" i="3"/>
  <c r="A280" i="3"/>
  <c r="A296" i="3"/>
  <c r="A43" i="3"/>
  <c r="A62" i="3"/>
  <c r="A85" i="3"/>
  <c r="A101" i="3"/>
  <c r="A117" i="3"/>
  <c r="A139" i="3"/>
  <c r="A155" i="3"/>
  <c r="A171" i="3"/>
  <c r="A187" i="3"/>
  <c r="A203" i="3"/>
  <c r="A239" i="3"/>
  <c r="A255" i="3"/>
  <c r="A281" i="3"/>
  <c r="A297" i="3"/>
  <c r="A313" i="3"/>
  <c r="A339" i="3"/>
  <c r="A358" i="3"/>
  <c r="A374" i="3"/>
  <c r="A390" i="3"/>
  <c r="A170" i="3"/>
  <c r="A202" i="3"/>
  <c r="A44" i="3"/>
  <c r="A63" i="3"/>
  <c r="A86" i="3"/>
  <c r="A102" i="3"/>
  <c r="A118" i="3"/>
  <c r="A140" i="3"/>
  <c r="A156" i="3"/>
  <c r="A172" i="3"/>
  <c r="A188" i="3"/>
  <c r="A204" i="3"/>
  <c r="A240" i="3"/>
  <c r="A256" i="3"/>
  <c r="A282" i="3"/>
  <c r="A298" i="3"/>
  <c r="A314" i="3"/>
  <c r="A340" i="3"/>
  <c r="A359" i="3"/>
  <c r="A375" i="3"/>
  <c r="A391" i="3"/>
  <c r="A45" i="3"/>
  <c r="A87" i="3"/>
  <c r="A173" i="3"/>
  <c r="A189" i="3"/>
  <c r="A205" i="3"/>
  <c r="A315" i="3"/>
  <c r="A341" i="3"/>
  <c r="A360" i="3"/>
  <c r="A376" i="3"/>
  <c r="D100" i="1"/>
  <c r="AE100" i="1" s="1"/>
  <c r="D126" i="1"/>
  <c r="AE126" i="1" s="1"/>
  <c r="D155" i="1"/>
  <c r="AE155" i="1" s="1"/>
  <c r="D171" i="1"/>
  <c r="AE171" i="1" s="1"/>
  <c r="D203" i="1"/>
  <c r="AE203" i="1" s="1"/>
  <c r="D244" i="1"/>
  <c r="AE244" i="1" s="1"/>
  <c r="D320" i="1"/>
  <c r="AE320" i="1" s="1"/>
  <c r="D336" i="1"/>
  <c r="AE336" i="1" s="1"/>
  <c r="D352" i="1"/>
  <c r="AE352" i="1" s="1"/>
  <c r="D368" i="1"/>
  <c r="AE368" i="1" s="1"/>
  <c r="D404" i="1"/>
  <c r="AE404" i="1" s="1"/>
  <c r="D420" i="1"/>
  <c r="AE420" i="1" s="1"/>
  <c r="D458" i="1"/>
  <c r="AE458" i="1" s="1"/>
  <c r="D486" i="1"/>
  <c r="AE486" i="1" s="1"/>
  <c r="D502" i="1"/>
  <c r="AE502" i="1" s="1"/>
  <c r="D528" i="1"/>
  <c r="AE528" i="1" s="1"/>
  <c r="D569" i="1"/>
  <c r="AE569" i="1" s="1"/>
  <c r="D585" i="1"/>
  <c r="AE585" i="1" s="1"/>
  <c r="D241" i="1"/>
  <c r="AE241" i="1" s="1"/>
  <c r="D125" i="1"/>
  <c r="AE125" i="1" s="1"/>
  <c r="D501" i="1"/>
  <c r="AE501" i="1" s="1"/>
  <c r="D321" i="1"/>
  <c r="AE321" i="1" s="1"/>
  <c r="D503" i="1"/>
  <c r="AE503" i="1" s="1"/>
  <c r="D246" i="1"/>
  <c r="AE246" i="1" s="1"/>
  <c r="D322" i="1"/>
  <c r="AE322" i="1" s="1"/>
  <c r="D338" i="1"/>
  <c r="AE338" i="1" s="1"/>
  <c r="D354" i="1"/>
  <c r="AE354" i="1" s="1"/>
  <c r="D370" i="1"/>
  <c r="AE370" i="1" s="1"/>
  <c r="D406" i="1"/>
  <c r="AE406" i="1" s="1"/>
  <c r="D422" i="1"/>
  <c r="AE422" i="1" s="1"/>
  <c r="D460" i="1"/>
  <c r="AE460" i="1" s="1"/>
  <c r="D488" i="1"/>
  <c r="AE488" i="1" s="1"/>
  <c r="D514" i="1"/>
  <c r="AE514" i="1" s="1"/>
  <c r="D530" i="1"/>
  <c r="AE530" i="1" s="1"/>
  <c r="D571" i="1"/>
  <c r="AE571" i="1" s="1"/>
  <c r="D587" i="1"/>
  <c r="AE587" i="1" s="1"/>
  <c r="D200" i="1"/>
  <c r="AE200" i="1" s="1"/>
  <c r="D202" i="1"/>
  <c r="AE202" i="1" s="1"/>
  <c r="D568" i="1"/>
  <c r="AE568" i="1" s="1"/>
  <c r="D337" i="1"/>
  <c r="AE337" i="1" s="1"/>
  <c r="D570" i="1"/>
  <c r="AE570" i="1" s="1"/>
  <c r="D219" i="1"/>
  <c r="AE219" i="1" s="1"/>
  <c r="D103" i="1"/>
  <c r="AE103" i="1" s="1"/>
  <c r="D158" i="1"/>
  <c r="AE158" i="1" s="1"/>
  <c r="D220" i="1"/>
  <c r="AE220" i="1" s="1"/>
  <c r="D323" i="1"/>
  <c r="AE323" i="1" s="1"/>
  <c r="D339" i="1"/>
  <c r="AE339" i="1" s="1"/>
  <c r="D355" i="1"/>
  <c r="AE355" i="1" s="1"/>
  <c r="D371" i="1"/>
  <c r="AE371" i="1" s="1"/>
  <c r="D407" i="1"/>
  <c r="AE407" i="1" s="1"/>
  <c r="D423" i="1"/>
  <c r="AE423" i="1" s="1"/>
  <c r="D461" i="1"/>
  <c r="AE461" i="1" s="1"/>
  <c r="D489" i="1"/>
  <c r="AE489" i="1" s="1"/>
  <c r="D515" i="1"/>
  <c r="AE515" i="1" s="1"/>
  <c r="D531" i="1"/>
  <c r="AE531" i="1" s="1"/>
  <c r="D572" i="1"/>
  <c r="AE572" i="1" s="1"/>
  <c r="D588" i="1"/>
  <c r="AE588" i="1" s="1"/>
  <c r="D317" i="1"/>
  <c r="AE317" i="1" s="1"/>
  <c r="D154" i="1"/>
  <c r="AE154" i="1" s="1"/>
  <c r="D527" i="1"/>
  <c r="AE527" i="1" s="1"/>
  <c r="D245" i="1"/>
  <c r="AE245" i="1" s="1"/>
  <c r="D529" i="1"/>
  <c r="AE529" i="1" s="1"/>
  <c r="D102" i="1"/>
  <c r="AE102" i="1" s="1"/>
  <c r="D129" i="1"/>
  <c r="AE129" i="1" s="1"/>
  <c r="D190" i="1"/>
  <c r="AE190" i="1" s="1"/>
  <c r="D247" i="1"/>
  <c r="AE247" i="1" s="1"/>
  <c r="D104" i="1"/>
  <c r="AE104" i="1" s="1"/>
  <c r="D130" i="1"/>
  <c r="AE130" i="1" s="1"/>
  <c r="D159" i="1"/>
  <c r="AE159" i="1" s="1"/>
  <c r="D191" i="1"/>
  <c r="AE191" i="1" s="1"/>
  <c r="D221" i="1"/>
  <c r="AE221" i="1" s="1"/>
  <c r="D248" i="1"/>
  <c r="AE248" i="1" s="1"/>
  <c r="D324" i="1"/>
  <c r="AE324" i="1" s="1"/>
  <c r="D340" i="1"/>
  <c r="AE340" i="1" s="1"/>
  <c r="D356" i="1"/>
  <c r="AE356" i="1" s="1"/>
  <c r="D372" i="1"/>
  <c r="AE372" i="1" s="1"/>
  <c r="D408" i="1"/>
  <c r="AE408" i="1" s="1"/>
  <c r="D424" i="1"/>
  <c r="AE424" i="1" s="1"/>
  <c r="D462" i="1"/>
  <c r="AE462" i="1" s="1"/>
  <c r="D490" i="1"/>
  <c r="AE490" i="1" s="1"/>
  <c r="D516" i="1"/>
  <c r="AE516" i="1" s="1"/>
  <c r="D557" i="1"/>
  <c r="AE557" i="1" s="1"/>
  <c r="D573" i="1"/>
  <c r="AE573" i="1" s="1"/>
  <c r="D589" i="1"/>
  <c r="AE589" i="1" s="1"/>
  <c r="D349" i="1"/>
  <c r="AE349" i="1" s="1"/>
  <c r="D98" i="1"/>
  <c r="AE98" i="1" s="1"/>
  <c r="D419" i="1"/>
  <c r="AE419" i="1" s="1"/>
  <c r="D127" i="1"/>
  <c r="AE127" i="1" s="1"/>
  <c r="D421" i="1"/>
  <c r="AE421" i="1" s="1"/>
  <c r="D192" i="1"/>
  <c r="AE192" i="1" s="1"/>
  <c r="D222" i="1"/>
  <c r="AE222" i="1" s="1"/>
  <c r="D249" i="1"/>
  <c r="AE249" i="1" s="1"/>
  <c r="D325" i="1"/>
  <c r="AE325" i="1" s="1"/>
  <c r="D341" i="1"/>
  <c r="AE341" i="1" s="1"/>
  <c r="D357" i="1"/>
  <c r="AE357" i="1" s="1"/>
  <c r="D373" i="1"/>
  <c r="AE373" i="1" s="1"/>
  <c r="D409" i="1"/>
  <c r="AE409" i="1" s="1"/>
  <c r="D447" i="1"/>
  <c r="AE447" i="1" s="1"/>
  <c r="D463" i="1"/>
  <c r="AE463" i="1" s="1"/>
  <c r="D491" i="1"/>
  <c r="AE491" i="1" s="1"/>
  <c r="D517" i="1"/>
  <c r="AE517" i="1" s="1"/>
  <c r="D558" i="1"/>
  <c r="AE558" i="1" s="1"/>
  <c r="D574" i="1"/>
  <c r="AE574" i="1" s="1"/>
  <c r="D590" i="1"/>
  <c r="AE590" i="1" s="1"/>
  <c r="D123" i="1"/>
  <c r="AE123" i="1" s="1"/>
  <c r="D483" i="1"/>
  <c r="AE483" i="1" s="1"/>
  <c r="D243" i="1"/>
  <c r="AE243" i="1" s="1"/>
  <c r="D457" i="1"/>
  <c r="AE457" i="1" s="1"/>
  <c r="D161" i="1"/>
  <c r="AE161" i="1" s="1"/>
  <c r="D193" i="1"/>
  <c r="AE193" i="1" s="1"/>
  <c r="D223" i="1"/>
  <c r="AE223" i="1" s="1"/>
  <c r="D310" i="1"/>
  <c r="AE310" i="1" s="1"/>
  <c r="D326" i="1"/>
  <c r="AE326" i="1" s="1"/>
  <c r="D342" i="1"/>
  <c r="AE342" i="1" s="1"/>
  <c r="D358" i="1"/>
  <c r="AE358" i="1" s="1"/>
  <c r="D374" i="1"/>
  <c r="AE374" i="1" s="1"/>
  <c r="D410" i="1"/>
  <c r="AE410" i="1" s="1"/>
  <c r="D448" i="1"/>
  <c r="AE448" i="1" s="1"/>
  <c r="D464" i="1"/>
  <c r="AE464" i="1" s="1"/>
  <c r="D492" i="1"/>
  <c r="AE492" i="1" s="1"/>
  <c r="D518" i="1"/>
  <c r="AE518" i="1" s="1"/>
  <c r="D559" i="1"/>
  <c r="AE559" i="1" s="1"/>
  <c r="D575" i="1"/>
  <c r="AE575" i="1" s="1"/>
  <c r="D591" i="1"/>
  <c r="AE591" i="1" s="1"/>
  <c r="D525" i="1"/>
  <c r="AE525" i="1" s="1"/>
  <c r="D403" i="1"/>
  <c r="AE403" i="1" s="1"/>
  <c r="D218" i="1"/>
  <c r="AE218" i="1" s="1"/>
  <c r="D586" i="1"/>
  <c r="AE586" i="1" s="1"/>
  <c r="D131" i="1"/>
  <c r="AE131" i="1" s="1"/>
  <c r="D162" i="1"/>
  <c r="AE162" i="1" s="1"/>
  <c r="D194" i="1"/>
  <c r="AE194" i="1" s="1"/>
  <c r="D232" i="1"/>
  <c r="AE232" i="1" s="1"/>
  <c r="D311" i="1"/>
  <c r="AE311" i="1" s="1"/>
  <c r="D327" i="1"/>
  <c r="AE327" i="1" s="1"/>
  <c r="D343" i="1"/>
  <c r="AE343" i="1" s="1"/>
  <c r="D359" i="1"/>
  <c r="AE359" i="1" s="1"/>
  <c r="D375" i="1"/>
  <c r="AE375" i="1" s="1"/>
  <c r="D411" i="1"/>
  <c r="AE411" i="1" s="1"/>
  <c r="D449" i="1"/>
  <c r="AE449" i="1" s="1"/>
  <c r="D465" i="1"/>
  <c r="AE465" i="1" s="1"/>
  <c r="D493" i="1"/>
  <c r="AE493" i="1" s="1"/>
  <c r="D519" i="1"/>
  <c r="AE519" i="1" s="1"/>
  <c r="D560" i="1"/>
  <c r="AE560" i="1" s="1"/>
  <c r="D576" i="1"/>
  <c r="AE576" i="1" s="1"/>
  <c r="D592" i="1"/>
  <c r="AE592" i="1" s="1"/>
  <c r="D401" i="1"/>
  <c r="AE401" i="1" s="1"/>
  <c r="D170" i="1"/>
  <c r="AE170" i="1" s="1"/>
  <c r="D485" i="1"/>
  <c r="AE485" i="1" s="1"/>
  <c r="D172" i="1"/>
  <c r="AE172" i="1" s="1"/>
  <c r="D487" i="1"/>
  <c r="AE487" i="1" s="1"/>
  <c r="D157" i="1"/>
  <c r="AE157" i="1" s="1"/>
  <c r="D163" i="1"/>
  <c r="AE163" i="1" s="1"/>
  <c r="D312" i="1"/>
  <c r="AE312" i="1" s="1"/>
  <c r="D344" i="1"/>
  <c r="AE344" i="1" s="1"/>
  <c r="D360" i="1"/>
  <c r="AE360" i="1" s="1"/>
  <c r="D376" i="1"/>
  <c r="AE376" i="1" s="1"/>
  <c r="D412" i="1"/>
  <c r="AE412" i="1" s="1"/>
  <c r="D450" i="1"/>
  <c r="AE450" i="1" s="1"/>
  <c r="D466" i="1"/>
  <c r="AE466" i="1" s="1"/>
  <c r="D494" i="1"/>
  <c r="AE494" i="1" s="1"/>
  <c r="D520" i="1"/>
  <c r="AE520" i="1" s="1"/>
  <c r="D561" i="1"/>
  <c r="AE561" i="1" s="1"/>
  <c r="D577" i="1"/>
  <c r="AE577" i="1" s="1"/>
  <c r="D593" i="1"/>
  <c r="AE593" i="1" s="1"/>
  <c r="D499" i="1"/>
  <c r="AE499" i="1" s="1"/>
  <c r="D335" i="1"/>
  <c r="AE335" i="1" s="1"/>
  <c r="D156" i="1"/>
  <c r="AE156" i="1" s="1"/>
  <c r="D459" i="1"/>
  <c r="AE459" i="1" s="1"/>
  <c r="D160" i="1"/>
  <c r="AE160" i="1" s="1"/>
  <c r="D107" i="1"/>
  <c r="AE107" i="1" s="1"/>
  <c r="D195" i="1"/>
  <c r="AE195" i="1" s="1"/>
  <c r="D233" i="1"/>
  <c r="AE233" i="1" s="1"/>
  <c r="D328" i="1"/>
  <c r="AE328" i="1" s="1"/>
  <c r="D99" i="1"/>
  <c r="AE99" i="1" s="1"/>
  <c r="D109" i="1"/>
  <c r="AE109" i="1" s="1"/>
  <c r="D135" i="1"/>
  <c r="AE135" i="1" s="1"/>
  <c r="D164" i="1"/>
  <c r="AE164" i="1" s="1"/>
  <c r="D196" i="1"/>
  <c r="AE196" i="1" s="1"/>
  <c r="D234" i="1"/>
  <c r="AE234" i="1" s="1"/>
  <c r="D313" i="1"/>
  <c r="AE313" i="1" s="1"/>
  <c r="D329" i="1"/>
  <c r="AE329" i="1" s="1"/>
  <c r="D345" i="1"/>
  <c r="AE345" i="1" s="1"/>
  <c r="D361" i="1"/>
  <c r="AE361" i="1" s="1"/>
  <c r="D397" i="1"/>
  <c r="AE397" i="1" s="1"/>
  <c r="D413" i="1"/>
  <c r="AE413" i="1" s="1"/>
  <c r="D451" i="1"/>
  <c r="AE451" i="1" s="1"/>
  <c r="D467" i="1"/>
  <c r="AE467" i="1" s="1"/>
  <c r="D495" i="1"/>
  <c r="AE495" i="1" s="1"/>
  <c r="D521" i="1"/>
  <c r="AE521" i="1" s="1"/>
  <c r="D562" i="1"/>
  <c r="AE562" i="1" s="1"/>
  <c r="D578" i="1"/>
  <c r="AE578" i="1" s="1"/>
  <c r="D594" i="1"/>
  <c r="AE594" i="1" s="1"/>
  <c r="D168" i="1"/>
  <c r="AE168" i="1" s="1"/>
  <c r="D566" i="1"/>
  <c r="AE566" i="1" s="1"/>
  <c r="D367" i="1"/>
  <c r="AE367" i="1" s="1"/>
  <c r="D101" i="1"/>
  <c r="AE101" i="1" s="1"/>
  <c r="D405" i="1"/>
  <c r="AE405" i="1" s="1"/>
  <c r="D173" i="1"/>
  <c r="AE173" i="1" s="1"/>
  <c r="D133" i="1"/>
  <c r="AE133" i="1" s="1"/>
  <c r="D108" i="1"/>
  <c r="AE108" i="1" s="1"/>
  <c r="D93" i="1"/>
  <c r="AE93" i="1" s="1"/>
  <c r="D110" i="1"/>
  <c r="AE110" i="1" s="1"/>
  <c r="D136" i="1"/>
  <c r="AE136" i="1" s="1"/>
  <c r="D165" i="1"/>
  <c r="AE165" i="1" s="1"/>
  <c r="D197" i="1"/>
  <c r="AE197" i="1" s="1"/>
  <c r="D238" i="1"/>
  <c r="AE238" i="1" s="1"/>
  <c r="D314" i="1"/>
  <c r="AE314" i="1" s="1"/>
  <c r="D330" i="1"/>
  <c r="AE330" i="1" s="1"/>
  <c r="D346" i="1"/>
  <c r="AE346" i="1" s="1"/>
  <c r="D362" i="1"/>
  <c r="AE362" i="1" s="1"/>
  <c r="D398" i="1"/>
  <c r="AE398" i="1" s="1"/>
  <c r="D414" i="1"/>
  <c r="AE414" i="1" s="1"/>
  <c r="D452" i="1"/>
  <c r="AE452" i="1" s="1"/>
  <c r="D480" i="1"/>
  <c r="AE480" i="1" s="1"/>
  <c r="D496" i="1"/>
  <c r="AE496" i="1" s="1"/>
  <c r="D522" i="1"/>
  <c r="AE522" i="1" s="1"/>
  <c r="D563" i="1"/>
  <c r="AE563" i="1" s="1"/>
  <c r="D579" i="1"/>
  <c r="AE579" i="1" s="1"/>
  <c r="D595" i="1"/>
  <c r="AE595" i="1" s="1"/>
  <c r="D605" i="1"/>
  <c r="AE605" i="1" s="1"/>
  <c r="D152" i="1"/>
  <c r="AE152" i="1" s="1"/>
  <c r="D455" i="1"/>
  <c r="AE455" i="1" s="1"/>
  <c r="D319" i="1"/>
  <c r="AE319" i="1" s="1"/>
  <c r="D584" i="1"/>
  <c r="AE584" i="1" s="1"/>
  <c r="D369" i="1"/>
  <c r="AE369" i="1" s="1"/>
  <c r="D128" i="1"/>
  <c r="AE128" i="1" s="1"/>
  <c r="D106" i="1"/>
  <c r="AE106" i="1" s="1"/>
  <c r="D134" i="1"/>
  <c r="AE134" i="1" s="1"/>
  <c r="D94" i="1"/>
  <c r="AE94" i="1" s="1"/>
  <c r="D111" i="1"/>
  <c r="AE111" i="1" s="1"/>
  <c r="D137" i="1"/>
  <c r="AE137" i="1" s="1"/>
  <c r="D166" i="1"/>
  <c r="AE166" i="1" s="1"/>
  <c r="D198" i="1"/>
  <c r="AE198" i="1" s="1"/>
  <c r="D239" i="1"/>
  <c r="AE239" i="1" s="1"/>
  <c r="D315" i="1"/>
  <c r="AE315" i="1" s="1"/>
  <c r="D331" i="1"/>
  <c r="AE331" i="1" s="1"/>
  <c r="D347" i="1"/>
  <c r="AE347" i="1" s="1"/>
  <c r="D363" i="1"/>
  <c r="AE363" i="1" s="1"/>
  <c r="D399" i="1"/>
  <c r="AE399" i="1" s="1"/>
  <c r="D415" i="1"/>
  <c r="AE415" i="1" s="1"/>
  <c r="D453" i="1"/>
  <c r="AE453" i="1" s="1"/>
  <c r="D481" i="1"/>
  <c r="AE481" i="1" s="1"/>
  <c r="D497" i="1"/>
  <c r="AE497" i="1" s="1"/>
  <c r="D523" i="1"/>
  <c r="AE523" i="1" s="1"/>
  <c r="D564" i="1"/>
  <c r="AE564" i="1" s="1"/>
  <c r="D580" i="1"/>
  <c r="AE580" i="1" s="1"/>
  <c r="D602" i="1"/>
  <c r="AE602" i="1" s="1"/>
  <c r="D96" i="1"/>
  <c r="AE96" i="1" s="1"/>
  <c r="D417" i="1"/>
  <c r="AE417" i="1" s="1"/>
  <c r="D351" i="1"/>
  <c r="AE351" i="1" s="1"/>
  <c r="D353" i="1"/>
  <c r="AE353" i="1" s="1"/>
  <c r="D105" i="1"/>
  <c r="AE105" i="1" s="1"/>
  <c r="D132" i="1"/>
  <c r="AE132" i="1" s="1"/>
  <c r="D95" i="1"/>
  <c r="AE95" i="1" s="1"/>
  <c r="D122" i="1"/>
  <c r="AE122" i="1" s="1"/>
  <c r="D151" i="1"/>
  <c r="AE151" i="1" s="1"/>
  <c r="D167" i="1"/>
  <c r="AE167" i="1" s="1"/>
  <c r="D199" i="1"/>
  <c r="AE199" i="1" s="1"/>
  <c r="D240" i="1"/>
  <c r="AE240" i="1" s="1"/>
  <c r="D316" i="1"/>
  <c r="AE316" i="1" s="1"/>
  <c r="D332" i="1"/>
  <c r="AE332" i="1" s="1"/>
  <c r="D348" i="1"/>
  <c r="AE348" i="1" s="1"/>
  <c r="D364" i="1"/>
  <c r="AE364" i="1" s="1"/>
  <c r="D400" i="1"/>
  <c r="AE400" i="1" s="1"/>
  <c r="D416" i="1"/>
  <c r="AE416" i="1" s="1"/>
  <c r="D454" i="1"/>
  <c r="AE454" i="1" s="1"/>
  <c r="D482" i="1"/>
  <c r="AE482" i="1" s="1"/>
  <c r="D498" i="1"/>
  <c r="AE498" i="1" s="1"/>
  <c r="D524" i="1"/>
  <c r="AE524" i="1" s="1"/>
  <c r="D565" i="1"/>
  <c r="AE565" i="1" s="1"/>
  <c r="D581" i="1"/>
  <c r="AE581" i="1" s="1"/>
  <c r="D597" i="1"/>
  <c r="AE597" i="1" s="1"/>
  <c r="D603" i="1"/>
  <c r="AE603" i="1" s="1"/>
  <c r="D365" i="1"/>
  <c r="AE365" i="1" s="1"/>
  <c r="D582" i="1"/>
  <c r="AE582" i="1" s="1"/>
  <c r="D604" i="1"/>
  <c r="AE604" i="1" s="1"/>
  <c r="D333" i="1"/>
  <c r="AE333" i="1" s="1"/>
  <c r="D97" i="1"/>
  <c r="AE97" i="1" s="1"/>
  <c r="D124" i="1"/>
  <c r="AE124" i="1" s="1"/>
  <c r="D153" i="1"/>
  <c r="AE153" i="1" s="1"/>
  <c r="D169" i="1"/>
  <c r="AE169" i="1" s="1"/>
  <c r="D201" i="1"/>
  <c r="AE201" i="1" s="1"/>
  <c r="D242" i="1"/>
  <c r="AE242" i="1" s="1"/>
  <c r="D318" i="1"/>
  <c r="AE318" i="1" s="1"/>
  <c r="D334" i="1"/>
  <c r="AE334" i="1" s="1"/>
  <c r="D350" i="1"/>
  <c r="AE350" i="1" s="1"/>
  <c r="D366" i="1"/>
  <c r="AE366" i="1" s="1"/>
  <c r="D402" i="1"/>
  <c r="AE402" i="1" s="1"/>
  <c r="D418" i="1"/>
  <c r="AE418" i="1" s="1"/>
  <c r="D456" i="1"/>
  <c r="AE456" i="1" s="1"/>
  <c r="D484" i="1"/>
  <c r="AE484" i="1" s="1"/>
  <c r="D500" i="1"/>
  <c r="AE500" i="1" s="1"/>
  <c r="D526" i="1"/>
  <c r="AE526" i="1" s="1"/>
  <c r="D567" i="1"/>
  <c r="AE567" i="1" s="1"/>
  <c r="D583" i="1"/>
  <c r="AE583" i="1" s="1"/>
  <c r="E602" i="1"/>
  <c r="AA602" i="1" s="1"/>
  <c r="E604" i="1"/>
  <c r="AA604" i="1" s="1"/>
  <c r="AB191" i="1"/>
  <c r="AB192" i="1" s="1"/>
  <c r="AB193" i="1" s="1"/>
  <c r="AB194" i="1" s="1"/>
  <c r="AB195" i="1" s="1"/>
  <c r="AB196" i="1" s="1"/>
  <c r="AB197" i="1" s="1"/>
  <c r="AB198" i="1" s="1"/>
  <c r="AB200" i="1"/>
  <c r="AB201" i="1" s="1"/>
  <c r="AB202" i="1" s="1"/>
  <c r="AB203" i="1" s="1"/>
  <c r="AB219" i="1"/>
  <c r="AB220" i="1" s="1"/>
  <c r="AB221" i="1" s="1"/>
  <c r="AB222" i="1" s="1"/>
  <c r="AB223" i="1" s="1"/>
  <c r="AB233" i="1"/>
  <c r="AB234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311" i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448" i="1"/>
  <c r="AB449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81" i="1"/>
  <c r="AB482" i="1" s="1"/>
  <c r="AB483" i="1" s="1"/>
  <c r="AB484" i="1" s="1"/>
  <c r="AB485" i="1" s="1"/>
  <c r="AB486" i="1" s="1"/>
  <c r="AB487" i="1" s="1"/>
  <c r="AB488" i="1" s="1"/>
  <c r="AB489" i="1" s="1"/>
  <c r="AB490" i="1" s="1"/>
  <c r="AB491" i="1" s="1"/>
  <c r="AB492" i="1" s="1"/>
  <c r="AB493" i="1" s="1"/>
  <c r="AB494" i="1" s="1"/>
  <c r="AB495" i="1" s="1"/>
  <c r="AB496" i="1" s="1"/>
  <c r="AB497" i="1" s="1"/>
  <c r="AB498" i="1" s="1"/>
  <c r="AB499" i="1" s="1"/>
  <c r="AB500" i="1" s="1"/>
  <c r="AB501" i="1" s="1"/>
  <c r="AB502" i="1" s="1"/>
  <c r="AB503" i="1" s="1"/>
  <c r="AB558" i="1"/>
  <c r="AB559" i="1" s="1"/>
  <c r="AB560" i="1" s="1"/>
  <c r="AB561" i="1" s="1"/>
  <c r="AB562" i="1" s="1"/>
  <c r="AB563" i="1" s="1"/>
  <c r="AB564" i="1" s="1"/>
  <c r="AB565" i="1" s="1"/>
  <c r="AB566" i="1" s="1"/>
  <c r="AB567" i="1" s="1"/>
  <c r="AB568" i="1" s="1"/>
  <c r="AB569" i="1" s="1"/>
  <c r="AB570" i="1" s="1"/>
  <c r="AB571" i="1" s="1"/>
  <c r="AB573" i="1" s="1"/>
  <c r="AB575" i="1" s="1"/>
  <c r="AB576" i="1" s="1"/>
  <c r="AB577" i="1" s="1"/>
  <c r="AB578" i="1" s="1"/>
  <c r="AB579" i="1" s="1"/>
  <c r="AB580" i="1" s="1"/>
  <c r="AB581" i="1" s="1"/>
  <c r="AB582" i="1" s="1"/>
  <c r="AB584" i="1" s="1"/>
  <c r="AB585" i="1" s="1"/>
  <c r="AB586" i="1" s="1"/>
  <c r="AB587" i="1" s="1"/>
  <c r="AB588" i="1" s="1"/>
  <c r="AB589" i="1" s="1"/>
  <c r="AB590" i="1" s="1"/>
  <c r="AB591" i="1" s="1"/>
  <c r="AB592" i="1" s="1"/>
  <c r="AB593" i="1" s="1"/>
  <c r="V571" i="1"/>
  <c r="G571" i="1" s="1"/>
  <c r="H571" i="1"/>
  <c r="F571" i="1"/>
  <c r="V568" i="1"/>
  <c r="G568" i="1" s="1"/>
  <c r="H568" i="1"/>
  <c r="F568" i="1"/>
  <c r="V565" i="1"/>
  <c r="G565" i="1" s="1"/>
  <c r="H565" i="1"/>
  <c r="F565" i="1"/>
  <c r="V503" i="1"/>
  <c r="G503" i="1" s="1"/>
  <c r="H503" i="1"/>
  <c r="F503" i="1"/>
  <c r="V502" i="1"/>
  <c r="G502" i="1" s="1"/>
  <c r="H502" i="1"/>
  <c r="F502" i="1"/>
  <c r="V501" i="1"/>
  <c r="G501" i="1" s="1"/>
  <c r="H501" i="1"/>
  <c r="F501" i="1"/>
  <c r="V500" i="1"/>
  <c r="G500" i="1" s="1"/>
  <c r="H500" i="1"/>
  <c r="F500" i="1"/>
  <c r="V424" i="1"/>
  <c r="G424" i="1" s="1"/>
  <c r="H424" i="1"/>
  <c r="F424" i="1"/>
  <c r="V423" i="1"/>
  <c r="G423" i="1" s="1"/>
  <c r="H423" i="1"/>
  <c r="F423" i="1"/>
  <c r="V422" i="1"/>
  <c r="G422" i="1" s="1"/>
  <c r="H422" i="1"/>
  <c r="F422" i="1"/>
  <c r="V421" i="1"/>
  <c r="G421" i="1" s="1"/>
  <c r="H421" i="1"/>
  <c r="F421" i="1"/>
  <c r="V345" i="1"/>
  <c r="G345" i="1" s="1"/>
  <c r="H345" i="1"/>
  <c r="F345" i="1"/>
  <c r="V344" i="1"/>
  <c r="G344" i="1" s="1"/>
  <c r="H344" i="1"/>
  <c r="F344" i="1"/>
  <c r="V343" i="1"/>
  <c r="G343" i="1" s="1"/>
  <c r="H343" i="1"/>
  <c r="F343" i="1"/>
  <c r="V342" i="1"/>
  <c r="G342" i="1" s="1"/>
  <c r="H342" i="1"/>
  <c r="F342" i="1"/>
  <c r="V244" i="1"/>
  <c r="G244" i="1" s="1"/>
  <c r="H244" i="1"/>
  <c r="F244" i="1"/>
  <c r="V241" i="1"/>
  <c r="G241" i="1" s="1"/>
  <c r="H241" i="1"/>
  <c r="F241" i="1"/>
  <c r="V234" i="1"/>
  <c r="G234" i="1" s="1"/>
  <c r="H234" i="1"/>
  <c r="F234" i="1"/>
  <c r="V172" i="1"/>
  <c r="G172" i="1" s="1"/>
  <c r="H172" i="1"/>
  <c r="F172" i="1"/>
  <c r="V171" i="1"/>
  <c r="G171" i="1" s="1"/>
  <c r="H171" i="1"/>
  <c r="F171" i="1"/>
  <c r="V170" i="1"/>
  <c r="G170" i="1" s="1"/>
  <c r="H170" i="1"/>
  <c r="F170" i="1"/>
  <c r="V169" i="1"/>
  <c r="G169" i="1" s="1"/>
  <c r="H169" i="1"/>
  <c r="F169" i="1"/>
  <c r="V133" i="1"/>
  <c r="G133" i="1" s="1"/>
  <c r="H133" i="1"/>
  <c r="F133" i="1"/>
  <c r="V130" i="1"/>
  <c r="G130" i="1" s="1"/>
  <c r="H130" i="1"/>
  <c r="F130" i="1"/>
  <c r="V127" i="1"/>
  <c r="G127" i="1" s="1"/>
  <c r="H127" i="1"/>
  <c r="F127" i="1"/>
  <c r="V109" i="1"/>
  <c r="G109" i="1" s="1"/>
  <c r="L109" i="1"/>
  <c r="O109" i="1" s="1"/>
  <c r="H109" i="1"/>
  <c r="F109" i="1"/>
  <c r="V106" i="1"/>
  <c r="G106" i="1" s="1"/>
  <c r="L106" i="1"/>
  <c r="O106" i="1" s="1"/>
  <c r="H106" i="1"/>
  <c r="F106" i="1"/>
  <c r="V103" i="1"/>
  <c r="G103" i="1" s="1"/>
  <c r="L103" i="1"/>
  <c r="O103" i="1" s="1"/>
  <c r="H103" i="1"/>
  <c r="F103" i="1"/>
  <c r="V100" i="1"/>
  <c r="G100" i="1" s="1"/>
  <c r="L100" i="1"/>
  <c r="H100" i="1"/>
  <c r="F100" i="1"/>
  <c r="V99" i="1"/>
  <c r="G99" i="1" s="1"/>
  <c r="L99" i="1"/>
  <c r="O99" i="1" s="1"/>
  <c r="H99" i="1"/>
  <c r="F99" i="1"/>
  <c r="N267" i="1" l="1"/>
  <c r="AB594" i="1"/>
  <c r="AB595" i="1" s="1"/>
  <c r="AB599" i="1"/>
  <c r="AB600" i="1" s="1"/>
  <c r="AB601" i="1" s="1"/>
  <c r="AB602" i="1" s="1"/>
  <c r="AB603" i="1" s="1"/>
  <c r="AB604" i="1" s="1"/>
  <c r="AB605" i="1" s="1"/>
  <c r="E597" i="1"/>
  <c r="AA597" i="1" s="1"/>
  <c r="AB514" i="1"/>
  <c r="AB515" i="1" s="1"/>
  <c r="AB516" i="1" s="1"/>
  <c r="AB517" i="1" s="1"/>
  <c r="AB518" i="1" s="1"/>
  <c r="AB519" i="1" s="1"/>
  <c r="AB520" i="1" s="1"/>
  <c r="AB521" i="1" s="1"/>
  <c r="AB522" i="1" s="1"/>
  <c r="AB523" i="1" s="1"/>
  <c r="AB524" i="1" s="1"/>
  <c r="AB525" i="1" s="1"/>
  <c r="AB527" i="1" s="1"/>
  <c r="AB528" i="1" s="1"/>
  <c r="AB529" i="1" s="1"/>
  <c r="AB530" i="1" s="1"/>
  <c r="AB531" i="1" s="1"/>
  <c r="AB532" i="1" s="1"/>
  <c r="AB533" i="1" s="1"/>
  <c r="AB534" i="1" s="1"/>
  <c r="AB504" i="1"/>
  <c r="AB505" i="1" s="1"/>
  <c r="AB506" i="1" s="1"/>
  <c r="AB507" i="1" s="1"/>
  <c r="AB508" i="1" s="1"/>
  <c r="AB509" i="1" s="1"/>
  <c r="AB510" i="1" s="1"/>
  <c r="AB511" i="1" s="1"/>
  <c r="AB512" i="1" s="1"/>
  <c r="AB513" i="1" s="1"/>
  <c r="AB398" i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377" i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V483" i="1"/>
  <c r="G483" i="1" s="1"/>
  <c r="H483" i="1"/>
  <c r="F483" i="1"/>
  <c r="V482" i="1"/>
  <c r="G482" i="1" s="1"/>
  <c r="H482" i="1"/>
  <c r="F482" i="1"/>
  <c r="V481" i="1"/>
  <c r="G481" i="1" s="1"/>
  <c r="N481" i="1"/>
  <c r="N482" i="1" s="1"/>
  <c r="N483" i="1" s="1"/>
  <c r="H481" i="1"/>
  <c r="F481" i="1"/>
  <c r="V480" i="1"/>
  <c r="G480" i="1" s="1"/>
  <c r="H480" i="1"/>
  <c r="F480" i="1"/>
  <c r="V420" i="1"/>
  <c r="G420" i="1" s="1"/>
  <c r="H420" i="1"/>
  <c r="F420" i="1"/>
  <c r="V419" i="1"/>
  <c r="G419" i="1" s="1"/>
  <c r="H419" i="1"/>
  <c r="F419" i="1"/>
  <c r="V418" i="1"/>
  <c r="G418" i="1" s="1"/>
  <c r="H418" i="1"/>
  <c r="F418" i="1"/>
  <c r="V417" i="1"/>
  <c r="G417" i="1" s="1"/>
  <c r="H417" i="1"/>
  <c r="F417" i="1"/>
  <c r="V416" i="1"/>
  <c r="G416" i="1" s="1"/>
  <c r="H416" i="1"/>
  <c r="F416" i="1"/>
  <c r="V415" i="1"/>
  <c r="G415" i="1" s="1"/>
  <c r="H415" i="1"/>
  <c r="F415" i="1"/>
  <c r="V414" i="1"/>
  <c r="G414" i="1" s="1"/>
  <c r="H414" i="1"/>
  <c r="F414" i="1"/>
  <c r="V413" i="1"/>
  <c r="G413" i="1" s="1"/>
  <c r="H413" i="1"/>
  <c r="F413" i="1"/>
  <c r="V412" i="1"/>
  <c r="G412" i="1" s="1"/>
  <c r="H412" i="1"/>
  <c r="F412" i="1"/>
  <c r="V411" i="1"/>
  <c r="G411" i="1" s="1"/>
  <c r="H411" i="1"/>
  <c r="F411" i="1"/>
  <c r="V410" i="1"/>
  <c r="G410" i="1" s="1"/>
  <c r="H410" i="1"/>
  <c r="F410" i="1"/>
  <c r="V409" i="1"/>
  <c r="G409" i="1" s="1"/>
  <c r="H409" i="1"/>
  <c r="F409" i="1"/>
  <c r="V408" i="1"/>
  <c r="G408" i="1" s="1"/>
  <c r="H408" i="1"/>
  <c r="F408" i="1"/>
  <c r="V407" i="1"/>
  <c r="G407" i="1" s="1"/>
  <c r="H407" i="1"/>
  <c r="F407" i="1"/>
  <c r="V406" i="1"/>
  <c r="G406" i="1" s="1"/>
  <c r="H406" i="1"/>
  <c r="F406" i="1"/>
  <c r="V405" i="1"/>
  <c r="G405" i="1" s="1"/>
  <c r="H405" i="1"/>
  <c r="F405" i="1"/>
  <c r="V404" i="1"/>
  <c r="G404" i="1" s="1"/>
  <c r="H404" i="1"/>
  <c r="F404" i="1"/>
  <c r="V403" i="1"/>
  <c r="G403" i="1" s="1"/>
  <c r="H403" i="1"/>
  <c r="F403" i="1"/>
  <c r="V402" i="1"/>
  <c r="G402" i="1" s="1"/>
  <c r="H402" i="1"/>
  <c r="F402" i="1"/>
  <c r="V401" i="1"/>
  <c r="G401" i="1" s="1"/>
  <c r="H401" i="1"/>
  <c r="F401" i="1"/>
  <c r="V400" i="1"/>
  <c r="G400" i="1" s="1"/>
  <c r="H400" i="1"/>
  <c r="F400" i="1"/>
  <c r="V399" i="1"/>
  <c r="G399" i="1" s="1"/>
  <c r="H399" i="1"/>
  <c r="F399" i="1"/>
  <c r="V398" i="1"/>
  <c r="G398" i="1" s="1"/>
  <c r="N398" i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H398" i="1"/>
  <c r="F398" i="1"/>
  <c r="V397" i="1"/>
  <c r="G397" i="1" s="1"/>
  <c r="H397" i="1"/>
  <c r="F397" i="1"/>
  <c r="V313" i="1"/>
  <c r="G313" i="1" s="1"/>
  <c r="H313" i="1"/>
  <c r="F313" i="1"/>
  <c r="V312" i="1"/>
  <c r="G312" i="1" s="1"/>
  <c r="H312" i="1"/>
  <c r="F312" i="1"/>
  <c r="V311" i="1"/>
  <c r="G311" i="1" s="1"/>
  <c r="N311" i="1"/>
  <c r="N312" i="1" s="1"/>
  <c r="N313" i="1" s="1"/>
  <c r="H311" i="1"/>
  <c r="F311" i="1"/>
  <c r="V310" i="1"/>
  <c r="G310" i="1" s="1"/>
  <c r="H310" i="1"/>
  <c r="F310" i="1"/>
  <c r="V168" i="1"/>
  <c r="G168" i="1" s="1"/>
  <c r="H168" i="1"/>
  <c r="F168" i="1"/>
  <c r="V167" i="1"/>
  <c r="G167" i="1" s="1"/>
  <c r="H167" i="1"/>
  <c r="F167" i="1"/>
  <c r="V166" i="1"/>
  <c r="G166" i="1" s="1"/>
  <c r="H166" i="1"/>
  <c r="F166" i="1"/>
  <c r="V165" i="1"/>
  <c r="G165" i="1" s="1"/>
  <c r="H165" i="1"/>
  <c r="F165" i="1"/>
  <c r="V164" i="1"/>
  <c r="G164" i="1" s="1"/>
  <c r="H164" i="1"/>
  <c r="F164" i="1"/>
  <c r="V163" i="1"/>
  <c r="G163" i="1" s="1"/>
  <c r="H163" i="1"/>
  <c r="F163" i="1"/>
  <c r="V162" i="1"/>
  <c r="G162" i="1" s="1"/>
  <c r="H162" i="1"/>
  <c r="F162" i="1"/>
  <c r="V161" i="1"/>
  <c r="G161" i="1" s="1"/>
  <c r="H161" i="1"/>
  <c r="F161" i="1"/>
  <c r="V160" i="1"/>
  <c r="G160" i="1" s="1"/>
  <c r="H160" i="1"/>
  <c r="F160" i="1"/>
  <c r="V159" i="1"/>
  <c r="G159" i="1" s="1"/>
  <c r="H159" i="1"/>
  <c r="F159" i="1"/>
  <c r="V158" i="1"/>
  <c r="G158" i="1" s="1"/>
  <c r="N158" i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H158" i="1"/>
  <c r="F158" i="1"/>
  <c r="V157" i="1"/>
  <c r="G157" i="1" s="1"/>
  <c r="H157" i="1"/>
  <c r="F157" i="1"/>
  <c r="L605" i="1"/>
  <c r="O605" i="1" s="1"/>
  <c r="L111" i="1"/>
  <c r="L110" i="1"/>
  <c r="L108" i="1"/>
  <c r="L107" i="1"/>
  <c r="L105" i="1"/>
  <c r="L104" i="1"/>
  <c r="L102" i="1"/>
  <c r="L101" i="1"/>
  <c r="L98" i="1"/>
  <c r="L97" i="1"/>
  <c r="L96" i="1"/>
  <c r="L95" i="1"/>
  <c r="L94" i="1"/>
  <c r="L93" i="1"/>
  <c r="O93" i="1" s="1"/>
  <c r="N268" i="1" l="1"/>
  <c r="H605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0" i="1"/>
  <c r="H569" i="1"/>
  <c r="H567" i="1"/>
  <c r="H566" i="1"/>
  <c r="H564" i="1"/>
  <c r="H563" i="1"/>
  <c r="H562" i="1"/>
  <c r="H561" i="1"/>
  <c r="H560" i="1"/>
  <c r="H559" i="1"/>
  <c r="H558" i="1"/>
  <c r="H557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249" i="1"/>
  <c r="H248" i="1"/>
  <c r="H247" i="1"/>
  <c r="H246" i="1"/>
  <c r="H245" i="1"/>
  <c r="H243" i="1"/>
  <c r="H242" i="1"/>
  <c r="H240" i="1"/>
  <c r="H239" i="1"/>
  <c r="H238" i="1"/>
  <c r="H233" i="1"/>
  <c r="H232" i="1"/>
  <c r="H223" i="1"/>
  <c r="H222" i="1"/>
  <c r="H221" i="1"/>
  <c r="H220" i="1"/>
  <c r="H219" i="1"/>
  <c r="H218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73" i="1"/>
  <c r="H156" i="1"/>
  <c r="H155" i="1"/>
  <c r="H154" i="1"/>
  <c r="H153" i="1"/>
  <c r="H152" i="1"/>
  <c r="H151" i="1"/>
  <c r="H137" i="1"/>
  <c r="H136" i="1"/>
  <c r="H135" i="1"/>
  <c r="H134" i="1"/>
  <c r="H132" i="1"/>
  <c r="H131" i="1"/>
  <c r="H129" i="1"/>
  <c r="H128" i="1"/>
  <c r="H126" i="1"/>
  <c r="H125" i="1"/>
  <c r="H124" i="1"/>
  <c r="H123" i="1"/>
  <c r="H122" i="1"/>
  <c r="H111" i="1"/>
  <c r="H110" i="1"/>
  <c r="H108" i="1"/>
  <c r="H107" i="1"/>
  <c r="H105" i="1"/>
  <c r="H104" i="1"/>
  <c r="H102" i="1"/>
  <c r="H101" i="1"/>
  <c r="H98" i="1"/>
  <c r="H97" i="1"/>
  <c r="H96" i="1"/>
  <c r="H95" i="1"/>
  <c r="H94" i="1"/>
  <c r="H93" i="1"/>
  <c r="N269" i="1" l="1"/>
  <c r="F156" i="1"/>
  <c r="F152" i="1"/>
  <c r="F155" i="1"/>
  <c r="F154" i="1"/>
  <c r="V156" i="1"/>
  <c r="G156" i="1" s="1"/>
  <c r="V155" i="1"/>
  <c r="G155" i="1" s="1"/>
  <c r="V154" i="1"/>
  <c r="G154" i="1" s="1"/>
  <c r="N155" i="1"/>
  <c r="N156" i="1" s="1"/>
  <c r="V152" i="1"/>
  <c r="G152" i="1" s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V499" i="1"/>
  <c r="G499" i="1" s="1"/>
  <c r="V498" i="1"/>
  <c r="G498" i="1" s="1"/>
  <c r="V497" i="1"/>
  <c r="G497" i="1" s="1"/>
  <c r="V496" i="1"/>
  <c r="G496" i="1" s="1"/>
  <c r="V495" i="1"/>
  <c r="G495" i="1" s="1"/>
  <c r="V494" i="1"/>
  <c r="G494" i="1" s="1"/>
  <c r="V493" i="1"/>
  <c r="G493" i="1" s="1"/>
  <c r="V492" i="1"/>
  <c r="G492" i="1" s="1"/>
  <c r="V491" i="1"/>
  <c r="G491" i="1" s="1"/>
  <c r="V490" i="1"/>
  <c r="G490" i="1" s="1"/>
  <c r="V489" i="1"/>
  <c r="G489" i="1" s="1"/>
  <c r="V488" i="1"/>
  <c r="G488" i="1" s="1"/>
  <c r="V487" i="1"/>
  <c r="G487" i="1" s="1"/>
  <c r="V486" i="1"/>
  <c r="G486" i="1" s="1"/>
  <c r="V485" i="1"/>
  <c r="G485" i="1" s="1"/>
  <c r="V484" i="1"/>
  <c r="G484" i="1" s="1"/>
  <c r="N485" i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F458" i="1"/>
  <c r="F457" i="1"/>
  <c r="F456" i="1"/>
  <c r="F455" i="1"/>
  <c r="F454" i="1"/>
  <c r="F453" i="1"/>
  <c r="F452" i="1"/>
  <c r="F451" i="1"/>
  <c r="F450" i="1"/>
  <c r="F449" i="1"/>
  <c r="F448" i="1"/>
  <c r="F447" i="1"/>
  <c r="V458" i="1"/>
  <c r="G458" i="1" s="1"/>
  <c r="V457" i="1"/>
  <c r="G457" i="1" s="1"/>
  <c r="V456" i="1"/>
  <c r="G456" i="1" s="1"/>
  <c r="V455" i="1"/>
  <c r="G455" i="1" s="1"/>
  <c r="V454" i="1"/>
  <c r="G454" i="1" s="1"/>
  <c r="V453" i="1"/>
  <c r="G453" i="1" s="1"/>
  <c r="V452" i="1"/>
  <c r="G452" i="1" s="1"/>
  <c r="V451" i="1"/>
  <c r="G451" i="1" s="1"/>
  <c r="V450" i="1"/>
  <c r="G450" i="1" s="1"/>
  <c r="V449" i="1"/>
  <c r="G449" i="1" s="1"/>
  <c r="V448" i="1"/>
  <c r="G448" i="1" s="1"/>
  <c r="V447" i="1"/>
  <c r="G447" i="1" s="1"/>
  <c r="N448" i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V341" i="1"/>
  <c r="G341" i="1" s="1"/>
  <c r="V340" i="1"/>
  <c r="G340" i="1" s="1"/>
  <c r="V339" i="1"/>
  <c r="G339" i="1" s="1"/>
  <c r="V338" i="1"/>
  <c r="G338" i="1" s="1"/>
  <c r="V337" i="1"/>
  <c r="G337" i="1" s="1"/>
  <c r="V336" i="1"/>
  <c r="G336" i="1" s="1"/>
  <c r="V335" i="1"/>
  <c r="G335" i="1" s="1"/>
  <c r="V334" i="1"/>
  <c r="G334" i="1" s="1"/>
  <c r="V333" i="1"/>
  <c r="G333" i="1" s="1"/>
  <c r="V332" i="1"/>
  <c r="G332" i="1" s="1"/>
  <c r="V331" i="1"/>
  <c r="G331" i="1" s="1"/>
  <c r="V330" i="1"/>
  <c r="G330" i="1" s="1"/>
  <c r="V329" i="1"/>
  <c r="G329" i="1" s="1"/>
  <c r="V328" i="1"/>
  <c r="G328" i="1" s="1"/>
  <c r="V327" i="1"/>
  <c r="G327" i="1" s="1"/>
  <c r="V326" i="1"/>
  <c r="G326" i="1" s="1"/>
  <c r="V325" i="1"/>
  <c r="G325" i="1" s="1"/>
  <c r="V324" i="1"/>
  <c r="G324" i="1" s="1"/>
  <c r="V323" i="1"/>
  <c r="G323" i="1" s="1"/>
  <c r="V322" i="1"/>
  <c r="G322" i="1" s="1"/>
  <c r="V321" i="1"/>
  <c r="G321" i="1" s="1"/>
  <c r="V320" i="1"/>
  <c r="G320" i="1" s="1"/>
  <c r="V319" i="1"/>
  <c r="G319" i="1" s="1"/>
  <c r="V318" i="1"/>
  <c r="G318" i="1" s="1"/>
  <c r="V317" i="1"/>
  <c r="G317" i="1" s="1"/>
  <c r="V316" i="1"/>
  <c r="G316" i="1" s="1"/>
  <c r="V315" i="1"/>
  <c r="G315" i="1" s="1"/>
  <c r="V314" i="1"/>
  <c r="G314" i="1" s="1"/>
  <c r="N315" i="1"/>
  <c r="N316" i="1" s="1"/>
  <c r="N317" i="1" s="1"/>
  <c r="N318" i="1" s="1"/>
  <c r="N319" i="1" s="1"/>
  <c r="N270" i="1" l="1"/>
  <c r="N320" i="1"/>
  <c r="N271" i="1" l="1"/>
  <c r="N321" i="1"/>
  <c r="N272" i="1" l="1"/>
  <c r="N322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467" i="1"/>
  <c r="F466" i="1"/>
  <c r="F465" i="1"/>
  <c r="F525" i="1"/>
  <c r="F524" i="1"/>
  <c r="F523" i="1"/>
  <c r="F522" i="1"/>
  <c r="F521" i="1"/>
  <c r="F520" i="1"/>
  <c r="V525" i="1"/>
  <c r="G525" i="1" s="1"/>
  <c r="V524" i="1"/>
  <c r="G524" i="1" s="1"/>
  <c r="V523" i="1"/>
  <c r="G523" i="1" s="1"/>
  <c r="V522" i="1"/>
  <c r="G522" i="1" s="1"/>
  <c r="V521" i="1"/>
  <c r="G521" i="1" s="1"/>
  <c r="V520" i="1"/>
  <c r="G520" i="1" s="1"/>
  <c r="V467" i="1"/>
  <c r="G467" i="1" s="1"/>
  <c r="V466" i="1"/>
  <c r="G466" i="1" s="1"/>
  <c r="V465" i="1"/>
  <c r="G465" i="1" s="1"/>
  <c r="V376" i="1"/>
  <c r="G376" i="1" s="1"/>
  <c r="V375" i="1"/>
  <c r="G375" i="1" s="1"/>
  <c r="V374" i="1"/>
  <c r="G374" i="1" s="1"/>
  <c r="V373" i="1"/>
  <c r="G373" i="1" s="1"/>
  <c r="V372" i="1"/>
  <c r="G372" i="1" s="1"/>
  <c r="V371" i="1"/>
  <c r="G371" i="1" s="1"/>
  <c r="V370" i="1"/>
  <c r="G370" i="1" s="1"/>
  <c r="V369" i="1"/>
  <c r="G369" i="1" s="1"/>
  <c r="V368" i="1"/>
  <c r="G368" i="1" s="1"/>
  <c r="V367" i="1"/>
  <c r="G367" i="1" s="1"/>
  <c r="V366" i="1"/>
  <c r="G366" i="1" s="1"/>
  <c r="V365" i="1"/>
  <c r="G365" i="1" s="1"/>
  <c r="V364" i="1"/>
  <c r="G364" i="1" s="1"/>
  <c r="V363" i="1"/>
  <c r="G363" i="1" s="1"/>
  <c r="V362" i="1"/>
  <c r="G362" i="1" s="1"/>
  <c r="V361" i="1"/>
  <c r="G361" i="1" s="1"/>
  <c r="V360" i="1"/>
  <c r="G360" i="1" s="1"/>
  <c r="V359" i="1"/>
  <c r="G359" i="1" s="1"/>
  <c r="N273" i="1" l="1"/>
  <c r="N323" i="1"/>
  <c r="F605" i="1"/>
  <c r="N274" i="1" l="1"/>
  <c r="N324" i="1"/>
  <c r="F531" i="1"/>
  <c r="F530" i="1"/>
  <c r="F529" i="1"/>
  <c r="F528" i="1"/>
  <c r="V531" i="1"/>
  <c r="G531" i="1" s="1"/>
  <c r="V530" i="1"/>
  <c r="G530" i="1" s="1"/>
  <c r="V529" i="1"/>
  <c r="G529" i="1" s="1"/>
  <c r="V528" i="1"/>
  <c r="G528" i="1" s="1"/>
  <c r="N275" i="1" l="1"/>
  <c r="N325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0" i="1"/>
  <c r="F569" i="1"/>
  <c r="F567" i="1"/>
  <c r="F566" i="1"/>
  <c r="F564" i="1"/>
  <c r="F563" i="1"/>
  <c r="F562" i="1"/>
  <c r="F561" i="1"/>
  <c r="F560" i="1"/>
  <c r="F559" i="1"/>
  <c r="F558" i="1"/>
  <c r="F557" i="1"/>
  <c r="F527" i="1"/>
  <c r="F526" i="1"/>
  <c r="F519" i="1"/>
  <c r="F518" i="1"/>
  <c r="F517" i="1"/>
  <c r="F516" i="1"/>
  <c r="F515" i="1"/>
  <c r="F514" i="1"/>
  <c r="F464" i="1"/>
  <c r="F463" i="1"/>
  <c r="F462" i="1"/>
  <c r="F461" i="1"/>
  <c r="F460" i="1"/>
  <c r="F4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249" i="1"/>
  <c r="F248" i="1"/>
  <c r="F247" i="1"/>
  <c r="F246" i="1"/>
  <c r="F245" i="1"/>
  <c r="F243" i="1"/>
  <c r="F242" i="1"/>
  <c r="F240" i="1"/>
  <c r="F239" i="1"/>
  <c r="F238" i="1"/>
  <c r="F233" i="1"/>
  <c r="F232" i="1"/>
  <c r="F223" i="1"/>
  <c r="F222" i="1"/>
  <c r="F221" i="1"/>
  <c r="F220" i="1"/>
  <c r="F219" i="1"/>
  <c r="F218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73" i="1"/>
  <c r="F153" i="1"/>
  <c r="F151" i="1"/>
  <c r="F137" i="1"/>
  <c r="F136" i="1"/>
  <c r="F135" i="1"/>
  <c r="F134" i="1"/>
  <c r="F132" i="1"/>
  <c r="F131" i="1"/>
  <c r="F129" i="1"/>
  <c r="F128" i="1"/>
  <c r="F126" i="1"/>
  <c r="F125" i="1"/>
  <c r="F124" i="1"/>
  <c r="F123" i="1"/>
  <c r="F122" i="1"/>
  <c r="F111" i="1"/>
  <c r="F110" i="1"/>
  <c r="F108" i="1"/>
  <c r="F107" i="1"/>
  <c r="F105" i="1"/>
  <c r="F104" i="1"/>
  <c r="F102" i="1"/>
  <c r="F101" i="1"/>
  <c r="F98" i="1"/>
  <c r="F97" i="1"/>
  <c r="F96" i="1"/>
  <c r="F95" i="1"/>
  <c r="F94" i="1"/>
  <c r="F93" i="1"/>
  <c r="N276" i="1" l="1"/>
  <c r="N326" i="1"/>
  <c r="N527" i="1"/>
  <c r="N528" i="1" s="1"/>
  <c r="N529" i="1" s="1"/>
  <c r="N530" i="1" s="1"/>
  <c r="N531" i="1" s="1"/>
  <c r="N532" i="1" s="1"/>
  <c r="N533" i="1" s="1"/>
  <c r="N534" i="1" s="1"/>
  <c r="V527" i="1"/>
  <c r="G527" i="1" s="1"/>
  <c r="X527" i="1"/>
  <c r="V557" i="1"/>
  <c r="G557" i="1" s="1"/>
  <c r="V595" i="1"/>
  <c r="G595" i="1" s="1"/>
  <c r="V594" i="1"/>
  <c r="G594" i="1" s="1"/>
  <c r="V593" i="1"/>
  <c r="G593" i="1" s="1"/>
  <c r="V592" i="1"/>
  <c r="G592" i="1" s="1"/>
  <c r="V591" i="1"/>
  <c r="G591" i="1" s="1"/>
  <c r="V590" i="1"/>
  <c r="G590" i="1" s="1"/>
  <c r="V589" i="1"/>
  <c r="G589" i="1" s="1"/>
  <c r="V588" i="1"/>
  <c r="G588" i="1" s="1"/>
  <c r="V587" i="1"/>
  <c r="G587" i="1" s="1"/>
  <c r="V586" i="1"/>
  <c r="G586" i="1" s="1"/>
  <c r="V585" i="1"/>
  <c r="G585" i="1" s="1"/>
  <c r="V584" i="1"/>
  <c r="G584" i="1" s="1"/>
  <c r="V583" i="1"/>
  <c r="G583" i="1" s="1"/>
  <c r="V582" i="1"/>
  <c r="G582" i="1" s="1"/>
  <c r="V581" i="1"/>
  <c r="G581" i="1" s="1"/>
  <c r="V580" i="1"/>
  <c r="G580" i="1" s="1"/>
  <c r="V579" i="1"/>
  <c r="G579" i="1" s="1"/>
  <c r="V578" i="1"/>
  <c r="G578" i="1" s="1"/>
  <c r="V577" i="1"/>
  <c r="G577" i="1" s="1"/>
  <c r="V576" i="1"/>
  <c r="G576" i="1" s="1"/>
  <c r="V575" i="1"/>
  <c r="G575" i="1" s="1"/>
  <c r="V574" i="1"/>
  <c r="G574" i="1" s="1"/>
  <c r="V573" i="1"/>
  <c r="G573" i="1" s="1"/>
  <c r="V572" i="1"/>
  <c r="G572" i="1" s="1"/>
  <c r="V570" i="1"/>
  <c r="G570" i="1" s="1"/>
  <c r="V569" i="1"/>
  <c r="G569" i="1" s="1"/>
  <c r="V567" i="1"/>
  <c r="G567" i="1" s="1"/>
  <c r="V566" i="1"/>
  <c r="G566" i="1" s="1"/>
  <c r="V564" i="1"/>
  <c r="G564" i="1" s="1"/>
  <c r="V563" i="1"/>
  <c r="G563" i="1" s="1"/>
  <c r="V562" i="1"/>
  <c r="G562" i="1" s="1"/>
  <c r="V561" i="1"/>
  <c r="G561" i="1" s="1"/>
  <c r="V560" i="1"/>
  <c r="G560" i="1" s="1"/>
  <c r="V559" i="1"/>
  <c r="G559" i="1" s="1"/>
  <c r="V558" i="1"/>
  <c r="G558" i="1" s="1"/>
  <c r="V526" i="1"/>
  <c r="G526" i="1" s="1"/>
  <c r="V519" i="1"/>
  <c r="G519" i="1" s="1"/>
  <c r="V518" i="1"/>
  <c r="G518" i="1" s="1"/>
  <c r="V517" i="1"/>
  <c r="G517" i="1" s="1"/>
  <c r="V516" i="1"/>
  <c r="G516" i="1" s="1"/>
  <c r="V515" i="1"/>
  <c r="G515" i="1" s="1"/>
  <c r="V514" i="1"/>
  <c r="G514" i="1" s="1"/>
  <c r="V464" i="1"/>
  <c r="G464" i="1" s="1"/>
  <c r="V463" i="1"/>
  <c r="G463" i="1" s="1"/>
  <c r="V462" i="1"/>
  <c r="G462" i="1" s="1"/>
  <c r="V461" i="1"/>
  <c r="G461" i="1" s="1"/>
  <c r="V460" i="1"/>
  <c r="G460" i="1" s="1"/>
  <c r="V459" i="1"/>
  <c r="G459" i="1" s="1"/>
  <c r="V358" i="1"/>
  <c r="G358" i="1" s="1"/>
  <c r="V357" i="1"/>
  <c r="G357" i="1" s="1"/>
  <c r="V356" i="1"/>
  <c r="G356" i="1" s="1"/>
  <c r="V355" i="1"/>
  <c r="G355" i="1" s="1"/>
  <c r="V354" i="1"/>
  <c r="G354" i="1" s="1"/>
  <c r="V353" i="1"/>
  <c r="G353" i="1" s="1"/>
  <c r="V352" i="1"/>
  <c r="G352" i="1" s="1"/>
  <c r="V351" i="1"/>
  <c r="G351" i="1" s="1"/>
  <c r="V350" i="1"/>
  <c r="G350" i="1" s="1"/>
  <c r="V349" i="1"/>
  <c r="G349" i="1" s="1"/>
  <c r="V348" i="1"/>
  <c r="G348" i="1" s="1"/>
  <c r="V347" i="1"/>
  <c r="G347" i="1" s="1"/>
  <c r="V346" i="1"/>
  <c r="G346" i="1" s="1"/>
  <c r="V249" i="1"/>
  <c r="G249" i="1" s="1"/>
  <c r="V248" i="1"/>
  <c r="G248" i="1" s="1"/>
  <c r="V247" i="1"/>
  <c r="G247" i="1" s="1"/>
  <c r="V246" i="1"/>
  <c r="G246" i="1" s="1"/>
  <c r="V245" i="1"/>
  <c r="G245" i="1" s="1"/>
  <c r="V243" i="1"/>
  <c r="G243" i="1" s="1"/>
  <c r="V242" i="1"/>
  <c r="G242" i="1" s="1"/>
  <c r="V240" i="1"/>
  <c r="G240" i="1" s="1"/>
  <c r="V239" i="1"/>
  <c r="G239" i="1" s="1"/>
  <c r="V238" i="1"/>
  <c r="G238" i="1" s="1"/>
  <c r="V233" i="1"/>
  <c r="G233" i="1" s="1"/>
  <c r="V232" i="1"/>
  <c r="G232" i="1" s="1"/>
  <c r="V223" i="1"/>
  <c r="G223" i="1" s="1"/>
  <c r="V222" i="1"/>
  <c r="G222" i="1" s="1"/>
  <c r="V221" i="1"/>
  <c r="G221" i="1" s="1"/>
  <c r="V220" i="1"/>
  <c r="G220" i="1" s="1"/>
  <c r="V219" i="1"/>
  <c r="G219" i="1" s="1"/>
  <c r="V218" i="1"/>
  <c r="G218" i="1" s="1"/>
  <c r="V203" i="1"/>
  <c r="G203" i="1" s="1"/>
  <c r="V202" i="1"/>
  <c r="G202" i="1" s="1"/>
  <c r="V201" i="1"/>
  <c r="G201" i="1" s="1"/>
  <c r="V200" i="1"/>
  <c r="G200" i="1" s="1"/>
  <c r="V199" i="1"/>
  <c r="G199" i="1" s="1"/>
  <c r="V198" i="1"/>
  <c r="G198" i="1" s="1"/>
  <c r="V197" i="1"/>
  <c r="G197" i="1" s="1"/>
  <c r="V196" i="1"/>
  <c r="G196" i="1" s="1"/>
  <c r="V195" i="1"/>
  <c r="G195" i="1" s="1"/>
  <c r="V194" i="1"/>
  <c r="G194" i="1" s="1"/>
  <c r="V193" i="1"/>
  <c r="G193" i="1" s="1"/>
  <c r="V192" i="1"/>
  <c r="G192" i="1" s="1"/>
  <c r="V191" i="1"/>
  <c r="G191" i="1" s="1"/>
  <c r="V190" i="1"/>
  <c r="G190" i="1" s="1"/>
  <c r="V173" i="1"/>
  <c r="G173" i="1" s="1"/>
  <c r="V153" i="1"/>
  <c r="G153" i="1" s="1"/>
  <c r="V151" i="1"/>
  <c r="G151" i="1" s="1"/>
  <c r="V137" i="1"/>
  <c r="G137" i="1" s="1"/>
  <c r="V136" i="1"/>
  <c r="G136" i="1" s="1"/>
  <c r="V135" i="1"/>
  <c r="G135" i="1" s="1"/>
  <c r="V134" i="1"/>
  <c r="G134" i="1" s="1"/>
  <c r="V132" i="1"/>
  <c r="G132" i="1" s="1"/>
  <c r="V131" i="1"/>
  <c r="G131" i="1" s="1"/>
  <c r="V129" i="1"/>
  <c r="G129" i="1" s="1"/>
  <c r="V128" i="1"/>
  <c r="G128" i="1" s="1"/>
  <c r="V126" i="1"/>
  <c r="G126" i="1" s="1"/>
  <c r="V125" i="1"/>
  <c r="G125" i="1" s="1"/>
  <c r="V124" i="1"/>
  <c r="G124" i="1" s="1"/>
  <c r="V123" i="1"/>
  <c r="G123" i="1" s="1"/>
  <c r="V122" i="1"/>
  <c r="G122" i="1" s="1"/>
  <c r="V111" i="1"/>
  <c r="G111" i="1" s="1"/>
  <c r="V110" i="1"/>
  <c r="G110" i="1" s="1"/>
  <c r="V108" i="1"/>
  <c r="G108" i="1" s="1"/>
  <c r="V107" i="1"/>
  <c r="G107" i="1" s="1"/>
  <c r="V105" i="1"/>
  <c r="G105" i="1" s="1"/>
  <c r="V104" i="1"/>
  <c r="G104" i="1" s="1"/>
  <c r="V102" i="1"/>
  <c r="G102" i="1" s="1"/>
  <c r="V101" i="1"/>
  <c r="G101" i="1" s="1"/>
  <c r="V98" i="1"/>
  <c r="G98" i="1" s="1"/>
  <c r="V97" i="1"/>
  <c r="G97" i="1" s="1"/>
  <c r="V96" i="1"/>
  <c r="G96" i="1" s="1"/>
  <c r="V95" i="1"/>
  <c r="G95" i="1" s="1"/>
  <c r="V94" i="1"/>
  <c r="G94" i="1" s="1"/>
  <c r="V93" i="1"/>
  <c r="N3" i="1"/>
  <c r="N584" i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75" i="1"/>
  <c r="N576" i="1" s="1"/>
  <c r="N577" i="1" s="1"/>
  <c r="N578" i="1" s="1"/>
  <c r="N579" i="1" s="1"/>
  <c r="N580" i="1" s="1"/>
  <c r="N581" i="1" s="1"/>
  <c r="N582" i="1" s="1"/>
  <c r="N573" i="1"/>
  <c r="N558" i="1"/>
  <c r="N559" i="1" s="1"/>
  <c r="N560" i="1" s="1"/>
  <c r="N561" i="1" s="1"/>
  <c r="N562" i="1" s="1"/>
  <c r="N563" i="1" s="1"/>
  <c r="N564" i="1" s="1"/>
  <c r="N515" i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460" i="1"/>
  <c r="N461" i="1" s="1"/>
  <c r="N462" i="1" s="1"/>
  <c r="N463" i="1" s="1"/>
  <c r="N464" i="1" s="1"/>
  <c r="N465" i="1" s="1"/>
  <c r="N466" i="1" s="1"/>
  <c r="N467" i="1" s="1"/>
  <c r="N347" i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233" i="1"/>
  <c r="N234" i="1" s="1"/>
  <c r="N219" i="1"/>
  <c r="N220" i="1" s="1"/>
  <c r="N221" i="1" s="1"/>
  <c r="N222" i="1" s="1"/>
  <c r="N223" i="1" s="1"/>
  <c r="N200" i="1"/>
  <c r="N201" i="1" s="1"/>
  <c r="N202" i="1" s="1"/>
  <c r="N203" i="1" s="1"/>
  <c r="N191" i="1"/>
  <c r="N192" i="1" s="1"/>
  <c r="N193" i="1" s="1"/>
  <c r="N194" i="1" s="1"/>
  <c r="N195" i="1" s="1"/>
  <c r="N196" i="1" s="1"/>
  <c r="N197" i="1" s="1"/>
  <c r="N198" i="1" s="1"/>
  <c r="N153" i="1"/>
  <c r="N123" i="1"/>
  <c r="N124" i="1" s="1"/>
  <c r="N125" i="1" s="1"/>
  <c r="N126" i="1" s="1"/>
  <c r="N94" i="1"/>
  <c r="N277" i="1" l="1"/>
  <c r="N95" i="1"/>
  <c r="O94" i="1"/>
  <c r="U48" i="1"/>
  <c r="U13" i="1"/>
  <c r="U36" i="1"/>
  <c r="U52" i="1"/>
  <c r="U67" i="1"/>
  <c r="U6" i="1"/>
  <c r="U3" i="1"/>
  <c r="U34" i="1"/>
  <c r="U19" i="1"/>
  <c r="U44" i="1"/>
  <c r="U15" i="1"/>
  <c r="U27" i="1"/>
  <c r="U53" i="1"/>
  <c r="U64" i="1"/>
  <c r="U32" i="1"/>
  <c r="U45" i="1"/>
  <c r="U51" i="1"/>
  <c r="U42" i="1"/>
  <c r="U25" i="1"/>
  <c r="U58" i="1"/>
  <c r="U33" i="1"/>
  <c r="U59" i="1"/>
  <c r="U61" i="1"/>
  <c r="U2" i="1"/>
  <c r="U11" i="1"/>
  <c r="U50" i="1"/>
  <c r="U5" i="1"/>
  <c r="U49" i="1"/>
  <c r="U39" i="1"/>
  <c r="U14" i="1"/>
  <c r="U66" i="1"/>
  <c r="U20" i="1"/>
  <c r="U47" i="1"/>
  <c r="U68" i="1"/>
  <c r="U57" i="1"/>
  <c r="U62" i="1"/>
  <c r="U10" i="1"/>
  <c r="U12" i="1"/>
  <c r="U60" i="1"/>
  <c r="U28" i="1"/>
  <c r="U18" i="1"/>
  <c r="U63" i="1"/>
  <c r="U40" i="1"/>
  <c r="U23" i="1"/>
  <c r="U65" i="1"/>
  <c r="U37" i="1"/>
  <c r="U46" i="1"/>
  <c r="U17" i="1"/>
  <c r="U69" i="1"/>
  <c r="U8" i="1"/>
  <c r="U29" i="1"/>
  <c r="U30" i="1"/>
  <c r="U38" i="1"/>
  <c r="U22" i="1"/>
  <c r="U55" i="1"/>
  <c r="U35" i="1"/>
  <c r="U26" i="1"/>
  <c r="U24" i="1"/>
  <c r="U31" i="1"/>
  <c r="U21" i="1"/>
  <c r="U7" i="1"/>
  <c r="U4" i="1"/>
  <c r="U16" i="1"/>
  <c r="U56" i="1"/>
  <c r="U9" i="1"/>
  <c r="U41" i="1"/>
  <c r="U54" i="1"/>
  <c r="U43" i="1"/>
  <c r="U70" i="1"/>
  <c r="N5" i="1"/>
  <c r="L112" i="1"/>
  <c r="L118" i="1"/>
  <c r="L117" i="1"/>
  <c r="L114" i="1"/>
  <c r="L115" i="1"/>
  <c r="L113" i="1"/>
  <c r="L116" i="1"/>
  <c r="L141" i="1"/>
  <c r="L140" i="1"/>
  <c r="L139" i="1"/>
  <c r="L138" i="1"/>
  <c r="O138" i="1" s="1"/>
  <c r="L121" i="1"/>
  <c r="L119" i="1"/>
  <c r="L120" i="1"/>
  <c r="E93" i="1"/>
  <c r="AA93" i="1" s="1"/>
  <c r="G93" i="1"/>
  <c r="L133" i="1"/>
  <c r="O133" i="1" s="1"/>
  <c r="L130" i="1"/>
  <c r="O130" i="1" s="1"/>
  <c r="L127" i="1"/>
  <c r="O127" i="1" s="1"/>
  <c r="L128" i="1"/>
  <c r="L123" i="1"/>
  <c r="O123" i="1" s="1"/>
  <c r="L131" i="1"/>
  <c r="L129" i="1"/>
  <c r="L126" i="1"/>
  <c r="L124" i="1"/>
  <c r="O124" i="1" s="1"/>
  <c r="L125" i="1"/>
  <c r="O125" i="1" s="1"/>
  <c r="L122" i="1"/>
  <c r="O122" i="1" s="1"/>
  <c r="L137" i="1"/>
  <c r="L135" i="1"/>
  <c r="L136" i="1"/>
  <c r="L132" i="1"/>
  <c r="L134" i="1"/>
  <c r="N566" i="1"/>
  <c r="N567" i="1" s="1"/>
  <c r="N569" i="1" s="1"/>
  <c r="N239" i="1"/>
  <c r="N240" i="1" s="1"/>
  <c r="N242" i="1" s="1"/>
  <c r="N128" i="1"/>
  <c r="N129" i="1" s="1"/>
  <c r="N131" i="1" s="1"/>
  <c r="N327" i="1"/>
  <c r="N359" i="1"/>
  <c r="X595" i="1"/>
  <c r="Y595" i="1"/>
  <c r="O129" i="1" l="1"/>
  <c r="O131" i="1"/>
  <c r="O128" i="1"/>
  <c r="N278" i="1"/>
  <c r="O116" i="1"/>
  <c r="E116" i="1" s="1"/>
  <c r="O114" i="1"/>
  <c r="E114" i="1" s="1"/>
  <c r="O126" i="1"/>
  <c r="E126" i="1" s="1"/>
  <c r="AA126" i="1" s="1"/>
  <c r="O118" i="1"/>
  <c r="E118" i="1" s="1"/>
  <c r="O112" i="1"/>
  <c r="E112" i="1" s="1"/>
  <c r="O115" i="1"/>
  <c r="E115" i="1" s="1"/>
  <c r="O113" i="1"/>
  <c r="E113" i="1" s="1"/>
  <c r="O117" i="1"/>
  <c r="E117" i="1" s="1"/>
  <c r="O120" i="1"/>
  <c r="E120" i="1" s="1"/>
  <c r="AA120" i="1" s="1"/>
  <c r="O119" i="1"/>
  <c r="E119" i="1" s="1"/>
  <c r="AA119" i="1" s="1"/>
  <c r="O121" i="1"/>
  <c r="E121" i="1" s="1"/>
  <c r="AA121" i="1" s="1"/>
  <c r="N96" i="1"/>
  <c r="O95" i="1"/>
  <c r="E95" i="1" s="1"/>
  <c r="AA95" i="1" s="1"/>
  <c r="N7" i="1"/>
  <c r="N8" i="1" s="1"/>
  <c r="N9" i="1" s="1"/>
  <c r="N10" i="1" s="1"/>
  <c r="L147" i="1"/>
  <c r="L142" i="1"/>
  <c r="L146" i="1"/>
  <c r="L144" i="1"/>
  <c r="L143" i="1"/>
  <c r="L145" i="1"/>
  <c r="L149" i="1"/>
  <c r="L148" i="1"/>
  <c r="L150" i="1"/>
  <c r="E124" i="1"/>
  <c r="AA124" i="1" s="1"/>
  <c r="E94" i="1"/>
  <c r="AA94" i="1" s="1"/>
  <c r="E123" i="1"/>
  <c r="AA123" i="1" s="1"/>
  <c r="E127" i="1"/>
  <c r="AA127" i="1" s="1"/>
  <c r="E122" i="1"/>
  <c r="AA122" i="1" s="1"/>
  <c r="E125" i="1"/>
  <c r="AA125" i="1" s="1"/>
  <c r="N570" i="1"/>
  <c r="N243" i="1"/>
  <c r="N245" i="1" s="1"/>
  <c r="N132" i="1"/>
  <c r="N134" i="1" s="1"/>
  <c r="O134" i="1" s="1"/>
  <c r="N100" i="1"/>
  <c r="O100" i="1" s="1"/>
  <c r="L155" i="1"/>
  <c r="O155" i="1" s="1"/>
  <c r="L153" i="1"/>
  <c r="O153" i="1" s="1"/>
  <c r="L152" i="1"/>
  <c r="O152" i="1" s="1"/>
  <c r="L154" i="1"/>
  <c r="O154" i="1" s="1"/>
  <c r="L151" i="1"/>
  <c r="O151" i="1" s="1"/>
  <c r="L156" i="1"/>
  <c r="O156" i="1" s="1"/>
  <c r="N328" i="1"/>
  <c r="N360" i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Y594" i="1"/>
  <c r="X594" i="1"/>
  <c r="Y593" i="1"/>
  <c r="X593" i="1"/>
  <c r="Y592" i="1"/>
  <c r="X592" i="1"/>
  <c r="Y573" i="1"/>
  <c r="X573" i="1"/>
  <c r="Y572" i="1"/>
  <c r="X572" i="1"/>
  <c r="Y518" i="1"/>
  <c r="X518" i="1"/>
  <c r="Y515" i="1"/>
  <c r="X515" i="1"/>
  <c r="Y514" i="1"/>
  <c r="X514" i="1"/>
  <c r="Y464" i="1"/>
  <c r="X464" i="1"/>
  <c r="Y463" i="1"/>
  <c r="X463" i="1"/>
  <c r="Y462" i="1"/>
  <c r="X462" i="1"/>
  <c r="Y358" i="1"/>
  <c r="X358" i="1"/>
  <c r="Y357" i="1"/>
  <c r="X357" i="1"/>
  <c r="Y354" i="1"/>
  <c r="X354" i="1"/>
  <c r="Y353" i="1"/>
  <c r="X353" i="1"/>
  <c r="Y350" i="1"/>
  <c r="X350" i="1"/>
  <c r="Y347" i="1"/>
  <c r="X347" i="1"/>
  <c r="Y346" i="1"/>
  <c r="X346" i="1"/>
  <c r="Y173" i="1"/>
  <c r="X173" i="1"/>
  <c r="Y519" i="1"/>
  <c r="X519" i="1"/>
  <c r="Y517" i="1"/>
  <c r="X517" i="1"/>
  <c r="Y516" i="1"/>
  <c r="X516" i="1"/>
  <c r="Y461" i="1"/>
  <c r="X461" i="1"/>
  <c r="Y460" i="1"/>
  <c r="X460" i="1"/>
  <c r="Y459" i="1"/>
  <c r="X459" i="1"/>
  <c r="Y356" i="1"/>
  <c r="X356" i="1"/>
  <c r="Y355" i="1"/>
  <c r="X355" i="1"/>
  <c r="Y352" i="1"/>
  <c r="X352" i="1"/>
  <c r="Y351" i="1"/>
  <c r="X351" i="1"/>
  <c r="Y349" i="1"/>
  <c r="X349" i="1"/>
  <c r="Y348" i="1"/>
  <c r="X348" i="1"/>
  <c r="Y198" i="1"/>
  <c r="X198" i="1"/>
  <c r="Y197" i="1"/>
  <c r="X197" i="1"/>
  <c r="Y196" i="1"/>
  <c r="X196" i="1"/>
  <c r="Y195" i="1"/>
  <c r="X195" i="1"/>
  <c r="Y194" i="1"/>
  <c r="X194" i="1"/>
  <c r="Y192" i="1"/>
  <c r="X192" i="1"/>
  <c r="Y191" i="1"/>
  <c r="X191" i="1"/>
  <c r="Y190" i="1"/>
  <c r="X190" i="1"/>
  <c r="Y153" i="1"/>
  <c r="X153" i="1"/>
  <c r="Y151" i="1"/>
  <c r="X151" i="1"/>
  <c r="N279" i="1" l="1"/>
  <c r="O149" i="1"/>
  <c r="E149" i="1" s="1"/>
  <c r="AA149" i="1" s="1"/>
  <c r="O146" i="1"/>
  <c r="E146" i="1" s="1"/>
  <c r="AA146" i="1" s="1"/>
  <c r="O147" i="1"/>
  <c r="E147" i="1" s="1"/>
  <c r="AA147" i="1" s="1"/>
  <c r="O145" i="1"/>
  <c r="E145" i="1" s="1"/>
  <c r="AA145" i="1" s="1"/>
  <c r="N97" i="1"/>
  <c r="O96" i="1"/>
  <c r="E96" i="1" s="1"/>
  <c r="AA96" i="1" s="1"/>
  <c r="O150" i="1"/>
  <c r="E150" i="1" s="1"/>
  <c r="AA150" i="1" s="1"/>
  <c r="O143" i="1"/>
  <c r="E143" i="1" s="1"/>
  <c r="AA143" i="1" s="1"/>
  <c r="O132" i="1"/>
  <c r="O148" i="1"/>
  <c r="E148" i="1" s="1"/>
  <c r="AA148" i="1" s="1"/>
  <c r="O144" i="1"/>
  <c r="E144" i="1" s="1"/>
  <c r="AA144" i="1" s="1"/>
  <c r="O142" i="1"/>
  <c r="E142" i="1" s="1"/>
  <c r="AA142" i="1" s="1"/>
  <c r="N11" i="1"/>
  <c r="L212" i="1"/>
  <c r="L214" i="1"/>
  <c r="L213" i="1"/>
  <c r="L211" i="1"/>
  <c r="E156" i="1"/>
  <c r="AA156" i="1" s="1"/>
  <c r="E151" i="1"/>
  <c r="AA151" i="1" s="1"/>
  <c r="E154" i="1"/>
  <c r="AA154" i="1" s="1"/>
  <c r="E152" i="1"/>
  <c r="AA152" i="1" s="1"/>
  <c r="E153" i="1"/>
  <c r="AA153" i="1" s="1"/>
  <c r="E155" i="1"/>
  <c r="AA155" i="1" s="1"/>
  <c r="E99" i="1"/>
  <c r="AA99" i="1" s="1"/>
  <c r="E100" i="1"/>
  <c r="AA100" i="1" s="1"/>
  <c r="E103" i="1"/>
  <c r="AA103" i="1" s="1"/>
  <c r="E129" i="1"/>
  <c r="AA129" i="1" s="1"/>
  <c r="E130" i="1"/>
  <c r="AA130" i="1" s="1"/>
  <c r="E128" i="1"/>
  <c r="AA128" i="1" s="1"/>
  <c r="N246" i="1"/>
  <c r="N247" i="1" s="1"/>
  <c r="N248" i="1" s="1"/>
  <c r="N249" i="1" s="1"/>
  <c r="N135" i="1"/>
  <c r="O135" i="1" s="1"/>
  <c r="L173" i="1"/>
  <c r="O173" i="1" s="1"/>
  <c r="N329" i="1"/>
  <c r="N280" i="1" l="1"/>
  <c r="N98" i="1"/>
  <c r="O97" i="1"/>
  <c r="E97" i="1" s="1"/>
  <c r="AA97" i="1" s="1"/>
  <c r="N12" i="1"/>
  <c r="L231" i="1"/>
  <c r="O231" i="1" s="1"/>
  <c r="E231" i="1" s="1"/>
  <c r="AA231" i="1" s="1"/>
  <c r="L228" i="1"/>
  <c r="L226" i="1"/>
  <c r="L230" i="1"/>
  <c r="O230" i="1" s="1"/>
  <c r="E230" i="1" s="1"/>
  <c r="AA230" i="1" s="1"/>
  <c r="L224" i="1"/>
  <c r="L229" i="1"/>
  <c r="O229" i="1" s="1"/>
  <c r="E229" i="1" s="1"/>
  <c r="AA229" i="1" s="1"/>
  <c r="L227" i="1"/>
  <c r="L225" i="1"/>
  <c r="O213" i="1"/>
  <c r="E213" i="1" s="1"/>
  <c r="AA213" i="1" s="1"/>
  <c r="O211" i="1"/>
  <c r="E211" i="1" s="1"/>
  <c r="AA211" i="1" s="1"/>
  <c r="O214" i="1"/>
  <c r="E214" i="1" s="1"/>
  <c r="AA214" i="1" s="1"/>
  <c r="O212" i="1"/>
  <c r="E212" i="1" s="1"/>
  <c r="AA212" i="1" s="1"/>
  <c r="E106" i="1"/>
  <c r="AA106" i="1" s="1"/>
  <c r="E133" i="1"/>
  <c r="AA133" i="1" s="1"/>
  <c r="E131" i="1"/>
  <c r="AA131" i="1" s="1"/>
  <c r="E173" i="1"/>
  <c r="AA173" i="1" s="1"/>
  <c r="E132" i="1"/>
  <c r="AA132" i="1" s="1"/>
  <c r="N136" i="1"/>
  <c r="O136" i="1" s="1"/>
  <c r="L198" i="1"/>
  <c r="O198" i="1" s="1"/>
  <c r="L197" i="1"/>
  <c r="O197" i="1" s="1"/>
  <c r="L196" i="1"/>
  <c r="O196" i="1" s="1"/>
  <c r="L192" i="1"/>
  <c r="O192" i="1" s="1"/>
  <c r="L195" i="1"/>
  <c r="O195" i="1" s="1"/>
  <c r="L194" i="1"/>
  <c r="O194" i="1" s="1"/>
  <c r="L193" i="1"/>
  <c r="O193" i="1" s="1"/>
  <c r="L191" i="1"/>
  <c r="O191" i="1" s="1"/>
  <c r="L190" i="1"/>
  <c r="O190" i="1" s="1"/>
  <c r="N330" i="1"/>
  <c r="N14" i="1" l="1"/>
  <c r="L295" i="1"/>
  <c r="L290" i="1"/>
  <c r="L256" i="1"/>
  <c r="O256" i="1" s="1"/>
  <c r="E256" i="1" s="1"/>
  <c r="AA256" i="1" s="1"/>
  <c r="L299" i="1"/>
  <c r="L301" i="1"/>
  <c r="L284" i="1"/>
  <c r="L262" i="1"/>
  <c r="O262" i="1" s="1"/>
  <c r="E262" i="1" s="1"/>
  <c r="AA262" i="1" s="1"/>
  <c r="L279" i="1"/>
  <c r="O279" i="1" s="1"/>
  <c r="E279" i="1" s="1"/>
  <c r="AA279" i="1" s="1"/>
  <c r="L305" i="1"/>
  <c r="L252" i="1"/>
  <c r="O252" i="1" s="1"/>
  <c r="E252" i="1" s="1"/>
  <c r="AA252" i="1" s="1"/>
  <c r="L307" i="1"/>
  <c r="L283" i="1"/>
  <c r="L302" i="1"/>
  <c r="L285" i="1"/>
  <c r="L278" i="1"/>
  <c r="O278" i="1" s="1"/>
  <c r="E278" i="1" s="1"/>
  <c r="AA278" i="1" s="1"/>
  <c r="L273" i="1"/>
  <c r="O273" i="1" s="1"/>
  <c r="E273" i="1" s="1"/>
  <c r="AA273" i="1" s="1"/>
  <c r="L268" i="1"/>
  <c r="O268" i="1" s="1"/>
  <c r="E268" i="1" s="1"/>
  <c r="AA268" i="1" s="1"/>
  <c r="L304" i="1"/>
  <c r="L306" i="1"/>
  <c r="L265" i="1"/>
  <c r="O265" i="1" s="1"/>
  <c r="E265" i="1" s="1"/>
  <c r="AA265" i="1" s="1"/>
  <c r="L251" i="1"/>
  <c r="O251" i="1" s="1"/>
  <c r="E251" i="1" s="1"/>
  <c r="AA251" i="1" s="1"/>
  <c r="L296" i="1"/>
  <c r="L286" i="1"/>
  <c r="L281" i="1"/>
  <c r="L264" i="1"/>
  <c r="O264" i="1" s="1"/>
  <c r="E264" i="1" s="1"/>
  <c r="AA264" i="1" s="1"/>
  <c r="L259" i="1"/>
  <c r="O259" i="1" s="1"/>
  <c r="E259" i="1" s="1"/>
  <c r="AA259" i="1" s="1"/>
  <c r="L250" i="1"/>
  <c r="O250" i="1" s="1"/>
  <c r="E250" i="1" s="1"/>
  <c r="AA250" i="1" s="1"/>
  <c r="L276" i="1"/>
  <c r="O276" i="1" s="1"/>
  <c r="E276" i="1" s="1"/>
  <c r="AA276" i="1" s="1"/>
  <c r="L271" i="1"/>
  <c r="O271" i="1" s="1"/>
  <c r="E271" i="1" s="1"/>
  <c r="AA271" i="1" s="1"/>
  <c r="L261" i="1"/>
  <c r="O261" i="1" s="1"/>
  <c r="E261" i="1" s="1"/>
  <c r="AA261" i="1" s="1"/>
  <c r="L280" i="1"/>
  <c r="L263" i="1"/>
  <c r="O263" i="1" s="1"/>
  <c r="E263" i="1" s="1"/>
  <c r="AA263" i="1" s="1"/>
  <c r="L309" i="1"/>
  <c r="L297" i="1"/>
  <c r="L258" i="1"/>
  <c r="O258" i="1" s="1"/>
  <c r="E258" i="1" s="1"/>
  <c r="AA258" i="1" s="1"/>
  <c r="L292" i="1"/>
  <c r="L275" i="1"/>
  <c r="O275" i="1" s="1"/>
  <c r="E275" i="1" s="1"/>
  <c r="AA275" i="1" s="1"/>
  <c r="L270" i="1"/>
  <c r="O270" i="1" s="1"/>
  <c r="E270" i="1" s="1"/>
  <c r="AA270" i="1" s="1"/>
  <c r="L282" i="1"/>
  <c r="L277" i="1"/>
  <c r="O277" i="1" s="1"/>
  <c r="E277" i="1" s="1"/>
  <c r="AA277" i="1" s="1"/>
  <c r="L308" i="1"/>
  <c r="L303" i="1"/>
  <c r="L291" i="1"/>
  <c r="L274" i="1"/>
  <c r="O274" i="1" s="1"/>
  <c r="E274" i="1" s="1"/>
  <c r="AA274" i="1" s="1"/>
  <c r="L293" i="1"/>
  <c r="L266" i="1"/>
  <c r="O266" i="1" s="1"/>
  <c r="E266" i="1" s="1"/>
  <c r="AA266" i="1" s="1"/>
  <c r="L300" i="1"/>
  <c r="L287" i="1"/>
  <c r="L269" i="1"/>
  <c r="O269" i="1" s="1"/>
  <c r="E269" i="1" s="1"/>
  <c r="AA269" i="1" s="1"/>
  <c r="L294" i="1"/>
  <c r="L289" i="1"/>
  <c r="L260" i="1"/>
  <c r="O260" i="1" s="1"/>
  <c r="E260" i="1" s="1"/>
  <c r="AA260" i="1" s="1"/>
  <c r="L253" i="1"/>
  <c r="O253" i="1" s="1"/>
  <c r="E253" i="1" s="1"/>
  <c r="AA253" i="1" s="1"/>
  <c r="L272" i="1"/>
  <c r="O272" i="1" s="1"/>
  <c r="E272" i="1" s="1"/>
  <c r="AA272" i="1" s="1"/>
  <c r="L267" i="1"/>
  <c r="O267" i="1" s="1"/>
  <c r="E267" i="1" s="1"/>
  <c r="AA267" i="1" s="1"/>
  <c r="L255" i="1"/>
  <c r="O255" i="1" s="1"/>
  <c r="E255" i="1" s="1"/>
  <c r="AA255" i="1" s="1"/>
  <c r="L257" i="1"/>
  <c r="O257" i="1" s="1"/>
  <c r="E257" i="1" s="1"/>
  <c r="AA257" i="1" s="1"/>
  <c r="L298" i="1"/>
  <c r="L288" i="1"/>
  <c r="L254" i="1"/>
  <c r="O254" i="1" s="1"/>
  <c r="E254" i="1" s="1"/>
  <c r="AA254" i="1" s="1"/>
  <c r="O280" i="1"/>
  <c r="E280" i="1" s="1"/>
  <c r="AA280" i="1" s="1"/>
  <c r="N281" i="1"/>
  <c r="O224" i="1"/>
  <c r="E224" i="1" s="1"/>
  <c r="AA224" i="1" s="1"/>
  <c r="O227" i="1"/>
  <c r="E227" i="1" s="1"/>
  <c r="AA227" i="1" s="1"/>
  <c r="O226" i="1"/>
  <c r="E226" i="1" s="1"/>
  <c r="AA226" i="1" s="1"/>
  <c r="O228" i="1"/>
  <c r="E228" i="1" s="1"/>
  <c r="AA228" i="1" s="1"/>
  <c r="O225" i="1"/>
  <c r="E225" i="1" s="1"/>
  <c r="AA225" i="1" s="1"/>
  <c r="O98" i="1"/>
  <c r="E98" i="1" s="1"/>
  <c r="AA98" i="1" s="1"/>
  <c r="N101" i="1"/>
  <c r="N139" i="1"/>
  <c r="O139" i="1" s="1"/>
  <c r="E138" i="1"/>
  <c r="AA138" i="1" s="1"/>
  <c r="E134" i="1"/>
  <c r="AA134" i="1" s="1"/>
  <c r="E198" i="1"/>
  <c r="AA198" i="1" s="1"/>
  <c r="E135" i="1"/>
  <c r="AA135" i="1" s="1"/>
  <c r="E191" i="1"/>
  <c r="AA191" i="1" s="1"/>
  <c r="E193" i="1"/>
  <c r="AA193" i="1" s="1"/>
  <c r="E197" i="1"/>
  <c r="AA197" i="1" s="1"/>
  <c r="E194" i="1"/>
  <c r="AA194" i="1" s="1"/>
  <c r="E195" i="1"/>
  <c r="AA195" i="1" s="1"/>
  <c r="E190" i="1"/>
  <c r="AA190" i="1" s="1"/>
  <c r="E192" i="1"/>
  <c r="AA192" i="1" s="1"/>
  <c r="E196" i="1"/>
  <c r="AA196" i="1" s="1"/>
  <c r="N137" i="1"/>
  <c r="O137" i="1" s="1"/>
  <c r="L203" i="1"/>
  <c r="O203" i="1" s="1"/>
  <c r="L201" i="1"/>
  <c r="O201" i="1" s="1"/>
  <c r="L200" i="1"/>
  <c r="O200" i="1" s="1"/>
  <c r="L199" i="1"/>
  <c r="O199" i="1" s="1"/>
  <c r="L202" i="1"/>
  <c r="O202" i="1" s="1"/>
  <c r="N331" i="1"/>
  <c r="N15" i="1" l="1"/>
  <c r="L436" i="1"/>
  <c r="O436" i="1" s="1"/>
  <c r="E436" i="1" s="1"/>
  <c r="AA436" i="1" s="1"/>
  <c r="L425" i="1"/>
  <c r="O425" i="1" s="1"/>
  <c r="E425" i="1" s="1"/>
  <c r="AA425" i="1" s="1"/>
  <c r="L435" i="1"/>
  <c r="O435" i="1" s="1"/>
  <c r="E435" i="1" s="1"/>
  <c r="AA435" i="1" s="1"/>
  <c r="L428" i="1"/>
  <c r="O428" i="1" s="1"/>
  <c r="E428" i="1" s="1"/>
  <c r="AA428" i="1" s="1"/>
  <c r="L432" i="1"/>
  <c r="O432" i="1" s="1"/>
  <c r="E432" i="1" s="1"/>
  <c r="AA432" i="1" s="1"/>
  <c r="L430" i="1"/>
  <c r="O430" i="1" s="1"/>
  <c r="E430" i="1" s="1"/>
  <c r="AA430" i="1" s="1"/>
  <c r="L426" i="1"/>
  <c r="O426" i="1" s="1"/>
  <c r="E426" i="1" s="1"/>
  <c r="AA426" i="1" s="1"/>
  <c r="L434" i="1"/>
  <c r="O434" i="1" s="1"/>
  <c r="E434" i="1" s="1"/>
  <c r="AA434" i="1" s="1"/>
  <c r="L429" i="1"/>
  <c r="O429" i="1" s="1"/>
  <c r="E429" i="1" s="1"/>
  <c r="AA429" i="1" s="1"/>
  <c r="L431" i="1"/>
  <c r="O431" i="1" s="1"/>
  <c r="E431" i="1" s="1"/>
  <c r="AA431" i="1" s="1"/>
  <c r="L427" i="1"/>
  <c r="O427" i="1" s="1"/>
  <c r="E427" i="1" s="1"/>
  <c r="AA427" i="1" s="1"/>
  <c r="L433" i="1"/>
  <c r="O433" i="1" s="1"/>
  <c r="E433" i="1" s="1"/>
  <c r="AA433" i="1" s="1"/>
  <c r="N282" i="1"/>
  <c r="O281" i="1"/>
  <c r="E281" i="1" s="1"/>
  <c r="AA281" i="1" s="1"/>
  <c r="N102" i="1"/>
  <c r="O101" i="1"/>
  <c r="E101" i="1" s="1"/>
  <c r="AA101" i="1" s="1"/>
  <c r="N140" i="1"/>
  <c r="O140" i="1" s="1"/>
  <c r="E139" i="1"/>
  <c r="AA139" i="1" s="1"/>
  <c r="L217" i="1"/>
  <c r="L216" i="1"/>
  <c r="L215" i="1"/>
  <c r="E202" i="1"/>
  <c r="AA202" i="1" s="1"/>
  <c r="E199" i="1"/>
  <c r="AA199" i="1" s="1"/>
  <c r="E203" i="1"/>
  <c r="AA203" i="1" s="1"/>
  <c r="E200" i="1"/>
  <c r="AA200" i="1" s="1"/>
  <c r="E201" i="1"/>
  <c r="AA201" i="1" s="1"/>
  <c r="E109" i="1"/>
  <c r="AA109" i="1" s="1"/>
  <c r="E136" i="1"/>
  <c r="AA136" i="1" s="1"/>
  <c r="E137" i="1"/>
  <c r="AA137" i="1" s="1"/>
  <c r="L222" i="1"/>
  <c r="O222" i="1" s="1"/>
  <c r="L218" i="1"/>
  <c r="O218" i="1" s="1"/>
  <c r="L223" i="1"/>
  <c r="O223" i="1" s="1"/>
  <c r="L221" i="1"/>
  <c r="O221" i="1" s="1"/>
  <c r="L220" i="1"/>
  <c r="O220" i="1" s="1"/>
  <c r="L219" i="1"/>
  <c r="O219" i="1" s="1"/>
  <c r="N332" i="1"/>
  <c r="N16" i="1" l="1"/>
  <c r="L474" i="1"/>
  <c r="O474" i="1" s="1"/>
  <c r="E474" i="1" s="1"/>
  <c r="AA474" i="1" s="1"/>
  <c r="L479" i="1"/>
  <c r="O479" i="1" s="1"/>
  <c r="E479" i="1" s="1"/>
  <c r="AA479" i="1" s="1"/>
  <c r="L476" i="1"/>
  <c r="O476" i="1" s="1"/>
  <c r="E476" i="1" s="1"/>
  <c r="AA476" i="1" s="1"/>
  <c r="L468" i="1"/>
  <c r="O468" i="1" s="1"/>
  <c r="E468" i="1" s="1"/>
  <c r="AA468" i="1" s="1"/>
  <c r="L477" i="1"/>
  <c r="O477" i="1" s="1"/>
  <c r="E477" i="1" s="1"/>
  <c r="AA477" i="1" s="1"/>
  <c r="L471" i="1"/>
  <c r="O471" i="1" s="1"/>
  <c r="E471" i="1" s="1"/>
  <c r="AA471" i="1" s="1"/>
  <c r="L469" i="1"/>
  <c r="O469" i="1" s="1"/>
  <c r="E469" i="1" s="1"/>
  <c r="AA469" i="1" s="1"/>
  <c r="L473" i="1"/>
  <c r="O473" i="1" s="1"/>
  <c r="E473" i="1" s="1"/>
  <c r="AA473" i="1" s="1"/>
  <c r="L478" i="1"/>
  <c r="O478" i="1" s="1"/>
  <c r="E478" i="1" s="1"/>
  <c r="AA478" i="1" s="1"/>
  <c r="L475" i="1"/>
  <c r="O475" i="1" s="1"/>
  <c r="E475" i="1" s="1"/>
  <c r="AA475" i="1" s="1"/>
  <c r="L470" i="1"/>
  <c r="O470" i="1" s="1"/>
  <c r="E470" i="1" s="1"/>
  <c r="AA470" i="1" s="1"/>
  <c r="L472" i="1"/>
  <c r="O472" i="1" s="1"/>
  <c r="E472" i="1" s="1"/>
  <c r="AA472" i="1" s="1"/>
  <c r="L534" i="1"/>
  <c r="O534" i="1" s="1"/>
  <c r="E534" i="1" s="1"/>
  <c r="AA534" i="1" s="1"/>
  <c r="L532" i="1"/>
  <c r="O532" i="1" s="1"/>
  <c r="E532" i="1" s="1"/>
  <c r="AA532" i="1" s="1"/>
  <c r="N17" i="1"/>
  <c r="L533" i="1"/>
  <c r="O533" i="1" s="1"/>
  <c r="E533" i="1" s="1"/>
  <c r="AA533" i="1" s="1"/>
  <c r="N283" i="1"/>
  <c r="O282" i="1"/>
  <c r="E282" i="1" s="1"/>
  <c r="AA282" i="1" s="1"/>
  <c r="O215" i="1"/>
  <c r="E215" i="1" s="1"/>
  <c r="AA215" i="1" s="1"/>
  <c r="O216" i="1"/>
  <c r="E216" i="1" s="1"/>
  <c r="AA216" i="1" s="1"/>
  <c r="O217" i="1"/>
  <c r="E217" i="1" s="1"/>
  <c r="AA217" i="1" s="1"/>
  <c r="O102" i="1"/>
  <c r="E102" i="1" s="1"/>
  <c r="AA102" i="1" s="1"/>
  <c r="N104" i="1"/>
  <c r="N141" i="1"/>
  <c r="E140" i="1"/>
  <c r="AA140" i="1" s="1"/>
  <c r="L244" i="1"/>
  <c r="L237" i="1"/>
  <c r="L236" i="1"/>
  <c r="L235" i="1"/>
  <c r="E220" i="1"/>
  <c r="AA220" i="1" s="1"/>
  <c r="E222" i="1"/>
  <c r="AA222" i="1" s="1"/>
  <c r="E221" i="1"/>
  <c r="AA221" i="1" s="1"/>
  <c r="E219" i="1"/>
  <c r="AA219" i="1" s="1"/>
  <c r="E218" i="1"/>
  <c r="AA218" i="1" s="1"/>
  <c r="E223" i="1"/>
  <c r="AA223" i="1" s="1"/>
  <c r="L234" i="1"/>
  <c r="O234" i="1" s="1"/>
  <c r="L241" i="1"/>
  <c r="O241" i="1" s="1"/>
  <c r="L247" i="1"/>
  <c r="O247" i="1" s="1"/>
  <c r="L245" i="1"/>
  <c r="O245" i="1" s="1"/>
  <c r="L243" i="1"/>
  <c r="O243" i="1" s="1"/>
  <c r="L240" i="1"/>
  <c r="O240" i="1" s="1"/>
  <c r="L242" i="1"/>
  <c r="O242" i="1" s="1"/>
  <c r="L239" i="1"/>
  <c r="O239" i="1" s="1"/>
  <c r="L238" i="1"/>
  <c r="O238" i="1" s="1"/>
  <c r="L233" i="1"/>
  <c r="O233" i="1" s="1"/>
  <c r="L232" i="1"/>
  <c r="O232" i="1" s="1"/>
  <c r="L248" i="1"/>
  <c r="O248" i="1" s="1"/>
  <c r="L246" i="1"/>
  <c r="O246" i="1" s="1"/>
  <c r="L249" i="1"/>
  <c r="O249" i="1" s="1"/>
  <c r="N333" i="1"/>
  <c r="N18" i="1" l="1"/>
  <c r="N19" i="1" s="1"/>
  <c r="N20" i="1" s="1"/>
  <c r="L550" i="1"/>
  <c r="O550" i="1" s="1"/>
  <c r="E550" i="1" s="1"/>
  <c r="AA550" i="1" s="1"/>
  <c r="L553" i="1"/>
  <c r="O553" i="1" s="1"/>
  <c r="E553" i="1" s="1"/>
  <c r="AA553" i="1" s="1"/>
  <c r="L548" i="1"/>
  <c r="O548" i="1" s="1"/>
  <c r="E548" i="1" s="1"/>
  <c r="AA548" i="1" s="1"/>
  <c r="L552" i="1"/>
  <c r="O552" i="1" s="1"/>
  <c r="E552" i="1" s="1"/>
  <c r="AA552" i="1" s="1"/>
  <c r="L549" i="1"/>
  <c r="O549" i="1" s="1"/>
  <c r="E549" i="1" s="1"/>
  <c r="AA549" i="1" s="1"/>
  <c r="L551" i="1"/>
  <c r="O551" i="1" s="1"/>
  <c r="E551" i="1" s="1"/>
  <c r="AA551" i="1" s="1"/>
  <c r="L547" i="1"/>
  <c r="O547" i="1" s="1"/>
  <c r="E547" i="1" s="1"/>
  <c r="AA547" i="1" s="1"/>
  <c r="N284" i="1"/>
  <c r="O283" i="1"/>
  <c r="E283" i="1" s="1"/>
  <c r="AA283" i="1" s="1"/>
  <c r="O235" i="1"/>
  <c r="E235" i="1" s="1"/>
  <c r="AA235" i="1" s="1"/>
  <c r="O141" i="1"/>
  <c r="E141" i="1" s="1"/>
  <c r="AA141" i="1" s="1"/>
  <c r="O104" i="1"/>
  <c r="E104" i="1" s="1"/>
  <c r="AA104" i="1" s="1"/>
  <c r="N105" i="1"/>
  <c r="O237" i="1"/>
  <c r="E237" i="1" s="1"/>
  <c r="AA237" i="1" s="1"/>
  <c r="O244" i="1"/>
  <c r="E244" i="1" s="1"/>
  <c r="AA244" i="1" s="1"/>
  <c r="O236" i="1"/>
  <c r="E236" i="1" s="1"/>
  <c r="AA236" i="1" s="1"/>
  <c r="E246" i="1"/>
  <c r="AA246" i="1" s="1"/>
  <c r="E232" i="1"/>
  <c r="AA232" i="1" s="1"/>
  <c r="E248" i="1"/>
  <c r="AA248" i="1" s="1"/>
  <c r="E242" i="1"/>
  <c r="AA242" i="1" s="1"/>
  <c r="E247" i="1"/>
  <c r="AA247" i="1" s="1"/>
  <c r="E240" i="1"/>
  <c r="AA240" i="1" s="1"/>
  <c r="E233" i="1"/>
  <c r="AA233" i="1" s="1"/>
  <c r="E243" i="1"/>
  <c r="AA243" i="1" s="1"/>
  <c r="E239" i="1"/>
  <c r="AA239" i="1" s="1"/>
  <c r="E245" i="1"/>
  <c r="AA245" i="1" s="1"/>
  <c r="E241" i="1"/>
  <c r="AA241" i="1" s="1"/>
  <c r="E238" i="1"/>
  <c r="AA238" i="1" s="1"/>
  <c r="E249" i="1"/>
  <c r="AA249" i="1" s="1"/>
  <c r="E234" i="1"/>
  <c r="AA234" i="1" s="1"/>
  <c r="L385" i="1"/>
  <c r="L390" i="1"/>
  <c r="L391" i="1"/>
  <c r="L392" i="1"/>
  <c r="L384" i="1"/>
  <c r="L393" i="1"/>
  <c r="L389" i="1"/>
  <c r="L394" i="1"/>
  <c r="L378" i="1"/>
  <c r="L382" i="1"/>
  <c r="L380" i="1"/>
  <c r="L395" i="1"/>
  <c r="L383" i="1"/>
  <c r="L396" i="1"/>
  <c r="L388" i="1"/>
  <c r="L377" i="1"/>
  <c r="L379" i="1"/>
  <c r="L387" i="1"/>
  <c r="L381" i="1"/>
  <c r="L386" i="1"/>
  <c r="L421" i="1"/>
  <c r="O421" i="1" s="1"/>
  <c r="L424" i="1"/>
  <c r="O424" i="1" s="1"/>
  <c r="L422" i="1"/>
  <c r="O422" i="1" s="1"/>
  <c r="L423" i="1"/>
  <c r="O423" i="1" s="1"/>
  <c r="L342" i="1"/>
  <c r="O342" i="1" s="1"/>
  <c r="L345" i="1"/>
  <c r="L343" i="1"/>
  <c r="L344" i="1"/>
  <c r="L169" i="1"/>
  <c r="O169" i="1" s="1"/>
  <c r="L172" i="1"/>
  <c r="O172" i="1" s="1"/>
  <c r="L170" i="1"/>
  <c r="O170" i="1" s="1"/>
  <c r="L171" i="1"/>
  <c r="O171" i="1" s="1"/>
  <c r="L414" i="1"/>
  <c r="O414" i="1" s="1"/>
  <c r="L406" i="1"/>
  <c r="O406" i="1" s="1"/>
  <c r="L398" i="1"/>
  <c r="O398" i="1" s="1"/>
  <c r="L417" i="1"/>
  <c r="O417" i="1" s="1"/>
  <c r="L409" i="1"/>
  <c r="O409" i="1" s="1"/>
  <c r="L401" i="1"/>
  <c r="O401" i="1" s="1"/>
  <c r="L420" i="1"/>
  <c r="O420" i="1" s="1"/>
  <c r="L412" i="1"/>
  <c r="O412" i="1" s="1"/>
  <c r="L404" i="1"/>
  <c r="O404" i="1" s="1"/>
  <c r="L411" i="1"/>
  <c r="O411" i="1" s="1"/>
  <c r="L415" i="1"/>
  <c r="O415" i="1" s="1"/>
  <c r="L407" i="1"/>
  <c r="O407" i="1" s="1"/>
  <c r="L399" i="1"/>
  <c r="O399" i="1" s="1"/>
  <c r="L403" i="1"/>
  <c r="O403" i="1" s="1"/>
  <c r="L418" i="1"/>
  <c r="O418" i="1" s="1"/>
  <c r="L410" i="1"/>
  <c r="O410" i="1" s="1"/>
  <c r="L402" i="1"/>
  <c r="O402" i="1" s="1"/>
  <c r="L400" i="1"/>
  <c r="O400" i="1" s="1"/>
  <c r="L397" i="1"/>
  <c r="O397" i="1" s="1"/>
  <c r="L413" i="1"/>
  <c r="O413" i="1" s="1"/>
  <c r="L405" i="1"/>
  <c r="O405" i="1" s="1"/>
  <c r="L416" i="1"/>
  <c r="O416" i="1" s="1"/>
  <c r="L408" i="1"/>
  <c r="O408" i="1" s="1"/>
  <c r="L419" i="1"/>
  <c r="O419" i="1" s="1"/>
  <c r="L313" i="1"/>
  <c r="O313" i="1" s="1"/>
  <c r="L311" i="1"/>
  <c r="O311" i="1" s="1"/>
  <c r="L310" i="1"/>
  <c r="O310" i="1" s="1"/>
  <c r="L312" i="1"/>
  <c r="O312" i="1" s="1"/>
  <c r="L363" i="1"/>
  <c r="O363" i="1" s="1"/>
  <c r="L347" i="1"/>
  <c r="O347" i="1" s="1"/>
  <c r="L327" i="1"/>
  <c r="O327" i="1" s="1"/>
  <c r="L361" i="1"/>
  <c r="O361" i="1" s="1"/>
  <c r="L341" i="1"/>
  <c r="L325" i="1"/>
  <c r="O325" i="1" s="1"/>
  <c r="L376" i="1"/>
  <c r="O376" i="1" s="1"/>
  <c r="L360" i="1"/>
  <c r="O360" i="1" s="1"/>
  <c r="L340" i="1"/>
  <c r="L324" i="1"/>
  <c r="O324" i="1" s="1"/>
  <c r="L374" i="1"/>
  <c r="O374" i="1" s="1"/>
  <c r="L358" i="1"/>
  <c r="O358" i="1" s="1"/>
  <c r="L338" i="1"/>
  <c r="L322" i="1"/>
  <c r="O322" i="1" s="1"/>
  <c r="L362" i="1"/>
  <c r="O362" i="1" s="1"/>
  <c r="L375" i="1"/>
  <c r="O375" i="1" s="1"/>
  <c r="L359" i="1"/>
  <c r="O359" i="1" s="1"/>
  <c r="L339" i="1"/>
  <c r="L323" i="1"/>
  <c r="O323" i="1" s="1"/>
  <c r="L373" i="1"/>
  <c r="O373" i="1" s="1"/>
  <c r="L357" i="1"/>
  <c r="O357" i="1" s="1"/>
  <c r="L337" i="1"/>
  <c r="L321" i="1"/>
  <c r="O321" i="1" s="1"/>
  <c r="L372" i="1"/>
  <c r="O372" i="1" s="1"/>
  <c r="L356" i="1"/>
  <c r="O356" i="1" s="1"/>
  <c r="L336" i="1"/>
  <c r="L320" i="1"/>
  <c r="O320" i="1" s="1"/>
  <c r="L332" i="1"/>
  <c r="O332" i="1" s="1"/>
  <c r="L348" i="1"/>
  <c r="O348" i="1" s="1"/>
  <c r="L326" i="1"/>
  <c r="O326" i="1" s="1"/>
  <c r="L371" i="1"/>
  <c r="O371" i="1" s="1"/>
  <c r="L355" i="1"/>
  <c r="O355" i="1" s="1"/>
  <c r="L335" i="1"/>
  <c r="L319" i="1"/>
  <c r="O319" i="1" s="1"/>
  <c r="L370" i="1"/>
  <c r="O370" i="1" s="1"/>
  <c r="L354" i="1"/>
  <c r="O354" i="1" s="1"/>
  <c r="L334" i="1"/>
  <c r="L318" i="1"/>
  <c r="O318" i="1" s="1"/>
  <c r="L368" i="1"/>
  <c r="O368" i="1" s="1"/>
  <c r="L352" i="1"/>
  <c r="O352" i="1" s="1"/>
  <c r="L316" i="1"/>
  <c r="O316" i="1" s="1"/>
  <c r="L364" i="1"/>
  <c r="O364" i="1" s="1"/>
  <c r="L328" i="1"/>
  <c r="O328" i="1" s="1"/>
  <c r="L346" i="1"/>
  <c r="O346" i="1" s="1"/>
  <c r="L369" i="1"/>
  <c r="O369" i="1" s="1"/>
  <c r="L353" i="1"/>
  <c r="O353" i="1" s="1"/>
  <c r="L333" i="1"/>
  <c r="O333" i="1" s="1"/>
  <c r="L317" i="1"/>
  <c r="O317" i="1" s="1"/>
  <c r="L367" i="1"/>
  <c r="O367" i="1" s="1"/>
  <c r="L351" i="1"/>
  <c r="O351" i="1" s="1"/>
  <c r="L331" i="1"/>
  <c r="O331" i="1" s="1"/>
  <c r="L315" i="1"/>
  <c r="O315" i="1" s="1"/>
  <c r="L366" i="1"/>
  <c r="O366" i="1" s="1"/>
  <c r="L350" i="1"/>
  <c r="O350" i="1" s="1"/>
  <c r="L330" i="1"/>
  <c r="O330" i="1" s="1"/>
  <c r="L314" i="1"/>
  <c r="O314" i="1" s="1"/>
  <c r="L365" i="1"/>
  <c r="O365" i="1" s="1"/>
  <c r="L349" i="1"/>
  <c r="O349" i="1" s="1"/>
  <c r="L329" i="1"/>
  <c r="O329" i="1" s="1"/>
  <c r="N334" i="1"/>
  <c r="N285" i="1" l="1"/>
  <c r="O284" i="1"/>
  <c r="E284" i="1" s="1"/>
  <c r="AA284" i="1" s="1"/>
  <c r="O395" i="1"/>
  <c r="E395" i="1" s="1"/>
  <c r="AA395" i="1" s="1"/>
  <c r="O394" i="1"/>
  <c r="E394" i="1" s="1"/>
  <c r="AA394" i="1" s="1"/>
  <c r="O384" i="1"/>
  <c r="E384" i="1" s="1"/>
  <c r="AA384" i="1" s="1"/>
  <c r="O396" i="1"/>
  <c r="E396" i="1" s="1"/>
  <c r="AA396" i="1" s="1"/>
  <c r="O391" i="1"/>
  <c r="E391" i="1" s="1"/>
  <c r="AA391" i="1" s="1"/>
  <c r="O377" i="1"/>
  <c r="E377" i="1" s="1"/>
  <c r="AA377" i="1" s="1"/>
  <c r="O390" i="1"/>
  <c r="E390" i="1" s="1"/>
  <c r="AA390" i="1" s="1"/>
  <c r="O393" i="1"/>
  <c r="E393" i="1" s="1"/>
  <c r="AA393" i="1" s="1"/>
  <c r="O385" i="1"/>
  <c r="E385" i="1" s="1"/>
  <c r="AA385" i="1" s="1"/>
  <c r="O105" i="1"/>
  <c r="E105" i="1" s="1"/>
  <c r="AA105" i="1" s="1"/>
  <c r="N107" i="1"/>
  <c r="O383" i="1"/>
  <c r="E383" i="1" s="1"/>
  <c r="AA383" i="1" s="1"/>
  <c r="O380" i="1"/>
  <c r="E380" i="1" s="1"/>
  <c r="AA380" i="1" s="1"/>
  <c r="O378" i="1"/>
  <c r="E378" i="1" s="1"/>
  <c r="AA378" i="1" s="1"/>
  <c r="O389" i="1"/>
  <c r="E389" i="1" s="1"/>
  <c r="AA389" i="1" s="1"/>
  <c r="O386" i="1"/>
  <c r="E386" i="1" s="1"/>
  <c r="AA386" i="1" s="1"/>
  <c r="O392" i="1"/>
  <c r="E392" i="1" s="1"/>
  <c r="AA392" i="1" s="1"/>
  <c r="O381" i="1"/>
  <c r="E381" i="1" s="1"/>
  <c r="AA381" i="1" s="1"/>
  <c r="O388" i="1"/>
  <c r="E388" i="1" s="1"/>
  <c r="AA388" i="1" s="1"/>
  <c r="O387" i="1"/>
  <c r="E387" i="1" s="1"/>
  <c r="AA387" i="1" s="1"/>
  <c r="O382" i="1"/>
  <c r="E382" i="1" s="1"/>
  <c r="AA382" i="1" s="1"/>
  <c r="O334" i="1"/>
  <c r="O379" i="1"/>
  <c r="E379" i="1" s="1"/>
  <c r="AA379" i="1" s="1"/>
  <c r="E319" i="1"/>
  <c r="AA319" i="1" s="1"/>
  <c r="E347" i="1"/>
  <c r="AA347" i="1" s="1"/>
  <c r="E403" i="1"/>
  <c r="AA403" i="1" s="1"/>
  <c r="E172" i="1"/>
  <c r="AA172" i="1" s="1"/>
  <c r="E355" i="1"/>
  <c r="AA355" i="1" s="1"/>
  <c r="E375" i="1"/>
  <c r="AA375" i="1" s="1"/>
  <c r="E363" i="1"/>
  <c r="AA363" i="1" s="1"/>
  <c r="E399" i="1"/>
  <c r="AA399" i="1" s="1"/>
  <c r="E169" i="1"/>
  <c r="AA169" i="1" s="1"/>
  <c r="E367" i="1"/>
  <c r="AA367" i="1" s="1"/>
  <c r="E371" i="1"/>
  <c r="AA371" i="1" s="1"/>
  <c r="E362" i="1"/>
  <c r="AA362" i="1" s="1"/>
  <c r="E312" i="1"/>
  <c r="AA312" i="1" s="1"/>
  <c r="E407" i="1"/>
  <c r="AA407" i="1" s="1"/>
  <c r="E171" i="1"/>
  <c r="AA171" i="1" s="1"/>
  <c r="E353" i="1"/>
  <c r="AA353" i="1" s="1"/>
  <c r="E326" i="1"/>
  <c r="AA326" i="1" s="1"/>
  <c r="E322" i="1"/>
  <c r="AA322" i="1" s="1"/>
  <c r="E310" i="1"/>
  <c r="AA310" i="1" s="1"/>
  <c r="E415" i="1"/>
  <c r="AA415" i="1" s="1"/>
  <c r="E418" i="1"/>
  <c r="AA418" i="1" s="1"/>
  <c r="E333" i="1"/>
  <c r="AA333" i="1" s="1"/>
  <c r="E369" i="1"/>
  <c r="AA369" i="1" s="1"/>
  <c r="E348" i="1"/>
  <c r="AA348" i="1" s="1"/>
  <c r="E311" i="1"/>
  <c r="AA311" i="1" s="1"/>
  <c r="E411" i="1"/>
  <c r="AA411" i="1" s="1"/>
  <c r="E331" i="1"/>
  <c r="AA331" i="1" s="1"/>
  <c r="E317" i="1"/>
  <c r="AA317" i="1" s="1"/>
  <c r="E346" i="1"/>
  <c r="AA346" i="1" s="1"/>
  <c r="E332" i="1"/>
  <c r="AA332" i="1" s="1"/>
  <c r="E358" i="1"/>
  <c r="AA358" i="1" s="1"/>
  <c r="E313" i="1"/>
  <c r="AA313" i="1" s="1"/>
  <c r="E404" i="1"/>
  <c r="AA404" i="1" s="1"/>
  <c r="E329" i="1"/>
  <c r="AA329" i="1" s="1"/>
  <c r="E328" i="1"/>
  <c r="AA328" i="1" s="1"/>
  <c r="E320" i="1"/>
  <c r="AA320" i="1" s="1"/>
  <c r="E374" i="1"/>
  <c r="AA374" i="1" s="1"/>
  <c r="E419" i="1"/>
  <c r="AA419" i="1" s="1"/>
  <c r="E412" i="1"/>
  <c r="AA412" i="1" s="1"/>
  <c r="E423" i="1"/>
  <c r="AA423" i="1" s="1"/>
  <c r="E323" i="1"/>
  <c r="AA323" i="1" s="1"/>
  <c r="E349" i="1"/>
  <c r="AA349" i="1" s="1"/>
  <c r="E364" i="1"/>
  <c r="AA364" i="1" s="1"/>
  <c r="E324" i="1"/>
  <c r="AA324" i="1" s="1"/>
  <c r="E408" i="1"/>
  <c r="AA408" i="1" s="1"/>
  <c r="E420" i="1"/>
  <c r="AA420" i="1" s="1"/>
  <c r="E422" i="1"/>
  <c r="AA422" i="1" s="1"/>
  <c r="E170" i="1"/>
  <c r="AA170" i="1" s="1"/>
  <c r="E365" i="1"/>
  <c r="AA365" i="1" s="1"/>
  <c r="E316" i="1"/>
  <c r="AA316" i="1" s="1"/>
  <c r="E356" i="1"/>
  <c r="AA356" i="1" s="1"/>
  <c r="E416" i="1"/>
  <c r="AA416" i="1" s="1"/>
  <c r="E401" i="1"/>
  <c r="AA401" i="1" s="1"/>
  <c r="E424" i="1"/>
  <c r="AA424" i="1" s="1"/>
  <c r="E370" i="1"/>
  <c r="AA370" i="1" s="1"/>
  <c r="E327" i="1"/>
  <c r="AA327" i="1" s="1"/>
  <c r="E314" i="1"/>
  <c r="AA314" i="1" s="1"/>
  <c r="E352" i="1"/>
  <c r="AA352" i="1" s="1"/>
  <c r="E372" i="1"/>
  <c r="AA372" i="1" s="1"/>
  <c r="E360" i="1"/>
  <c r="AA360" i="1" s="1"/>
  <c r="E405" i="1"/>
  <c r="AA405" i="1" s="1"/>
  <c r="E409" i="1"/>
  <c r="AA409" i="1" s="1"/>
  <c r="E421" i="1"/>
  <c r="AA421" i="1" s="1"/>
  <c r="E330" i="1"/>
  <c r="AA330" i="1" s="1"/>
  <c r="E368" i="1"/>
  <c r="AA368" i="1" s="1"/>
  <c r="E321" i="1"/>
  <c r="AA321" i="1" s="1"/>
  <c r="E376" i="1"/>
  <c r="AA376" i="1" s="1"/>
  <c r="E413" i="1"/>
  <c r="AA413" i="1" s="1"/>
  <c r="E417" i="1"/>
  <c r="AA417" i="1" s="1"/>
  <c r="E410" i="1"/>
  <c r="AA410" i="1" s="1"/>
  <c r="E350" i="1"/>
  <c r="AA350" i="1" s="1"/>
  <c r="E318" i="1"/>
  <c r="AA318" i="1" s="1"/>
  <c r="E325" i="1"/>
  <c r="AA325" i="1" s="1"/>
  <c r="E397" i="1"/>
  <c r="AA397" i="1" s="1"/>
  <c r="E398" i="1"/>
  <c r="AA398" i="1" s="1"/>
  <c r="E366" i="1"/>
  <c r="AA366" i="1" s="1"/>
  <c r="E357" i="1"/>
  <c r="AA357" i="1" s="1"/>
  <c r="E400" i="1"/>
  <c r="AA400" i="1" s="1"/>
  <c r="E406" i="1"/>
  <c r="AA406" i="1" s="1"/>
  <c r="E351" i="1"/>
  <c r="AA351" i="1" s="1"/>
  <c r="E315" i="1"/>
  <c r="AA315" i="1" s="1"/>
  <c r="E354" i="1"/>
  <c r="AA354" i="1" s="1"/>
  <c r="E373" i="1"/>
  <c r="AA373" i="1" s="1"/>
  <c r="E361" i="1"/>
  <c r="AA361" i="1" s="1"/>
  <c r="E402" i="1"/>
  <c r="AA402" i="1" s="1"/>
  <c r="E414" i="1"/>
  <c r="AA414" i="1" s="1"/>
  <c r="L439" i="1"/>
  <c r="L440" i="1"/>
  <c r="L441" i="1"/>
  <c r="L442" i="1"/>
  <c r="L443" i="1"/>
  <c r="L444" i="1"/>
  <c r="L445" i="1"/>
  <c r="L446" i="1"/>
  <c r="L437" i="1"/>
  <c r="L438" i="1"/>
  <c r="L465" i="1"/>
  <c r="O465" i="1" s="1"/>
  <c r="L449" i="1"/>
  <c r="O449" i="1" s="1"/>
  <c r="L463" i="1"/>
  <c r="O463" i="1" s="1"/>
  <c r="L447" i="1"/>
  <c r="O447" i="1" s="1"/>
  <c r="L462" i="1"/>
  <c r="O462" i="1" s="1"/>
  <c r="L460" i="1"/>
  <c r="O460" i="1" s="1"/>
  <c r="L461" i="1"/>
  <c r="O461" i="1" s="1"/>
  <c r="L459" i="1"/>
  <c r="O459" i="1" s="1"/>
  <c r="L458" i="1"/>
  <c r="O458" i="1" s="1"/>
  <c r="L454" i="1"/>
  <c r="O454" i="1" s="1"/>
  <c r="L466" i="1"/>
  <c r="O466" i="1" s="1"/>
  <c r="L448" i="1"/>
  <c r="O448" i="1" s="1"/>
  <c r="L457" i="1"/>
  <c r="O457" i="1" s="1"/>
  <c r="L456" i="1"/>
  <c r="O456" i="1" s="1"/>
  <c r="L455" i="1"/>
  <c r="O455" i="1" s="1"/>
  <c r="L453" i="1"/>
  <c r="O453" i="1" s="1"/>
  <c r="L452" i="1"/>
  <c r="O452" i="1" s="1"/>
  <c r="L450" i="1"/>
  <c r="O450" i="1" s="1"/>
  <c r="L464" i="1"/>
  <c r="O464" i="1" s="1"/>
  <c r="L467" i="1"/>
  <c r="O467" i="1" s="1"/>
  <c r="L451" i="1"/>
  <c r="O451" i="1" s="1"/>
  <c r="N335" i="1"/>
  <c r="O335" i="1" s="1"/>
  <c r="N286" i="1" l="1"/>
  <c r="O285" i="1"/>
  <c r="E285" i="1" s="1"/>
  <c r="AA285" i="1" s="1"/>
  <c r="O446" i="1"/>
  <c r="E446" i="1" s="1"/>
  <c r="AA446" i="1" s="1"/>
  <c r="O444" i="1"/>
  <c r="E444" i="1" s="1"/>
  <c r="AA444" i="1" s="1"/>
  <c r="O441" i="1"/>
  <c r="E441" i="1" s="1"/>
  <c r="AA441" i="1" s="1"/>
  <c r="O439" i="1"/>
  <c r="E439" i="1" s="1"/>
  <c r="AA439" i="1" s="1"/>
  <c r="O440" i="1"/>
  <c r="E440" i="1" s="1"/>
  <c r="AA440" i="1" s="1"/>
  <c r="O438" i="1"/>
  <c r="E438" i="1" s="1"/>
  <c r="AA438" i="1" s="1"/>
  <c r="O445" i="1"/>
  <c r="E445" i="1" s="1"/>
  <c r="AA445" i="1" s="1"/>
  <c r="O443" i="1"/>
  <c r="E443" i="1" s="1"/>
  <c r="AA443" i="1" s="1"/>
  <c r="O442" i="1"/>
  <c r="E442" i="1" s="1"/>
  <c r="AA442" i="1" s="1"/>
  <c r="O437" i="1"/>
  <c r="E437" i="1" s="1"/>
  <c r="AA437" i="1" s="1"/>
  <c r="O107" i="1"/>
  <c r="E107" i="1" s="1"/>
  <c r="AA107" i="1" s="1"/>
  <c r="N108" i="1"/>
  <c r="E448" i="1"/>
  <c r="AA448" i="1" s="1"/>
  <c r="E456" i="1"/>
  <c r="AA456" i="1" s="1"/>
  <c r="E454" i="1"/>
  <c r="AA454" i="1" s="1"/>
  <c r="E458" i="1"/>
  <c r="AA458" i="1" s="1"/>
  <c r="E359" i="1"/>
  <c r="AA359" i="1" s="1"/>
  <c r="E459" i="1"/>
  <c r="AA459" i="1" s="1"/>
  <c r="E451" i="1"/>
  <c r="AA451" i="1" s="1"/>
  <c r="E460" i="1"/>
  <c r="AA460" i="1" s="1"/>
  <c r="E462" i="1"/>
  <c r="AA462" i="1" s="1"/>
  <c r="E461" i="1"/>
  <c r="AA461" i="1" s="1"/>
  <c r="E464" i="1"/>
  <c r="AA464" i="1" s="1"/>
  <c r="E447" i="1"/>
  <c r="AA447" i="1" s="1"/>
  <c r="E457" i="1"/>
  <c r="AA457" i="1" s="1"/>
  <c r="E463" i="1"/>
  <c r="AA463" i="1" s="1"/>
  <c r="E450" i="1"/>
  <c r="AA450" i="1" s="1"/>
  <c r="E452" i="1"/>
  <c r="AA452" i="1" s="1"/>
  <c r="E449" i="1"/>
  <c r="AA449" i="1" s="1"/>
  <c r="E334" i="1"/>
  <c r="AA334" i="1" s="1"/>
  <c r="E453" i="1"/>
  <c r="AA453" i="1" s="1"/>
  <c r="E455" i="1"/>
  <c r="AA455" i="1" s="1"/>
  <c r="E465" i="1"/>
  <c r="AA465" i="1" s="1"/>
  <c r="L506" i="1"/>
  <c r="L507" i="1"/>
  <c r="L508" i="1"/>
  <c r="L509" i="1"/>
  <c r="L510" i="1"/>
  <c r="L511" i="1"/>
  <c r="L512" i="1"/>
  <c r="L513" i="1"/>
  <c r="L505" i="1"/>
  <c r="L504" i="1"/>
  <c r="L500" i="1"/>
  <c r="O500" i="1" s="1"/>
  <c r="L503" i="1"/>
  <c r="O503" i="1" s="1"/>
  <c r="L501" i="1"/>
  <c r="O501" i="1" s="1"/>
  <c r="L502" i="1"/>
  <c r="O502" i="1" s="1"/>
  <c r="L483" i="1"/>
  <c r="O483" i="1" s="1"/>
  <c r="L480" i="1"/>
  <c r="O480" i="1" s="1"/>
  <c r="L481" i="1"/>
  <c r="O481" i="1" s="1"/>
  <c r="L482" i="1"/>
  <c r="O482" i="1" s="1"/>
  <c r="L162" i="1"/>
  <c r="O162" i="1" s="1"/>
  <c r="L497" i="1"/>
  <c r="O497" i="1" s="1"/>
  <c r="L165" i="1"/>
  <c r="O165" i="1" s="1"/>
  <c r="L525" i="1"/>
  <c r="O525" i="1" s="1"/>
  <c r="L495" i="1"/>
  <c r="O495" i="1" s="1"/>
  <c r="L524" i="1"/>
  <c r="O524" i="1" s="1"/>
  <c r="L494" i="1"/>
  <c r="O494" i="1" s="1"/>
  <c r="L522" i="1"/>
  <c r="O522" i="1" s="1"/>
  <c r="L492" i="1"/>
  <c r="O492" i="1" s="1"/>
  <c r="L168" i="1"/>
  <c r="O168" i="1" s="1"/>
  <c r="L160" i="1"/>
  <c r="O160" i="1" s="1"/>
  <c r="L523" i="1"/>
  <c r="O523" i="1" s="1"/>
  <c r="L493" i="1"/>
  <c r="O493" i="1" s="1"/>
  <c r="L163" i="1"/>
  <c r="O163" i="1" s="1"/>
  <c r="L521" i="1"/>
  <c r="O521" i="1" s="1"/>
  <c r="L491" i="1"/>
  <c r="O491" i="1" s="1"/>
  <c r="L520" i="1"/>
  <c r="O520" i="1" s="1"/>
  <c r="L490" i="1"/>
  <c r="O490" i="1" s="1"/>
  <c r="L157" i="1"/>
  <c r="O157" i="1" s="1"/>
  <c r="L166" i="1"/>
  <c r="O166" i="1" s="1"/>
  <c r="L158" i="1"/>
  <c r="O158" i="1" s="1"/>
  <c r="L519" i="1"/>
  <c r="O519" i="1" s="1"/>
  <c r="L489" i="1"/>
  <c r="O489" i="1" s="1"/>
  <c r="L518" i="1"/>
  <c r="O518" i="1" s="1"/>
  <c r="L488" i="1"/>
  <c r="O488" i="1" s="1"/>
  <c r="L516" i="1"/>
  <c r="O516" i="1" s="1"/>
  <c r="L486" i="1"/>
  <c r="O486" i="1" s="1"/>
  <c r="L498" i="1"/>
  <c r="O498" i="1" s="1"/>
  <c r="L496" i="1"/>
  <c r="O496" i="1" s="1"/>
  <c r="L161" i="1"/>
  <c r="O161" i="1" s="1"/>
  <c r="L517" i="1"/>
  <c r="O517" i="1" s="1"/>
  <c r="L487" i="1"/>
  <c r="O487" i="1" s="1"/>
  <c r="L164" i="1"/>
  <c r="O164" i="1" s="1"/>
  <c r="L515" i="1"/>
  <c r="O515" i="1" s="1"/>
  <c r="L485" i="1"/>
  <c r="O485" i="1" s="1"/>
  <c r="L514" i="1"/>
  <c r="O514" i="1" s="1"/>
  <c r="L484" i="1"/>
  <c r="O484" i="1" s="1"/>
  <c r="L167" i="1"/>
  <c r="O167" i="1" s="1"/>
  <c r="L159" i="1"/>
  <c r="O159" i="1" s="1"/>
  <c r="L499" i="1"/>
  <c r="O499" i="1" s="1"/>
  <c r="N336" i="1"/>
  <c r="O336" i="1" s="1"/>
  <c r="N287" i="1" l="1"/>
  <c r="O286" i="1"/>
  <c r="E286" i="1" s="1"/>
  <c r="AA286" i="1" s="1"/>
  <c r="O504" i="1"/>
  <c r="E504" i="1" s="1"/>
  <c r="AA504" i="1" s="1"/>
  <c r="O108" i="1"/>
  <c r="E108" i="1" s="1"/>
  <c r="AA108" i="1" s="1"/>
  <c r="N110" i="1"/>
  <c r="O513" i="1"/>
  <c r="E513" i="1" s="1"/>
  <c r="AA513" i="1" s="1"/>
  <c r="O510" i="1"/>
  <c r="E510" i="1" s="1"/>
  <c r="AA510" i="1" s="1"/>
  <c r="O512" i="1"/>
  <c r="E512" i="1" s="1"/>
  <c r="AA512" i="1" s="1"/>
  <c r="O509" i="1"/>
  <c r="E509" i="1" s="1"/>
  <c r="AA509" i="1" s="1"/>
  <c r="O506" i="1"/>
  <c r="E506" i="1" s="1"/>
  <c r="AA506" i="1" s="1"/>
  <c r="O505" i="1"/>
  <c r="E505" i="1" s="1"/>
  <c r="AA505" i="1" s="1"/>
  <c r="O511" i="1"/>
  <c r="E511" i="1" s="1"/>
  <c r="AA511" i="1" s="1"/>
  <c r="O508" i="1"/>
  <c r="E508" i="1" s="1"/>
  <c r="AA508" i="1" s="1"/>
  <c r="O507" i="1"/>
  <c r="E507" i="1" s="1"/>
  <c r="AA507" i="1" s="1"/>
  <c r="E503" i="1"/>
  <c r="AA503" i="1" s="1"/>
  <c r="E494" i="1"/>
  <c r="AA494" i="1" s="1"/>
  <c r="E519" i="1"/>
  <c r="AA519" i="1" s="1"/>
  <c r="E488" i="1"/>
  <c r="AA488" i="1" s="1"/>
  <c r="E159" i="1"/>
  <c r="AA159" i="1" s="1"/>
  <c r="E495" i="1"/>
  <c r="AA495" i="1" s="1"/>
  <c r="E525" i="1"/>
  <c r="AA525" i="1" s="1"/>
  <c r="E524" i="1"/>
  <c r="AA524" i="1" s="1"/>
  <c r="E485" i="1"/>
  <c r="AA485" i="1" s="1"/>
  <c r="E157" i="1"/>
  <c r="AA157" i="1" s="1"/>
  <c r="E165" i="1"/>
  <c r="AA165" i="1" s="1"/>
  <c r="E167" i="1"/>
  <c r="AA167" i="1" s="1"/>
  <c r="E490" i="1"/>
  <c r="AA490" i="1" s="1"/>
  <c r="E497" i="1"/>
  <c r="AA497" i="1" s="1"/>
  <c r="E164" i="1"/>
  <c r="AA164" i="1" s="1"/>
  <c r="E520" i="1"/>
  <c r="AA520" i="1" s="1"/>
  <c r="E162" i="1"/>
  <c r="AA162" i="1" s="1"/>
  <c r="E500" i="1"/>
  <c r="AA500" i="1" s="1"/>
  <c r="E514" i="1"/>
  <c r="AA514" i="1" s="1"/>
  <c r="E487" i="1"/>
  <c r="AA487" i="1" s="1"/>
  <c r="E491" i="1"/>
  <c r="AA491" i="1" s="1"/>
  <c r="E515" i="1"/>
  <c r="AA515" i="1" s="1"/>
  <c r="E517" i="1"/>
  <c r="AA517" i="1" s="1"/>
  <c r="E521" i="1"/>
  <c r="AA521" i="1" s="1"/>
  <c r="E482" i="1"/>
  <c r="AA482" i="1" s="1"/>
  <c r="E499" i="1"/>
  <c r="AA499" i="1" s="1"/>
  <c r="E484" i="1"/>
  <c r="AA484" i="1" s="1"/>
  <c r="E161" i="1"/>
  <c r="AA161" i="1" s="1"/>
  <c r="E163" i="1"/>
  <c r="AA163" i="1" s="1"/>
  <c r="E481" i="1"/>
  <c r="AA481" i="1" s="1"/>
  <c r="E335" i="1"/>
  <c r="AA335" i="1" s="1"/>
  <c r="E166" i="1"/>
  <c r="AA166" i="1" s="1"/>
  <c r="E496" i="1"/>
  <c r="AA496" i="1" s="1"/>
  <c r="E493" i="1"/>
  <c r="AA493" i="1" s="1"/>
  <c r="E480" i="1"/>
  <c r="AA480" i="1" s="1"/>
  <c r="E522" i="1"/>
  <c r="AA522" i="1" s="1"/>
  <c r="E158" i="1"/>
  <c r="AA158" i="1" s="1"/>
  <c r="E498" i="1"/>
  <c r="AA498" i="1" s="1"/>
  <c r="E523" i="1"/>
  <c r="AA523" i="1" s="1"/>
  <c r="E483" i="1"/>
  <c r="AA483" i="1" s="1"/>
  <c r="E518" i="1"/>
  <c r="AA518" i="1" s="1"/>
  <c r="E466" i="1"/>
  <c r="AA466" i="1" s="1"/>
  <c r="E486" i="1"/>
  <c r="AA486" i="1" s="1"/>
  <c r="E160" i="1"/>
  <c r="AA160" i="1" s="1"/>
  <c r="E502" i="1"/>
  <c r="AA502" i="1" s="1"/>
  <c r="E492" i="1"/>
  <c r="AA492" i="1" s="1"/>
  <c r="E489" i="1"/>
  <c r="AA489" i="1" s="1"/>
  <c r="E467" i="1"/>
  <c r="AA467" i="1" s="1"/>
  <c r="E516" i="1"/>
  <c r="AA516" i="1" s="1"/>
  <c r="E168" i="1"/>
  <c r="AA168" i="1" s="1"/>
  <c r="E501" i="1"/>
  <c r="AA501" i="1" s="1"/>
  <c r="L527" i="1"/>
  <c r="O527" i="1" s="1"/>
  <c r="L528" i="1"/>
  <c r="O528" i="1" s="1"/>
  <c r="L526" i="1"/>
  <c r="O526" i="1" s="1"/>
  <c r="L531" i="1"/>
  <c r="O531" i="1" s="1"/>
  <c r="L530" i="1"/>
  <c r="O530" i="1" s="1"/>
  <c r="L529" i="1"/>
  <c r="O529" i="1" s="1"/>
  <c r="N337" i="1"/>
  <c r="O337" i="1" s="1"/>
  <c r="O287" i="1" l="1"/>
  <c r="E287" i="1" s="1"/>
  <c r="AA287" i="1" s="1"/>
  <c r="N288" i="1"/>
  <c r="O110" i="1"/>
  <c r="E110" i="1" s="1"/>
  <c r="AA110" i="1" s="1"/>
  <c r="N111" i="1"/>
  <c r="O111" i="1" s="1"/>
  <c r="E111" i="1" s="1"/>
  <c r="AA111" i="1" s="1"/>
  <c r="L571" i="1"/>
  <c r="L556" i="1"/>
  <c r="L555" i="1"/>
  <c r="L554" i="1"/>
  <c r="E527" i="1"/>
  <c r="AA527" i="1" s="1"/>
  <c r="E336" i="1"/>
  <c r="AA336" i="1" s="1"/>
  <c r="E526" i="1"/>
  <c r="AA526" i="1" s="1"/>
  <c r="E528" i="1"/>
  <c r="AA528" i="1" s="1"/>
  <c r="E529" i="1"/>
  <c r="AA529" i="1" s="1"/>
  <c r="E530" i="1"/>
  <c r="AA530" i="1" s="1"/>
  <c r="E531" i="1"/>
  <c r="AA531" i="1" s="1"/>
  <c r="L565" i="1"/>
  <c r="O565" i="1" s="1"/>
  <c r="L568" i="1"/>
  <c r="O568" i="1" s="1"/>
  <c r="L570" i="1"/>
  <c r="O570" i="1" s="1"/>
  <c r="L567" i="1"/>
  <c r="O567" i="1" s="1"/>
  <c r="L566" i="1"/>
  <c r="O566" i="1" s="1"/>
  <c r="L563" i="1"/>
  <c r="O563" i="1" s="1"/>
  <c r="L564" i="1"/>
  <c r="O564" i="1" s="1"/>
  <c r="L562" i="1"/>
  <c r="O562" i="1" s="1"/>
  <c r="L561" i="1"/>
  <c r="O561" i="1" s="1"/>
  <c r="L557" i="1"/>
  <c r="O557" i="1" s="1"/>
  <c r="L560" i="1"/>
  <c r="O560" i="1" s="1"/>
  <c r="L559" i="1"/>
  <c r="O559" i="1" s="1"/>
  <c r="L569" i="1"/>
  <c r="O569" i="1" s="1"/>
  <c r="L558" i="1"/>
  <c r="O558" i="1" s="1"/>
  <c r="N338" i="1"/>
  <c r="O338" i="1" s="1"/>
  <c r="O288" i="1" l="1"/>
  <c r="E288" i="1" s="1"/>
  <c r="AA288" i="1" s="1"/>
  <c r="N289" i="1"/>
  <c r="O554" i="1"/>
  <c r="E554" i="1" s="1"/>
  <c r="AA554" i="1" s="1"/>
  <c r="O571" i="1"/>
  <c r="E571" i="1" s="1"/>
  <c r="AA571" i="1" s="1"/>
  <c r="O555" i="1"/>
  <c r="E555" i="1" s="1"/>
  <c r="AA555" i="1" s="1"/>
  <c r="O556" i="1"/>
  <c r="E556" i="1" s="1"/>
  <c r="AA556" i="1" s="1"/>
  <c r="E559" i="1"/>
  <c r="AA559" i="1" s="1"/>
  <c r="E560" i="1"/>
  <c r="AA560" i="1" s="1"/>
  <c r="E561" i="1"/>
  <c r="AA561" i="1" s="1"/>
  <c r="E562" i="1"/>
  <c r="AA562" i="1" s="1"/>
  <c r="E558" i="1"/>
  <c r="AA558" i="1" s="1"/>
  <c r="E564" i="1"/>
  <c r="AA564" i="1" s="1"/>
  <c r="E563" i="1"/>
  <c r="AA563" i="1" s="1"/>
  <c r="E570" i="1"/>
  <c r="AA570" i="1" s="1"/>
  <c r="E569" i="1"/>
  <c r="AA569" i="1" s="1"/>
  <c r="E567" i="1"/>
  <c r="AA567" i="1" s="1"/>
  <c r="E557" i="1"/>
  <c r="AA557" i="1" s="1"/>
  <c r="E566" i="1"/>
  <c r="AA566" i="1" s="1"/>
  <c r="E568" i="1"/>
  <c r="AA568" i="1" s="1"/>
  <c r="E337" i="1"/>
  <c r="AA337" i="1" s="1"/>
  <c r="E565" i="1"/>
  <c r="AA565" i="1" s="1"/>
  <c r="L572" i="1"/>
  <c r="O572" i="1" s="1"/>
  <c r="L573" i="1"/>
  <c r="O573" i="1" s="1"/>
  <c r="N339" i="1"/>
  <c r="O339" i="1" s="1"/>
  <c r="E605" i="1"/>
  <c r="AA605" i="1" s="1"/>
  <c r="N290" i="1" l="1"/>
  <c r="O289" i="1"/>
  <c r="E289" i="1" s="1"/>
  <c r="AA289" i="1" s="1"/>
  <c r="E573" i="1"/>
  <c r="AA573" i="1" s="1"/>
  <c r="E572" i="1"/>
  <c r="AA572" i="1" s="1"/>
  <c r="E338" i="1"/>
  <c r="AA338" i="1" s="1"/>
  <c r="L582" i="1"/>
  <c r="O582" i="1" s="1"/>
  <c r="L581" i="1"/>
  <c r="O581" i="1" s="1"/>
  <c r="L580" i="1"/>
  <c r="O580" i="1" s="1"/>
  <c r="L579" i="1"/>
  <c r="O579" i="1" s="1"/>
  <c r="L578" i="1"/>
  <c r="O578" i="1" s="1"/>
  <c r="L576" i="1"/>
  <c r="O576" i="1" s="1"/>
  <c r="L577" i="1"/>
  <c r="O577" i="1" s="1"/>
  <c r="L575" i="1"/>
  <c r="O575" i="1" s="1"/>
  <c r="L574" i="1"/>
  <c r="O574" i="1" s="1"/>
  <c r="N340" i="1"/>
  <c r="O340" i="1" s="1"/>
  <c r="N291" i="1" l="1"/>
  <c r="O290" i="1"/>
  <c r="E290" i="1" s="1"/>
  <c r="AA290" i="1" s="1"/>
  <c r="E574" i="1"/>
  <c r="AA574" i="1" s="1"/>
  <c r="E577" i="1"/>
  <c r="AA577" i="1" s="1"/>
  <c r="E575" i="1"/>
  <c r="AA575" i="1" s="1"/>
  <c r="E579" i="1"/>
  <c r="AA579" i="1" s="1"/>
  <c r="E580" i="1"/>
  <c r="AA580" i="1" s="1"/>
  <c r="E578" i="1"/>
  <c r="AA578" i="1" s="1"/>
  <c r="E581" i="1"/>
  <c r="AA581" i="1" s="1"/>
  <c r="E339" i="1"/>
  <c r="AA339" i="1" s="1"/>
  <c r="E576" i="1"/>
  <c r="AA576" i="1" s="1"/>
  <c r="E582" i="1"/>
  <c r="AA582" i="1" s="1"/>
  <c r="L587" i="1"/>
  <c r="O587" i="1" s="1"/>
  <c r="L585" i="1"/>
  <c r="O585" i="1" s="1"/>
  <c r="L584" i="1"/>
  <c r="O584" i="1" s="1"/>
  <c r="L583" i="1"/>
  <c r="O583" i="1" s="1"/>
  <c r="L595" i="1"/>
  <c r="O595" i="1" s="1"/>
  <c r="L594" i="1"/>
  <c r="O594" i="1" s="1"/>
  <c r="L592" i="1"/>
  <c r="O592" i="1" s="1"/>
  <c r="L593" i="1"/>
  <c r="O593" i="1" s="1"/>
  <c r="L591" i="1"/>
  <c r="O591" i="1" s="1"/>
  <c r="L590" i="1"/>
  <c r="O590" i="1" s="1"/>
  <c r="L588" i="1"/>
  <c r="O588" i="1" s="1"/>
  <c r="L586" i="1"/>
  <c r="O586" i="1" s="1"/>
  <c r="L589" i="1"/>
  <c r="O589" i="1" s="1"/>
  <c r="N341" i="1"/>
  <c r="O341" i="1" s="1"/>
  <c r="N292" i="1" l="1"/>
  <c r="O291" i="1"/>
  <c r="E291" i="1" s="1"/>
  <c r="AA291" i="1" s="1"/>
  <c r="E593" i="1"/>
  <c r="AA593" i="1" s="1"/>
  <c r="E583" i="1"/>
  <c r="AA583" i="1" s="1"/>
  <c r="E587" i="1"/>
  <c r="AA587" i="1" s="1"/>
  <c r="E584" i="1"/>
  <c r="AA584" i="1" s="1"/>
  <c r="E585" i="1"/>
  <c r="AA585" i="1" s="1"/>
  <c r="E595" i="1"/>
  <c r="AA595" i="1" s="1"/>
  <c r="E589" i="1"/>
  <c r="AA589" i="1" s="1"/>
  <c r="E340" i="1"/>
  <c r="AA340" i="1" s="1"/>
  <c r="E586" i="1"/>
  <c r="AA586" i="1" s="1"/>
  <c r="E592" i="1"/>
  <c r="AA592" i="1" s="1"/>
  <c r="E588" i="1"/>
  <c r="AA588" i="1" s="1"/>
  <c r="E594" i="1"/>
  <c r="AA594" i="1" s="1"/>
  <c r="E590" i="1"/>
  <c r="AA590" i="1" s="1"/>
  <c r="E591" i="1"/>
  <c r="AA591" i="1" s="1"/>
  <c r="N293" i="1" l="1"/>
  <c r="O292" i="1"/>
  <c r="E292" i="1" s="1"/>
  <c r="AA292" i="1" s="1"/>
  <c r="E341" i="1"/>
  <c r="AA341" i="1" s="1"/>
  <c r="N343" i="1"/>
  <c r="O343" i="1" s="1"/>
  <c r="N294" i="1" l="1"/>
  <c r="O293" i="1"/>
  <c r="E293" i="1" s="1"/>
  <c r="AA293" i="1" s="1"/>
  <c r="E342" i="1"/>
  <c r="AA342" i="1" s="1"/>
  <c r="N344" i="1"/>
  <c r="O344" i="1" s="1"/>
  <c r="N295" i="1" l="1"/>
  <c r="O294" i="1"/>
  <c r="E294" i="1" s="1"/>
  <c r="AA294" i="1" s="1"/>
  <c r="E343" i="1"/>
  <c r="AA343" i="1" s="1"/>
  <c r="N345" i="1"/>
  <c r="O345" i="1" s="1"/>
  <c r="N296" i="1" l="1"/>
  <c r="O295" i="1"/>
  <c r="E295" i="1" s="1"/>
  <c r="AA295" i="1" s="1"/>
  <c r="E345" i="1"/>
  <c r="AA345" i="1" s="1"/>
  <c r="E344" i="1"/>
  <c r="AA344" i="1" s="1"/>
  <c r="N297" i="1" l="1"/>
  <c r="O296" i="1"/>
  <c r="E296" i="1" s="1"/>
  <c r="AA296" i="1" s="1"/>
  <c r="F118" i="1"/>
  <c r="F114" i="1"/>
  <c r="P114" i="1"/>
  <c r="AA114" i="1" s="1"/>
  <c r="F117" i="1"/>
  <c r="P117" i="1"/>
  <c r="F112" i="1"/>
  <c r="P116" i="1"/>
  <c r="D116" i="1" s="1"/>
  <c r="AE116" i="1" s="1"/>
  <c r="F116" i="1"/>
  <c r="P112" i="1"/>
  <c r="P113" i="1"/>
  <c r="F113" i="1"/>
  <c r="P115" i="1"/>
  <c r="F115" i="1"/>
  <c r="P118" i="1"/>
  <c r="Q550" i="1" l="1"/>
  <c r="Q553" i="1"/>
  <c r="Q548" i="1"/>
  <c r="Q549" i="1"/>
  <c r="Q551" i="1"/>
  <c r="Q547" i="1"/>
  <c r="Q552" i="1"/>
  <c r="Q473" i="1"/>
  <c r="Q477" i="1"/>
  <c r="Q468" i="1"/>
  <c r="Q474" i="1"/>
  <c r="Q478" i="1"/>
  <c r="Q469" i="1"/>
  <c r="Q475" i="1"/>
  <c r="Q471" i="1"/>
  <c r="Q470" i="1"/>
  <c r="Q479" i="1"/>
  <c r="Q476" i="1"/>
  <c r="Q472" i="1"/>
  <c r="Q432" i="1"/>
  <c r="Q431" i="1"/>
  <c r="Q436" i="1"/>
  <c r="Q427" i="1"/>
  <c r="Q435" i="1"/>
  <c r="Q430" i="1"/>
  <c r="Q426" i="1"/>
  <c r="Q425" i="1"/>
  <c r="Q428" i="1"/>
  <c r="Q434" i="1"/>
  <c r="Q433" i="1"/>
  <c r="Q429" i="1"/>
  <c r="Q257" i="1"/>
  <c r="Q303" i="1"/>
  <c r="Q301" i="1"/>
  <c r="Q294" i="1"/>
  <c r="Q299" i="1"/>
  <c r="Q261" i="1"/>
  <c r="Q260" i="1"/>
  <c r="Q309" i="1"/>
  <c r="Q258" i="1"/>
  <c r="Q262" i="1"/>
  <c r="Q265" i="1"/>
  <c r="Q254" i="1"/>
  <c r="Q308" i="1"/>
  <c r="Q285" i="1"/>
  <c r="Q287" i="1"/>
  <c r="Q296" i="1"/>
  <c r="Q251" i="1"/>
  <c r="Q281" i="1"/>
  <c r="Q259" i="1"/>
  <c r="Q283" i="1"/>
  <c r="Q276" i="1"/>
  <c r="Q289" i="1"/>
  <c r="Q280" i="1"/>
  <c r="Q275" i="1"/>
  <c r="Q273" i="1"/>
  <c r="Q267" i="1"/>
  <c r="Q277" i="1"/>
  <c r="Q282" i="1"/>
  <c r="Q266" i="1"/>
  <c r="Q291" i="1"/>
  <c r="Q298" i="1"/>
  <c r="Q256" i="1"/>
  <c r="Q255" i="1"/>
  <c r="Q307" i="1"/>
  <c r="Q284" i="1"/>
  <c r="Q264" i="1"/>
  <c r="Q286" i="1"/>
  <c r="Q278" i="1"/>
  <c r="Q271" i="1"/>
  <c r="Q293" i="1"/>
  <c r="Q253" i="1"/>
  <c r="Q305" i="1"/>
  <c r="Q263" i="1"/>
  <c r="Q268" i="1"/>
  <c r="Q306" i="1"/>
  <c r="Q288" i="1"/>
  <c r="Q250" i="1"/>
  <c r="Q295" i="1"/>
  <c r="Q302" i="1"/>
  <c r="Q279" i="1"/>
  <c r="Q300" i="1"/>
  <c r="Q292" i="1"/>
  <c r="Q290" i="1"/>
  <c r="Q297" i="1"/>
  <c r="Q304" i="1"/>
  <c r="Q274" i="1"/>
  <c r="Q269" i="1"/>
  <c r="Q272" i="1"/>
  <c r="Q270" i="1"/>
  <c r="Q252" i="1"/>
  <c r="N298" i="1"/>
  <c r="O297" i="1"/>
  <c r="E297" i="1" s="1"/>
  <c r="AA297" i="1" s="1"/>
  <c r="Q227" i="1"/>
  <c r="Q224" i="1"/>
  <c r="Q228" i="1"/>
  <c r="Q226" i="1"/>
  <c r="Q225" i="1"/>
  <c r="Q230" i="1"/>
  <c r="Q229" i="1"/>
  <c r="Q231" i="1"/>
  <c r="Q214" i="1"/>
  <c r="Q213" i="1"/>
  <c r="Q212" i="1"/>
  <c r="Q211" i="1"/>
  <c r="Q209" i="1"/>
  <c r="Q207" i="1"/>
  <c r="Q208" i="1"/>
  <c r="Q210" i="1"/>
  <c r="Q206" i="1"/>
  <c r="Q204" i="1"/>
  <c r="Q205" i="1"/>
  <c r="Q539" i="1"/>
  <c r="Q535" i="1"/>
  <c r="Q537" i="1"/>
  <c r="Q543" i="1"/>
  <c r="Q540" i="1"/>
  <c r="Q541" i="1"/>
  <c r="Q536" i="1"/>
  <c r="Q538" i="1"/>
  <c r="Q542" i="1"/>
  <c r="Q117" i="1"/>
  <c r="Q175" i="1"/>
  <c r="Q185" i="1"/>
  <c r="Q177" i="1"/>
  <c r="Q186" i="1"/>
  <c r="Q188" i="1"/>
  <c r="Q182" i="1"/>
  <c r="Q179" i="1"/>
  <c r="Q181" i="1"/>
  <c r="Q184" i="1"/>
  <c r="Q189" i="1"/>
  <c r="Q178" i="1"/>
  <c r="Q183" i="1"/>
  <c r="Q187" i="1"/>
  <c r="Q174" i="1"/>
  <c r="Q176" i="1"/>
  <c r="Q180" i="1"/>
  <c r="AA116" i="1"/>
  <c r="Q234" i="1"/>
  <c r="Q118" i="1"/>
  <c r="Q144" i="1"/>
  <c r="Q143" i="1"/>
  <c r="Q142" i="1"/>
  <c r="Q145" i="1"/>
  <c r="Q147" i="1"/>
  <c r="Q146" i="1"/>
  <c r="Q172" i="1"/>
  <c r="Q569" i="1"/>
  <c r="Q220" i="1"/>
  <c r="D115" i="1"/>
  <c r="AE115" i="1" s="1"/>
  <c r="AA113" i="1"/>
  <c r="Q116" i="1"/>
  <c r="Q80" i="1"/>
  <c r="D117" i="1"/>
  <c r="AE117" i="1" s="1"/>
  <c r="Q586" i="1"/>
  <c r="AA117" i="1"/>
  <c r="Q423" i="1"/>
  <c r="Q564" i="1"/>
  <c r="D118" i="1"/>
  <c r="AE118" i="1" s="1"/>
  <c r="Q565" i="1"/>
  <c r="Q486" i="1"/>
  <c r="Q601" i="1"/>
  <c r="Q508" i="1"/>
  <c r="Q122" i="1"/>
  <c r="Q363" i="1"/>
  <c r="Q170" i="1"/>
  <c r="Q598" i="1"/>
  <c r="Q440" i="1"/>
  <c r="Q201" i="1"/>
  <c r="Q248" i="1"/>
  <c r="Q85" i="1"/>
  <c r="Q392" i="1"/>
  <c r="Q191" i="1"/>
  <c r="Q415" i="1"/>
  <c r="Q583" i="1"/>
  <c r="Q171" i="1"/>
  <c r="Q528" i="1"/>
  <c r="Q573" i="1"/>
  <c r="Q149" i="1"/>
  <c r="Q452" i="1"/>
  <c r="Q115" i="1"/>
  <c r="Q546" i="1"/>
  <c r="Q413" i="1"/>
  <c r="Q401" i="1"/>
  <c r="Q445" i="1"/>
  <c r="Q420" i="1"/>
  <c r="Q600" i="1"/>
  <c r="Q503" i="1"/>
  <c r="Q529" i="1"/>
  <c r="Q518" i="1"/>
  <c r="Q313" i="1"/>
  <c r="Q558" i="1"/>
  <c r="Q587" i="1"/>
  <c r="Q502" i="1"/>
  <c r="Q354" i="1"/>
  <c r="Q341" i="1"/>
  <c r="Q336" i="1"/>
  <c r="Q584" i="1"/>
  <c r="D113" i="1"/>
  <c r="AE113" i="1" s="1"/>
  <c r="Q83" i="1"/>
  <c r="Q101" i="1"/>
  <c r="Q459" i="1"/>
  <c r="Q388" i="1"/>
  <c r="Q572" i="1"/>
  <c r="Q236" i="1"/>
  <c r="Q104" i="1"/>
  <c r="Q449" i="1"/>
  <c r="Q232" i="1"/>
  <c r="Q400" i="1"/>
  <c r="Q154" i="1"/>
  <c r="Q562" i="1"/>
  <c r="Q338" i="1"/>
  <c r="Q202" i="1"/>
  <c r="Q123" i="1"/>
  <c r="Q241" i="1"/>
  <c r="Q315" i="1"/>
  <c r="Q158" i="1"/>
  <c r="Q563" i="1"/>
  <c r="Q386" i="1"/>
  <c r="Q581" i="1"/>
  <c r="Q90" i="1"/>
  <c r="Q93" i="1"/>
  <c r="Q103" i="1"/>
  <c r="Q424" i="1"/>
  <c r="Q368" i="1"/>
  <c r="Q311" i="1"/>
  <c r="Q482" i="1"/>
  <c r="Q560" i="1"/>
  <c r="Q107" i="1"/>
  <c r="Q605" i="1"/>
  <c r="Q105" i="1"/>
  <c r="Q200" i="1"/>
  <c r="Q527" i="1"/>
  <c r="Q374" i="1"/>
  <c r="Q422" i="1"/>
  <c r="Q580" i="1"/>
  <c r="Q75" i="1"/>
  <c r="Q79" i="1"/>
  <c r="Q521" i="1"/>
  <c r="Q148" i="1"/>
  <c r="Q108" i="1"/>
  <c r="Q139" i="1"/>
  <c r="Q203" i="1"/>
  <c r="Q554" i="1"/>
  <c r="Q223" i="1"/>
  <c r="Q461" i="1"/>
  <c r="Q164" i="1"/>
  <c r="Q403" i="1"/>
  <c r="Q447" i="1"/>
  <c r="Q96" i="1"/>
  <c r="Q361" i="1"/>
  <c r="Q375" i="1"/>
  <c r="Q162" i="1"/>
  <c r="Q353" i="1"/>
  <c r="Q444" i="1"/>
  <c r="Q348" i="1"/>
  <c r="Q442" i="1"/>
  <c r="Q463" i="1"/>
  <c r="Q421" i="1"/>
  <c r="Q351" i="1"/>
  <c r="Q578" i="1"/>
  <c r="Q112" i="1"/>
  <c r="Q589" i="1"/>
  <c r="Q190" i="1"/>
  <c r="Q377" i="1"/>
  <c r="Q125" i="1"/>
  <c r="Q399" i="1"/>
  <c r="Q487" i="1"/>
  <c r="Q345" i="1"/>
  <c r="AA112" i="1"/>
  <c r="Q132" i="1"/>
  <c r="Q519" i="1"/>
  <c r="Q507" i="1"/>
  <c r="Q520" i="1"/>
  <c r="Q391" i="1"/>
  <c r="Q323" i="1"/>
  <c r="Q130" i="1"/>
  <c r="Q329" i="1"/>
  <c r="Q89" i="1"/>
  <c r="Q140" i="1"/>
  <c r="Q168" i="1"/>
  <c r="Q243" i="1"/>
  <c r="Q516" i="1"/>
  <c r="D114" i="1"/>
  <c r="AE114" i="1" s="1"/>
  <c r="Q237" i="1"/>
  <c r="Q568" i="1"/>
  <c r="AA118" i="1"/>
  <c r="Q350" i="1"/>
  <c r="Q407" i="1"/>
  <c r="Q163" i="1"/>
  <c r="Q314" i="1"/>
  <c r="Q579" i="1"/>
  <c r="Q506" i="1"/>
  <c r="Q330" i="1"/>
  <c r="Q218" i="1"/>
  <c r="Q599" i="1"/>
  <c r="Q335" i="1"/>
  <c r="Q594" i="1"/>
  <c r="Q515" i="1"/>
  <c r="Q319" i="1"/>
  <c r="Q467" i="1"/>
  <c r="Q249" i="1"/>
  <c r="Q97" i="1"/>
  <c r="Q602" i="1"/>
  <c r="Q342" i="1"/>
  <c r="Q373" i="1"/>
  <c r="Q84" i="1"/>
  <c r="Q312" i="1"/>
  <c r="Q197" i="1"/>
  <c r="Q588" i="1"/>
  <c r="Q192" i="1"/>
  <c r="Q95" i="1"/>
  <c r="Q384" i="1"/>
  <c r="Q216" i="1"/>
  <c r="Q91" i="1"/>
  <c r="Q448" i="1"/>
  <c r="Q160" i="1"/>
  <c r="Q491" i="1"/>
  <c r="Q446" i="1"/>
  <c r="Q358" i="1"/>
  <c r="Q464" i="1"/>
  <c r="Q450" i="1"/>
  <c r="Q94" i="1"/>
  <c r="Q370" i="1"/>
  <c r="Q151" i="1"/>
  <c r="Q333" i="1"/>
  <c r="Q159" i="1"/>
  <c r="Q74" i="1"/>
  <c r="Q408" i="1"/>
  <c r="Q141" i="1"/>
  <c r="Q316" i="1"/>
  <c r="Q603" i="1"/>
  <c r="Q382" i="1"/>
  <c r="Q544" i="1"/>
  <c r="Q410" i="1"/>
  <c r="Q88" i="1"/>
  <c r="Q86" i="1"/>
  <c r="Q497" i="1"/>
  <c r="Q113" i="1"/>
  <c r="Q499" i="1"/>
  <c r="Q411" i="1"/>
  <c r="Q161" i="1"/>
  <c r="Q416" i="1"/>
  <c r="Q102" i="1"/>
  <c r="Q390" i="1"/>
  <c r="Q414" i="1"/>
  <c r="Q483" i="1"/>
  <c r="Q109" i="1"/>
  <c r="Q173" i="1"/>
  <c r="Q195" i="1"/>
  <c r="Q242" i="1"/>
  <c r="Q418" i="1"/>
  <c r="Q219" i="1"/>
  <c r="Q567" i="1"/>
  <c r="Q524" i="1"/>
  <c r="Q378" i="1"/>
  <c r="Q389" i="1"/>
  <c r="Q81" i="1"/>
  <c r="Q129" i="1"/>
  <c r="Q153" i="1"/>
  <c r="Q362" i="1"/>
  <c r="Q343" i="1"/>
  <c r="Q339" i="1"/>
  <c r="Q235" i="1"/>
  <c r="Q522" i="1"/>
  <c r="Q462" i="1"/>
  <c r="Q575" i="1"/>
  <c r="Q585" i="1"/>
  <c r="Q512" i="1"/>
  <c r="Q510" i="1"/>
  <c r="Q394" i="1"/>
  <c r="Q131" i="1"/>
  <c r="Q137" i="1"/>
  <c r="Q198" i="1"/>
  <c r="Q559" i="1"/>
  <c r="Q397" i="1"/>
  <c r="Q247" i="1"/>
  <c r="Q381" i="1"/>
  <c r="Q134" i="1"/>
  <c r="Q412" i="1"/>
  <c r="Q320" i="1"/>
  <c r="Q245" i="1"/>
  <c r="Q577" i="1"/>
  <c r="Q324" i="1"/>
  <c r="Q393" i="1"/>
  <c r="Q99" i="1"/>
  <c r="Q77" i="1"/>
  <c r="Q372" i="1"/>
  <c r="Q360" i="1"/>
  <c r="Q221" i="1"/>
  <c r="Q136" i="1"/>
  <c r="Q566" i="1"/>
  <c r="Q481" i="1"/>
  <c r="Q364" i="1"/>
  <c r="Q495" i="1"/>
  <c r="Q126" i="1"/>
  <c r="Q352" i="1"/>
  <c r="Q437" i="1"/>
  <c r="Q340" i="1"/>
  <c r="Q331" i="1"/>
  <c r="Q246" i="1"/>
  <c r="Q555" i="1"/>
  <c r="Q460" i="1"/>
  <c r="Q332" i="1"/>
  <c r="Q439" i="1"/>
  <c r="Q438" i="1"/>
  <c r="Q441" i="1"/>
  <c r="Q199" i="1"/>
  <c r="Q395" i="1"/>
  <c r="Q489" i="1"/>
  <c r="Q485" i="1"/>
  <c r="Q322" i="1"/>
  <c r="Q532" i="1"/>
  <c r="Q496" i="1"/>
  <c r="Q593" i="1"/>
  <c r="Q82" i="1"/>
  <c r="Q356" i="1"/>
  <c r="Q484" i="1"/>
  <c r="Q366" i="1"/>
  <c r="Q347" i="1"/>
  <c r="Q111" i="1"/>
  <c r="Q451" i="1"/>
  <c r="Q383" i="1"/>
  <c r="Q404" i="1"/>
  <c r="Q106" i="1"/>
  <c r="Q517" i="1"/>
  <c r="Q376" i="1"/>
  <c r="Q357" i="1"/>
  <c r="Q371" i="1"/>
  <c r="Q379" i="1"/>
  <c r="Q443" i="1"/>
  <c r="Q465" i="1"/>
  <c r="Q466" i="1"/>
  <c r="Q457" i="1"/>
  <c r="Q534" i="1"/>
  <c r="Q525" i="1"/>
  <c r="Q155" i="1"/>
  <c r="Q576" i="1"/>
  <c r="Q152" i="1"/>
  <c r="Q156" i="1"/>
  <c r="Q385" i="1"/>
  <c r="Q346" i="1"/>
  <c r="Q367" i="1"/>
  <c r="Q493" i="1"/>
  <c r="Q92" i="1"/>
  <c r="Q545" i="1"/>
  <c r="Q87" i="1"/>
  <c r="Q387" i="1"/>
  <c r="Q490" i="1"/>
  <c r="Q526" i="1"/>
  <c r="Q334" i="1"/>
  <c r="AA115" i="1"/>
  <c r="Q326" i="1"/>
  <c r="Q509" i="1"/>
  <c r="Q501" i="1"/>
  <c r="Q570" i="1"/>
  <c r="Q595" i="1"/>
  <c r="Q317" i="1"/>
  <c r="Q498" i="1"/>
  <c r="Q480" i="1"/>
  <c r="Q135" i="1"/>
  <c r="Q124" i="1"/>
  <c r="Q369" i="1"/>
  <c r="Q133" i="1"/>
  <c r="Q365" i="1"/>
  <c r="Q591" i="1"/>
  <c r="Q494" i="1"/>
  <c r="Q238" i="1"/>
  <c r="Q396" i="1"/>
  <c r="Q217" i="1"/>
  <c r="Q349" i="1"/>
  <c r="Q405" i="1"/>
  <c r="Q571" i="1"/>
  <c r="Q78" i="1"/>
  <c r="Q98" i="1"/>
  <c r="Q533" i="1"/>
  <c r="Q402" i="1"/>
  <c r="Q240" i="1"/>
  <c r="Q513" i="1"/>
  <c r="Q165" i="1"/>
  <c r="Q453" i="1"/>
  <c r="Q321" i="1"/>
  <c r="Q417" i="1"/>
  <c r="Q310" i="1"/>
  <c r="Q196" i="1"/>
  <c r="Q239" i="1"/>
  <c r="Q557" i="1"/>
  <c r="Q138" i="1"/>
  <c r="Q398" i="1"/>
  <c r="Q157" i="1"/>
  <c r="Q406" i="1"/>
  <c r="Q582" i="1"/>
  <c r="Q592" i="1"/>
  <c r="Q328" i="1"/>
  <c r="Q531" i="1"/>
  <c r="Q523" i="1"/>
  <c r="Q500" i="1"/>
  <c r="Q166" i="1"/>
  <c r="Q222" i="1"/>
  <c r="Q233" i="1"/>
  <c r="Q597" i="1"/>
  <c r="Q127" i="1"/>
  <c r="Q337" i="1"/>
  <c r="Q596" i="1"/>
  <c r="Q604" i="1"/>
  <c r="Q318" i="1"/>
  <c r="Q110" i="1"/>
  <c r="Q193" i="1"/>
  <c r="Q505" i="1"/>
  <c r="Q344" i="1"/>
  <c r="Q454" i="1"/>
  <c r="Q359" i="1"/>
  <c r="Q167" i="1"/>
  <c r="Q419" i="1"/>
  <c r="Q488" i="1"/>
  <c r="Q150" i="1"/>
  <c r="Q590" i="1"/>
  <c r="Q556" i="1"/>
  <c r="Q194" i="1"/>
  <c r="Q458" i="1"/>
  <c r="Q456" i="1"/>
  <c r="D112" i="1"/>
  <c r="AE112" i="1" s="1"/>
  <c r="Q215" i="1"/>
  <c r="Q114" i="1"/>
  <c r="Q380" i="1"/>
  <c r="Q492" i="1"/>
  <c r="Q504" i="1"/>
  <c r="Q121" i="1"/>
  <c r="Q76" i="1"/>
  <c r="Q409" i="1"/>
  <c r="Q530" i="1"/>
  <c r="Q120" i="1"/>
  <c r="Q169" i="1"/>
  <c r="Q574" i="1"/>
  <c r="Q128" i="1"/>
  <c r="Q355" i="1"/>
  <c r="Q514" i="1"/>
  <c r="Q100" i="1"/>
  <c r="Q327" i="1"/>
  <c r="Q511" i="1"/>
  <c r="Q119" i="1"/>
  <c r="Q325" i="1"/>
  <c r="Q244" i="1"/>
  <c r="Q455" i="1"/>
  <c r="Q561" i="1"/>
  <c r="N299" i="1" l="1"/>
  <c r="O298" i="1"/>
  <c r="E298" i="1" s="1"/>
  <c r="AA298" i="1" s="1"/>
  <c r="N300" i="1" l="1"/>
  <c r="O299" i="1"/>
  <c r="E299" i="1" s="1"/>
  <c r="AA299" i="1" s="1"/>
  <c r="N301" i="1" l="1"/>
  <c r="O300" i="1"/>
  <c r="E300" i="1" s="1"/>
  <c r="AA300" i="1" s="1"/>
  <c r="N302" i="1" l="1"/>
  <c r="O301" i="1"/>
  <c r="E301" i="1" s="1"/>
  <c r="AA301" i="1" s="1"/>
  <c r="O302" i="1" l="1"/>
  <c r="E302" i="1" s="1"/>
  <c r="AA302" i="1" s="1"/>
  <c r="N303" i="1"/>
  <c r="N304" i="1" l="1"/>
  <c r="O303" i="1"/>
  <c r="E303" i="1" s="1"/>
  <c r="AA303" i="1" s="1"/>
  <c r="N305" i="1" l="1"/>
  <c r="O304" i="1"/>
  <c r="E304" i="1" s="1"/>
  <c r="AA304" i="1" s="1"/>
  <c r="N306" i="1" l="1"/>
  <c r="O305" i="1"/>
  <c r="E305" i="1" s="1"/>
  <c r="AA305" i="1" s="1"/>
  <c r="N307" i="1" l="1"/>
  <c r="O306" i="1"/>
  <c r="E306" i="1" s="1"/>
  <c r="AA306" i="1" s="1"/>
  <c r="N308" i="1" l="1"/>
  <c r="O307" i="1"/>
  <c r="E307" i="1" s="1"/>
  <c r="AA307" i="1" s="1"/>
  <c r="N309" i="1" l="1"/>
  <c r="O308" i="1"/>
  <c r="E308" i="1" s="1"/>
  <c r="AA308" i="1" s="1"/>
  <c r="O309" i="1" l="1"/>
  <c r="E309" i="1" s="1"/>
  <c r="AA30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tc={368CD8F8-336A-45D4-A97C-D0193D061C06}</author>
    <author>Ben Larson</author>
  </authors>
  <commentList>
    <comment ref="M4" authorId="0" shapeId="0" xr:uid="{C6A5171F-DCFC-40EE-8799-D64327B5E8A3}">
      <text>
        <r>
          <rPr>
            <sz val="9"/>
            <color indexed="81"/>
            <rFont val="Tahoma"/>
            <charset val="1"/>
          </rPr>
          <t>added 01/29/24</t>
        </r>
      </text>
    </comment>
    <comment ref="M6" authorId="0" shapeId="0" xr:uid="{56DC8D48-98D1-46D3-95C1-4DBDB0904413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3" authorId="0" shapeId="0" xr:uid="{8742A63F-AF49-4C0A-AF44-C3C006CA8B4F}">
      <text>
        <r>
          <rPr>
            <sz val="9"/>
            <color indexed="81"/>
            <rFont val="Tahoma"/>
            <family val="2"/>
          </rPr>
          <t>added 12/11/20</t>
        </r>
      </text>
    </comment>
    <comment ref="M21" authorId="1" shapeId="0" xr:uid="{368CD8F8-336A-45D4-A97C-D0193D061C0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9/10/24</t>
      </text>
    </comment>
    <comment ref="C99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3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6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9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27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0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3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2" authorId="0" shapeId="0" xr:uid="{1756AA8A-3D5E-413C-90B5-EF243EB57AAC}">
      <text>
        <r>
          <rPr>
            <sz val="9"/>
            <color indexed="81"/>
            <rFont val="Tahoma"/>
            <family val="2"/>
          </rPr>
          <t>added 7/6/23</t>
        </r>
      </text>
    </comment>
    <comment ref="C148" authorId="0" shapeId="0" xr:uid="{0D79C3AF-40A1-4AE2-90F0-B1FBB8EAA714}">
      <text>
        <r>
          <rPr>
            <sz val="9"/>
            <color indexed="81"/>
            <rFont val="Tahoma"/>
            <family val="2"/>
          </rPr>
          <t>added 7/6/23</t>
        </r>
      </text>
    </comment>
    <comment ref="C149" authorId="0" shapeId="0" xr:uid="{4F6004F1-A339-4284-A4B1-9D0374941E39}">
      <text>
        <r>
          <rPr>
            <sz val="9"/>
            <color indexed="81"/>
            <rFont val="Tahoma"/>
            <family val="2"/>
          </rPr>
          <t>added 7/6/23</t>
        </r>
      </text>
    </comment>
    <comment ref="C150" authorId="0" shapeId="0" xr:uid="{FBB493AF-EEF0-4E99-9795-C825DDB0E4D4}">
      <text>
        <r>
          <rPr>
            <sz val="9"/>
            <color indexed="81"/>
            <rFont val="Tahoma"/>
            <family val="2"/>
          </rPr>
          <t>added 7/6/23</t>
        </r>
      </text>
    </comment>
    <comment ref="C152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154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157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4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7" authorId="0" shapeId="0" xr:uid="{EE8B5074-24EE-461C-A990-01F08C464B7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41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44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50" authorId="0" shapeId="0" xr:uid="{40CD7268-3817-4197-8F05-E00474A4C7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0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4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342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T34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T35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397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21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25" authorId="0" shapeId="0" xr:uid="{AFFADB41-6632-4BDC-9F57-DD331F9912B9}">
      <text>
        <r>
          <rPr>
            <sz val="9"/>
            <color indexed="81"/>
            <rFont val="Tahoma"/>
            <family val="2"/>
          </rPr>
          <t>added 11/09/22</t>
        </r>
      </text>
    </comment>
    <comment ref="C437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447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468" authorId="0" shapeId="0" xr:uid="{D180C0FC-2513-4F5F-9C9C-47A76B723B6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80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84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500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04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S526" authorId="2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565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68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71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96" authorId="0" shapeId="0" xr:uid="{DCC6893D-4A1B-4718-B026-AC78F0316B07}">
      <text>
        <r>
          <rPr>
            <sz val="9"/>
            <color indexed="81"/>
            <rFont val="Tahoma"/>
            <family val="2"/>
          </rPr>
          <t>04/24/24</t>
        </r>
      </text>
    </comment>
    <comment ref="C598" authorId="0" shapeId="0" xr:uid="{4A837E33-B97C-4706-901A-375C3B71FF15}">
      <text>
        <r>
          <rPr>
            <sz val="9"/>
            <color indexed="81"/>
            <rFont val="Tahoma"/>
            <family val="2"/>
          </rPr>
          <t>04/24/24</t>
        </r>
      </text>
    </comment>
  </commentList>
</comments>
</file>

<file path=xl/sharedStrings.xml><?xml version="1.0" encoding="utf-8"?>
<sst xmlns="http://schemas.openxmlformats.org/spreadsheetml/2006/main" count="3775" uniqueCount="1276">
  <si>
    <t>Product Tier</t>
  </si>
  <si>
    <t>Product Brand</t>
  </si>
  <si>
    <t>Model</t>
  </si>
  <si>
    <t>Volume (gallons)</t>
  </si>
  <si>
    <t>Maximum Recommended Household Size</t>
  </si>
  <si>
    <t>Qualified Date</t>
  </si>
  <si>
    <t>A. O. Smith</t>
  </si>
  <si>
    <t>HPTU 50 120</t>
  </si>
  <si>
    <t>2-3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</si>
  <si>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</si>
  <si>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</si>
  <si>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</si>
  <si>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</si>
  <si>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</si>
  <si>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</si>
  <si>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</si>
  <si>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</si>
  <si>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</si>
  <si>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</si>
  <si>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</si>
  <si>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</si>
  <si>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</si>
  <si>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</si>
  <si>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</si>
  <si>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</si>
  <si>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</si>
  <si>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</si>
  <si>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</si>
  <si>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</si>
  <si>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</si>
  <si>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</si>
  <si>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</si>
  <si>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</si>
  <si>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</si>
  <si>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</si>
  <si>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</si>
  <si>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</si>
  <si>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</si>
  <si>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</si>
  <si>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</si>
  <si>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</si>
  <si>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</si>
  <si>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</si>
  <si>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</si>
  <si>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</si>
  <si>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</si>
  <si>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</si>
  <si>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</si>
  <si>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</si>
  <si>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</si>
  <si>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</si>
  <si>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</si>
  <si>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</si>
  <si>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</si>
  <si>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</si>
  <si>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</si>
  <si>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</si>
  <si>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</si>
  <si>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</si>
  <si>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</si>
  <si>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</si>
  <si>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</si>
  <si>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</si>
  <si>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</si>
  <si>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</si>
  <si>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</si>
  <si>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</si>
  <si>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</si>
  <si>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</si>
  <si>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</si>
  <si>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</si>
  <si>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</si>
  <si>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</si>
  <si>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</si>
  <si>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</si>
  <si>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</si>
  <si>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</si>
  <si>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</si>
  <si>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</si>
  <si>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</si>
  <si>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</si>
  <si>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</si>
  <si>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</si>
  <si>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</si>
  <si>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</si>
  <si>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</si>
  <si>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</si>
  <si>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</si>
  <si>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</si>
  <si>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</si>
  <si>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</si>
  <si>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</si>
  <si>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</si>
  <si>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</si>
  <si>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</si>
  <si>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</si>
  <si>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</si>
  <si>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</si>
  <si>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</si>
  <si>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</si>
  <si>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</si>
  <si>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</si>
  <si>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</si>
  <si>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</si>
  <si>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</si>
  <si>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</si>
  <si>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</si>
  <si>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</si>
  <si>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</si>
  <si>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</si>
  <si>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</si>
  <si>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</si>
  <si>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</si>
  <si>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</si>
  <si>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</si>
  <si>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</si>
  <si>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</si>
  <si>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</si>
  <si>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</si>
  <si>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</si>
  <si>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</si>
  <si>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</si>
  <si>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</si>
  <si>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</si>
  <si>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</si>
  <si>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</si>
  <si>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</si>
  <si>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</si>
  <si>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</si>
  <si>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</si>
  <si>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</si>
  <si>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</si>
  <si>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</si>
  <si>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</si>
  <si>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</si>
  <si>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</si>
  <si>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</si>
  <si>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</si>
  <si>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</si>
  <si>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</si>
  <si>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</si>
  <si>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</si>
  <si>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</si>
  <si>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</si>
  <si>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</si>
  <si>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</si>
  <si>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</si>
  <si>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</si>
  <si>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</si>
  <si>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</si>
  <si>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</si>
  <si>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</si>
  <si>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</si>
  <si>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</si>
  <si>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</si>
  <si>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</si>
  <si>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</si>
  <si>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</si>
  <si>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</si>
  <si>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</si>
  <si>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</si>
  <si>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</si>
  <si>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</si>
  <si>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</si>
  <si>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</si>
  <si>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</si>
  <si>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</si>
  <si>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</si>
  <si>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</si>
  <si>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</si>
  <si>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</si>
  <si>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</si>
  <si>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</si>
  <si>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</si>
  <si>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</si>
  <si>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</si>
  <si>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</si>
  <si>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</si>
  <si>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</si>
  <si>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</si>
  <si>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</si>
  <si>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</si>
  <si>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</si>
  <si>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</si>
  <si>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</si>
  <si>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</si>
  <si>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</si>
  <si>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</si>
  <si>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</si>
  <si>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</si>
  <si>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</si>
  <si>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</si>
  <si>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</si>
  <si>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</si>
  <si>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</si>
  <si>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</si>
  <si>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</si>
  <si>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NEEA HPWH make/model data</t>
  </si>
  <si>
    <t>Created from file:  HPWH_models_list_2017-04d.xlsx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</si>
  <si>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</si>
  <si>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</si>
  <si>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</si>
  <si>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</si>
  <si>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</si>
  <si>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</si>
  <si>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</si>
  <si>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</si>
  <si>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</si>
  <si>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</si>
  <si>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</si>
  <si>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</si>
  <si>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</si>
  <si>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</si>
  <si>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</si>
  <si>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</si>
  <si>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</si>
  <si>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</si>
  <si>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</si>
  <si>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</si>
  <si>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</si>
  <si>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</si>
  <si>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</si>
  <si>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</si>
  <si>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</si>
  <si>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</si>
  <si>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</si>
  <si>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</si>
  <si>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</si>
  <si>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</si>
  <si>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</si>
  <si>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</si>
  <si>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</si>
  <si>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</si>
  <si>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</si>
  <si>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</si>
  <si>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</si>
  <si>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</si>
  <si>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</si>
  <si>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</si>
  <si>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</si>
  <si>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</si>
  <si>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</si>
  <si>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</si>
  <si>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</si>
  <si>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</si>
  <si>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</si>
  <si>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</si>
  <si>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</si>
  <si>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</si>
  <si>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</si>
  <si>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</si>
  <si>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</si>
  <si>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</si>
  <si>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</si>
  <si>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</si>
  <si>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</si>
  <si>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</si>
  <si>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</si>
  <si>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</si>
  <si>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</si>
  <si>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</si>
  <si>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</si>
  <si>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</si>
  <si>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</si>
  <si>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</si>
  <si>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</si>
  <si>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</si>
  <si>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</si>
  <si>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</si>
  <si>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</si>
  <si>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</si>
  <si>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</si>
  <si>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</si>
  <si>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</si>
  <si>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</si>
  <si>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</si>
  <si>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</si>
  <si>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</si>
  <si>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</si>
  <si>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</si>
  <si>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</si>
  <si>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</si>
  <si>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</si>
  <si>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</si>
  <si>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</si>
  <si>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</si>
  <si>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</si>
  <si>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</si>
  <si>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</si>
  <si>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</si>
  <si>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</si>
  <si>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</si>
  <si>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</si>
  <si>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</si>
  <si>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</si>
  <si>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</si>
  <si>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</si>
  <si>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</si>
  <si>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</si>
  <si>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</si>
  <si>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</si>
  <si>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</si>
  <si>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</si>
  <si>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</si>
  <si>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</si>
  <si>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</si>
  <si>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</si>
  <si>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</si>
  <si>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</si>
  <si>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</si>
  <si>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</si>
  <si>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</si>
  <si>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</si>
  <si>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</si>
  <si>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</si>
  <si>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</si>
  <si>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</si>
  <si>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</si>
  <si>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</si>
  <si>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</si>
  <si>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</si>
  <si>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</si>
  <si>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</si>
  <si>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</si>
  <si>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</si>
  <si>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</si>
  <si>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</si>
  <si>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</si>
  <si>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</si>
  <si>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</si>
  <si>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</si>
  <si>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</si>
  <si>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</si>
  <si>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</si>
  <si>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</si>
  <si>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</si>
  <si>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</si>
  <si>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</si>
  <si>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</si>
  <si>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</si>
  <si>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</si>
  <si>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</si>
  <si>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</si>
  <si>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</si>
  <si>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</si>
  <si>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</si>
  <si>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</si>
  <si>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</si>
  <si>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</si>
  <si>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</si>
  <si>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</si>
  <si>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</si>
  <si>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</si>
  <si>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</si>
  <si>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</si>
  <si>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</si>
  <si>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</si>
  <si>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</si>
  <si>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</si>
  <si>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</si>
  <si>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</si>
  <si>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</si>
  <si>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</si>
  <si>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</si>
  <si>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</si>
  <si>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</si>
  <si>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</si>
  <si>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</si>
  <si>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</si>
  <si>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</si>
  <si>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</si>
  <si>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</si>
  <si>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</si>
  <si>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</si>
  <si>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</si>
  <si>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</si>
  <si>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</si>
  <si>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</si>
  <si>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</si>
  <si>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</si>
  <si>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</si>
  <si>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</si>
  <si>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</si>
  <si>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</si>
  <si>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</si>
  <si>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</si>
  <si>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</si>
  <si>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</si>
  <si>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</si>
  <si>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</si>
  <si>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</si>
  <si>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</si>
  <si>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</si>
  <si>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</si>
  <si>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</si>
  <si>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</si>
  <si>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</si>
  <si>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</si>
  <si>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</si>
  <si>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</si>
  <si>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</si>
  <si>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</si>
  <si>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</si>
  <si>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</si>
  <si>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</si>
  <si>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</si>
  <si>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</si>
  <si>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</si>
  <si>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</si>
  <si>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</si>
  <si>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</si>
  <si>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</si>
  <si>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</si>
  <si>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</si>
  <si>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</si>
  <si>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</si>
  <si>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</si>
  <si>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</si>
  <si>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</si>
  <si>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</si>
  <si>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</si>
  <si>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</si>
  <si>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</si>
  <si>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</si>
  <si>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</si>
  <si>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</si>
  <si>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</si>
  <si>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</si>
  <si>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</si>
  <si>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</si>
  <si>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</si>
  <si>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</si>
  <si>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</si>
  <si>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</si>
  <si>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</si>
  <si>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</si>
  <si>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</si>
  <si>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</si>
  <si>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</si>
  <si>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</si>
  <si>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</si>
  <si>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</si>
  <si>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</si>
  <si>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</si>
  <si>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</si>
  <si>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</si>
  <si>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</si>
  <si>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</si>
  <si>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</si>
  <si>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</si>
  <si>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</si>
  <si>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</si>
  <si>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</si>
  <si>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</si>
  <si>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</si>
  <si>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</si>
  <si>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</si>
  <si>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</si>
  <si>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</si>
  <si>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</si>
  <si>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</si>
  <si>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</si>
  <si>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</si>
  <si>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</si>
  <si>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</si>
  <si>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</si>
  <si>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</si>
  <si>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</si>
  <si>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</si>
  <si>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</si>
  <si>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</si>
  <si>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</si>
  <si>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</si>
  <si>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</si>
  <si>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</si>
  <si>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</si>
  <si>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</si>
  <si>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</si>
  <si>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</si>
  <si>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</si>
  <si>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</si>
  <si>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</si>
  <si>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</si>
  <si>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</si>
  <si>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</si>
  <si>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</si>
  <si>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</si>
  <si>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</si>
  <si>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</si>
  <si>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</si>
  <si>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</si>
  <si>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</si>
  <si>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</si>
  <si>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</si>
  <si>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</si>
  <si>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</si>
  <si>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</si>
  <si>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</si>
  <si>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</si>
  <si>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</si>
  <si>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</si>
  <si>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</si>
  <si>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</si>
  <si>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</si>
  <si>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</si>
  <si>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</si>
  <si>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</si>
  <si>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</si>
  <si>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</si>
  <si>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</si>
  <si>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</si>
  <si>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</si>
  <si>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</si>
  <si>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</si>
  <si>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</si>
  <si>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</si>
  <si>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</si>
  <si>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</si>
  <si>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</si>
  <si>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</si>
  <si>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</si>
  <si>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</si>
  <si>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</si>
  <si>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</si>
  <si>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</si>
  <si>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</si>
  <si>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</si>
  <si>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</si>
  <si>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</si>
  <si>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</si>
  <si>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</si>
  <si>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</si>
  <si>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</si>
  <si>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</si>
  <si>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</si>
  <si>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</si>
  <si>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</si>
  <si>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</si>
  <si>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</si>
  <si>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</si>
  <si>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</si>
  <si>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</si>
  <si>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</si>
  <si>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</si>
  <si>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</si>
  <si>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</si>
  <si>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</si>
  <si>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</si>
  <si>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</si>
  <si>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</si>
  <si>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</si>
  <si>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</si>
  <si>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</si>
  <si>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</si>
  <si>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</si>
  <si>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</si>
  <si>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</si>
  <si>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</si>
  <si>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</si>
  <si>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RheemXE80T10</t>
  </si>
  <si>
    <t>RheemXE80T10H22U0</t>
  </si>
  <si>
    <t>RheemXE80T10H45U0</t>
  </si>
  <si>
    <t>RheemXE80T10HD22U0</t>
  </si>
  <si>
    <t>RheemXE80T10HS45U0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</si>
  <si>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</si>
  <si>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</si>
  <si>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</si>
  <si>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</si>
  <si>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</si>
  <si>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</si>
  <si>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</si>
  <si>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</si>
  <si>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</si>
  <si>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</si>
  <si>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</si>
  <si>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</si>
  <si>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</si>
  <si>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</si>
  <si>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</si>
  <si>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</si>
  <si>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</si>
  <si>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</si>
  <si>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</si>
  <si>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</si>
  <si>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</si>
  <si>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</si>
  <si>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</si>
  <si>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</si>
  <si>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</si>
  <si>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</si>
  <si>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</si>
  <si>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</si>
  <si>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</si>
  <si>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</si>
  <si>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</si>
  <si>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</si>
  <si>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</si>
  <si>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</si>
  <si>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</si>
  <si>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</si>
  <si>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</si>
  <si>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</si>
  <si>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</si>
  <si>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</si>
  <si>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</si>
  <si>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</si>
  <si>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</si>
  <si>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</si>
  <si>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</si>
  <si>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</si>
  <si>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</si>
  <si>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</si>
  <si>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</si>
  <si>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</si>
  <si>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</si>
  <si>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</si>
  <si>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</si>
  <si>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</si>
  <si>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</si>
  <si>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</si>
  <si>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</si>
  <si>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</si>
  <si>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</si>
  <si>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</si>
  <si>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</si>
  <si>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</si>
  <si>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</si>
  <si>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</si>
  <si>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</si>
  <si>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</si>
  <si>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</si>
  <si>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</si>
  <si>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</si>
  <si>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</si>
  <si>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</si>
  <si>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</si>
  <si>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</si>
  <si>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</si>
  <si>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</si>
  <si>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</si>
  <si>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</si>
  <si>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</si>
  <si>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</si>
  <si>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</si>
  <si>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</si>
  <si>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</si>
  <si>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</si>
  <si>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</si>
  <si>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</si>
  <si>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</si>
  <si>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</si>
  <si>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</si>
  <si>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</si>
  <si>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</si>
  <si>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</si>
  <si>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</si>
  <si>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</si>
  <si>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</si>
  <si>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</si>
  <si>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</si>
  <si>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</si>
  <si>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</si>
  <si>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</si>
  <si>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</si>
  <si>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</si>
  <si>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</si>
  <si>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</si>
  <si>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</si>
  <si>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</si>
  <si>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</si>
  <si>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</si>
  <si>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</si>
  <si>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</si>
  <si>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</si>
  <si>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</si>
  <si>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</si>
  <si>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</si>
  <si>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</si>
  <si>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</si>
  <si>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</si>
  <si>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</si>
  <si>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</si>
  <si>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</si>
  <si>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</si>
  <si>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</si>
  <si>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</si>
  <si>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</si>
  <si>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</si>
  <si>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</si>
  <si>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</si>
  <si>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</si>
  <si>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</si>
  <si>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</si>
  <si>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</si>
  <si>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</si>
  <si>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</si>
  <si>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</si>
  <si>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</si>
  <si>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</si>
  <si>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</si>
  <si>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</si>
  <si>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</si>
  <si>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</si>
  <si>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</si>
  <si>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</si>
  <si>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</si>
  <si>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</si>
  <si>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</si>
  <si>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</si>
  <si>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</si>
  <si>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</si>
  <si>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</si>
  <si>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</si>
  <si>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</si>
  <si>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</si>
  <si>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</si>
  <si>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</si>
  <si>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</si>
  <si>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</si>
  <si>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</si>
  <si>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</si>
  <si>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</si>
  <si>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</si>
  <si>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</si>
  <si>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</si>
  <si>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</si>
  <si>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</si>
  <si>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</si>
  <si>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</si>
  <si>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</si>
  <si>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</si>
  <si>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</si>
  <si>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</si>
  <si>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</si>
  <si>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</si>
  <si>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</si>
  <si>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</si>
  <si>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</si>
  <si>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</si>
  <si>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</si>
  <si>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</si>
  <si>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</si>
  <si>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</si>
  <si>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</si>
  <si>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</si>
  <si>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</si>
  <si>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</si>
  <si>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</si>
  <si>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</si>
  <si>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</si>
  <si>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</si>
  <si>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</si>
  <si>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</si>
  <si>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</si>
  <si>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</si>
  <si>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</si>
  <si>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</si>
  <si>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</si>
  <si>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</si>
  <si>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</si>
  <si>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</si>
  <si>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</si>
  <si>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</si>
  <si>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</si>
  <si>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</si>
  <si>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</si>
  <si>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</si>
  <si>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</si>
  <si>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</si>
  <si>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</si>
  <si>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</si>
  <si>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</si>
  <si>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</si>
  <si>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</si>
  <si>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</si>
  <si>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</si>
  <si>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</si>
  <si>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</si>
  <si>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</si>
  <si>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</si>
  <si>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</si>
  <si>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</si>
  <si>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</si>
  <si>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</si>
  <si>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</si>
  <si>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</si>
  <si>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</si>
  <si>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</si>
  <si>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</si>
  <si>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</si>
  <si>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</si>
  <si>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</si>
  <si>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</si>
  <si>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</si>
  <si>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</si>
  <si>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</si>
  <si>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</si>
  <si>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</si>
  <si>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</si>
  <si>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</si>
  <si>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</si>
  <si>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</si>
  <si>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</si>
  <si>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</si>
  <si>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</si>
  <si>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</si>
  <si>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</si>
  <si>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</si>
  <si>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</si>
  <si>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</si>
  <si>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</si>
  <si>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</si>
  <si>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</si>
  <si>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</si>
  <si>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RptHPWHModel</t>
  </si>
  <si>
    <t>none</t>
  </si>
  <si>
    <t>12/26/22 - SAC - added ModelNum &amp; RptHPWHModel columns to enable this one table to be used in both Res &amp; CBECC rulesets</t>
  </si>
  <si>
    <t>AOSmithHPTS50</t>
  </si>
  <si>
    <t>AOSmithHPTS66</t>
  </si>
  <si>
    <t>AOSmithHPTS80</t>
  </si>
  <si>
    <t>01/18/23 - SAC - added ~60 new models, some of which map to latest HPWHSim preset AOSmithHPTS**</t>
  </si>
  <si>
    <t>HPTS-50 2**</t>
  </si>
  <si>
    <t>HPS10-50H45DV 2**</t>
  </si>
  <si>
    <t>HPTS-66 2**</t>
  </si>
  <si>
    <t>HPS10-66H45DV 2**</t>
  </si>
  <si>
    <t>HPTS-80 2**</t>
  </si>
  <si>
    <t>HPS10-80H45DV 2**</t>
  </si>
  <si>
    <t>HPS10250H045DV 2**</t>
  </si>
  <si>
    <t>HPS10266H045DV 2**</t>
  </si>
  <si>
    <t>HPS10280H045DV 2**</t>
  </si>
  <si>
    <t>AOSmithHPTS502xx</t>
  </si>
  <si>
    <t>AOSmithHPS1050H45DV2xx</t>
  </si>
  <si>
    <t>AOSmithHPTS662xx</t>
  </si>
  <si>
    <t>AOSmithHPS1066H45DV2xx</t>
  </si>
  <si>
    <t>AOSmithHPTS802xx</t>
  </si>
  <si>
    <t>AOSmithHPS1080H45DV2xx</t>
  </si>
  <si>
    <t>AmericanHPS10250H045DV2xx</t>
  </si>
  <si>
    <t>AmericanHPS10266H045DV2xx</t>
  </si>
  <si>
    <t>AmericanHPS10280H045DV2xx</t>
  </si>
  <si>
    <t>HPWH Model Uniqueness</t>
  </si>
  <si>
    <t>HPSA050KD 2**</t>
  </si>
  <si>
    <t>HPSA065KD 2**</t>
  </si>
  <si>
    <t>HPSA080KD 2**</t>
  </si>
  <si>
    <t>LochinvarHPSA050KD2xx</t>
  </si>
  <si>
    <t>LochinvarHPSA065KD2xx</t>
  </si>
  <si>
    <t>LochinvarHPSA080KD2xx</t>
  </si>
  <si>
    <t>Num CF1R T11_Heat-PumpWaterHtrModel Occurrences</t>
  </si>
  <si>
    <t>10-50-DHPTS 2**</t>
  </si>
  <si>
    <t>10-66-DHPTS 2**</t>
  </si>
  <si>
    <t>10-80-DHPTS 2**</t>
  </si>
  <si>
    <t>Reliance1050DHPTS2xx</t>
  </si>
  <si>
    <t>Reliance1066DHPTS2xx</t>
  </si>
  <si>
    <t>Reliance1080DHPTS2xx</t>
  </si>
  <si>
    <t>HPSX-50 DHPT 2**</t>
  </si>
  <si>
    <t>HPSX-66-DHPT 2**</t>
  </si>
  <si>
    <t>HPSX-80-DHPT 2**</t>
  </si>
  <si>
    <t>StateHPSX50DHPT2xx</t>
  </si>
  <si>
    <t>StateHPSX66DHPT2xx</t>
  </si>
  <si>
    <t>StateHPSX80DHPT2xx</t>
  </si>
  <si>
    <t>Tier3Generic40</t>
  </si>
  <si>
    <t>Tier3Generic50</t>
  </si>
  <si>
    <t>Tier3Generic65</t>
  </si>
  <si>
    <t>Tier3Generic80</t>
  </si>
  <si>
    <t>01/31/21 - SAC - added cold weather and commercial presets (no NEEA mods);  and updated demand responsive enum strings to include 'JA13'</t>
  </si>
  <si>
    <t xml:space="preserve">05/24/23 - RJH - 1. Deleted columns J (EF), K (UEF), AB (Energy Factor NC†), and AD (Uniform Energy Factor NC†) to avoid misinterpretation/misuse of these values; and 2. Edited RheemXE* enumeration values columns AI (now AC: CF1R T11_HeatPumpWaterHeaterModel) and, thereby, M (RptHPWHModel) </t>
  </si>
  <si>
    <t>RheemXE50T10HD50U1</t>
  </si>
  <si>
    <t>RheemXE65T10HD50U1</t>
  </si>
  <si>
    <t>RheemXE80T10HD50U1</t>
  </si>
  <si>
    <t>RE2H50S*-*****</t>
  </si>
  <si>
    <t>RE2H65T*-*****</t>
  </si>
  <si>
    <t>RE2H80T*-*****</t>
  </si>
  <si>
    <t>BradfordWhiteRE2H50S_Rheem2020Prem50</t>
  </si>
  <si>
    <t>BradfordWhiteRE2H65T_Rheem2020Prem65</t>
  </si>
  <si>
    <t>BradfordWhiteRE2H80T_Rheem2020Prem80</t>
  </si>
  <si>
    <t xml:space="preserve">07/06/23 - RJH - Added 3 new Bradford White models </t>
  </si>
  <si>
    <t>AquaThermAire</t>
  </si>
  <si>
    <t>CHT2021-36A</t>
  </si>
  <si>
    <t>CHT2021-36C</t>
  </si>
  <si>
    <t>CHT2021-48A</t>
  </si>
  <si>
    <t>CHT2021-48C</t>
  </si>
  <si>
    <t>AquaThermAireCHT202136A</t>
  </si>
  <si>
    <t>AquaThermAireCHT202136C</t>
  </si>
  <si>
    <t>AquaThermAireCHT202148A</t>
  </si>
  <si>
    <t>AquaThermAireCHT202148C</t>
  </si>
  <si>
    <t>01/29/24 - SAC - added AquaThermAire brand and 4 2-tier models</t>
  </si>
  <si>
    <t>AWHSTier4Generic40</t>
  </si>
  <si>
    <t>AWHSTier4Generic50</t>
  </si>
  <si>
    <t>AWHSTier4Generic65</t>
  </si>
  <si>
    <t>AWHSTier4Generic80</t>
  </si>
  <si>
    <t>GenericUEF217</t>
  </si>
  <si>
    <t>UEF 2.17</t>
  </si>
  <si>
    <t>tier 4</t>
  </si>
  <si>
    <t>Tier4Generic40</t>
  </si>
  <si>
    <t>Tier4Generic50</t>
  </si>
  <si>
    <t>Tier4Generic65</t>
  </si>
  <si>
    <t>Tier4Generic80</t>
  </si>
  <si>
    <t>04/24/24 - SAC - added new 'generic' Tier 4 and UEF 2.17 options / and updated Tier values throught (w/ data from BL)</t>
  </si>
  <si>
    <t>; note - IDs 91-96 reserved for CHPWH generics (5-45kW)</t>
  </si>
  <si>
    <t>SANCO2</t>
  </si>
  <si>
    <t>SANCO2 40</t>
  </si>
  <si>
    <t>SANCO2 80</t>
  </si>
  <si>
    <t>SANCO240</t>
  </si>
  <si>
    <t>SANCO280</t>
  </si>
  <si>
    <t>08/29/24 - RJH - Renamed "Sanden" to "SANCO2"</t>
  </si>
  <si>
    <t>SANCO2GS3_SAN43SSAQA</t>
  </si>
  <si>
    <t>SANCO2GS3_GAUS160QTA</t>
  </si>
  <si>
    <t>SANCO2GS3_SAN83SSAQA</t>
  </si>
  <si>
    <t>SANCO2GS3_GAUS315EQTD</t>
  </si>
  <si>
    <t>SANCO2GUS_SAN83SSAQA</t>
  </si>
  <si>
    <t>SANCO2GUS_GAUS315EQTD</t>
  </si>
  <si>
    <t>09/02/24 - RJH - Added new SANCO2 models</t>
  </si>
  <si>
    <t>GS4-45HPC &amp; SAN-43SSAQA</t>
  </si>
  <si>
    <t>SANCO2GS4_SAN43SSAQA</t>
  </si>
  <si>
    <t>GS4-45HPC &amp; SAN-83SSAQA</t>
  </si>
  <si>
    <t>SANCO2GS4_SAN83SSAQA</t>
  </si>
  <si>
    <t>GS4-45HPC &amp; SAN-119GLBK</t>
  </si>
  <si>
    <t>SANCO2GS4_SAN119GLBK</t>
  </si>
  <si>
    <t>09/10/24 - RJH - Added new SANCO2 simulation group (DHWHeater:ASHPType) 18 = SANCO2 120</t>
  </si>
  <si>
    <t>9/10/24 - RJH - added (passed to CSE as "Sanden120)</t>
  </si>
  <si>
    <t>9/2/24 - RJH - passed to CSE as "Sanden80</t>
  </si>
  <si>
    <t>9/2/24 - RJH - passed to CSE as "Sanden40</t>
  </si>
  <si>
    <t>SANCO2 120</t>
  </si>
  <si>
    <t>SANCO2120</t>
  </si>
  <si>
    <t>Harvest Thermal</t>
  </si>
  <si>
    <t>Harvest Thermal 40</t>
  </si>
  <si>
    <t>Harvest Thermal 80</t>
  </si>
  <si>
    <t>Harvest Thermal 120</t>
  </si>
  <si>
    <t>HarvestThermal40</t>
  </si>
  <si>
    <t>HarvestThermal80</t>
  </si>
  <si>
    <t>HarvestThermal120</t>
  </si>
  <si>
    <t>9/10/24 - RJH - passed to CSE as "Sanden40</t>
  </si>
  <si>
    <t>9/10/24 - RJH - passed to CSE as "Sanden80</t>
  </si>
  <si>
    <t>9/10/24 - RJH - passed to CSE as "Sanden120"</t>
  </si>
  <si>
    <t>PD2A-10-43</t>
  </si>
  <si>
    <t>PD2A-10-83</t>
  </si>
  <si>
    <t>PD2A-10-119</t>
  </si>
  <si>
    <t>HarvestThermal_PD2A1043</t>
  </si>
  <si>
    <t>HarvestThermal_PD2A1083</t>
  </si>
  <si>
    <t>HarvestThermal_PD2A10119</t>
  </si>
  <si>
    <t>09/11/24 - RJH - Added new Harvest Thermal manufacturer/models (mapped to SANCO2 simulation groups)</t>
  </si>
  <si>
    <t>Friedrich</t>
  </si>
  <si>
    <t>LG</t>
  </si>
  <si>
    <t>AOSmithHPTS40</t>
  </si>
  <si>
    <t>LG_APHWC50</t>
  </si>
  <si>
    <t>LG_APHWC80</t>
  </si>
  <si>
    <t>HP1050H45DVCTA-130</t>
  </si>
  <si>
    <t>HP1080H45DVCTA-130</t>
  </si>
  <si>
    <t>HPA10-40H45DV 2**</t>
  </si>
  <si>
    <t>HPA10-50H45DV 2**</t>
  </si>
  <si>
    <t>HPA10-66H45DV 2**</t>
  </si>
  <si>
    <t>HPA10-80H45DV 2**</t>
  </si>
  <si>
    <t>HPTA-40 2**</t>
  </si>
  <si>
    <t>HPTA-50 2**</t>
  </si>
  <si>
    <t>HPTA-66 2**</t>
  </si>
  <si>
    <t>HPTA-80 2**</t>
  </si>
  <si>
    <t>HPTU-50CTA 130</t>
  </si>
  <si>
    <t>HPTU-66CTA 130</t>
  </si>
  <si>
    <t>HPTU-80CTA 130</t>
  </si>
  <si>
    <t>HPA10240H045DV 2**</t>
  </si>
  <si>
    <t>HPA10250H045DV 2**</t>
  </si>
  <si>
    <t>HPA10266H045DV 2**</t>
  </si>
  <si>
    <t>HPA10280H045DV 2**</t>
  </si>
  <si>
    <t>HPHE10250H045DVCTA-130</t>
  </si>
  <si>
    <t>HPHE10266H045DVCTA-130</t>
  </si>
  <si>
    <t>HPHE10280H045DVCTA-130</t>
  </si>
  <si>
    <t>RE2H50S10-1NCTT</t>
  </si>
  <si>
    <t>RE2H50S10-1NCTT-CON</t>
  </si>
  <si>
    <t>RE2H65T10-1NCTT</t>
  </si>
  <si>
    <t>RE2H65T10-1NCTT-CON</t>
  </si>
  <si>
    <t>RE2H80T10-1NCTT</t>
  </si>
  <si>
    <t>RE2H80T10-1NCTT-CON</t>
  </si>
  <si>
    <t>AeroTherm2023_50</t>
  </si>
  <si>
    <t>AeroTherm2023_65</t>
  </si>
  <si>
    <t>AeroTherm2023_80</t>
  </si>
  <si>
    <t>AOSmithHP1050H45DVCTA130</t>
  </si>
  <si>
    <t>AOSmithHP1080H45DVCTA130</t>
  </si>
  <si>
    <t>AOSmithHPTU50CTA130</t>
  </si>
  <si>
    <t>AOSmithHPTU66CTA130</t>
  </si>
  <si>
    <t>AOSmithHPTU80CTA130</t>
  </si>
  <si>
    <t>AmericanHPHE10250H045DVCTA130</t>
  </si>
  <si>
    <t>AmericanHPHE10266H045DVCTA130</t>
  </si>
  <si>
    <t>AmericanHPHE10280H045DVCTA130</t>
  </si>
  <si>
    <t>BradfordWhiteRE2H50S10_1NCTT</t>
  </si>
  <si>
    <t>BradfordWhiteRE2H50S10_1NCTT_CON</t>
  </si>
  <si>
    <t>BradfordWhiteRE2H65T10_1NCTT</t>
  </si>
  <si>
    <t>BradfordWhiteRE2H65T10_1NCTT_CON</t>
  </si>
  <si>
    <t>BradfordWhiteRE2H80T10_1NCTT</t>
  </si>
  <si>
    <t>BradfordWhiteRE2H80T10_1NCTT_CON</t>
  </si>
  <si>
    <t>PRO H40 T2 FD310UM</t>
  </si>
  <si>
    <t>PRO H50 T2 FD310UM</t>
  </si>
  <si>
    <t>PRO H65 T2 FD310UM</t>
  </si>
  <si>
    <t>PRO H80 T2 FD310UM</t>
  </si>
  <si>
    <t>PROH40 T2 FD400-30</t>
  </si>
  <si>
    <t>PROH40 T2 FD400-SO</t>
  </si>
  <si>
    <t>PROH50 T2 FD400-15</t>
  </si>
  <si>
    <t>PROH50 T2 FD400-30</t>
  </si>
  <si>
    <t>PROH50 T2 FD400-SO</t>
  </si>
  <si>
    <t>PROH65 T2 FD400-15</t>
  </si>
  <si>
    <t>PROH65 T2 FD400-30</t>
  </si>
  <si>
    <t>PROH65 T2 FD400-SO</t>
  </si>
  <si>
    <t>PROH80 T2 FD400-15</t>
  </si>
  <si>
    <t>PROH80 T2 FD400-30</t>
  </si>
  <si>
    <t>PROH80 T2 FD400-SO</t>
  </si>
  <si>
    <t>PROPH40 T2 FD400-15</t>
  </si>
  <si>
    <t>FriedrichPROH40T2FD310UM</t>
  </si>
  <si>
    <t>FriedrichPROH50T2FD310UM</t>
  </si>
  <si>
    <t>FriedrichPROH65T2FD310UM</t>
  </si>
  <si>
    <t>FriedrichPROH80T2FD310UM</t>
  </si>
  <si>
    <t>FriedrichPROH40T2FD400_30</t>
  </si>
  <si>
    <t>FriedrichPROH40T2FD400_SO</t>
  </si>
  <si>
    <t>FriedrichPROH50T2FD400_15</t>
  </si>
  <si>
    <t>FriedrichPROH50T2FD400_30</t>
  </si>
  <si>
    <t>FriedrichPROH50T2FD400_SO</t>
  </si>
  <si>
    <t>FriedrichPROH65T2FD400_15</t>
  </si>
  <si>
    <t>FriedrichPROH65T2FD400_30</t>
  </si>
  <si>
    <t>FriedrichPROH65T2FD400_SO</t>
  </si>
  <si>
    <t>FriedrichPROH80T2FD400_15</t>
  </si>
  <si>
    <t>FriedrichPROH80T2FD400_30</t>
  </si>
  <si>
    <t>FriedrichPROH80T2FD400_SO</t>
  </si>
  <si>
    <t>FriedrichPROPH40T2FD400_15</t>
  </si>
  <si>
    <t>10/29/24 - RJH - Removed "JA13" tag from all existing Models. Added Brands (Friedrich and LG) and Models from updated list.</t>
  </si>
  <si>
    <t>PD2A-SB-10-119</t>
  </si>
  <si>
    <t>PD2A-SB-10-43</t>
  </si>
  <si>
    <t>PD2A-SB-10-83</t>
  </si>
  <si>
    <t>PD2B-10-119</t>
  </si>
  <si>
    <t>PD2B-10-43</t>
  </si>
  <si>
    <t>PD2B-10-83</t>
  </si>
  <si>
    <t>PD2B-i-119</t>
  </si>
  <si>
    <t>PD2B-i-43</t>
  </si>
  <si>
    <t>PD2B-i-83</t>
  </si>
  <si>
    <t>HarvestThermal</t>
  </si>
  <si>
    <t>HarvestThermal_PD2ASB10119</t>
  </si>
  <si>
    <t>HarvestThermal_PD2ASB1043</t>
  </si>
  <si>
    <t>HarvestThermal_PD2ASB1083</t>
  </si>
  <si>
    <t>HarvestThermal_PD2B10119</t>
  </si>
  <si>
    <t>HarvestThermal_PD2B1043</t>
  </si>
  <si>
    <t>HarvestThermal_PD2B1083</t>
  </si>
  <si>
    <t>HarvestThermal_PD2Bi119</t>
  </si>
  <si>
    <t>HarvestThermal_PD2Bi43</t>
  </si>
  <si>
    <t>HarvestThermal_PD2Bi83</t>
  </si>
  <si>
    <t>APHWC501D</t>
  </si>
  <si>
    <t>APHWC501L</t>
  </si>
  <si>
    <t>APHWC501M</t>
  </si>
  <si>
    <t>APHWC801D</t>
  </si>
  <si>
    <t>APHWC801L</t>
  </si>
  <si>
    <t>APHWC801M</t>
  </si>
  <si>
    <t>R5TT20F-SA0</t>
  </si>
  <si>
    <t>10/29/24 - RJH - added from updated list</t>
  </si>
  <si>
    <t>LG_APHWC501D</t>
  </si>
  <si>
    <t>LG_APHWC501L</t>
  </si>
  <si>
    <t>LG_APHWC501M</t>
  </si>
  <si>
    <t>LG_APHWC801D</t>
  </si>
  <si>
    <t>LG_APHWC801L</t>
  </si>
  <si>
    <t>LG_APHWC801M</t>
  </si>
  <si>
    <t>LG_R5TT20F_SA0</t>
  </si>
  <si>
    <t>HPPA040KD 2**</t>
  </si>
  <si>
    <t>HPPA050KD 2**</t>
  </si>
  <si>
    <t>HPPA065KD 2**</t>
  </si>
  <si>
    <t>HPPA080KD 2**</t>
  </si>
  <si>
    <t>10-40-DHPTA 2**</t>
  </si>
  <si>
    <t>10-50-DHPHTCTA 130</t>
  </si>
  <si>
    <t>10-50-DHPTA 2**</t>
  </si>
  <si>
    <t>10-66-DHPHTCTA 130</t>
  </si>
  <si>
    <t>10-66-DHPHTNE ***</t>
  </si>
  <si>
    <t>10-66-DHPTA 2**</t>
  </si>
  <si>
    <t>10-80-DHPHTCTA 130</t>
  </si>
  <si>
    <t>10-80-DHPTA 2**</t>
  </si>
  <si>
    <t>Reliance10_50_DHPHTCTA130</t>
  </si>
  <si>
    <t>Reliance10_66_DHPHTCTA130</t>
  </si>
  <si>
    <t>Reliance10_80_DHPHTCTA130</t>
  </si>
  <si>
    <t>CPROPH40 T2 RH400-15</t>
  </si>
  <si>
    <t>CPROPH40 T2 RH400-30</t>
  </si>
  <si>
    <t>CPROPH40 T2 RH400-SO</t>
  </si>
  <si>
    <t>CPROPH50 T2 RH400-15</t>
  </si>
  <si>
    <t>CPROPH50 T2 RH400-30</t>
  </si>
  <si>
    <t>CPROPH50 T2 RH400-SO</t>
  </si>
  <si>
    <t>CPROPH65 T2 RH400-15</t>
  </si>
  <si>
    <t>CPROPH65 T2 RH400-30</t>
  </si>
  <si>
    <t>CPROPH65 T2 RH400-SO</t>
  </si>
  <si>
    <t>CPROPH80 T2 RH400-15</t>
  </si>
  <si>
    <t>CPROPH80 T2 RH400-30</t>
  </si>
  <si>
    <t>CPROPH80 T2 RH400-SO</t>
  </si>
  <si>
    <t>CXE40T10H22U1</t>
  </si>
  <si>
    <t>CXE40T10H45U1</t>
  </si>
  <si>
    <t>CXE40T10HS45U1</t>
  </si>
  <si>
    <t>CXE50T10H22U1</t>
  </si>
  <si>
    <t>CXE50T10H45U1</t>
  </si>
  <si>
    <t>CXE50T10HS45U1</t>
  </si>
  <si>
    <t>CXE65T10H22U1</t>
  </si>
  <si>
    <t>CXE65T10H45U1</t>
  </si>
  <si>
    <t>CXE65T10HS45U1</t>
  </si>
  <si>
    <t>CXE80T10H22U1</t>
  </si>
  <si>
    <t>CXE80T10H45U1</t>
  </si>
  <si>
    <t>CXE80T10HS45U1</t>
  </si>
  <si>
    <t>ECEPH40 T2 RH400-15</t>
  </si>
  <si>
    <t>ECEPH40 T2 RH400-30</t>
  </si>
  <si>
    <t>ECEPH40 T2 RH400-SO</t>
  </si>
  <si>
    <t>ECEPH50 T2 RH400-15</t>
  </si>
  <si>
    <t>ECEPH50 T2 RH400-30</t>
  </si>
  <si>
    <t>ECEPH50 T2 RH400-SO</t>
  </si>
  <si>
    <t>ECEPH65 T2 RH400-15</t>
  </si>
  <si>
    <t>ECEPH65 T2 RH400-30</t>
  </si>
  <si>
    <t>ECEPH65 T2 RH400-SO</t>
  </si>
  <si>
    <t>ECEPH80 T2 RH400-15</t>
  </si>
  <si>
    <t>ECEPH80 T2 RH400-30</t>
  </si>
  <si>
    <t>ECEPH80 T2 RH400-SO</t>
  </si>
  <si>
    <t>PROPH40 T2 RH400-15</t>
  </si>
  <si>
    <t>PROPH40 T2 RH400-30</t>
  </si>
  <si>
    <t>PROPH40 T2 RH400-SO</t>
  </si>
  <si>
    <t>PROPH50 T2 RH400-15</t>
  </si>
  <si>
    <t>PROPH50 T2 RH400-30</t>
  </si>
  <si>
    <t>PROPH50 T2 RH400-SO</t>
  </si>
  <si>
    <t>PROPH65 T2 RH400-15</t>
  </si>
  <si>
    <t>PROPH65 T2 RH400-30</t>
  </si>
  <si>
    <t>PROPH65 T2 RH400-SO</t>
  </si>
  <si>
    <t>PROPH80 T2 RH400-15</t>
  </si>
  <si>
    <t>PROPH80 T2 RH400-30</t>
  </si>
  <si>
    <t>PROPH80 T2 RH400-SO</t>
  </si>
  <si>
    <t>XE40T10H22U1</t>
  </si>
  <si>
    <t>XE40T10H45U1</t>
  </si>
  <si>
    <t>XE40T10HS45U1</t>
  </si>
  <si>
    <t>XE50T10H22U1</t>
  </si>
  <si>
    <t>XE50T10H45U1</t>
  </si>
  <si>
    <t>XE50T10HS45U1</t>
  </si>
  <si>
    <t>XE65T10H22U1</t>
  </si>
  <si>
    <t>XE65T10H45U1</t>
  </si>
  <si>
    <t>XE65T10HS45U1</t>
  </si>
  <si>
    <t>XE80T10H22U1</t>
  </si>
  <si>
    <t>XE80T10H45U1</t>
  </si>
  <si>
    <t>XE80T10HS45U1</t>
  </si>
  <si>
    <t>RheemCPROPH40T2RH40015</t>
  </si>
  <si>
    <t>RheemCPROPH40T2RH40030</t>
  </si>
  <si>
    <t>RheemCPROPH40T2RH400SO</t>
  </si>
  <si>
    <t>RheemCPROPH50T2RH40015</t>
  </si>
  <si>
    <t>RheemCPROPH50T2RH40030</t>
  </si>
  <si>
    <t>RheemCPROPH50T2RH400SO</t>
  </si>
  <si>
    <t>RheemCPROPH65T2RH40015</t>
  </si>
  <si>
    <t>RheemCPROPH65T2RH40030</t>
  </si>
  <si>
    <t>RheemCPROPH65T2RH400SO</t>
  </si>
  <si>
    <t>RheemCPROPH80T2RH40015</t>
  </si>
  <si>
    <t>RheemCPROPH80T2RH40030</t>
  </si>
  <si>
    <t>RheemCPROPH80T2RH400SO</t>
  </si>
  <si>
    <t>RheemCXE40T10H22U1</t>
  </si>
  <si>
    <t>RheemCXE40T10H45U1</t>
  </si>
  <si>
    <t>RheemCXE40T10HS45U1</t>
  </si>
  <si>
    <t>RheemCXE50T10H22U1</t>
  </si>
  <si>
    <t>RheemCXE50T10H45U1</t>
  </si>
  <si>
    <t>RheemCXE50T10HS45U1</t>
  </si>
  <si>
    <t>RheemCXE65T10H22U1</t>
  </si>
  <si>
    <t>RheemCXE65T10H45U1</t>
  </si>
  <si>
    <t>RheemCXE65T10HS45U1</t>
  </si>
  <si>
    <t>RheemCXE80T10H22U1</t>
  </si>
  <si>
    <t>RheemCXE80T10H45U1</t>
  </si>
  <si>
    <t>RheemCXE80T10HS45U1</t>
  </si>
  <si>
    <t>RheemECEPH40T2RH40015</t>
  </si>
  <si>
    <t>RheemECEPH40T2RH40030</t>
  </si>
  <si>
    <t>RheemECEPH40T2RH400SO</t>
  </si>
  <si>
    <t>RheemECEPH50T2RH40015</t>
  </si>
  <si>
    <t>RheemECEPH50T2RH40030</t>
  </si>
  <si>
    <t>RheemECEPH50T2RH400SO</t>
  </si>
  <si>
    <t>RheemECEPH65T2RH40015</t>
  </si>
  <si>
    <t>RheemECEPH65T2RH40030</t>
  </si>
  <si>
    <t>RheemECEPH65T2RH400SO</t>
  </si>
  <si>
    <t>RheemECEPH80T2RH40015</t>
  </si>
  <si>
    <t>RheemECEPH80T2RH40030</t>
  </si>
  <si>
    <t>RheemECEPH80T2RH400SO</t>
  </si>
  <si>
    <t>RheemPROPH40T2RH40015</t>
  </si>
  <si>
    <t>RheemPROPH40T2RH40030</t>
  </si>
  <si>
    <t>RheemPROPH40T2RH400SO</t>
  </si>
  <si>
    <t>RheemPROPH50T2RH40015</t>
  </si>
  <si>
    <t>RheemPROPH50T2RH40030</t>
  </si>
  <si>
    <t>RheemPROPH50T2RH400SO</t>
  </si>
  <si>
    <t>RheemPROPH65T2RH40015</t>
  </si>
  <si>
    <t>RheemPROPH65T2RH40030</t>
  </si>
  <si>
    <t>RheemPROPH65T2RH400SO</t>
  </si>
  <si>
    <t>RheemPROPH80T2RH40015</t>
  </si>
  <si>
    <t>RheemPROPH80T2RH40030</t>
  </si>
  <si>
    <t>RheemPROPH80T2RH400SO</t>
  </si>
  <si>
    <t>RheemXE40T10H22U1</t>
  </si>
  <si>
    <t>RheemXE40T10H45U1</t>
  </si>
  <si>
    <t>RheemXE40T10HS45U1</t>
  </si>
  <si>
    <t>RheemXE50T10H22U1</t>
  </si>
  <si>
    <t>RheemXE50T10H45U1</t>
  </si>
  <si>
    <t>RheemXE50T10HS45U1</t>
  </si>
  <si>
    <t>RheemXE65T10H22U1</t>
  </si>
  <si>
    <t>RheemXE65T10H45U1</t>
  </si>
  <si>
    <t>RheemXE65T10HS45U1</t>
  </si>
  <si>
    <t>RheemXE80T10H22U1</t>
  </si>
  <si>
    <t>RheemXE80T10H45U1</t>
  </si>
  <si>
    <t>RheemXE80T10HS45U1</t>
  </si>
  <si>
    <t>10E40-HP5U15</t>
  </si>
  <si>
    <t>10E40-HP5U30</t>
  </si>
  <si>
    <t>10E40-HP5US30</t>
  </si>
  <si>
    <t>10E50-HP5U15</t>
  </si>
  <si>
    <t>10E50-HP5U30</t>
  </si>
  <si>
    <t>10E50-HP5US30</t>
  </si>
  <si>
    <t>10E65-HP5U15</t>
  </si>
  <si>
    <t>10E65-HP5U30</t>
  </si>
  <si>
    <t>10E65-HP5US30</t>
  </si>
  <si>
    <t>10E80-HP5U15</t>
  </si>
  <si>
    <t>10E80-HP5U30</t>
  </si>
  <si>
    <t>10E80-HP5US30</t>
  </si>
  <si>
    <t>Richmond10E40HP5U15</t>
  </si>
  <si>
    <t>Richmond10E40HP5U30</t>
  </si>
  <si>
    <t>Richmond10E40HP5US30</t>
  </si>
  <si>
    <t>Richmond10E50HP5U15</t>
  </si>
  <si>
    <t>Richmond10E50HP5U30</t>
  </si>
  <si>
    <t>Richmond10E50HP5US30</t>
  </si>
  <si>
    <t>Richmond10E65HP5U15</t>
  </si>
  <si>
    <t>Richmond10E65HP5U30</t>
  </si>
  <si>
    <t>Richmond10E65HP5US30</t>
  </si>
  <si>
    <t>Richmond10E80HP5U15</t>
  </si>
  <si>
    <t>Richmond10E80HP5U30</t>
  </si>
  <si>
    <t>Richmond10E80HP5US30</t>
  </si>
  <si>
    <t>PROUH40 T2 RU400-15</t>
  </si>
  <si>
    <t>PROUH40 T2 RU400-30</t>
  </si>
  <si>
    <t>PROUH40 T2 RU400-SO</t>
  </si>
  <si>
    <t>PROUH50 T2 RU400-15</t>
  </si>
  <si>
    <t>PROUH50 T2 RU400-30</t>
  </si>
  <si>
    <t>PROUH50 T2 RU400-SO</t>
  </si>
  <si>
    <t>PROUH65 T2 RU400-15</t>
  </si>
  <si>
    <t>PROUH65 T2 RU400-30</t>
  </si>
  <si>
    <t>PROUH65 T2 RU400-SO</t>
  </si>
  <si>
    <t>PROUH80 T2 RU400-15</t>
  </si>
  <si>
    <t>PROUH80 T2 RU400-30</t>
  </si>
  <si>
    <t>PROUH80 T2 RU400-SO</t>
  </si>
  <si>
    <t>RuudPROUH40T2RU40015</t>
  </si>
  <si>
    <t>RuudPROUH40T2RU40030</t>
  </si>
  <si>
    <t>RuudPROUH40T2RU400SO</t>
  </si>
  <si>
    <t>RuudPROUH50T2RU40015</t>
  </si>
  <si>
    <t>RuudPROUH50T2RU40030</t>
  </si>
  <si>
    <t>RuudPROUH50T2RU400SO</t>
  </si>
  <si>
    <t>RuudPROUH65T2RU40015</t>
  </si>
  <si>
    <t>RuudPROUH65T2RU40030</t>
  </si>
  <si>
    <t>RuudPROUH65T2RU400SO</t>
  </si>
  <si>
    <t>RuudPROUH80T2RU40015</t>
  </si>
  <si>
    <t>RuudPROUH80T2RU40030</t>
  </si>
  <si>
    <t>RuudPROUH80T2RU400SO</t>
  </si>
  <si>
    <t>HPAX-40-DHPT 2**</t>
  </si>
  <si>
    <t>HPAX-50-DHPT 2**</t>
  </si>
  <si>
    <t>HPAX-66-DHPT 2**</t>
  </si>
  <si>
    <t>HPAX-80-DHPT 2**</t>
  </si>
  <si>
    <t>HPX-50-DHPTCTA 130</t>
  </si>
  <si>
    <t>HPX-66-DHPTCTA 130</t>
  </si>
  <si>
    <t>HPX-80-DHPTCTA 130</t>
  </si>
  <si>
    <t>StateHPX50DHPTCTA130</t>
  </si>
  <si>
    <t>StateHPX66DHPTCTA130</t>
  </si>
  <si>
    <t>StateHPX80DHPTCTA130</t>
  </si>
  <si>
    <t>StateHPAX80DHPT2xx</t>
  </si>
  <si>
    <t>StateHPAX66DHPT2xx</t>
  </si>
  <si>
    <t>StateHPAX50DHPT2xx</t>
  </si>
  <si>
    <t>StateHPAX40DHPT2xx</t>
  </si>
  <si>
    <t>Reliance10_80_DHPTA2xx</t>
  </si>
  <si>
    <t>Reliance10_66_DHPTA2xx</t>
  </si>
  <si>
    <t>Reliance10_66_DHPHTNExxx</t>
  </si>
  <si>
    <t>Reliance10_50_DHPTA2xx</t>
  </si>
  <si>
    <t>Reliance10_40_DHPTA2xx</t>
  </si>
  <si>
    <t>LochinvarHPPA080KD2xx</t>
  </si>
  <si>
    <t>LochinvarHPPA065KD2xx</t>
  </si>
  <si>
    <t>LochinvarHPPA050KD2xx</t>
  </si>
  <si>
    <t>LochinvarHPPA040KD2xx</t>
  </si>
  <si>
    <t>AmericanHPA10280H045DV2xx</t>
  </si>
  <si>
    <t>AmericanHPA10266H045DV2xx</t>
  </si>
  <si>
    <t>AmericanHPA10250H045DV2xx</t>
  </si>
  <si>
    <t>AmericanHPA10240H045DV2xx</t>
  </si>
  <si>
    <t>AOSmithHPTA802xx</t>
  </si>
  <si>
    <t>AOSmithHPTA662xx</t>
  </si>
  <si>
    <t>AOSmithHPTA502xx</t>
  </si>
  <si>
    <t>AOSmithHPTA402xx</t>
  </si>
  <si>
    <t>AOSmithHPA1080H45DV2xx</t>
  </si>
  <si>
    <t>AOSmithHPA1066H45DV2xx</t>
  </si>
  <si>
    <t>AOSmithHPA1050H45DV2xx</t>
  </si>
  <si>
    <t>AOSmithHPA1040H45DV2xx</t>
  </si>
  <si>
    <t>10/30/24 - RJH - Revised Model ID calculation to allow up to 1000 models per Brand</t>
  </si>
  <si>
    <t>11/08/24 - RJH - Changed enum number for DHWHeater:ASHPType = AeroTherm2023_50 to avoid duplication</t>
  </si>
  <si>
    <t>11/08/24 - RJH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</si>
</sst>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9"/>
      <color indexed="81"/>
      <name val="Tahoma"/>
      <charset val="1"/>
    </font>
    <font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5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16" borderId="0" xfId="0" applyFill="1" applyAlignment="1">
      <alignment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  <xf numFmtId="0" fontId="7" fillId="15" borderId="0" xfId="0" applyFont="1" applyFill="1"/>
    <xf numFmtId="0" fontId="0" fillId="15" borderId="0" xfId="0" applyFill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9" fillId="4" borderId="0" xfId="0" applyNumberFormat="1" applyFont="1" applyFill="1" applyAlignment="1">
      <alignment horizontal="center"/>
    </xf>
    <xf numFmtId="0" fontId="0" fillId="8" borderId="0" xfId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8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1" applyFont="1" applyBorder="1" applyAlignment="1">
      <alignment vertical="center" wrapText="1"/>
    </xf>
    <xf numFmtId="0" fontId="7" fillId="4" borderId="0" xfId="0" applyFont="1" applyFill="1"/>
    <xf numFmtId="0" fontId="7" fillId="15" borderId="0" xfId="0" applyFont="1" applyFill="1" applyAlignment="1">
      <alignment wrapText="1"/>
    </xf>
    <xf numFmtId="0" fontId="0" fillId="20" borderId="0" xfId="0" applyFill="1" applyAlignment="1">
      <alignment wrapText="1"/>
    </xf>
    <xf numFmtId="0" fontId="0" fillId="20" borderId="5" xfId="0" applyFill="1" applyBorder="1" applyAlignment="1">
      <alignment vertical="center" wrapText="1"/>
    </xf>
    <xf numFmtId="0" fontId="0" fillId="20" borderId="6" xfId="0" applyFill="1" applyBorder="1" applyAlignment="1">
      <alignment horizontal="center" wrapText="1"/>
    </xf>
    <xf numFmtId="0" fontId="7" fillId="8" borderId="2" xfId="1" applyFont="1" applyFill="1" applyBorder="1" applyAlignment="1">
      <alignment horizontal="center" vertical="center" wrapText="1"/>
    </xf>
    <xf numFmtId="0" fontId="0" fillId="0" borderId="5" xfId="0" applyBorder="1"/>
    <xf numFmtId="0" fontId="24" fillId="8" borderId="2" xfId="1" applyFont="1" applyFill="1" applyBorder="1" applyAlignment="1">
      <alignment horizontal="center" vertical="center" wrapText="1"/>
    </xf>
    <xf numFmtId="0" fontId="16" fillId="0" borderId="0" xfId="0" applyFont="1"/>
    <xf numFmtId="0" fontId="7" fillId="0" borderId="3" xfId="0" applyFont="1" applyBorder="1"/>
    <xf numFmtId="0" fontId="12" fillId="0" borderId="2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9" fillId="0" borderId="15" xfId="0" applyFont="1" applyBorder="1" applyAlignment="1">
      <alignment horizontal="center"/>
    </xf>
    <xf numFmtId="1" fontId="9" fillId="0" borderId="0" xfId="1" applyNumberFormat="1" applyFont="1" applyAlignment="1">
      <alignment horizontal="center" vertical="center" wrapText="1"/>
    </xf>
    <xf numFmtId="0" fontId="9" fillId="0" borderId="0" xfId="0" applyFont="1"/>
    <xf numFmtId="0" fontId="7" fillId="0" borderId="0" xfId="0" applyFont="1" applyAlignment="1">
      <alignment horizontal="center"/>
    </xf>
    <xf numFmtId="0" fontId="0" fillId="21" borderId="0" xfId="0" applyFill="1" applyAlignment="1">
      <alignment wrapText="1"/>
    </xf>
    <xf numFmtId="0" fontId="0" fillId="22" borderId="6" xfId="0" applyFill="1" applyBorder="1" applyAlignment="1">
      <alignment horizontal="center" wrapText="1"/>
    </xf>
    <xf numFmtId="0" fontId="0" fillId="22" borderId="0" xfId="0" applyFill="1" applyAlignment="1">
      <alignment wrapText="1"/>
    </xf>
    <xf numFmtId="0" fontId="0" fillId="22" borderId="5" xfId="0" applyFill="1" applyBorder="1"/>
    <xf numFmtId="0" fontId="0" fillId="22" borderId="0" xfId="0" applyFill="1" applyAlignment="1">
      <alignment horizontal="center" vertical="center" wrapText="1"/>
    </xf>
    <xf numFmtId="0" fontId="0" fillId="22" borderId="0" xfId="0" applyFill="1"/>
    <xf numFmtId="0" fontId="7" fillId="22" borderId="0" xfId="0" applyFont="1" applyFill="1"/>
    <xf numFmtId="0" fontId="0" fillId="22" borderId="0" xfId="0" applyFill="1" applyAlignment="1">
      <alignment horizontal="center" wrapText="1"/>
    </xf>
    <xf numFmtId="0" fontId="0" fillId="22" borderId="0" xfId="1" applyFont="1" applyFill="1" applyAlignment="1">
      <alignment vertical="center" wrapText="1"/>
    </xf>
    <xf numFmtId="0" fontId="12" fillId="22" borderId="2" xfId="1" applyFont="1" applyFill="1" applyBorder="1" applyAlignment="1">
      <alignment horizontal="center" vertical="center" wrapText="1"/>
    </xf>
    <xf numFmtId="0" fontId="13" fillId="22" borderId="0" xfId="1" applyFont="1" applyFill="1" applyAlignment="1">
      <alignment horizontal="center" vertical="center" wrapText="1"/>
    </xf>
    <xf numFmtId="0" fontId="0" fillId="22" borderId="0" xfId="1" applyFont="1" applyFill="1" applyAlignment="1">
      <alignment horizontal="center" vertical="center" wrapText="1"/>
    </xf>
    <xf numFmtId="0" fontId="7" fillId="22" borderId="0" xfId="0" applyFont="1" applyFill="1" applyAlignment="1">
      <alignment horizontal="center"/>
    </xf>
    <xf numFmtId="0" fontId="9" fillId="22" borderId="0" xfId="0" applyFont="1" applyFill="1"/>
    <xf numFmtId="0" fontId="24" fillId="22" borderId="0" xfId="0" applyFont="1" applyFill="1"/>
    <xf numFmtId="0" fontId="8" fillId="22" borderId="0" xfId="0" applyFont="1" applyFill="1" applyAlignment="1">
      <alignment horizontal="center" wrapText="1"/>
    </xf>
    <xf numFmtId="0" fontId="8" fillId="22" borderId="2" xfId="0" applyFont="1" applyFill="1" applyBorder="1"/>
    <xf numFmtId="0" fontId="7" fillId="22" borderId="0" xfId="0" applyFont="1" applyFill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8" fillId="22" borderId="0" xfId="0" applyFont="1" applyFill="1"/>
    <xf numFmtId="0" fontId="13" fillId="23" borderId="0" xfId="0" applyFont="1" applyFill="1" applyAlignment="1">
      <alignment horizontal="center" wrapText="1"/>
    </xf>
    <xf numFmtId="0" fontId="12" fillId="22" borderId="0" xfId="1" applyFont="1" applyFill="1" applyAlignment="1">
      <alignment horizontal="center" vertical="center" wrapText="1"/>
    </xf>
    <xf numFmtId="0" fontId="0" fillId="22" borderId="2" xfId="0" applyFill="1" applyBorder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2" borderId="0" xfId="0" applyFill="1" applyAlignment="1">
      <alignment horizontal="left" vertical="center" wrapText="1"/>
    </xf>
    <xf numFmtId="0" fontId="27" fillId="22" borderId="0" xfId="0" applyFont="1" applyFill="1"/>
    <xf numFmtId="1" fontId="9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14" fontId="9" fillId="0" borderId="0" xfId="1" applyNumberFormat="1" applyFont="1" applyAlignment="1">
      <alignment horizontal="center" vertical="center" wrapText="1"/>
    </xf>
    <xf numFmtId="0" fontId="0" fillId="22" borderId="2" xfId="1" applyFont="1" applyFill="1" applyBorder="1" applyAlignment="1">
      <alignment vertical="center" wrapText="1"/>
    </xf>
    <xf numFmtId="0" fontId="20" fillId="22" borderId="15" xfId="0" applyFont="1" applyFill="1" applyBorder="1" applyAlignment="1">
      <alignment horizontal="center"/>
    </xf>
    <xf numFmtId="0" fontId="21" fillId="22" borderId="0" xfId="0" applyFont="1" applyFill="1"/>
    <xf numFmtId="0" fontId="0" fillId="22" borderId="0" xfId="1" applyFont="1" applyFill="1" applyAlignment="1">
      <alignment horizontal="left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7" fillId="22" borderId="2" xfId="1" applyFont="1" applyFill="1" applyBorder="1" applyAlignment="1">
      <alignment vertical="center" wrapText="1"/>
    </xf>
    <xf numFmtId="0" fontId="7" fillId="22" borderId="0" xfId="1" applyFont="1" applyFill="1" applyAlignment="1">
      <alignment horizontal="left" vertical="center" wrapText="1"/>
    </xf>
    <xf numFmtId="0" fontId="7" fillId="22" borderId="0" xfId="0" applyFont="1" applyFill="1" applyAlignment="1">
      <alignment horizontal="left"/>
    </xf>
    <xf numFmtId="0" fontId="7" fillId="22" borderId="0" xfId="1" applyFont="1" applyFill="1" applyAlignment="1">
      <alignment horizontal="center" vertical="center" wrapText="1"/>
    </xf>
    <xf numFmtId="0" fontId="7" fillId="22" borderId="0" xfId="0" applyFon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 refreshError="1"/>
      <sheetData sheetId="1" refreshError="1"/>
      <sheetData sheetId="2" refreshError="1">
        <row r="18">
          <cell r="B18" t="str">
            <v>Bradford White</v>
          </cell>
          <cell r="I18" t="str">
            <v>2-3</v>
          </cell>
          <cell r="J18">
            <v>42775</v>
          </cell>
        </row>
        <row r="19">
          <cell r="I19" t="str">
            <v>4+</v>
          </cell>
          <cell r="J19">
            <v>42775</v>
          </cell>
        </row>
        <row r="20">
          <cell r="I20" t="str">
            <v>2-3</v>
          </cell>
          <cell r="J20">
            <v>42621</v>
          </cell>
        </row>
        <row r="21">
          <cell r="I21" t="str">
            <v>4+</v>
          </cell>
          <cell r="J21">
            <v>42621</v>
          </cell>
        </row>
        <row r="22">
          <cell r="I22" t="str">
            <v>2-3</v>
          </cell>
          <cell r="J22">
            <v>42621</v>
          </cell>
        </row>
        <row r="23">
          <cell r="I23" t="str">
            <v>2-3</v>
          </cell>
          <cell r="J23">
            <v>42621</v>
          </cell>
        </row>
        <row r="24">
          <cell r="I24" t="str">
            <v>2-3</v>
          </cell>
          <cell r="J24">
            <v>42621</v>
          </cell>
        </row>
        <row r="25">
          <cell r="I25" t="str">
            <v>4+</v>
          </cell>
          <cell r="J25">
            <v>42621</v>
          </cell>
        </row>
        <row r="26">
          <cell r="I26" t="str">
            <v>4+</v>
          </cell>
          <cell r="J26">
            <v>42621</v>
          </cell>
        </row>
        <row r="27">
          <cell r="I27" t="str">
            <v>4+</v>
          </cell>
          <cell r="J27">
            <v>42621</v>
          </cell>
        </row>
        <row r="55">
          <cell r="I55" t="str">
            <v>2-3</v>
          </cell>
          <cell r="J55">
            <v>42667</v>
          </cell>
        </row>
        <row r="56">
          <cell r="I56" t="str">
            <v>2-3</v>
          </cell>
          <cell r="J56">
            <v>42667</v>
          </cell>
        </row>
        <row r="57">
          <cell r="I57">
            <v>4</v>
          </cell>
          <cell r="J57">
            <v>42667</v>
          </cell>
        </row>
        <row r="58">
          <cell r="I58" t="str">
            <v>2-3</v>
          </cell>
          <cell r="J58">
            <v>42667</v>
          </cell>
        </row>
        <row r="59">
          <cell r="I59" t="str">
            <v>2-3</v>
          </cell>
          <cell r="J59">
            <v>42667</v>
          </cell>
        </row>
        <row r="60">
          <cell r="I60">
            <v>4</v>
          </cell>
          <cell r="J60">
            <v>42667</v>
          </cell>
        </row>
        <row r="61">
          <cell r="I61" t="str">
            <v>2-3</v>
          </cell>
          <cell r="J61">
            <v>42667</v>
          </cell>
        </row>
        <row r="62">
          <cell r="I62" t="str">
            <v>2-3</v>
          </cell>
          <cell r="J62">
            <v>42667</v>
          </cell>
        </row>
        <row r="63">
          <cell r="I63">
            <v>4</v>
          </cell>
          <cell r="J63">
            <v>42667</v>
          </cell>
        </row>
        <row r="64">
          <cell r="I64" t="str">
            <v>2-3</v>
          </cell>
          <cell r="J64">
            <v>42667</v>
          </cell>
        </row>
        <row r="65">
          <cell r="I65" t="str">
            <v>2-3</v>
          </cell>
          <cell r="J65">
            <v>42667</v>
          </cell>
        </row>
        <row r="66">
          <cell r="I66">
            <v>4</v>
          </cell>
          <cell r="J66">
            <v>42667</v>
          </cell>
        </row>
        <row r="68">
          <cell r="I68">
            <v>3</v>
          </cell>
        </row>
        <row r="117">
          <cell r="I117" t="str">
            <v>4+</v>
          </cell>
          <cell r="J117">
            <v>42591</v>
          </cell>
        </row>
        <row r="140">
          <cell r="I140">
            <v>3</v>
          </cell>
          <cell r="J140">
            <v>42591</v>
          </cell>
        </row>
        <row r="141">
          <cell r="I141" t="str">
            <v>4+</v>
          </cell>
          <cell r="J141">
            <v>42591</v>
          </cell>
        </row>
        <row r="142">
          <cell r="I142" t="str">
            <v>4+</v>
          </cell>
          <cell r="J142">
            <v>42591</v>
          </cell>
        </row>
        <row r="143">
          <cell r="I143" t="str">
            <v>4+</v>
          </cell>
          <cell r="J143">
            <v>40857</v>
          </cell>
        </row>
        <row r="144">
          <cell r="I144" t="str">
            <v>2-3</v>
          </cell>
          <cell r="J144">
            <v>41379</v>
          </cell>
        </row>
        <row r="145">
          <cell r="I145" t="str">
            <v>1-2</v>
          </cell>
          <cell r="J145">
            <v>42505</v>
          </cell>
        </row>
        <row r="146">
          <cell r="I146">
            <v>3</v>
          </cell>
          <cell r="J146">
            <v>42505</v>
          </cell>
        </row>
        <row r="148">
          <cell r="I148" t="str">
            <v>1-2</v>
          </cell>
          <cell r="J148">
            <v>42505</v>
          </cell>
        </row>
        <row r="149">
          <cell r="I149">
            <v>3</v>
          </cell>
          <cell r="J149">
            <v>42505</v>
          </cell>
        </row>
        <row r="150">
          <cell r="I150">
            <v>3</v>
          </cell>
          <cell r="J150">
            <v>42402</v>
          </cell>
        </row>
        <row r="151">
          <cell r="I151">
            <v>3</v>
          </cell>
          <cell r="J151">
            <v>42505</v>
          </cell>
        </row>
        <row r="152">
          <cell r="I152" t="str">
            <v>1-2</v>
          </cell>
          <cell r="J152">
            <v>42505</v>
          </cell>
        </row>
        <row r="153">
          <cell r="I153">
            <v>3</v>
          </cell>
          <cell r="J153">
            <v>42505</v>
          </cell>
        </row>
        <row r="165">
          <cell r="I165" t="str">
            <v>4+</v>
          </cell>
          <cell r="J165">
            <v>42591</v>
          </cell>
        </row>
        <row r="166">
          <cell r="I166" t="str">
            <v>2-3</v>
          </cell>
          <cell r="J166">
            <v>41666</v>
          </cell>
        </row>
        <row r="180">
          <cell r="I180">
            <v>3</v>
          </cell>
          <cell r="J180">
            <v>42591</v>
          </cell>
        </row>
        <row r="181">
          <cell r="I181" t="str">
            <v>4+</v>
          </cell>
          <cell r="J181">
            <v>42591</v>
          </cell>
        </row>
        <row r="184">
          <cell r="I184" t="str">
            <v>2-3</v>
          </cell>
          <cell r="J184">
            <v>41666</v>
          </cell>
        </row>
        <row r="185">
          <cell r="I185" t="str">
            <v>2-3</v>
          </cell>
          <cell r="J185">
            <v>41666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8690E47C-1686-4404-A626-BDF6DDA8891F}" userId="10fba932fabb4ecc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1" dT="2024-09-10T21:32:07.22" personId="{8690E47C-1686-4404-A626-BDF6DDA8891F}" id="{368CD8F8-336A-45D4-A97C-D0193D061C06}">
    <text>Added 9/10/24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614"/>
  <sheetViews>
    <sheetView tabSelected="1" zoomScaleNormal="100" workbookViewId="0">
      <selection activeCell="D5" sqref="D5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8" width="7.5703125" customWidth="1"/>
    <col min="9" max="9" width="28" customWidth="1"/>
    <col min="10" max="10" width="3.140625" customWidth="1"/>
    <col min="11" max="11" width="7.5703125" style="36" customWidth="1"/>
    <col min="12" max="12" width="6.85546875" style="54" customWidth="1"/>
    <col min="13" max="13" width="24.85546875" style="17"/>
    <col min="14" max="14" width="5.85546875" style="54" customWidth="1"/>
    <col min="15" max="15" width="9.85546875" style="58" customWidth="1"/>
    <col min="16" max="16" width="37.140625" style="58" customWidth="1"/>
    <col min="17" max="17" width="13.42578125" style="58" customWidth="1"/>
    <col min="18" max="18" width="29.85546875" style="24" customWidth="1"/>
    <col min="19" max="19" width="8.85546875" style="8" customWidth="1"/>
    <col min="20" max="20" width="26.85546875" style="48" customWidth="1"/>
    <col min="21" max="21" width="22.85546875" style="79" customWidth="1"/>
    <col min="22" max="22" width="20.85546875" style="79" customWidth="1"/>
    <col min="23" max="23" width="16.28515625" style="79" customWidth="1"/>
    <col min="24" max="25" width="24.85546875" style="38"/>
    <col min="26" max="26" width="24.85546875" style="39"/>
    <col min="27" max="27" width="67" bestFit="1" customWidth="1"/>
    <col min="28" max="28" width="16" customWidth="1"/>
    <col min="29" max="29" width="33.42578125" style="129" customWidth="1"/>
    <col min="30" max="30" width="20.5703125" style="129" customWidth="1"/>
    <col min="31" max="31" width="98.85546875" bestFit="1" customWidth="1"/>
    <col min="49" max="1042" width="24.85546875" style="17"/>
  </cols>
  <sheetData>
    <row r="1" spans="1:1042" ht="30" x14ac:dyDescent="0.25">
      <c r="A1" s="110" t="s">
        <v>188</v>
      </c>
      <c r="B1" s="111" t="s">
        <v>189</v>
      </c>
      <c r="K1" s="55"/>
      <c r="L1"/>
      <c r="M1" s="69" t="s">
        <v>163</v>
      </c>
      <c r="N1" s="63"/>
      <c r="O1" s="6"/>
      <c r="P1" s="6"/>
      <c r="Q1" s="6"/>
      <c r="R1" s="70" t="s">
        <v>166</v>
      </c>
      <c r="S1" s="71"/>
      <c r="T1" s="69" t="s">
        <v>199</v>
      </c>
      <c r="U1" s="132" t="s">
        <v>714</v>
      </c>
      <c r="V1" s="78"/>
      <c r="W1" s="78"/>
      <c r="X1" s="56"/>
      <c r="Y1" s="56"/>
      <c r="Z1" s="57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x14ac:dyDescent="0.25">
      <c r="A2" t="s">
        <v>188</v>
      </c>
      <c r="B2" s="112" t="s">
        <v>197</v>
      </c>
      <c r="K2" s="55"/>
      <c r="L2" s="55"/>
      <c r="M2" s="64" t="s">
        <v>6</v>
      </c>
      <c r="N2" s="65">
        <v>11</v>
      </c>
      <c r="O2" s="6"/>
      <c r="P2" s="6"/>
      <c r="Q2" s="6"/>
      <c r="R2" s="72" t="s">
        <v>104</v>
      </c>
      <c r="S2" s="73">
        <v>11</v>
      </c>
      <c r="T2" s="83" t="s">
        <v>174</v>
      </c>
      <c r="U2" s="133">
        <f t="shared" ref="U2:U33" si="0">COUNTIF($V$74:$V$605, T2)</f>
        <v>7</v>
      </c>
      <c r="V2" s="78"/>
      <c r="W2" s="78"/>
      <c r="X2" s="56"/>
      <c r="Y2" s="56"/>
      <c r="Z2" s="5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x14ac:dyDescent="0.25">
      <c r="A3" t="s">
        <v>188</v>
      </c>
      <c r="B3" s="112"/>
      <c r="K3" s="55"/>
      <c r="L3" s="55"/>
      <c r="M3" s="66" t="s">
        <v>17</v>
      </c>
      <c r="N3" s="65">
        <f>N2+1</f>
        <v>12</v>
      </c>
      <c r="O3" s="6"/>
      <c r="P3" s="6"/>
      <c r="Q3" s="6"/>
      <c r="R3" s="72" t="s">
        <v>105</v>
      </c>
      <c r="S3" s="73">
        <v>12</v>
      </c>
      <c r="T3" s="83" t="s">
        <v>175</v>
      </c>
      <c r="U3" s="133">
        <f t="shared" si="0"/>
        <v>14</v>
      </c>
      <c r="V3" s="78"/>
      <c r="W3" s="78"/>
      <c r="X3" s="56"/>
      <c r="Y3" s="56"/>
      <c r="Z3" s="57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x14ac:dyDescent="0.25">
      <c r="A4" t="s">
        <v>188</v>
      </c>
      <c r="B4" t="s">
        <v>190</v>
      </c>
      <c r="D4" t="s">
        <v>196</v>
      </c>
      <c r="K4" s="55"/>
      <c r="L4" s="55"/>
      <c r="M4" s="161" t="s">
        <v>875</v>
      </c>
      <c r="N4" s="162">
        <v>29</v>
      </c>
      <c r="O4" s="6"/>
      <c r="P4" s="6"/>
      <c r="Q4" s="6"/>
      <c r="R4" s="72" t="s">
        <v>106</v>
      </c>
      <c r="S4" s="73">
        <v>13</v>
      </c>
      <c r="T4" s="83" t="s">
        <v>176</v>
      </c>
      <c r="U4" s="133">
        <f t="shared" si="0"/>
        <v>31</v>
      </c>
      <c r="V4" s="78"/>
      <c r="W4" s="78"/>
      <c r="X4" s="56"/>
      <c r="Y4" s="56"/>
      <c r="Z4" s="57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x14ac:dyDescent="0.25">
      <c r="A5" t="s">
        <v>188</v>
      </c>
      <c r="B5" t="s">
        <v>191</v>
      </c>
      <c r="D5" s="101" t="s">
        <v>1275</v>
      </c>
      <c r="E5" s="101"/>
      <c r="H5" s="101"/>
      <c r="I5" s="101"/>
      <c r="K5" s="55"/>
      <c r="L5" s="55"/>
      <c r="M5" s="67" t="s">
        <v>93</v>
      </c>
      <c r="N5" s="65">
        <f>N3+1</f>
        <v>13</v>
      </c>
      <c r="O5" s="6"/>
      <c r="P5" s="6"/>
      <c r="Q5" s="6"/>
      <c r="R5" s="72" t="s">
        <v>102</v>
      </c>
      <c r="S5" s="73">
        <v>14</v>
      </c>
      <c r="T5" s="83" t="s">
        <v>177</v>
      </c>
      <c r="U5" s="133">
        <f t="shared" si="0"/>
        <v>27</v>
      </c>
      <c r="V5" s="78"/>
      <c r="W5" s="78"/>
      <c r="X5" s="56"/>
      <c r="Y5" s="56"/>
      <c r="Z5" s="57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x14ac:dyDescent="0.25">
      <c r="A6" t="s">
        <v>188</v>
      </c>
      <c r="K6" s="55"/>
      <c r="L6" s="55"/>
      <c r="M6" s="118" t="s">
        <v>346</v>
      </c>
      <c r="N6" s="119">
        <v>27</v>
      </c>
      <c r="O6" s="6"/>
      <c r="P6" s="6"/>
      <c r="Q6" s="6"/>
      <c r="R6" s="72" t="s">
        <v>103</v>
      </c>
      <c r="S6" s="73">
        <v>15</v>
      </c>
      <c r="T6" s="83" t="s">
        <v>178</v>
      </c>
      <c r="U6" s="133">
        <f t="shared" si="0"/>
        <v>30</v>
      </c>
      <c r="V6" s="78"/>
      <c r="W6" s="78"/>
      <c r="X6" s="56"/>
      <c r="Y6" s="56"/>
      <c r="Z6" s="5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x14ac:dyDescent="0.25">
      <c r="A7" t="s">
        <v>188</v>
      </c>
      <c r="B7" t="s">
        <v>192</v>
      </c>
      <c r="D7" t="s">
        <v>198</v>
      </c>
      <c r="K7" s="55"/>
      <c r="L7" s="55"/>
      <c r="M7" s="67" t="s">
        <v>98</v>
      </c>
      <c r="N7" s="65">
        <f>N5+1</f>
        <v>14</v>
      </c>
      <c r="O7" s="6"/>
      <c r="P7" s="6"/>
      <c r="Q7" s="6"/>
      <c r="R7" s="76" t="s">
        <v>167</v>
      </c>
      <c r="S7" s="77">
        <v>31</v>
      </c>
      <c r="T7" s="84" t="s">
        <v>179</v>
      </c>
      <c r="U7" s="133">
        <f t="shared" si="0"/>
        <v>0</v>
      </c>
      <c r="V7" s="78"/>
      <c r="W7" s="78"/>
      <c r="X7" s="56"/>
      <c r="Y7" s="56"/>
      <c r="Z7" s="57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x14ac:dyDescent="0.25">
      <c r="A8" t="s">
        <v>188</v>
      </c>
      <c r="K8" s="55"/>
      <c r="L8" s="55"/>
      <c r="M8" s="67" t="s">
        <v>94</v>
      </c>
      <c r="N8" s="65">
        <f t="shared" ref="N8:N23" si="1">N7+1</f>
        <v>15</v>
      </c>
      <c r="O8" s="6"/>
      <c r="P8" s="6"/>
      <c r="Q8" s="6"/>
      <c r="R8" s="72" t="s">
        <v>160</v>
      </c>
      <c r="S8" s="73">
        <v>32</v>
      </c>
      <c r="T8" s="83" t="s">
        <v>180</v>
      </c>
      <c r="U8" s="133">
        <f t="shared" si="0"/>
        <v>2</v>
      </c>
      <c r="V8" s="78"/>
      <c r="W8" s="78"/>
      <c r="X8" s="56"/>
      <c r="Y8" s="56"/>
      <c r="Z8" s="57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x14ac:dyDescent="0.25">
      <c r="A9" t="s">
        <v>188</v>
      </c>
      <c r="B9" t="s">
        <v>193</v>
      </c>
      <c r="D9" t="s">
        <v>1274</v>
      </c>
      <c r="K9" s="55"/>
      <c r="L9" s="55"/>
      <c r="M9" s="66" t="s">
        <v>24</v>
      </c>
      <c r="N9" s="65">
        <f t="shared" si="1"/>
        <v>16</v>
      </c>
      <c r="O9" s="6"/>
      <c r="P9" s="6"/>
      <c r="Q9" s="6"/>
      <c r="R9" s="72" t="s">
        <v>168</v>
      </c>
      <c r="S9" s="73">
        <v>33</v>
      </c>
      <c r="T9" s="83" t="s">
        <v>181</v>
      </c>
      <c r="U9" s="133">
        <f t="shared" si="0"/>
        <v>0</v>
      </c>
      <c r="V9" s="78"/>
      <c r="W9" s="78"/>
      <c r="X9" s="56"/>
      <c r="Y9" s="56"/>
      <c r="Z9" s="5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x14ac:dyDescent="0.25">
      <c r="A10" t="s">
        <v>188</v>
      </c>
      <c r="D10" t="s">
        <v>1273</v>
      </c>
      <c r="K10" s="55"/>
      <c r="L10" s="55"/>
      <c r="M10" s="66" t="s">
        <v>25</v>
      </c>
      <c r="N10" s="65">
        <f t="shared" si="1"/>
        <v>17</v>
      </c>
      <c r="O10" s="6"/>
      <c r="P10" s="6"/>
      <c r="Q10" s="6"/>
      <c r="R10" s="72" t="s">
        <v>161</v>
      </c>
      <c r="S10" s="73">
        <v>34</v>
      </c>
      <c r="T10" s="83" t="s">
        <v>182</v>
      </c>
      <c r="U10" s="133">
        <f t="shared" si="0"/>
        <v>5</v>
      </c>
      <c r="V10" s="78"/>
      <c r="W10" s="78"/>
      <c r="X10" s="56"/>
      <c r="Y10" s="56"/>
      <c r="Z10" s="57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x14ac:dyDescent="0.25">
      <c r="A11" t="s">
        <v>188</v>
      </c>
      <c r="D11" t="s">
        <v>1020</v>
      </c>
      <c r="K11" s="55"/>
      <c r="L11" s="55"/>
      <c r="M11" s="66" t="s">
        <v>32</v>
      </c>
      <c r="N11" s="65">
        <f t="shared" si="1"/>
        <v>18</v>
      </c>
      <c r="O11" s="6"/>
      <c r="P11" s="6"/>
      <c r="Q11" s="6"/>
      <c r="R11" s="95" t="s">
        <v>169</v>
      </c>
      <c r="S11" s="96">
        <v>19</v>
      </c>
      <c r="T11" s="97" t="s">
        <v>187</v>
      </c>
      <c r="U11" s="133">
        <f t="shared" si="0"/>
        <v>7</v>
      </c>
      <c r="V11" s="78"/>
      <c r="W11" s="78"/>
      <c r="X11" s="56"/>
      <c r="Y11" s="56"/>
      <c r="Z11" s="57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x14ac:dyDescent="0.25">
      <c r="A12" t="s">
        <v>188</v>
      </c>
      <c r="D12" t="s">
        <v>939</v>
      </c>
      <c r="K12" s="55"/>
      <c r="L12" s="55"/>
      <c r="M12" s="67" t="s">
        <v>88</v>
      </c>
      <c r="N12" s="65">
        <f t="shared" si="1"/>
        <v>19</v>
      </c>
      <c r="O12" s="6"/>
      <c r="P12" s="6"/>
      <c r="Q12" s="6"/>
      <c r="R12" s="72" t="s">
        <v>170</v>
      </c>
      <c r="S12" s="73">
        <v>19</v>
      </c>
      <c r="T12" s="83" t="s">
        <v>187</v>
      </c>
      <c r="U12" s="133">
        <f t="shared" si="0"/>
        <v>7</v>
      </c>
      <c r="V12" s="78" t="s">
        <v>222</v>
      </c>
      <c r="W12" s="78"/>
      <c r="X12" s="56"/>
      <c r="Y12" s="56"/>
      <c r="Z12" s="57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x14ac:dyDescent="0.25">
      <c r="A13" t="s">
        <v>188</v>
      </c>
      <c r="D13" t="s">
        <v>917</v>
      </c>
      <c r="K13" s="55"/>
      <c r="L13" s="55"/>
      <c r="M13" s="118" t="s">
        <v>347</v>
      </c>
      <c r="N13" s="119">
        <v>28</v>
      </c>
      <c r="O13" s="6"/>
      <c r="P13" s="6"/>
      <c r="Q13" s="6"/>
      <c r="R13" s="95" t="s">
        <v>171</v>
      </c>
      <c r="S13" s="96">
        <v>23</v>
      </c>
      <c r="T13" s="97" t="s">
        <v>185</v>
      </c>
      <c r="U13" s="133">
        <f t="shared" si="0"/>
        <v>6</v>
      </c>
      <c r="V13" s="78"/>
      <c r="W13" s="78"/>
      <c r="X13" s="56"/>
      <c r="Y13" s="56"/>
      <c r="Z13" s="57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x14ac:dyDescent="0.25">
      <c r="A14" t="s">
        <v>188</v>
      </c>
      <c r="D14" t="s">
        <v>910</v>
      </c>
      <c r="J14" s="87"/>
      <c r="K14" s="55"/>
      <c r="L14" s="55"/>
      <c r="M14" s="67" t="s">
        <v>95</v>
      </c>
      <c r="N14" s="65">
        <f>N12+1</f>
        <v>20</v>
      </c>
      <c r="O14" s="6"/>
      <c r="P14" s="6"/>
      <c r="Q14" s="6"/>
      <c r="R14" s="72" t="s">
        <v>172</v>
      </c>
      <c r="S14" s="73">
        <v>23</v>
      </c>
      <c r="T14" s="83" t="s">
        <v>185</v>
      </c>
      <c r="U14" s="133">
        <f t="shared" si="0"/>
        <v>6</v>
      </c>
      <c r="V14" s="78" t="s">
        <v>223</v>
      </c>
      <c r="W14" s="78"/>
      <c r="X14" s="56"/>
      <c r="Y14" s="56"/>
      <c r="Z14" s="57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x14ac:dyDescent="0.25">
      <c r="A15" t="s">
        <v>188</v>
      </c>
      <c r="D15" t="s">
        <v>903</v>
      </c>
      <c r="K15" s="55"/>
      <c r="L15" s="55"/>
      <c r="M15" s="67" t="s">
        <v>96</v>
      </c>
      <c r="N15" s="65">
        <f t="shared" si="1"/>
        <v>21</v>
      </c>
      <c r="O15" s="6"/>
      <c r="P15" s="6"/>
      <c r="Q15" s="6"/>
      <c r="R15" s="76" t="s">
        <v>173</v>
      </c>
      <c r="S15" s="77">
        <v>36</v>
      </c>
      <c r="T15" s="84" t="s">
        <v>186</v>
      </c>
      <c r="U15" s="133">
        <f t="shared" si="0"/>
        <v>0</v>
      </c>
      <c r="V15" s="78"/>
      <c r="W15" s="78"/>
      <c r="X15" s="56"/>
      <c r="Y15" s="56"/>
      <c r="Z15" s="57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x14ac:dyDescent="0.25">
      <c r="A16" t="s">
        <v>188</v>
      </c>
      <c r="D16" t="s">
        <v>896</v>
      </c>
      <c r="K16" s="55"/>
      <c r="L16" s="55"/>
      <c r="M16" s="67" t="s">
        <v>898</v>
      </c>
      <c r="N16" s="65">
        <f t="shared" si="1"/>
        <v>22</v>
      </c>
      <c r="O16" s="6"/>
      <c r="P16" s="6"/>
      <c r="Q16" s="6"/>
      <c r="R16" s="72" t="s">
        <v>91</v>
      </c>
      <c r="S16" s="73">
        <v>21</v>
      </c>
      <c r="T16" s="83" t="s">
        <v>183</v>
      </c>
      <c r="U16" s="133">
        <f t="shared" si="0"/>
        <v>9</v>
      </c>
      <c r="V16" s="78"/>
      <c r="W16" s="78"/>
      <c r="X16" s="56"/>
      <c r="Y16" s="56"/>
      <c r="Z16" s="57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x14ac:dyDescent="0.25">
      <c r="A17" t="s">
        <v>188</v>
      </c>
      <c r="D17" t="s">
        <v>884</v>
      </c>
      <c r="H17" s="87"/>
      <c r="I17" s="87"/>
      <c r="K17" s="55"/>
      <c r="L17" s="55"/>
      <c r="M17" s="66" t="s">
        <v>39</v>
      </c>
      <c r="N17" s="65">
        <f t="shared" si="1"/>
        <v>23</v>
      </c>
      <c r="O17" s="6"/>
      <c r="P17" s="6"/>
      <c r="Q17" s="6"/>
      <c r="R17" s="72" t="s">
        <v>899</v>
      </c>
      <c r="S17" s="73">
        <v>16</v>
      </c>
      <c r="T17" s="83" t="s">
        <v>901</v>
      </c>
      <c r="U17" s="133">
        <f t="shared" si="0"/>
        <v>3</v>
      </c>
      <c r="V17" s="167" t="s">
        <v>920</v>
      </c>
      <c r="W17" s="78"/>
      <c r="X17" s="56"/>
      <c r="Y17" s="56"/>
      <c r="Z17" s="57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x14ac:dyDescent="0.25">
      <c r="A18" t="s">
        <v>188</v>
      </c>
      <c r="D18" t="s">
        <v>874</v>
      </c>
      <c r="K18" s="55"/>
      <c r="L18" s="55"/>
      <c r="M18" s="67" t="s">
        <v>89</v>
      </c>
      <c r="N18" s="65">
        <f t="shared" si="1"/>
        <v>24</v>
      </c>
      <c r="O18" s="6"/>
      <c r="P18" s="6"/>
      <c r="Q18" s="6"/>
      <c r="R18" s="72" t="s">
        <v>900</v>
      </c>
      <c r="S18" s="73">
        <v>17</v>
      </c>
      <c r="T18" s="83" t="s">
        <v>902</v>
      </c>
      <c r="U18" s="133">
        <f t="shared" si="0"/>
        <v>5</v>
      </c>
      <c r="V18" s="167" t="s">
        <v>919</v>
      </c>
      <c r="W18" s="78"/>
      <c r="X18" s="56"/>
      <c r="Y18" s="56"/>
      <c r="Z18" s="57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x14ac:dyDescent="0.25">
      <c r="A19" t="s">
        <v>188</v>
      </c>
      <c r="D19" t="s">
        <v>864</v>
      </c>
      <c r="K19" s="55"/>
      <c r="L19" s="55"/>
      <c r="M19" s="66" t="s">
        <v>46</v>
      </c>
      <c r="N19" s="65">
        <f t="shared" si="1"/>
        <v>25</v>
      </c>
      <c r="O19" s="6"/>
      <c r="P19" s="6"/>
      <c r="Q19" s="6"/>
      <c r="R19" s="72" t="s">
        <v>921</v>
      </c>
      <c r="S19" s="73">
        <v>18</v>
      </c>
      <c r="T19" s="83" t="s">
        <v>922</v>
      </c>
      <c r="U19" s="133">
        <f t="shared" si="0"/>
        <v>1</v>
      </c>
      <c r="V19" s="167" t="s">
        <v>918</v>
      </c>
      <c r="W19" s="78"/>
      <c r="X19" s="56"/>
      <c r="Y19" s="56"/>
      <c r="Z19" s="57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x14ac:dyDescent="0.25">
      <c r="A20" t="s">
        <v>188</v>
      </c>
      <c r="D20" t="s">
        <v>820</v>
      </c>
      <c r="K20" s="55"/>
      <c r="L20" s="55"/>
      <c r="M20" s="66" t="s">
        <v>50</v>
      </c>
      <c r="N20" s="65">
        <f t="shared" si="1"/>
        <v>26</v>
      </c>
      <c r="O20" s="6"/>
      <c r="P20" s="6"/>
      <c r="Q20" s="6"/>
      <c r="R20" s="72" t="s">
        <v>90</v>
      </c>
      <c r="S20" s="73">
        <v>22</v>
      </c>
      <c r="T20" s="83" t="s">
        <v>184</v>
      </c>
      <c r="U20" s="133">
        <f t="shared" si="0"/>
        <v>1</v>
      </c>
      <c r="V20" s="78"/>
      <c r="W20" s="78"/>
      <c r="X20" s="56"/>
      <c r="Y20" s="56"/>
      <c r="Z20" s="57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x14ac:dyDescent="0.25">
      <c r="A21" t="s">
        <v>188</v>
      </c>
      <c r="D21" t="s">
        <v>816</v>
      </c>
      <c r="K21" s="55"/>
      <c r="L21" s="55"/>
      <c r="M21" s="17" t="s">
        <v>923</v>
      </c>
      <c r="N21" s="55">
        <v>30</v>
      </c>
      <c r="O21" s="6"/>
      <c r="P21" s="6"/>
      <c r="Q21" s="6"/>
      <c r="R21" s="72" t="s">
        <v>212</v>
      </c>
      <c r="S21" s="73">
        <v>38</v>
      </c>
      <c r="T21" s="83" t="s">
        <v>213</v>
      </c>
      <c r="U21" s="133">
        <f t="shared" si="0"/>
        <v>1</v>
      </c>
      <c r="V21" s="78"/>
      <c r="W21" s="78"/>
      <c r="X21" s="56"/>
      <c r="Y21" s="56"/>
      <c r="Z21" s="57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x14ac:dyDescent="0.25">
      <c r="A22" t="s">
        <v>188</v>
      </c>
      <c r="D22" t="s">
        <v>725</v>
      </c>
      <c r="K22" s="55"/>
      <c r="L22" s="55"/>
      <c r="M22" s="174" t="s">
        <v>940</v>
      </c>
      <c r="N22" s="175">
        <f t="shared" si="1"/>
        <v>31</v>
      </c>
      <c r="O22" s="6"/>
      <c r="P22" s="6"/>
      <c r="Q22" s="6"/>
      <c r="R22" s="72" t="s">
        <v>259</v>
      </c>
      <c r="S22" s="14">
        <v>39</v>
      </c>
      <c r="T22" s="102" t="s">
        <v>256</v>
      </c>
      <c r="U22" s="133">
        <f t="shared" si="0"/>
        <v>9</v>
      </c>
      <c r="V22" s="78"/>
      <c r="W22" s="78"/>
      <c r="X22" s="56"/>
      <c r="Y22" s="56"/>
      <c r="Z22" s="57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x14ac:dyDescent="0.25">
      <c r="A23" t="s">
        <v>188</v>
      </c>
      <c r="D23" t="s">
        <v>722</v>
      </c>
      <c r="K23" s="55"/>
      <c r="L23" s="55"/>
      <c r="M23" s="176" t="s">
        <v>941</v>
      </c>
      <c r="N23" s="175">
        <f t="shared" si="1"/>
        <v>32</v>
      </c>
      <c r="O23" s="6"/>
      <c r="P23" s="6"/>
      <c r="Q23" s="6"/>
      <c r="R23" s="72" t="s">
        <v>260</v>
      </c>
      <c r="S23" s="14">
        <v>40</v>
      </c>
      <c r="T23" s="103" t="s">
        <v>257</v>
      </c>
      <c r="U23" s="133">
        <f t="shared" si="0"/>
        <v>9</v>
      </c>
      <c r="V23" s="78"/>
      <c r="W23" s="78"/>
      <c r="X23" s="56"/>
      <c r="Y23" s="56"/>
      <c r="Z23" s="57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x14ac:dyDescent="0.25">
      <c r="A24" t="s">
        <v>188</v>
      </c>
      <c r="D24" t="s">
        <v>720</v>
      </c>
      <c r="K24" s="55"/>
      <c r="L24" s="55"/>
      <c r="M24" s="94" t="s">
        <v>210</v>
      </c>
      <c r="N24" s="68">
        <v>99</v>
      </c>
      <c r="O24" s="6"/>
      <c r="P24" s="6"/>
      <c r="Q24" s="6"/>
      <c r="R24" s="72" t="s">
        <v>261</v>
      </c>
      <c r="S24" s="14">
        <v>41</v>
      </c>
      <c r="T24" s="103" t="s">
        <v>258</v>
      </c>
      <c r="U24" s="133">
        <f t="shared" si="0"/>
        <v>9</v>
      </c>
      <c r="V24" s="78"/>
      <c r="W24" s="78"/>
      <c r="X24" s="56"/>
      <c r="Y24" s="56"/>
      <c r="Z24" s="57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x14ac:dyDescent="0.25">
      <c r="A25" t="s">
        <v>188</v>
      </c>
      <c r="D25" t="s">
        <v>863</v>
      </c>
      <c r="K25" s="55"/>
      <c r="L25" s="55"/>
      <c r="M25" s="6"/>
      <c r="N25" s="55"/>
      <c r="O25" s="6"/>
      <c r="P25" s="6"/>
      <c r="Q25" s="6"/>
      <c r="R25" s="72" t="s">
        <v>216</v>
      </c>
      <c r="S25" s="14">
        <v>42</v>
      </c>
      <c r="T25" s="103" t="s">
        <v>219</v>
      </c>
      <c r="U25" s="133">
        <f t="shared" si="0"/>
        <v>4</v>
      </c>
      <c r="V25" s="78"/>
      <c r="W25" s="78"/>
      <c r="X25" s="56"/>
      <c r="Y25" s="56"/>
      <c r="Z25" s="57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x14ac:dyDescent="0.25">
      <c r="A26" t="s">
        <v>188</v>
      </c>
      <c r="D26" t="s">
        <v>365</v>
      </c>
      <c r="E26" s="87"/>
      <c r="K26" s="55"/>
      <c r="L26" s="55"/>
      <c r="M26" s="6"/>
      <c r="N26" s="55"/>
      <c r="O26" s="6"/>
      <c r="P26" s="6"/>
      <c r="Q26" s="6"/>
      <c r="R26" s="72" t="s">
        <v>217</v>
      </c>
      <c r="S26" s="14">
        <v>43</v>
      </c>
      <c r="T26" s="103" t="s">
        <v>220</v>
      </c>
      <c r="U26" s="133">
        <f t="shared" si="0"/>
        <v>4</v>
      </c>
      <c r="V26" s="78"/>
      <c r="W26" s="78"/>
      <c r="X26" s="56"/>
      <c r="Y26" s="56"/>
      <c r="Z26" s="57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x14ac:dyDescent="0.25">
      <c r="A27" t="s">
        <v>188</v>
      </c>
      <c r="D27" t="s">
        <v>699</v>
      </c>
      <c r="K27" s="55"/>
      <c r="L27" s="55"/>
      <c r="M27" s="6"/>
      <c r="N27" s="55"/>
      <c r="O27" s="6"/>
      <c r="P27" s="6"/>
      <c r="Q27" s="6"/>
      <c r="R27" s="74" t="s">
        <v>218</v>
      </c>
      <c r="S27" s="98">
        <v>44</v>
      </c>
      <c r="T27" s="104" t="s">
        <v>221</v>
      </c>
      <c r="U27" s="133">
        <f t="shared" si="0"/>
        <v>4</v>
      </c>
      <c r="V27" s="78"/>
      <c r="W27" s="78"/>
      <c r="X27" s="56"/>
      <c r="Y27" s="56"/>
      <c r="Z27" s="57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x14ac:dyDescent="0.25">
      <c r="A28" t="s">
        <v>188</v>
      </c>
      <c r="D28" t="s">
        <v>344</v>
      </c>
      <c r="K28" s="55"/>
      <c r="L28" s="55"/>
      <c r="M28" s="6"/>
      <c r="N28" s="55"/>
      <c r="O28" s="6"/>
      <c r="P28" s="6"/>
      <c r="Q28" s="6"/>
      <c r="R28" s="72" t="s">
        <v>281</v>
      </c>
      <c r="S28" s="14">
        <v>58</v>
      </c>
      <c r="T28" s="103" t="s">
        <v>264</v>
      </c>
      <c r="U28" s="133">
        <f t="shared" si="0"/>
        <v>2</v>
      </c>
      <c r="V28" s="131" t="s">
        <v>319</v>
      </c>
      <c r="W28" s="78"/>
      <c r="X28" s="56"/>
      <c r="Y28" s="56"/>
      <c r="Z28" s="57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x14ac:dyDescent="0.25">
      <c r="A29" t="s">
        <v>188</v>
      </c>
      <c r="D29" t="s">
        <v>263</v>
      </c>
      <c r="K29" s="55"/>
      <c r="L29" s="55"/>
      <c r="M29" s="6"/>
      <c r="N29" s="55"/>
      <c r="O29" s="6"/>
      <c r="P29" s="6"/>
      <c r="Q29" s="6"/>
      <c r="R29" s="72" t="s">
        <v>273</v>
      </c>
      <c r="S29" s="14">
        <v>59</v>
      </c>
      <c r="T29" s="103" t="s">
        <v>265</v>
      </c>
      <c r="U29" s="133">
        <f t="shared" si="0"/>
        <v>47</v>
      </c>
      <c r="V29" s="78"/>
      <c r="W29" s="78"/>
      <c r="X29" s="56"/>
      <c r="Y29" s="56"/>
      <c r="Z29" s="57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x14ac:dyDescent="0.25">
      <c r="A30" t="s">
        <v>188</v>
      </c>
      <c r="D30" t="s">
        <v>262</v>
      </c>
      <c r="K30" s="55"/>
      <c r="L30" s="55"/>
      <c r="M30" s="6"/>
      <c r="N30" s="55"/>
      <c r="O30" s="6"/>
      <c r="P30" s="6"/>
      <c r="Q30" s="6"/>
      <c r="R30" s="72" t="s">
        <v>274</v>
      </c>
      <c r="S30" s="14">
        <v>60</v>
      </c>
      <c r="T30" s="103" t="s">
        <v>266</v>
      </c>
      <c r="U30" s="133">
        <f t="shared" si="0"/>
        <v>48</v>
      </c>
      <c r="V30" s="78"/>
      <c r="W30" s="78"/>
      <c r="X30" s="56"/>
      <c r="Y30" s="56"/>
      <c r="Z30" s="57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x14ac:dyDescent="0.25">
      <c r="A31" t="s">
        <v>188</v>
      </c>
      <c r="D31" t="s">
        <v>252</v>
      </c>
      <c r="K31" s="55"/>
      <c r="L31" s="55"/>
      <c r="M31" s="6"/>
      <c r="N31" s="55"/>
      <c r="O31" s="6"/>
      <c r="P31" s="6"/>
      <c r="Q31" s="6"/>
      <c r="R31" s="72" t="s">
        <v>275</v>
      </c>
      <c r="S31" s="14">
        <v>61</v>
      </c>
      <c r="T31" s="103" t="s">
        <v>267</v>
      </c>
      <c r="U31" s="133">
        <f t="shared" si="0"/>
        <v>48</v>
      </c>
      <c r="V31" s="78"/>
      <c r="W31" s="78"/>
      <c r="X31" s="56"/>
      <c r="Y31" s="56"/>
      <c r="Z31" s="57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x14ac:dyDescent="0.25">
      <c r="A32" t="s">
        <v>188</v>
      </c>
      <c r="D32" t="s">
        <v>215</v>
      </c>
      <c r="K32" s="55"/>
      <c r="L32" s="55"/>
      <c r="M32" s="6"/>
      <c r="N32" s="55"/>
      <c r="O32" s="6"/>
      <c r="P32" s="6"/>
      <c r="Q32" s="6"/>
      <c r="R32" s="72" t="s">
        <v>276</v>
      </c>
      <c r="S32" s="14">
        <v>62</v>
      </c>
      <c r="T32" s="103" t="s">
        <v>268</v>
      </c>
      <c r="U32" s="133">
        <f t="shared" si="0"/>
        <v>48</v>
      </c>
      <c r="V32" s="78"/>
      <c r="W32" s="78"/>
      <c r="X32" s="56"/>
      <c r="Y32" s="56"/>
      <c r="Z32" s="57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x14ac:dyDescent="0.25">
      <c r="A33" t="s">
        <v>188</v>
      </c>
      <c r="D33" t="s">
        <v>209</v>
      </c>
      <c r="K33" s="55"/>
      <c r="L33" s="55"/>
      <c r="M33" s="6"/>
      <c r="N33" s="55"/>
      <c r="O33" s="6"/>
      <c r="P33" s="6"/>
      <c r="Q33" s="6"/>
      <c r="R33" s="72" t="s">
        <v>277</v>
      </c>
      <c r="S33" s="14">
        <v>63</v>
      </c>
      <c r="T33" s="103" t="s">
        <v>269</v>
      </c>
      <c r="U33" s="133">
        <f t="shared" si="0"/>
        <v>7</v>
      </c>
      <c r="V33" s="78"/>
      <c r="W33" s="78"/>
      <c r="X33" s="56"/>
      <c r="Y33" s="56"/>
      <c r="Z33" s="5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x14ac:dyDescent="0.25">
      <c r="A34" t="s">
        <v>188</v>
      </c>
      <c r="K34" s="55"/>
      <c r="L34" s="55"/>
      <c r="M34" s="6"/>
      <c r="N34" s="55"/>
      <c r="O34" s="6"/>
      <c r="P34" s="6"/>
      <c r="Q34" s="6"/>
      <c r="R34" s="72" t="s">
        <v>278</v>
      </c>
      <c r="S34" s="14">
        <v>64</v>
      </c>
      <c r="T34" s="103" t="s">
        <v>270</v>
      </c>
      <c r="U34" s="133">
        <f t="shared" ref="U34:U65" si="2">COUNTIF($V$74:$V$605, T34)</f>
        <v>7</v>
      </c>
      <c r="V34" s="78"/>
      <c r="W34" s="78"/>
      <c r="X34" s="56"/>
      <c r="Y34" s="56"/>
      <c r="Z34" s="57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x14ac:dyDescent="0.25">
      <c r="A35" t="s">
        <v>188</v>
      </c>
      <c r="K35" s="55"/>
      <c r="L35" s="55"/>
      <c r="M35" s="6"/>
      <c r="N35" s="55"/>
      <c r="O35" s="6"/>
      <c r="P35" s="6"/>
      <c r="Q35" s="6"/>
      <c r="R35" s="72" t="s">
        <v>279</v>
      </c>
      <c r="S35" s="14">
        <v>65</v>
      </c>
      <c r="T35" s="103" t="s">
        <v>271</v>
      </c>
      <c r="U35" s="133">
        <f t="shared" si="2"/>
        <v>7</v>
      </c>
      <c r="V35" s="78"/>
      <c r="W35" s="78"/>
      <c r="X35" s="56"/>
      <c r="Y35" s="56"/>
      <c r="Z35" s="57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x14ac:dyDescent="0.25">
      <c r="A36" t="s">
        <v>188</v>
      </c>
      <c r="K36" s="55"/>
      <c r="L36" s="55"/>
      <c r="M36" s="6"/>
      <c r="N36" s="55"/>
      <c r="O36" s="6"/>
      <c r="P36" s="6"/>
      <c r="Q36" s="6"/>
      <c r="R36" s="74" t="s">
        <v>280</v>
      </c>
      <c r="S36" s="98">
        <v>66</v>
      </c>
      <c r="T36" s="104" t="s">
        <v>272</v>
      </c>
      <c r="U36" s="133">
        <f t="shared" si="2"/>
        <v>7</v>
      </c>
      <c r="V36" s="78"/>
      <c r="W36" s="78"/>
      <c r="X36" s="56"/>
      <c r="Y36" s="56"/>
      <c r="Z36" s="57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x14ac:dyDescent="0.25">
      <c r="A37" t="s">
        <v>188</v>
      </c>
      <c r="K37" s="55"/>
      <c r="L37" s="55"/>
      <c r="M37" s="6"/>
      <c r="N37" s="55"/>
      <c r="O37" s="6"/>
      <c r="P37" s="6"/>
      <c r="Q37" s="6"/>
      <c r="R37" s="72" t="s">
        <v>700</v>
      </c>
      <c r="S37" s="14">
        <v>67</v>
      </c>
      <c r="T37" s="103" t="s">
        <v>707</v>
      </c>
      <c r="U37" s="133">
        <f t="shared" si="2"/>
        <v>0</v>
      </c>
      <c r="V37" s="131" t="s">
        <v>712</v>
      </c>
      <c r="W37" s="78"/>
      <c r="X37" s="56"/>
      <c r="Y37" s="56"/>
      <c r="Z37" s="57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x14ac:dyDescent="0.25">
      <c r="A38" t="s">
        <v>188</v>
      </c>
      <c r="K38" s="55"/>
      <c r="L38" s="55"/>
      <c r="M38" s="6"/>
      <c r="N38" s="55"/>
      <c r="O38" s="6"/>
      <c r="P38" s="6"/>
      <c r="Q38" s="6"/>
      <c r="R38" s="72" t="s">
        <v>701</v>
      </c>
      <c r="S38" s="14">
        <v>68</v>
      </c>
      <c r="T38" s="103" t="s">
        <v>708</v>
      </c>
      <c r="U38" s="133">
        <f t="shared" si="2"/>
        <v>0</v>
      </c>
      <c r="V38" s="78"/>
      <c r="W38" s="78"/>
      <c r="X38" s="56"/>
      <c r="Y38" s="56"/>
      <c r="Z38" s="57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x14ac:dyDescent="0.25">
      <c r="A39" t="s">
        <v>188</v>
      </c>
      <c r="K39" s="55"/>
      <c r="L39" s="55"/>
      <c r="M39" s="6"/>
      <c r="N39" s="55"/>
      <c r="O39" s="6"/>
      <c r="P39" s="6"/>
      <c r="Q39" s="6"/>
      <c r="R39" s="72" t="s">
        <v>702</v>
      </c>
      <c r="S39" s="14">
        <v>69</v>
      </c>
      <c r="T39" s="103" t="s">
        <v>709</v>
      </c>
      <c r="U39" s="133">
        <f t="shared" si="2"/>
        <v>0</v>
      </c>
      <c r="V39" s="78"/>
      <c r="W39" s="78"/>
      <c r="X39" s="56"/>
      <c r="Y39" s="56"/>
      <c r="Z39" s="57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x14ac:dyDescent="0.25">
      <c r="A40" t="s">
        <v>188</v>
      </c>
      <c r="K40" s="55"/>
      <c r="L40" s="55"/>
      <c r="M40" s="6"/>
      <c r="N40" s="55"/>
      <c r="O40" s="6"/>
      <c r="P40" s="6"/>
      <c r="Q40" s="6"/>
      <c r="R40" s="72" t="s">
        <v>703</v>
      </c>
      <c r="S40" s="14">
        <v>70</v>
      </c>
      <c r="T40" s="103" t="s">
        <v>710</v>
      </c>
      <c r="U40" s="133">
        <f t="shared" si="2"/>
        <v>0</v>
      </c>
      <c r="V40" s="78"/>
      <c r="W40" s="78"/>
      <c r="X40" s="56"/>
      <c r="Y40" s="56"/>
      <c r="Z40" s="57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x14ac:dyDescent="0.25">
      <c r="A41" t="s">
        <v>188</v>
      </c>
      <c r="K41" s="55"/>
      <c r="L41" s="55"/>
      <c r="M41" s="6"/>
      <c r="N41" s="55"/>
      <c r="O41" s="6"/>
      <c r="P41" s="6"/>
      <c r="Q41" s="6"/>
      <c r="R41" s="74" t="s">
        <v>704</v>
      </c>
      <c r="S41" s="98">
        <v>71</v>
      </c>
      <c r="T41" s="104" t="s">
        <v>711</v>
      </c>
      <c r="U41" s="133">
        <f t="shared" si="2"/>
        <v>0</v>
      </c>
      <c r="V41" s="78"/>
      <c r="W41" s="78"/>
      <c r="X41" s="56"/>
      <c r="Y41" s="56"/>
      <c r="Z41" s="57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x14ac:dyDescent="0.25">
      <c r="A42" t="s">
        <v>188</v>
      </c>
      <c r="K42" s="55"/>
      <c r="L42" s="55"/>
      <c r="M42" s="6"/>
      <c r="N42" s="55"/>
      <c r="O42" s="6"/>
      <c r="P42" s="6"/>
      <c r="Q42" s="6"/>
      <c r="R42" s="134" t="s">
        <v>705</v>
      </c>
      <c r="S42" s="135">
        <v>72</v>
      </c>
      <c r="T42" s="136" t="s">
        <v>706</v>
      </c>
      <c r="U42" s="133">
        <f t="shared" si="2"/>
        <v>0</v>
      </c>
      <c r="V42" s="131" t="s">
        <v>713</v>
      </c>
      <c r="W42" s="78"/>
      <c r="X42" s="56"/>
      <c r="Y42" s="56"/>
      <c r="Z42" s="57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x14ac:dyDescent="0.25">
      <c r="A43" t="s">
        <v>188</v>
      </c>
      <c r="K43" s="55"/>
      <c r="L43" s="55"/>
      <c r="M43" s="6"/>
      <c r="N43" s="55"/>
      <c r="O43" s="6"/>
      <c r="P43" s="6"/>
      <c r="Q43" s="6"/>
      <c r="R43" s="72" t="s">
        <v>715</v>
      </c>
      <c r="S43" s="14">
        <v>73</v>
      </c>
      <c r="T43" s="103" t="s">
        <v>715</v>
      </c>
      <c r="U43" s="133">
        <f t="shared" si="2"/>
        <v>1</v>
      </c>
      <c r="V43" s="131" t="s">
        <v>719</v>
      </c>
      <c r="W43" s="78"/>
      <c r="X43" s="56"/>
      <c r="Y43" s="56"/>
      <c r="Z43" s="57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x14ac:dyDescent="0.25">
      <c r="A44" t="s">
        <v>188</v>
      </c>
      <c r="K44" s="55"/>
      <c r="L44" s="55"/>
      <c r="M44" s="6"/>
      <c r="N44" s="55"/>
      <c r="O44" s="6"/>
      <c r="P44" s="6"/>
      <c r="Q44" s="6"/>
      <c r="R44" s="72" t="s">
        <v>716</v>
      </c>
      <c r="S44" s="14">
        <v>74</v>
      </c>
      <c r="T44" s="103" t="s">
        <v>716</v>
      </c>
      <c r="U44" s="133">
        <f t="shared" si="2"/>
        <v>1</v>
      </c>
      <c r="V44" s="131"/>
      <c r="W44" s="78"/>
      <c r="X44" s="56"/>
      <c r="Y44" s="56"/>
      <c r="Z44" s="57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x14ac:dyDescent="0.25">
      <c r="A45" t="s">
        <v>188</v>
      </c>
      <c r="K45" s="55"/>
      <c r="L45" s="55"/>
      <c r="M45" s="6"/>
      <c r="N45" s="55"/>
      <c r="O45" s="6"/>
      <c r="P45" s="6"/>
      <c r="Q45" s="6"/>
      <c r="R45" s="72" t="s">
        <v>717</v>
      </c>
      <c r="S45" s="14">
        <v>75</v>
      </c>
      <c r="T45" s="103" t="s">
        <v>717</v>
      </c>
      <c r="U45" s="133">
        <f t="shared" si="2"/>
        <v>1</v>
      </c>
      <c r="V45" s="131"/>
      <c r="W45" s="78"/>
      <c r="X45" s="56"/>
      <c r="Y45" s="56"/>
      <c r="Z45" s="57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x14ac:dyDescent="0.25">
      <c r="A46" t="s">
        <v>188</v>
      </c>
      <c r="K46" s="55"/>
      <c r="L46" s="55"/>
      <c r="M46" s="6"/>
      <c r="N46" s="55"/>
      <c r="O46" s="6"/>
      <c r="P46" s="6"/>
      <c r="Q46" s="6"/>
      <c r="R46" s="72" t="s">
        <v>718</v>
      </c>
      <c r="S46" s="14">
        <v>76</v>
      </c>
      <c r="T46" s="103" t="s">
        <v>718</v>
      </c>
      <c r="U46" s="133">
        <f t="shared" si="2"/>
        <v>1</v>
      </c>
      <c r="V46" s="131"/>
      <c r="W46" s="78"/>
      <c r="X46" s="56"/>
      <c r="Y46" s="56"/>
      <c r="Z46" s="57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x14ac:dyDescent="0.25">
      <c r="A47" t="s">
        <v>188</v>
      </c>
      <c r="K47" s="55"/>
      <c r="L47" s="55"/>
      <c r="M47" s="6"/>
      <c r="N47" s="55"/>
      <c r="O47" s="6"/>
      <c r="P47" s="6"/>
      <c r="Q47" s="6"/>
      <c r="R47" s="141" t="s">
        <v>726</v>
      </c>
      <c r="S47" s="142">
        <v>77</v>
      </c>
      <c r="T47" s="102" t="s">
        <v>726</v>
      </c>
      <c r="U47" s="133">
        <f t="shared" si="2"/>
        <v>8</v>
      </c>
      <c r="V47" s="131" t="s">
        <v>732</v>
      </c>
      <c r="W47" s="78"/>
      <c r="X47" s="56"/>
      <c r="Y47" s="56"/>
      <c r="Z47" s="57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A48" t="s">
        <v>188</v>
      </c>
      <c r="K48" s="55"/>
      <c r="L48" s="55"/>
      <c r="M48" s="6"/>
      <c r="N48" s="55"/>
      <c r="O48" s="6"/>
      <c r="P48" s="6"/>
      <c r="Q48" s="6"/>
      <c r="R48" s="72" t="s">
        <v>727</v>
      </c>
      <c r="S48" s="14">
        <v>78</v>
      </c>
      <c r="T48" s="103" t="s">
        <v>727</v>
      </c>
      <c r="U48" s="133">
        <f t="shared" si="2"/>
        <v>8</v>
      </c>
      <c r="V48" s="131"/>
      <c r="W48" s="78"/>
      <c r="X48" s="56"/>
      <c r="Y48" s="56"/>
      <c r="Z48" s="57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</row>
    <row r="49" spans="1:1042" x14ac:dyDescent="0.25">
      <c r="A49" t="s">
        <v>188</v>
      </c>
      <c r="K49" s="55"/>
      <c r="L49" s="55"/>
      <c r="M49" s="6"/>
      <c r="N49" s="55"/>
      <c r="O49" s="6"/>
      <c r="P49" s="6"/>
      <c r="Q49" s="6"/>
      <c r="R49" s="72" t="s">
        <v>728</v>
      </c>
      <c r="S49" s="14">
        <v>79</v>
      </c>
      <c r="T49" s="103" t="s">
        <v>728</v>
      </c>
      <c r="U49" s="133">
        <f t="shared" si="2"/>
        <v>8</v>
      </c>
      <c r="V49" s="131"/>
      <c r="W49" s="78"/>
      <c r="X49" s="56"/>
      <c r="Y49" s="56"/>
      <c r="Z49" s="57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</row>
    <row r="50" spans="1:1042" x14ac:dyDescent="0.25">
      <c r="A50" t="s">
        <v>188</v>
      </c>
      <c r="K50" s="55"/>
      <c r="L50" s="55"/>
      <c r="M50" s="6"/>
      <c r="N50" s="55"/>
      <c r="O50" s="6"/>
      <c r="P50" s="6"/>
      <c r="Q50" s="6"/>
      <c r="R50" s="72" t="s">
        <v>729</v>
      </c>
      <c r="S50" s="14">
        <v>80</v>
      </c>
      <c r="T50" s="103" t="s">
        <v>729</v>
      </c>
      <c r="U50" s="133">
        <f t="shared" si="2"/>
        <v>8</v>
      </c>
      <c r="V50" s="131"/>
      <c r="W50" s="78"/>
      <c r="X50" s="56"/>
      <c r="Y50" s="56"/>
      <c r="Z50" s="57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</row>
    <row r="51" spans="1:1042" x14ac:dyDescent="0.25">
      <c r="A51" t="s">
        <v>188</v>
      </c>
      <c r="K51" s="55"/>
      <c r="L51" s="55"/>
      <c r="M51" s="6"/>
      <c r="N51" s="55"/>
      <c r="O51" s="6"/>
      <c r="P51" s="6"/>
      <c r="Q51" s="6"/>
      <c r="R51" s="72" t="s">
        <v>730</v>
      </c>
      <c r="S51" s="14">
        <v>81</v>
      </c>
      <c r="T51" s="103" t="s">
        <v>730</v>
      </c>
      <c r="U51" s="133">
        <f t="shared" si="2"/>
        <v>4</v>
      </c>
      <c r="V51" s="131"/>
      <c r="W51" s="78"/>
      <c r="X51" s="56"/>
      <c r="Y51" s="56"/>
      <c r="Z51" s="57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</row>
    <row r="52" spans="1:1042" x14ac:dyDescent="0.25">
      <c r="A52" t="s">
        <v>188</v>
      </c>
      <c r="K52" s="55"/>
      <c r="L52" s="55"/>
      <c r="M52" s="6"/>
      <c r="N52" s="55"/>
      <c r="O52" s="6"/>
      <c r="P52" s="6"/>
      <c r="Q52" s="6"/>
      <c r="R52" s="72" t="s">
        <v>731</v>
      </c>
      <c r="S52" s="14">
        <v>82</v>
      </c>
      <c r="T52" s="103" t="s">
        <v>731</v>
      </c>
      <c r="U52" s="133">
        <f t="shared" si="2"/>
        <v>4</v>
      </c>
      <c r="V52" s="131"/>
      <c r="W52" s="78"/>
      <c r="X52" s="56"/>
      <c r="Y52" s="56"/>
      <c r="Z52" s="57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</row>
    <row r="53" spans="1:1042" x14ac:dyDescent="0.25">
      <c r="A53" t="s">
        <v>188</v>
      </c>
      <c r="K53" s="55"/>
      <c r="L53" s="55"/>
      <c r="M53" s="6"/>
      <c r="N53" s="55"/>
      <c r="O53" s="6"/>
      <c r="P53" s="6"/>
      <c r="Q53" s="6"/>
      <c r="R53" s="72" t="s">
        <v>817</v>
      </c>
      <c r="S53" s="14">
        <v>83</v>
      </c>
      <c r="T53" s="103" t="s">
        <v>817</v>
      </c>
      <c r="U53" s="133">
        <f t="shared" si="2"/>
        <v>13</v>
      </c>
      <c r="V53" s="131"/>
      <c r="W53" s="78"/>
      <c r="X53" s="56"/>
      <c r="Y53" s="56"/>
      <c r="Z53" s="57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</row>
    <row r="54" spans="1:1042" x14ac:dyDescent="0.25">
      <c r="A54" t="s">
        <v>188</v>
      </c>
      <c r="K54" s="55"/>
      <c r="L54" s="55"/>
      <c r="M54" s="6"/>
      <c r="N54" s="55"/>
      <c r="O54" s="6"/>
      <c r="P54" s="6"/>
      <c r="Q54" s="6"/>
      <c r="R54" s="72" t="s">
        <v>818</v>
      </c>
      <c r="S54" s="14">
        <v>84</v>
      </c>
      <c r="T54" s="103" t="s">
        <v>818</v>
      </c>
      <c r="U54" s="133">
        <f t="shared" si="2"/>
        <v>13</v>
      </c>
      <c r="V54" s="131"/>
      <c r="W54" s="78"/>
      <c r="X54" s="56"/>
      <c r="Y54" s="56"/>
      <c r="Z54" s="57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</row>
    <row r="55" spans="1:1042" x14ac:dyDescent="0.25">
      <c r="A55" t="s">
        <v>188</v>
      </c>
      <c r="K55" s="55"/>
      <c r="L55" s="55"/>
      <c r="M55" s="6"/>
      <c r="N55" s="55"/>
      <c r="O55" s="6"/>
      <c r="P55" s="6"/>
      <c r="Q55" s="6"/>
      <c r="R55" s="72" t="s">
        <v>819</v>
      </c>
      <c r="S55" s="14">
        <v>85</v>
      </c>
      <c r="T55" s="103" t="s">
        <v>819</v>
      </c>
      <c r="U55" s="133">
        <f t="shared" si="2"/>
        <v>13</v>
      </c>
      <c r="V55" s="131"/>
      <c r="W55" s="78"/>
      <c r="X55" s="56"/>
      <c r="Y55" s="56"/>
      <c r="Z55" s="57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</row>
    <row r="56" spans="1:1042" x14ac:dyDescent="0.25">
      <c r="A56" t="s">
        <v>188</v>
      </c>
      <c r="K56" s="55"/>
      <c r="L56" s="55"/>
      <c r="M56" s="6"/>
      <c r="N56" s="55"/>
      <c r="O56" s="6"/>
      <c r="P56" s="6"/>
      <c r="Q56" s="6"/>
      <c r="R56" s="134" t="s">
        <v>875</v>
      </c>
      <c r="S56" s="135">
        <v>86</v>
      </c>
      <c r="T56" s="136" t="s">
        <v>875</v>
      </c>
      <c r="U56" s="133">
        <f t="shared" si="2"/>
        <v>4</v>
      </c>
      <c r="V56" s="78"/>
      <c r="W56" s="78"/>
      <c r="X56" s="56"/>
      <c r="Y56" s="56"/>
      <c r="Z56" s="57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</row>
    <row r="57" spans="1:1042" x14ac:dyDescent="0.25">
      <c r="A57" t="s">
        <v>188</v>
      </c>
      <c r="K57" s="55"/>
      <c r="L57" s="55"/>
      <c r="M57" s="6"/>
      <c r="N57" s="55"/>
      <c r="O57" s="6"/>
      <c r="P57" s="6"/>
      <c r="Q57" s="6"/>
      <c r="R57" s="72" t="s">
        <v>885</v>
      </c>
      <c r="S57" s="14">
        <v>87</v>
      </c>
      <c r="T57" s="103" t="s">
        <v>885</v>
      </c>
      <c r="U57" s="133">
        <f t="shared" si="2"/>
        <v>1</v>
      </c>
      <c r="V57" s="78"/>
      <c r="W57" s="78"/>
      <c r="X57" s="56"/>
      <c r="Y57" s="56"/>
      <c r="Z57" s="57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  <c r="AMO57" s="6"/>
      <c r="AMP57" s="6"/>
      <c r="AMQ57" s="6"/>
      <c r="AMR57" s="6"/>
      <c r="AMS57" s="6"/>
      <c r="AMT57" s="6"/>
      <c r="AMU57" s="6"/>
      <c r="AMV57" s="6"/>
      <c r="AMW57" s="6"/>
      <c r="AMX57" s="6"/>
      <c r="AMY57" s="6"/>
      <c r="AMZ57" s="6"/>
      <c r="ANA57" s="6"/>
      <c r="ANB57" s="6"/>
    </row>
    <row r="58" spans="1:1042" x14ac:dyDescent="0.25">
      <c r="A58" t="s">
        <v>188</v>
      </c>
      <c r="K58" s="55"/>
      <c r="L58" s="55"/>
      <c r="M58" s="6"/>
      <c r="N58" s="55"/>
      <c r="O58" s="6"/>
      <c r="P58" s="6"/>
      <c r="Q58" s="6"/>
      <c r="R58" s="72" t="s">
        <v>886</v>
      </c>
      <c r="S58" s="14">
        <v>88</v>
      </c>
      <c r="T58" s="103" t="s">
        <v>886</v>
      </c>
      <c r="U58" s="133">
        <f t="shared" si="2"/>
        <v>1</v>
      </c>
      <c r="V58" s="78"/>
      <c r="W58" s="78"/>
      <c r="X58" s="56"/>
      <c r="Y58" s="56"/>
      <c r="Z58" s="57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  <c r="AMO58" s="6"/>
      <c r="AMP58" s="6"/>
      <c r="AMQ58" s="6"/>
      <c r="AMR58" s="6"/>
      <c r="AMS58" s="6"/>
      <c r="AMT58" s="6"/>
      <c r="AMU58" s="6"/>
      <c r="AMV58" s="6"/>
      <c r="AMW58" s="6"/>
      <c r="AMX58" s="6"/>
      <c r="AMY58" s="6"/>
      <c r="AMZ58" s="6"/>
      <c r="ANA58" s="6"/>
      <c r="ANB58" s="6"/>
    </row>
    <row r="59" spans="1:1042" x14ac:dyDescent="0.25">
      <c r="A59" t="s">
        <v>188</v>
      </c>
      <c r="K59" s="55"/>
      <c r="L59" s="55"/>
      <c r="M59" s="6"/>
      <c r="N59" s="55"/>
      <c r="O59" s="6"/>
      <c r="P59" s="6"/>
      <c r="Q59" s="6"/>
      <c r="R59" s="72" t="s">
        <v>887</v>
      </c>
      <c r="S59" s="14">
        <v>89</v>
      </c>
      <c r="T59" s="103" t="s">
        <v>887</v>
      </c>
      <c r="U59" s="133">
        <f t="shared" si="2"/>
        <v>1</v>
      </c>
      <c r="V59" s="78"/>
      <c r="W59" s="78"/>
      <c r="X59" s="56"/>
      <c r="Y59" s="56"/>
      <c r="Z59" s="57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  <c r="AMO59" s="6"/>
      <c r="AMP59" s="6"/>
      <c r="AMQ59" s="6"/>
      <c r="AMR59" s="6"/>
      <c r="AMS59" s="6"/>
      <c r="AMT59" s="6"/>
      <c r="AMU59" s="6"/>
      <c r="AMV59" s="6"/>
      <c r="AMW59" s="6"/>
      <c r="AMX59" s="6"/>
      <c r="AMY59" s="6"/>
      <c r="AMZ59" s="6"/>
      <c r="ANA59" s="6"/>
      <c r="ANB59" s="6"/>
    </row>
    <row r="60" spans="1:1042" x14ac:dyDescent="0.25">
      <c r="A60" t="s">
        <v>188</v>
      </c>
      <c r="K60" s="55"/>
      <c r="L60" s="55"/>
      <c r="M60" s="6"/>
      <c r="N60" s="55"/>
      <c r="O60" s="6"/>
      <c r="P60" s="6"/>
      <c r="Q60" s="6"/>
      <c r="R60" s="72" t="s">
        <v>888</v>
      </c>
      <c r="S60" s="14">
        <v>90</v>
      </c>
      <c r="T60" s="103" t="s">
        <v>888</v>
      </c>
      <c r="U60" s="133">
        <f t="shared" si="2"/>
        <v>1</v>
      </c>
      <c r="V60" s="78"/>
      <c r="W60" s="78"/>
      <c r="X60" s="56"/>
      <c r="Y60" s="56"/>
      <c r="Z60" s="57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  <c r="AMO60" s="6"/>
      <c r="AMP60" s="6"/>
      <c r="AMQ60" s="6"/>
      <c r="AMR60" s="6"/>
      <c r="AMS60" s="6"/>
      <c r="AMT60" s="6"/>
      <c r="AMU60" s="6"/>
      <c r="AMV60" s="6"/>
      <c r="AMW60" s="6"/>
      <c r="AMX60" s="6"/>
      <c r="AMY60" s="6"/>
      <c r="AMZ60" s="6"/>
      <c r="ANA60" s="6"/>
      <c r="ANB60" s="6"/>
    </row>
    <row r="61" spans="1:1042" x14ac:dyDescent="0.25">
      <c r="A61" t="s">
        <v>188</v>
      </c>
      <c r="K61" s="55"/>
      <c r="L61" s="55"/>
      <c r="M61" s="6"/>
      <c r="N61" s="55"/>
      <c r="O61" s="6"/>
      <c r="P61" s="6"/>
      <c r="Q61" s="6"/>
      <c r="R61" s="164" t="s">
        <v>889</v>
      </c>
      <c r="S61" s="14">
        <v>97</v>
      </c>
      <c r="T61" s="103" t="s">
        <v>889</v>
      </c>
      <c r="U61" s="133">
        <f t="shared" si="2"/>
        <v>1</v>
      </c>
      <c r="V61" s="166" t="s">
        <v>897</v>
      </c>
      <c r="W61" s="78"/>
      <c r="X61" s="56"/>
      <c r="Y61" s="56"/>
      <c r="Z61" s="57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  <c r="AMO61" s="6"/>
      <c r="AMP61" s="6"/>
      <c r="AMQ61" s="6"/>
      <c r="AMR61" s="6"/>
      <c r="AMS61" s="6"/>
      <c r="AMT61" s="6"/>
      <c r="AMU61" s="6"/>
      <c r="AMV61" s="6"/>
      <c r="AMW61" s="6"/>
      <c r="AMX61" s="6"/>
      <c r="AMY61" s="6"/>
      <c r="AMZ61" s="6"/>
      <c r="ANA61" s="6"/>
      <c r="ANB61" s="6"/>
    </row>
    <row r="62" spans="1:1042" x14ac:dyDescent="0.25">
      <c r="A62" t="s">
        <v>188</v>
      </c>
      <c r="K62" s="55"/>
      <c r="L62" s="55"/>
      <c r="M62" s="6"/>
      <c r="N62" s="55"/>
      <c r="O62" s="6"/>
      <c r="P62" s="6"/>
      <c r="Q62" s="6"/>
      <c r="R62" s="164" t="s">
        <v>924</v>
      </c>
      <c r="S62" s="14">
        <v>25</v>
      </c>
      <c r="T62" s="103" t="s">
        <v>927</v>
      </c>
      <c r="U62" s="133">
        <f t="shared" si="2"/>
        <v>4</v>
      </c>
      <c r="V62" s="167" t="s">
        <v>930</v>
      </c>
      <c r="W62" s="78"/>
      <c r="X62" s="56"/>
      <c r="Y62" s="56"/>
      <c r="Z62" s="57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  <c r="AMK62" s="6"/>
      <c r="AML62" s="6"/>
      <c r="AMM62" s="6"/>
      <c r="AMN62" s="6"/>
      <c r="AMO62" s="6"/>
      <c r="AMP62" s="6"/>
      <c r="AMQ62" s="6"/>
      <c r="AMR62" s="6"/>
      <c r="AMS62" s="6"/>
      <c r="AMT62" s="6"/>
      <c r="AMU62" s="6"/>
      <c r="AMV62" s="6"/>
      <c r="AMW62" s="6"/>
      <c r="AMX62" s="6"/>
      <c r="AMY62" s="6"/>
      <c r="AMZ62" s="6"/>
      <c r="ANA62" s="6"/>
      <c r="ANB62" s="6"/>
    </row>
    <row r="63" spans="1:1042" x14ac:dyDescent="0.25">
      <c r="A63" t="s">
        <v>188</v>
      </c>
      <c r="K63" s="55"/>
      <c r="L63" s="55"/>
      <c r="M63" s="6"/>
      <c r="N63" s="55"/>
      <c r="O63" s="6"/>
      <c r="P63" s="6"/>
      <c r="Q63" s="6"/>
      <c r="R63" s="164" t="s">
        <v>925</v>
      </c>
      <c r="S63" s="14">
        <v>26</v>
      </c>
      <c r="T63" s="103" t="s">
        <v>928</v>
      </c>
      <c r="U63" s="133">
        <f t="shared" si="2"/>
        <v>4</v>
      </c>
      <c r="V63" s="167" t="s">
        <v>931</v>
      </c>
      <c r="W63" s="78"/>
      <c r="X63" s="56"/>
      <c r="Y63" s="56"/>
      <c r="Z63" s="57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  <c r="AMK63" s="6"/>
      <c r="AML63" s="6"/>
      <c r="AMM63" s="6"/>
      <c r="AMN63" s="6"/>
      <c r="AMO63" s="6"/>
      <c r="AMP63" s="6"/>
      <c r="AMQ63" s="6"/>
      <c r="AMR63" s="6"/>
      <c r="AMS63" s="6"/>
      <c r="AMT63" s="6"/>
      <c r="AMU63" s="6"/>
      <c r="AMV63" s="6"/>
      <c r="AMW63" s="6"/>
      <c r="AMX63" s="6"/>
      <c r="AMY63" s="6"/>
      <c r="AMZ63" s="6"/>
      <c r="ANA63" s="6"/>
      <c r="ANB63" s="6"/>
    </row>
    <row r="64" spans="1:1042" x14ac:dyDescent="0.25">
      <c r="A64" t="s">
        <v>188</v>
      </c>
      <c r="K64" s="55"/>
      <c r="L64" s="55"/>
      <c r="M64" s="6"/>
      <c r="N64" s="55"/>
      <c r="O64" s="6"/>
      <c r="P64" s="6"/>
      <c r="Q64" s="6"/>
      <c r="R64" s="164" t="s">
        <v>926</v>
      </c>
      <c r="S64" s="14">
        <v>27</v>
      </c>
      <c r="T64" s="103" t="s">
        <v>929</v>
      </c>
      <c r="U64" s="133">
        <f t="shared" si="2"/>
        <v>4</v>
      </c>
      <c r="V64" s="167" t="s">
        <v>932</v>
      </c>
      <c r="W64" s="78"/>
      <c r="X64" s="56"/>
      <c r="Y64" s="56"/>
      <c r="Z64" s="57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  <c r="AMK64" s="6"/>
      <c r="AML64" s="6"/>
      <c r="AMM64" s="6"/>
      <c r="AMN64" s="6"/>
      <c r="AMO64" s="6"/>
      <c r="AMP64" s="6"/>
      <c r="AMQ64" s="6"/>
      <c r="AMR64" s="6"/>
      <c r="AMS64" s="6"/>
      <c r="AMT64" s="6"/>
      <c r="AMU64" s="6"/>
      <c r="AMV64" s="6"/>
      <c r="AMW64" s="6"/>
      <c r="AMX64" s="6"/>
      <c r="AMY64" s="6"/>
      <c r="AMZ64" s="6"/>
      <c r="ANA64" s="6"/>
      <c r="ANB64" s="6"/>
    </row>
    <row r="65" spans="1:1042" x14ac:dyDescent="0.25">
      <c r="A65" t="s">
        <v>188</v>
      </c>
      <c r="K65" s="55"/>
      <c r="L65" s="55"/>
      <c r="M65" s="6"/>
      <c r="N65" s="55"/>
      <c r="O65" s="6"/>
      <c r="P65" s="6"/>
      <c r="Q65" s="6"/>
      <c r="R65" s="177" t="s">
        <v>942</v>
      </c>
      <c r="S65" s="178">
        <v>20</v>
      </c>
      <c r="T65" s="177" t="s">
        <v>942</v>
      </c>
      <c r="U65" s="133">
        <f t="shared" si="2"/>
        <v>6</v>
      </c>
      <c r="V65" s="180" t="s">
        <v>1047</v>
      </c>
      <c r="W65" s="78"/>
      <c r="X65" s="56"/>
      <c r="Y65" s="56"/>
      <c r="Z65" s="57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  <c r="ABR65" s="6"/>
      <c r="ABS65" s="6"/>
      <c r="ABT65" s="6"/>
      <c r="ABU65" s="6"/>
      <c r="ABV65" s="6"/>
      <c r="ABW65" s="6"/>
      <c r="ABX65" s="6"/>
      <c r="ABY65" s="6"/>
      <c r="ABZ65" s="6"/>
      <c r="ACA65" s="6"/>
      <c r="ACB65" s="6"/>
      <c r="ACC65" s="6"/>
      <c r="ACD65" s="6"/>
      <c r="ACE65" s="6"/>
      <c r="ACF65" s="6"/>
      <c r="ACG65" s="6"/>
      <c r="ACH65" s="6"/>
      <c r="ACI65" s="6"/>
      <c r="ACJ65" s="6"/>
      <c r="ACK65" s="6"/>
      <c r="ACL65" s="6"/>
      <c r="ACM65" s="6"/>
      <c r="ACN65" s="6"/>
      <c r="ACO65" s="6"/>
      <c r="ACP65" s="6"/>
      <c r="ACQ65" s="6"/>
      <c r="ACR65" s="6"/>
      <c r="ACS65" s="6"/>
      <c r="ACT65" s="6"/>
      <c r="ACU65" s="6"/>
      <c r="ACV65" s="6"/>
      <c r="ACW65" s="6"/>
      <c r="ACX65" s="6"/>
      <c r="ACY65" s="6"/>
      <c r="ACZ65" s="6"/>
      <c r="ADA65" s="6"/>
      <c r="ADB65" s="6"/>
      <c r="ADC65" s="6"/>
      <c r="ADD65" s="6"/>
      <c r="ADE65" s="6"/>
      <c r="ADF65" s="6"/>
      <c r="ADG65" s="6"/>
      <c r="ADH65" s="6"/>
      <c r="ADI65" s="6"/>
      <c r="ADJ65" s="6"/>
      <c r="ADK65" s="6"/>
      <c r="ADL65" s="6"/>
      <c r="ADM65" s="6"/>
      <c r="ADN65" s="6"/>
      <c r="ADO65" s="6"/>
      <c r="ADP65" s="6"/>
      <c r="ADQ65" s="6"/>
      <c r="ADR65" s="6"/>
      <c r="ADS65" s="6"/>
      <c r="ADT65" s="6"/>
      <c r="ADU65" s="6"/>
      <c r="ADV65" s="6"/>
      <c r="ADW65" s="6"/>
      <c r="ADX65" s="6"/>
      <c r="ADY65" s="6"/>
      <c r="ADZ65" s="6"/>
      <c r="AEA65" s="6"/>
      <c r="AEB65" s="6"/>
      <c r="AEC65" s="6"/>
      <c r="AED65" s="6"/>
      <c r="AEE65" s="6"/>
      <c r="AEF65" s="6"/>
      <c r="AEG65" s="6"/>
      <c r="AEH65" s="6"/>
      <c r="AEI65" s="6"/>
      <c r="AEJ65" s="6"/>
      <c r="AEK65" s="6"/>
      <c r="AEL65" s="6"/>
      <c r="AEM65" s="6"/>
      <c r="AEN65" s="6"/>
      <c r="AEO65" s="6"/>
      <c r="AEP65" s="6"/>
      <c r="AEQ65" s="6"/>
      <c r="AER65" s="6"/>
      <c r="AES65" s="6"/>
      <c r="AET65" s="6"/>
      <c r="AEU65" s="6"/>
      <c r="AEV65" s="6"/>
      <c r="AEW65" s="6"/>
      <c r="AEX65" s="6"/>
      <c r="AEY65" s="6"/>
      <c r="AEZ65" s="6"/>
      <c r="AFA65" s="6"/>
      <c r="AFB65" s="6"/>
      <c r="AFC65" s="6"/>
      <c r="AFD65" s="6"/>
      <c r="AFE65" s="6"/>
      <c r="AFF65" s="6"/>
      <c r="AFG65" s="6"/>
      <c r="AFH65" s="6"/>
      <c r="AFI65" s="6"/>
      <c r="AFJ65" s="6"/>
      <c r="AFK65" s="6"/>
      <c r="AFL65" s="6"/>
      <c r="AFM65" s="6"/>
      <c r="AFN65" s="6"/>
      <c r="AFO65" s="6"/>
      <c r="AFP65" s="6"/>
      <c r="AFQ65" s="6"/>
      <c r="AFR65" s="6"/>
      <c r="AFS65" s="6"/>
      <c r="AFT65" s="6"/>
      <c r="AFU65" s="6"/>
      <c r="AFV65" s="6"/>
      <c r="AFW65" s="6"/>
      <c r="AFX65" s="6"/>
      <c r="AFY65" s="6"/>
      <c r="AFZ65" s="6"/>
      <c r="AGA65" s="6"/>
      <c r="AGB65" s="6"/>
      <c r="AGC65" s="6"/>
      <c r="AGD65" s="6"/>
      <c r="AGE65" s="6"/>
      <c r="AGF65" s="6"/>
      <c r="AGG65" s="6"/>
      <c r="AGH65" s="6"/>
      <c r="AGI65" s="6"/>
      <c r="AGJ65" s="6"/>
      <c r="AGK65" s="6"/>
      <c r="AGL65" s="6"/>
      <c r="AGM65" s="6"/>
      <c r="AGN65" s="6"/>
      <c r="AGO65" s="6"/>
      <c r="AGP65" s="6"/>
      <c r="AGQ65" s="6"/>
      <c r="AGR65" s="6"/>
      <c r="AGS65" s="6"/>
      <c r="AGT65" s="6"/>
      <c r="AGU65" s="6"/>
      <c r="AGV65" s="6"/>
      <c r="AGW65" s="6"/>
      <c r="AGX65" s="6"/>
      <c r="AGY65" s="6"/>
      <c r="AGZ65" s="6"/>
      <c r="AHA65" s="6"/>
      <c r="AHB65" s="6"/>
      <c r="AHC65" s="6"/>
      <c r="AHD65" s="6"/>
      <c r="AHE65" s="6"/>
      <c r="AHF65" s="6"/>
      <c r="AHG65" s="6"/>
      <c r="AHH65" s="6"/>
      <c r="AHI65" s="6"/>
      <c r="AHJ65" s="6"/>
      <c r="AHK65" s="6"/>
      <c r="AHL65" s="6"/>
      <c r="AHM65" s="6"/>
      <c r="AHN65" s="6"/>
      <c r="AHO65" s="6"/>
      <c r="AHP65" s="6"/>
      <c r="AHQ65" s="6"/>
      <c r="AHR65" s="6"/>
      <c r="AHS65" s="6"/>
      <c r="AHT65" s="6"/>
      <c r="AHU65" s="6"/>
      <c r="AHV65" s="6"/>
      <c r="AHW65" s="6"/>
      <c r="AHX65" s="6"/>
      <c r="AHY65" s="6"/>
      <c r="AHZ65" s="6"/>
      <c r="AIA65" s="6"/>
      <c r="AIB65" s="6"/>
      <c r="AIC65" s="6"/>
      <c r="AID65" s="6"/>
      <c r="AIE65" s="6"/>
      <c r="AIF65" s="6"/>
      <c r="AIG65" s="6"/>
      <c r="AIH65" s="6"/>
      <c r="AII65" s="6"/>
      <c r="AIJ65" s="6"/>
      <c r="AIK65" s="6"/>
      <c r="AIL65" s="6"/>
      <c r="AIM65" s="6"/>
      <c r="AIN65" s="6"/>
      <c r="AIO65" s="6"/>
      <c r="AIP65" s="6"/>
      <c r="AIQ65" s="6"/>
      <c r="AIR65" s="6"/>
      <c r="AIS65" s="6"/>
      <c r="AIT65" s="6"/>
      <c r="AIU65" s="6"/>
      <c r="AIV65" s="6"/>
      <c r="AIW65" s="6"/>
      <c r="AIX65" s="6"/>
      <c r="AIY65" s="6"/>
      <c r="AIZ65" s="6"/>
      <c r="AJA65" s="6"/>
      <c r="AJB65" s="6"/>
      <c r="AJC65" s="6"/>
      <c r="AJD65" s="6"/>
      <c r="AJE65" s="6"/>
      <c r="AJF65" s="6"/>
      <c r="AJG65" s="6"/>
      <c r="AJH65" s="6"/>
      <c r="AJI65" s="6"/>
      <c r="AJJ65" s="6"/>
      <c r="AJK65" s="6"/>
      <c r="AJL65" s="6"/>
      <c r="AJM65" s="6"/>
      <c r="AJN65" s="6"/>
      <c r="AJO65" s="6"/>
      <c r="AJP65" s="6"/>
      <c r="AJQ65" s="6"/>
      <c r="AJR65" s="6"/>
      <c r="AJS65" s="6"/>
      <c r="AJT65" s="6"/>
      <c r="AJU65" s="6"/>
      <c r="AJV65" s="6"/>
      <c r="AJW65" s="6"/>
      <c r="AJX65" s="6"/>
      <c r="AJY65" s="6"/>
      <c r="AJZ65" s="6"/>
      <c r="AKA65" s="6"/>
      <c r="AKB65" s="6"/>
      <c r="AKC65" s="6"/>
      <c r="AKD65" s="6"/>
      <c r="AKE65" s="6"/>
      <c r="AKF65" s="6"/>
      <c r="AKG65" s="6"/>
      <c r="AKH65" s="6"/>
      <c r="AKI65" s="6"/>
      <c r="AKJ65" s="6"/>
      <c r="AKK65" s="6"/>
      <c r="AKL65" s="6"/>
      <c r="AKM65" s="6"/>
      <c r="AKN65" s="6"/>
      <c r="AKO65" s="6"/>
      <c r="AKP65" s="6"/>
      <c r="AKQ65" s="6"/>
      <c r="AKR65" s="6"/>
      <c r="AKS65" s="6"/>
      <c r="AKT65" s="6"/>
      <c r="AKU65" s="6"/>
      <c r="AKV65" s="6"/>
      <c r="AKW65" s="6"/>
      <c r="AKX65" s="6"/>
      <c r="AKY65" s="6"/>
      <c r="AKZ65" s="6"/>
      <c r="ALA65" s="6"/>
      <c r="ALB65" s="6"/>
      <c r="ALC65" s="6"/>
      <c r="ALD65" s="6"/>
      <c r="ALE65" s="6"/>
      <c r="ALF65" s="6"/>
      <c r="ALG65" s="6"/>
      <c r="ALH65" s="6"/>
      <c r="ALI65" s="6"/>
      <c r="ALJ65" s="6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  <c r="AMK65" s="6"/>
      <c r="AML65" s="6"/>
      <c r="AMM65" s="6"/>
      <c r="AMN65" s="6"/>
      <c r="AMO65" s="6"/>
      <c r="AMP65" s="6"/>
      <c r="AMQ65" s="6"/>
      <c r="AMR65" s="6"/>
      <c r="AMS65" s="6"/>
      <c r="AMT65" s="6"/>
      <c r="AMU65" s="6"/>
      <c r="AMV65" s="6"/>
      <c r="AMW65" s="6"/>
      <c r="AMX65" s="6"/>
      <c r="AMY65" s="6"/>
      <c r="AMZ65" s="6"/>
      <c r="ANA65" s="6"/>
      <c r="ANB65" s="6"/>
    </row>
    <row r="66" spans="1:1042" x14ac:dyDescent="0.25">
      <c r="A66" t="s">
        <v>188</v>
      </c>
      <c r="K66" s="55"/>
      <c r="L66" s="55"/>
      <c r="M66" s="6"/>
      <c r="N66" s="55"/>
      <c r="O66" s="6"/>
      <c r="P66" s="6"/>
      <c r="Q66" s="6"/>
      <c r="R66" s="179" t="s">
        <v>943</v>
      </c>
      <c r="S66" s="178">
        <v>28</v>
      </c>
      <c r="T66" s="179" t="s">
        <v>943</v>
      </c>
      <c r="U66" s="133">
        <f t="shared" ref="U66:U70" si="3">COUNTIF($V$74:$V$605, T66)</f>
        <v>4</v>
      </c>
      <c r="V66" s="129"/>
      <c r="W66" s="78"/>
      <c r="X66" s="56"/>
      <c r="Y66" s="56"/>
      <c r="Z66" s="57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  <c r="ABR66" s="6"/>
      <c r="ABS66" s="6"/>
      <c r="ABT66" s="6"/>
      <c r="ABU66" s="6"/>
      <c r="ABV66" s="6"/>
      <c r="ABW66" s="6"/>
      <c r="ABX66" s="6"/>
      <c r="ABY66" s="6"/>
      <c r="ABZ66" s="6"/>
      <c r="ACA66" s="6"/>
      <c r="ACB66" s="6"/>
      <c r="ACC66" s="6"/>
      <c r="ACD66" s="6"/>
      <c r="ACE66" s="6"/>
      <c r="ACF66" s="6"/>
      <c r="ACG66" s="6"/>
      <c r="ACH66" s="6"/>
      <c r="ACI66" s="6"/>
      <c r="ACJ66" s="6"/>
      <c r="ACK66" s="6"/>
      <c r="ACL66" s="6"/>
      <c r="ACM66" s="6"/>
      <c r="ACN66" s="6"/>
      <c r="ACO66" s="6"/>
      <c r="ACP66" s="6"/>
      <c r="ACQ66" s="6"/>
      <c r="ACR66" s="6"/>
      <c r="ACS66" s="6"/>
      <c r="ACT66" s="6"/>
      <c r="ACU66" s="6"/>
      <c r="ACV66" s="6"/>
      <c r="ACW66" s="6"/>
      <c r="ACX66" s="6"/>
      <c r="ACY66" s="6"/>
      <c r="ACZ66" s="6"/>
      <c r="ADA66" s="6"/>
      <c r="ADB66" s="6"/>
      <c r="ADC66" s="6"/>
      <c r="ADD66" s="6"/>
      <c r="ADE66" s="6"/>
      <c r="ADF66" s="6"/>
      <c r="ADG66" s="6"/>
      <c r="ADH66" s="6"/>
      <c r="ADI66" s="6"/>
      <c r="ADJ66" s="6"/>
      <c r="ADK66" s="6"/>
      <c r="ADL66" s="6"/>
      <c r="ADM66" s="6"/>
      <c r="ADN66" s="6"/>
      <c r="ADO66" s="6"/>
      <c r="ADP66" s="6"/>
      <c r="ADQ66" s="6"/>
      <c r="ADR66" s="6"/>
      <c r="ADS66" s="6"/>
      <c r="ADT66" s="6"/>
      <c r="ADU66" s="6"/>
      <c r="ADV66" s="6"/>
      <c r="ADW66" s="6"/>
      <c r="ADX66" s="6"/>
      <c r="ADY66" s="6"/>
      <c r="ADZ66" s="6"/>
      <c r="AEA66" s="6"/>
      <c r="AEB66" s="6"/>
      <c r="AEC66" s="6"/>
      <c r="AED66" s="6"/>
      <c r="AEE66" s="6"/>
      <c r="AEF66" s="6"/>
      <c r="AEG66" s="6"/>
      <c r="AEH66" s="6"/>
      <c r="AEI66" s="6"/>
      <c r="AEJ66" s="6"/>
      <c r="AEK66" s="6"/>
      <c r="AEL66" s="6"/>
      <c r="AEM66" s="6"/>
      <c r="AEN66" s="6"/>
      <c r="AEO66" s="6"/>
      <c r="AEP66" s="6"/>
      <c r="AEQ66" s="6"/>
      <c r="AER66" s="6"/>
      <c r="AES66" s="6"/>
      <c r="AET66" s="6"/>
      <c r="AEU66" s="6"/>
      <c r="AEV66" s="6"/>
      <c r="AEW66" s="6"/>
      <c r="AEX66" s="6"/>
      <c r="AEY66" s="6"/>
      <c r="AEZ66" s="6"/>
      <c r="AFA66" s="6"/>
      <c r="AFB66" s="6"/>
      <c r="AFC66" s="6"/>
      <c r="AFD66" s="6"/>
      <c r="AFE66" s="6"/>
      <c r="AFF66" s="6"/>
      <c r="AFG66" s="6"/>
      <c r="AFH66" s="6"/>
      <c r="AFI66" s="6"/>
      <c r="AFJ66" s="6"/>
      <c r="AFK66" s="6"/>
      <c r="AFL66" s="6"/>
      <c r="AFM66" s="6"/>
      <c r="AFN66" s="6"/>
      <c r="AFO66" s="6"/>
      <c r="AFP66" s="6"/>
      <c r="AFQ66" s="6"/>
      <c r="AFR66" s="6"/>
      <c r="AFS66" s="6"/>
      <c r="AFT66" s="6"/>
      <c r="AFU66" s="6"/>
      <c r="AFV66" s="6"/>
      <c r="AFW66" s="6"/>
      <c r="AFX66" s="6"/>
      <c r="AFY66" s="6"/>
      <c r="AFZ66" s="6"/>
      <c r="AGA66" s="6"/>
      <c r="AGB66" s="6"/>
      <c r="AGC66" s="6"/>
      <c r="AGD66" s="6"/>
      <c r="AGE66" s="6"/>
      <c r="AGF66" s="6"/>
      <c r="AGG66" s="6"/>
      <c r="AGH66" s="6"/>
      <c r="AGI66" s="6"/>
      <c r="AGJ66" s="6"/>
      <c r="AGK66" s="6"/>
      <c r="AGL66" s="6"/>
      <c r="AGM66" s="6"/>
      <c r="AGN66" s="6"/>
      <c r="AGO66" s="6"/>
      <c r="AGP66" s="6"/>
      <c r="AGQ66" s="6"/>
      <c r="AGR66" s="6"/>
      <c r="AGS66" s="6"/>
      <c r="AGT66" s="6"/>
      <c r="AGU66" s="6"/>
      <c r="AGV66" s="6"/>
      <c r="AGW66" s="6"/>
      <c r="AGX66" s="6"/>
      <c r="AGY66" s="6"/>
      <c r="AGZ66" s="6"/>
      <c r="AHA66" s="6"/>
      <c r="AHB66" s="6"/>
      <c r="AHC66" s="6"/>
      <c r="AHD66" s="6"/>
      <c r="AHE66" s="6"/>
      <c r="AHF66" s="6"/>
      <c r="AHG66" s="6"/>
      <c r="AHH66" s="6"/>
      <c r="AHI66" s="6"/>
      <c r="AHJ66" s="6"/>
      <c r="AHK66" s="6"/>
      <c r="AHL66" s="6"/>
      <c r="AHM66" s="6"/>
      <c r="AHN66" s="6"/>
      <c r="AHO66" s="6"/>
      <c r="AHP66" s="6"/>
      <c r="AHQ66" s="6"/>
      <c r="AHR66" s="6"/>
      <c r="AHS66" s="6"/>
      <c r="AHT66" s="6"/>
      <c r="AHU66" s="6"/>
      <c r="AHV66" s="6"/>
      <c r="AHW66" s="6"/>
      <c r="AHX66" s="6"/>
      <c r="AHY66" s="6"/>
      <c r="AHZ66" s="6"/>
      <c r="AIA66" s="6"/>
      <c r="AIB66" s="6"/>
      <c r="AIC66" s="6"/>
      <c r="AID66" s="6"/>
      <c r="AIE66" s="6"/>
      <c r="AIF66" s="6"/>
      <c r="AIG66" s="6"/>
      <c r="AIH66" s="6"/>
      <c r="AII66" s="6"/>
      <c r="AIJ66" s="6"/>
      <c r="AIK66" s="6"/>
      <c r="AIL66" s="6"/>
      <c r="AIM66" s="6"/>
      <c r="AIN66" s="6"/>
      <c r="AIO66" s="6"/>
      <c r="AIP66" s="6"/>
      <c r="AIQ66" s="6"/>
      <c r="AIR66" s="6"/>
      <c r="AIS66" s="6"/>
      <c r="AIT66" s="6"/>
      <c r="AIU66" s="6"/>
      <c r="AIV66" s="6"/>
      <c r="AIW66" s="6"/>
      <c r="AIX66" s="6"/>
      <c r="AIY66" s="6"/>
      <c r="AIZ66" s="6"/>
      <c r="AJA66" s="6"/>
      <c r="AJB66" s="6"/>
      <c r="AJC66" s="6"/>
      <c r="AJD66" s="6"/>
      <c r="AJE66" s="6"/>
      <c r="AJF66" s="6"/>
      <c r="AJG66" s="6"/>
      <c r="AJH66" s="6"/>
      <c r="AJI66" s="6"/>
      <c r="AJJ66" s="6"/>
      <c r="AJK66" s="6"/>
      <c r="AJL66" s="6"/>
      <c r="AJM66" s="6"/>
      <c r="AJN66" s="6"/>
      <c r="AJO66" s="6"/>
      <c r="AJP66" s="6"/>
      <c r="AJQ66" s="6"/>
      <c r="AJR66" s="6"/>
      <c r="AJS66" s="6"/>
      <c r="AJT66" s="6"/>
      <c r="AJU66" s="6"/>
      <c r="AJV66" s="6"/>
      <c r="AJW66" s="6"/>
      <c r="AJX66" s="6"/>
      <c r="AJY66" s="6"/>
      <c r="AJZ66" s="6"/>
      <c r="AKA66" s="6"/>
      <c r="AKB66" s="6"/>
      <c r="AKC66" s="6"/>
      <c r="AKD66" s="6"/>
      <c r="AKE66" s="6"/>
      <c r="AKF66" s="6"/>
      <c r="AKG66" s="6"/>
      <c r="AKH66" s="6"/>
      <c r="AKI66" s="6"/>
      <c r="AKJ66" s="6"/>
      <c r="AKK66" s="6"/>
      <c r="AKL66" s="6"/>
      <c r="AKM66" s="6"/>
      <c r="AKN66" s="6"/>
      <c r="AKO66" s="6"/>
      <c r="AKP66" s="6"/>
      <c r="AKQ66" s="6"/>
      <c r="AKR66" s="6"/>
      <c r="AKS66" s="6"/>
      <c r="AKT66" s="6"/>
      <c r="AKU66" s="6"/>
      <c r="AKV66" s="6"/>
      <c r="AKW66" s="6"/>
      <c r="AKX66" s="6"/>
      <c r="AKY66" s="6"/>
      <c r="AKZ66" s="6"/>
      <c r="ALA66" s="6"/>
      <c r="ALB66" s="6"/>
      <c r="ALC66" s="6"/>
      <c r="ALD66" s="6"/>
      <c r="ALE66" s="6"/>
      <c r="ALF66" s="6"/>
      <c r="ALG66" s="6"/>
      <c r="ALH66" s="6"/>
      <c r="ALI66" s="6"/>
      <c r="ALJ66" s="6"/>
      <c r="ALK66" s="6"/>
      <c r="ALL66" s="6"/>
      <c r="ALM66" s="6"/>
      <c r="ALN66" s="6"/>
      <c r="ALO66" s="6"/>
      <c r="ALP66" s="6"/>
      <c r="ALQ66" s="6"/>
      <c r="ALR66" s="6"/>
      <c r="ALS66" s="6"/>
      <c r="ALT66" s="6"/>
      <c r="ALU66" s="6"/>
      <c r="ALV66" s="6"/>
      <c r="ALW66" s="6"/>
      <c r="ALX66" s="6"/>
      <c r="ALY66" s="6"/>
      <c r="ALZ66" s="6"/>
      <c r="AMA66" s="6"/>
      <c r="AMB66" s="6"/>
      <c r="AMC66" s="6"/>
      <c r="AMD66" s="6"/>
      <c r="AME66" s="6"/>
      <c r="AMF66" s="6"/>
      <c r="AMG66" s="6"/>
      <c r="AMH66" s="6"/>
      <c r="AMI66" s="6"/>
      <c r="AMJ66" s="6"/>
      <c r="AMK66" s="6"/>
      <c r="AML66" s="6"/>
      <c r="AMM66" s="6"/>
      <c r="AMN66" s="6"/>
      <c r="AMO66" s="6"/>
      <c r="AMP66" s="6"/>
      <c r="AMQ66" s="6"/>
      <c r="AMR66" s="6"/>
      <c r="AMS66" s="6"/>
      <c r="AMT66" s="6"/>
      <c r="AMU66" s="6"/>
      <c r="AMV66" s="6"/>
      <c r="AMW66" s="6"/>
      <c r="AMX66" s="6"/>
      <c r="AMY66" s="6"/>
      <c r="AMZ66" s="6"/>
      <c r="ANA66" s="6"/>
      <c r="ANB66" s="6"/>
    </row>
    <row r="67" spans="1:1042" x14ac:dyDescent="0.25">
      <c r="A67" t="s">
        <v>188</v>
      </c>
      <c r="K67" s="55"/>
      <c r="L67" s="55"/>
      <c r="M67" s="6"/>
      <c r="N67" s="55"/>
      <c r="O67" s="6"/>
      <c r="P67" s="6"/>
      <c r="Q67" s="6"/>
      <c r="R67" s="179" t="s">
        <v>944</v>
      </c>
      <c r="S67" s="178">
        <v>29</v>
      </c>
      <c r="T67" s="179" t="s">
        <v>944</v>
      </c>
      <c r="U67" s="133">
        <f t="shared" si="3"/>
        <v>3</v>
      </c>
      <c r="V67" s="129"/>
      <c r="W67" s="78"/>
      <c r="X67" s="56"/>
      <c r="Y67" s="56"/>
      <c r="Z67" s="57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  <c r="ABR67" s="6"/>
      <c r="ABS67" s="6"/>
      <c r="ABT67" s="6"/>
      <c r="ABU67" s="6"/>
      <c r="ABV67" s="6"/>
      <c r="ABW67" s="6"/>
      <c r="ABX67" s="6"/>
      <c r="ABY67" s="6"/>
      <c r="ABZ67" s="6"/>
      <c r="ACA67" s="6"/>
      <c r="ACB67" s="6"/>
      <c r="ACC67" s="6"/>
      <c r="ACD67" s="6"/>
      <c r="ACE67" s="6"/>
      <c r="ACF67" s="6"/>
      <c r="ACG67" s="6"/>
      <c r="ACH67" s="6"/>
      <c r="ACI67" s="6"/>
      <c r="ACJ67" s="6"/>
      <c r="ACK67" s="6"/>
      <c r="ACL67" s="6"/>
      <c r="ACM67" s="6"/>
      <c r="ACN67" s="6"/>
      <c r="ACO67" s="6"/>
      <c r="ACP67" s="6"/>
      <c r="ACQ67" s="6"/>
      <c r="ACR67" s="6"/>
      <c r="ACS67" s="6"/>
      <c r="ACT67" s="6"/>
      <c r="ACU67" s="6"/>
      <c r="ACV67" s="6"/>
      <c r="ACW67" s="6"/>
      <c r="ACX67" s="6"/>
      <c r="ACY67" s="6"/>
      <c r="ACZ67" s="6"/>
      <c r="ADA67" s="6"/>
      <c r="ADB67" s="6"/>
      <c r="ADC67" s="6"/>
      <c r="ADD67" s="6"/>
      <c r="ADE67" s="6"/>
      <c r="ADF67" s="6"/>
      <c r="ADG67" s="6"/>
      <c r="ADH67" s="6"/>
      <c r="ADI67" s="6"/>
      <c r="ADJ67" s="6"/>
      <c r="ADK67" s="6"/>
      <c r="ADL67" s="6"/>
      <c r="ADM67" s="6"/>
      <c r="ADN67" s="6"/>
      <c r="ADO67" s="6"/>
      <c r="ADP67" s="6"/>
      <c r="ADQ67" s="6"/>
      <c r="ADR67" s="6"/>
      <c r="ADS67" s="6"/>
      <c r="ADT67" s="6"/>
      <c r="ADU67" s="6"/>
      <c r="ADV67" s="6"/>
      <c r="ADW67" s="6"/>
      <c r="ADX67" s="6"/>
      <c r="ADY67" s="6"/>
      <c r="ADZ67" s="6"/>
      <c r="AEA67" s="6"/>
      <c r="AEB67" s="6"/>
      <c r="AEC67" s="6"/>
      <c r="AED67" s="6"/>
      <c r="AEE67" s="6"/>
      <c r="AEF67" s="6"/>
      <c r="AEG67" s="6"/>
      <c r="AEH67" s="6"/>
      <c r="AEI67" s="6"/>
      <c r="AEJ67" s="6"/>
      <c r="AEK67" s="6"/>
      <c r="AEL67" s="6"/>
      <c r="AEM67" s="6"/>
      <c r="AEN67" s="6"/>
      <c r="AEO67" s="6"/>
      <c r="AEP67" s="6"/>
      <c r="AEQ67" s="6"/>
      <c r="AER67" s="6"/>
      <c r="AES67" s="6"/>
      <c r="AET67" s="6"/>
      <c r="AEU67" s="6"/>
      <c r="AEV67" s="6"/>
      <c r="AEW67" s="6"/>
      <c r="AEX67" s="6"/>
      <c r="AEY67" s="6"/>
      <c r="AEZ67" s="6"/>
      <c r="AFA67" s="6"/>
      <c r="AFB67" s="6"/>
      <c r="AFC67" s="6"/>
      <c r="AFD67" s="6"/>
      <c r="AFE67" s="6"/>
      <c r="AFF67" s="6"/>
      <c r="AFG67" s="6"/>
      <c r="AFH67" s="6"/>
      <c r="AFI67" s="6"/>
      <c r="AFJ67" s="6"/>
      <c r="AFK67" s="6"/>
      <c r="AFL67" s="6"/>
      <c r="AFM67" s="6"/>
      <c r="AFN67" s="6"/>
      <c r="AFO67" s="6"/>
      <c r="AFP67" s="6"/>
      <c r="AFQ67" s="6"/>
      <c r="AFR67" s="6"/>
      <c r="AFS67" s="6"/>
      <c r="AFT67" s="6"/>
      <c r="AFU67" s="6"/>
      <c r="AFV67" s="6"/>
      <c r="AFW67" s="6"/>
      <c r="AFX67" s="6"/>
      <c r="AFY67" s="6"/>
      <c r="AFZ67" s="6"/>
      <c r="AGA67" s="6"/>
      <c r="AGB67" s="6"/>
      <c r="AGC67" s="6"/>
      <c r="AGD67" s="6"/>
      <c r="AGE67" s="6"/>
      <c r="AGF67" s="6"/>
      <c r="AGG67" s="6"/>
      <c r="AGH67" s="6"/>
      <c r="AGI67" s="6"/>
      <c r="AGJ67" s="6"/>
      <c r="AGK67" s="6"/>
      <c r="AGL67" s="6"/>
      <c r="AGM67" s="6"/>
      <c r="AGN67" s="6"/>
      <c r="AGO67" s="6"/>
      <c r="AGP67" s="6"/>
      <c r="AGQ67" s="6"/>
      <c r="AGR67" s="6"/>
      <c r="AGS67" s="6"/>
      <c r="AGT67" s="6"/>
      <c r="AGU67" s="6"/>
      <c r="AGV67" s="6"/>
      <c r="AGW67" s="6"/>
      <c r="AGX67" s="6"/>
      <c r="AGY67" s="6"/>
      <c r="AGZ67" s="6"/>
      <c r="AHA67" s="6"/>
      <c r="AHB67" s="6"/>
      <c r="AHC67" s="6"/>
      <c r="AHD67" s="6"/>
      <c r="AHE67" s="6"/>
      <c r="AHF67" s="6"/>
      <c r="AHG67" s="6"/>
      <c r="AHH67" s="6"/>
      <c r="AHI67" s="6"/>
      <c r="AHJ67" s="6"/>
      <c r="AHK67" s="6"/>
      <c r="AHL67" s="6"/>
      <c r="AHM67" s="6"/>
      <c r="AHN67" s="6"/>
      <c r="AHO67" s="6"/>
      <c r="AHP67" s="6"/>
      <c r="AHQ67" s="6"/>
      <c r="AHR67" s="6"/>
      <c r="AHS67" s="6"/>
      <c r="AHT67" s="6"/>
      <c r="AHU67" s="6"/>
      <c r="AHV67" s="6"/>
      <c r="AHW67" s="6"/>
      <c r="AHX67" s="6"/>
      <c r="AHY67" s="6"/>
      <c r="AHZ67" s="6"/>
      <c r="AIA67" s="6"/>
      <c r="AIB67" s="6"/>
      <c r="AIC67" s="6"/>
      <c r="AID67" s="6"/>
      <c r="AIE67" s="6"/>
      <c r="AIF67" s="6"/>
      <c r="AIG67" s="6"/>
      <c r="AIH67" s="6"/>
      <c r="AII67" s="6"/>
      <c r="AIJ67" s="6"/>
      <c r="AIK67" s="6"/>
      <c r="AIL67" s="6"/>
      <c r="AIM67" s="6"/>
      <c r="AIN67" s="6"/>
      <c r="AIO67" s="6"/>
      <c r="AIP67" s="6"/>
      <c r="AIQ67" s="6"/>
      <c r="AIR67" s="6"/>
      <c r="AIS67" s="6"/>
      <c r="AIT67" s="6"/>
      <c r="AIU67" s="6"/>
      <c r="AIV67" s="6"/>
      <c r="AIW67" s="6"/>
      <c r="AIX67" s="6"/>
      <c r="AIY67" s="6"/>
      <c r="AIZ67" s="6"/>
      <c r="AJA67" s="6"/>
      <c r="AJB67" s="6"/>
      <c r="AJC67" s="6"/>
      <c r="AJD67" s="6"/>
      <c r="AJE67" s="6"/>
      <c r="AJF67" s="6"/>
      <c r="AJG67" s="6"/>
      <c r="AJH67" s="6"/>
      <c r="AJI67" s="6"/>
      <c r="AJJ67" s="6"/>
      <c r="AJK67" s="6"/>
      <c r="AJL67" s="6"/>
      <c r="AJM67" s="6"/>
      <c r="AJN67" s="6"/>
      <c r="AJO67" s="6"/>
      <c r="AJP67" s="6"/>
      <c r="AJQ67" s="6"/>
      <c r="AJR67" s="6"/>
      <c r="AJS67" s="6"/>
      <c r="AJT67" s="6"/>
      <c r="AJU67" s="6"/>
      <c r="AJV67" s="6"/>
      <c r="AJW67" s="6"/>
      <c r="AJX67" s="6"/>
      <c r="AJY67" s="6"/>
      <c r="AJZ67" s="6"/>
      <c r="AKA67" s="6"/>
      <c r="AKB67" s="6"/>
      <c r="AKC67" s="6"/>
      <c r="AKD67" s="6"/>
      <c r="AKE67" s="6"/>
      <c r="AKF67" s="6"/>
      <c r="AKG67" s="6"/>
      <c r="AKH67" s="6"/>
      <c r="AKI67" s="6"/>
      <c r="AKJ67" s="6"/>
      <c r="AKK67" s="6"/>
      <c r="AKL67" s="6"/>
      <c r="AKM67" s="6"/>
      <c r="AKN67" s="6"/>
      <c r="AKO67" s="6"/>
      <c r="AKP67" s="6"/>
      <c r="AKQ67" s="6"/>
      <c r="AKR67" s="6"/>
      <c r="AKS67" s="6"/>
      <c r="AKT67" s="6"/>
      <c r="AKU67" s="6"/>
      <c r="AKV67" s="6"/>
      <c r="AKW67" s="6"/>
      <c r="AKX67" s="6"/>
      <c r="AKY67" s="6"/>
      <c r="AKZ67" s="6"/>
      <c r="ALA67" s="6"/>
      <c r="ALB67" s="6"/>
      <c r="ALC67" s="6"/>
      <c r="ALD67" s="6"/>
      <c r="ALE67" s="6"/>
      <c r="ALF67" s="6"/>
      <c r="ALG67" s="6"/>
      <c r="ALH67" s="6"/>
      <c r="ALI67" s="6"/>
      <c r="ALJ67" s="6"/>
      <c r="ALK67" s="6"/>
      <c r="ALL67" s="6"/>
      <c r="ALM67" s="6"/>
      <c r="ALN67" s="6"/>
      <c r="ALO67" s="6"/>
      <c r="ALP67" s="6"/>
      <c r="ALQ67" s="6"/>
      <c r="ALR67" s="6"/>
      <c r="ALS67" s="6"/>
      <c r="ALT67" s="6"/>
      <c r="ALU67" s="6"/>
      <c r="ALV67" s="6"/>
      <c r="ALW67" s="6"/>
      <c r="ALX67" s="6"/>
      <c r="ALY67" s="6"/>
      <c r="ALZ67" s="6"/>
      <c r="AMA67" s="6"/>
      <c r="AMB67" s="6"/>
      <c r="AMC67" s="6"/>
      <c r="AMD67" s="6"/>
      <c r="AME67" s="6"/>
      <c r="AMF67" s="6"/>
      <c r="AMG67" s="6"/>
      <c r="AMH67" s="6"/>
      <c r="AMI67" s="6"/>
      <c r="AMJ67" s="6"/>
      <c r="AMK67" s="6"/>
      <c r="AML67" s="6"/>
      <c r="AMM67" s="6"/>
      <c r="AMN67" s="6"/>
      <c r="AMO67" s="6"/>
      <c r="AMP67" s="6"/>
      <c r="AMQ67" s="6"/>
      <c r="AMR67" s="6"/>
      <c r="AMS67" s="6"/>
      <c r="AMT67" s="6"/>
      <c r="AMU67" s="6"/>
      <c r="AMV67" s="6"/>
      <c r="AMW67" s="6"/>
      <c r="AMX67" s="6"/>
      <c r="AMY67" s="6"/>
      <c r="AMZ67" s="6"/>
      <c r="ANA67" s="6"/>
      <c r="ANB67" s="6"/>
    </row>
    <row r="68" spans="1:1042" x14ac:dyDescent="0.25">
      <c r="A68" t="s">
        <v>188</v>
      </c>
      <c r="K68" s="55"/>
      <c r="L68" s="55"/>
      <c r="M68" s="6"/>
      <c r="N68" s="55"/>
      <c r="O68" s="6"/>
      <c r="P68" s="6"/>
      <c r="Q68" s="6"/>
      <c r="R68" s="179" t="s">
        <v>971</v>
      </c>
      <c r="S68" s="178">
        <v>45</v>
      </c>
      <c r="T68" s="179" t="s">
        <v>971</v>
      </c>
      <c r="U68" s="133">
        <f t="shared" si="3"/>
        <v>2</v>
      </c>
      <c r="V68" s="129"/>
      <c r="W68" s="78"/>
      <c r="X68" s="56"/>
      <c r="Y68" s="56"/>
      <c r="Z68" s="57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  <c r="ABR68" s="6"/>
      <c r="ABS68" s="6"/>
      <c r="ABT68" s="6"/>
      <c r="ABU68" s="6"/>
      <c r="ABV68" s="6"/>
      <c r="ABW68" s="6"/>
      <c r="ABX68" s="6"/>
      <c r="ABY68" s="6"/>
      <c r="ABZ68" s="6"/>
      <c r="ACA68" s="6"/>
      <c r="ACB68" s="6"/>
      <c r="ACC68" s="6"/>
      <c r="ACD68" s="6"/>
      <c r="ACE68" s="6"/>
      <c r="ACF68" s="6"/>
      <c r="ACG68" s="6"/>
      <c r="ACH68" s="6"/>
      <c r="ACI68" s="6"/>
      <c r="ACJ68" s="6"/>
      <c r="ACK68" s="6"/>
      <c r="ACL68" s="6"/>
      <c r="ACM68" s="6"/>
      <c r="ACN68" s="6"/>
      <c r="ACO68" s="6"/>
      <c r="ACP68" s="6"/>
      <c r="ACQ68" s="6"/>
      <c r="ACR68" s="6"/>
      <c r="ACS68" s="6"/>
      <c r="ACT68" s="6"/>
      <c r="ACU68" s="6"/>
      <c r="ACV68" s="6"/>
      <c r="ACW68" s="6"/>
      <c r="ACX68" s="6"/>
      <c r="ACY68" s="6"/>
      <c r="ACZ68" s="6"/>
      <c r="ADA68" s="6"/>
      <c r="ADB68" s="6"/>
      <c r="ADC68" s="6"/>
      <c r="ADD68" s="6"/>
      <c r="ADE68" s="6"/>
      <c r="ADF68" s="6"/>
      <c r="ADG68" s="6"/>
      <c r="ADH68" s="6"/>
      <c r="ADI68" s="6"/>
      <c r="ADJ68" s="6"/>
      <c r="ADK68" s="6"/>
      <c r="ADL68" s="6"/>
      <c r="ADM68" s="6"/>
      <c r="ADN68" s="6"/>
      <c r="ADO68" s="6"/>
      <c r="ADP68" s="6"/>
      <c r="ADQ68" s="6"/>
      <c r="ADR68" s="6"/>
      <c r="ADS68" s="6"/>
      <c r="ADT68" s="6"/>
      <c r="ADU68" s="6"/>
      <c r="ADV68" s="6"/>
      <c r="ADW68" s="6"/>
      <c r="ADX68" s="6"/>
      <c r="ADY68" s="6"/>
      <c r="ADZ68" s="6"/>
      <c r="AEA68" s="6"/>
      <c r="AEB68" s="6"/>
      <c r="AEC68" s="6"/>
      <c r="AED68" s="6"/>
      <c r="AEE68" s="6"/>
      <c r="AEF68" s="6"/>
      <c r="AEG68" s="6"/>
      <c r="AEH68" s="6"/>
      <c r="AEI68" s="6"/>
      <c r="AEJ68" s="6"/>
      <c r="AEK68" s="6"/>
      <c r="AEL68" s="6"/>
      <c r="AEM68" s="6"/>
      <c r="AEN68" s="6"/>
      <c r="AEO68" s="6"/>
      <c r="AEP68" s="6"/>
      <c r="AEQ68" s="6"/>
      <c r="AER68" s="6"/>
      <c r="AES68" s="6"/>
      <c r="AET68" s="6"/>
      <c r="AEU68" s="6"/>
      <c r="AEV68" s="6"/>
      <c r="AEW68" s="6"/>
      <c r="AEX68" s="6"/>
      <c r="AEY68" s="6"/>
      <c r="AEZ68" s="6"/>
      <c r="AFA68" s="6"/>
      <c r="AFB68" s="6"/>
      <c r="AFC68" s="6"/>
      <c r="AFD68" s="6"/>
      <c r="AFE68" s="6"/>
      <c r="AFF68" s="6"/>
      <c r="AFG68" s="6"/>
      <c r="AFH68" s="6"/>
      <c r="AFI68" s="6"/>
      <c r="AFJ68" s="6"/>
      <c r="AFK68" s="6"/>
      <c r="AFL68" s="6"/>
      <c r="AFM68" s="6"/>
      <c r="AFN68" s="6"/>
      <c r="AFO68" s="6"/>
      <c r="AFP68" s="6"/>
      <c r="AFQ68" s="6"/>
      <c r="AFR68" s="6"/>
      <c r="AFS68" s="6"/>
      <c r="AFT68" s="6"/>
      <c r="AFU68" s="6"/>
      <c r="AFV68" s="6"/>
      <c r="AFW68" s="6"/>
      <c r="AFX68" s="6"/>
      <c r="AFY68" s="6"/>
      <c r="AFZ68" s="6"/>
      <c r="AGA68" s="6"/>
      <c r="AGB68" s="6"/>
      <c r="AGC68" s="6"/>
      <c r="AGD68" s="6"/>
      <c r="AGE68" s="6"/>
      <c r="AGF68" s="6"/>
      <c r="AGG68" s="6"/>
      <c r="AGH68" s="6"/>
      <c r="AGI68" s="6"/>
      <c r="AGJ68" s="6"/>
      <c r="AGK68" s="6"/>
      <c r="AGL68" s="6"/>
      <c r="AGM68" s="6"/>
      <c r="AGN68" s="6"/>
      <c r="AGO68" s="6"/>
      <c r="AGP68" s="6"/>
      <c r="AGQ68" s="6"/>
      <c r="AGR68" s="6"/>
      <c r="AGS68" s="6"/>
      <c r="AGT68" s="6"/>
      <c r="AGU68" s="6"/>
      <c r="AGV68" s="6"/>
      <c r="AGW68" s="6"/>
      <c r="AGX68" s="6"/>
      <c r="AGY68" s="6"/>
      <c r="AGZ68" s="6"/>
      <c r="AHA68" s="6"/>
      <c r="AHB68" s="6"/>
      <c r="AHC68" s="6"/>
      <c r="AHD68" s="6"/>
      <c r="AHE68" s="6"/>
      <c r="AHF68" s="6"/>
      <c r="AHG68" s="6"/>
      <c r="AHH68" s="6"/>
      <c r="AHI68" s="6"/>
      <c r="AHJ68" s="6"/>
      <c r="AHK68" s="6"/>
      <c r="AHL68" s="6"/>
      <c r="AHM68" s="6"/>
      <c r="AHN68" s="6"/>
      <c r="AHO68" s="6"/>
      <c r="AHP68" s="6"/>
      <c r="AHQ68" s="6"/>
      <c r="AHR68" s="6"/>
      <c r="AHS68" s="6"/>
      <c r="AHT68" s="6"/>
      <c r="AHU68" s="6"/>
      <c r="AHV68" s="6"/>
      <c r="AHW68" s="6"/>
      <c r="AHX68" s="6"/>
      <c r="AHY68" s="6"/>
      <c r="AHZ68" s="6"/>
      <c r="AIA68" s="6"/>
      <c r="AIB68" s="6"/>
      <c r="AIC68" s="6"/>
      <c r="AID68" s="6"/>
      <c r="AIE68" s="6"/>
      <c r="AIF68" s="6"/>
      <c r="AIG68" s="6"/>
      <c r="AIH68" s="6"/>
      <c r="AII68" s="6"/>
      <c r="AIJ68" s="6"/>
      <c r="AIK68" s="6"/>
      <c r="AIL68" s="6"/>
      <c r="AIM68" s="6"/>
      <c r="AIN68" s="6"/>
      <c r="AIO68" s="6"/>
      <c r="AIP68" s="6"/>
      <c r="AIQ68" s="6"/>
      <c r="AIR68" s="6"/>
      <c r="AIS68" s="6"/>
      <c r="AIT68" s="6"/>
      <c r="AIU68" s="6"/>
      <c r="AIV68" s="6"/>
      <c r="AIW68" s="6"/>
      <c r="AIX68" s="6"/>
      <c r="AIY68" s="6"/>
      <c r="AIZ68" s="6"/>
      <c r="AJA68" s="6"/>
      <c r="AJB68" s="6"/>
      <c r="AJC68" s="6"/>
      <c r="AJD68" s="6"/>
      <c r="AJE68" s="6"/>
      <c r="AJF68" s="6"/>
      <c r="AJG68" s="6"/>
      <c r="AJH68" s="6"/>
      <c r="AJI68" s="6"/>
      <c r="AJJ68" s="6"/>
      <c r="AJK68" s="6"/>
      <c r="AJL68" s="6"/>
      <c r="AJM68" s="6"/>
      <c r="AJN68" s="6"/>
      <c r="AJO68" s="6"/>
      <c r="AJP68" s="6"/>
      <c r="AJQ68" s="6"/>
      <c r="AJR68" s="6"/>
      <c r="AJS68" s="6"/>
      <c r="AJT68" s="6"/>
      <c r="AJU68" s="6"/>
      <c r="AJV68" s="6"/>
      <c r="AJW68" s="6"/>
      <c r="AJX68" s="6"/>
      <c r="AJY68" s="6"/>
      <c r="AJZ68" s="6"/>
      <c r="AKA68" s="6"/>
      <c r="AKB68" s="6"/>
      <c r="AKC68" s="6"/>
      <c r="AKD68" s="6"/>
      <c r="AKE68" s="6"/>
      <c r="AKF68" s="6"/>
      <c r="AKG68" s="6"/>
      <c r="AKH68" s="6"/>
      <c r="AKI68" s="6"/>
      <c r="AKJ68" s="6"/>
      <c r="AKK68" s="6"/>
      <c r="AKL68" s="6"/>
      <c r="AKM68" s="6"/>
      <c r="AKN68" s="6"/>
      <c r="AKO68" s="6"/>
      <c r="AKP68" s="6"/>
      <c r="AKQ68" s="6"/>
      <c r="AKR68" s="6"/>
      <c r="AKS68" s="6"/>
      <c r="AKT68" s="6"/>
      <c r="AKU68" s="6"/>
      <c r="AKV68" s="6"/>
      <c r="AKW68" s="6"/>
      <c r="AKX68" s="6"/>
      <c r="AKY68" s="6"/>
      <c r="AKZ68" s="6"/>
      <c r="ALA68" s="6"/>
      <c r="ALB68" s="6"/>
      <c r="ALC68" s="6"/>
      <c r="ALD68" s="6"/>
      <c r="ALE68" s="6"/>
      <c r="ALF68" s="6"/>
      <c r="ALG68" s="6"/>
      <c r="ALH68" s="6"/>
      <c r="ALI68" s="6"/>
      <c r="ALJ68" s="6"/>
      <c r="ALK68" s="6"/>
      <c r="ALL68" s="6"/>
      <c r="ALM68" s="6"/>
      <c r="ALN68" s="6"/>
      <c r="ALO68" s="6"/>
      <c r="ALP68" s="6"/>
      <c r="ALQ68" s="6"/>
      <c r="ALR68" s="6"/>
      <c r="ALS68" s="6"/>
      <c r="ALT68" s="6"/>
      <c r="ALU68" s="6"/>
      <c r="ALV68" s="6"/>
      <c r="ALW68" s="6"/>
      <c r="ALX68" s="6"/>
      <c r="ALY68" s="6"/>
      <c r="ALZ68" s="6"/>
      <c r="AMA68" s="6"/>
      <c r="AMB68" s="6"/>
      <c r="AMC68" s="6"/>
      <c r="AMD68" s="6"/>
      <c r="AME68" s="6"/>
      <c r="AMF68" s="6"/>
      <c r="AMG68" s="6"/>
      <c r="AMH68" s="6"/>
      <c r="AMI68" s="6"/>
      <c r="AMJ68" s="6"/>
      <c r="AMK68" s="6"/>
      <c r="AML68" s="6"/>
      <c r="AMM68" s="6"/>
      <c r="AMN68" s="6"/>
      <c r="AMO68" s="6"/>
      <c r="AMP68" s="6"/>
      <c r="AMQ68" s="6"/>
      <c r="AMR68" s="6"/>
      <c r="AMS68" s="6"/>
      <c r="AMT68" s="6"/>
      <c r="AMU68" s="6"/>
      <c r="AMV68" s="6"/>
      <c r="AMW68" s="6"/>
      <c r="AMX68" s="6"/>
      <c r="AMY68" s="6"/>
      <c r="AMZ68" s="6"/>
      <c r="ANA68" s="6"/>
      <c r="ANB68" s="6"/>
    </row>
    <row r="69" spans="1:1042" x14ac:dyDescent="0.25">
      <c r="A69" t="s">
        <v>188</v>
      </c>
      <c r="K69" s="55"/>
      <c r="L69" s="55"/>
      <c r="M69" s="6"/>
      <c r="N69" s="55"/>
      <c r="O69" s="6"/>
      <c r="P69" s="6"/>
      <c r="Q69" s="6"/>
      <c r="R69" s="179" t="s">
        <v>972</v>
      </c>
      <c r="S69" s="178">
        <v>98</v>
      </c>
      <c r="T69" s="179" t="s">
        <v>972</v>
      </c>
      <c r="U69" s="133">
        <f t="shared" si="3"/>
        <v>2</v>
      </c>
      <c r="V69" s="129"/>
      <c r="W69" s="78"/>
      <c r="X69" s="56"/>
      <c r="Y69" s="56"/>
      <c r="Z69" s="57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  <c r="QK69" s="6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6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6"/>
      <c r="TP69" s="6"/>
      <c r="TQ69" s="6"/>
      <c r="TR69" s="6"/>
      <c r="TS69" s="6"/>
      <c r="TT69" s="6"/>
      <c r="TU69" s="6"/>
      <c r="TV69" s="6"/>
      <c r="TW69" s="6"/>
      <c r="TX69" s="6"/>
      <c r="TY69" s="6"/>
      <c r="TZ69" s="6"/>
      <c r="UA69" s="6"/>
      <c r="UB69" s="6"/>
      <c r="UC69" s="6"/>
      <c r="UD69" s="6"/>
      <c r="UE69" s="6"/>
      <c r="UF69" s="6"/>
      <c r="UG69" s="6"/>
      <c r="UH69" s="6"/>
      <c r="UI69" s="6"/>
      <c r="UJ69" s="6"/>
      <c r="UK69" s="6"/>
      <c r="UL69" s="6"/>
      <c r="UM69" s="6"/>
      <c r="UN69" s="6"/>
      <c r="UO69" s="6"/>
      <c r="UP69" s="6"/>
      <c r="UQ69" s="6"/>
      <c r="UR69" s="6"/>
      <c r="US69" s="6"/>
      <c r="UT69" s="6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6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6"/>
      <c r="VW69" s="6"/>
      <c r="VX69" s="6"/>
      <c r="VY69" s="6"/>
      <c r="VZ69" s="6"/>
      <c r="WA69" s="6"/>
      <c r="WB69" s="6"/>
      <c r="WC69" s="6"/>
      <c r="WD69" s="6"/>
      <c r="WE69" s="6"/>
      <c r="WF69" s="6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6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6"/>
      <c r="XG69" s="6"/>
      <c r="XH69" s="6"/>
      <c r="XI69" s="6"/>
      <c r="XJ69" s="6"/>
      <c r="XK69" s="6"/>
      <c r="XL69" s="6"/>
      <c r="XM69" s="6"/>
      <c r="XN69" s="6"/>
      <c r="XO69" s="6"/>
      <c r="XP69" s="6"/>
      <c r="XQ69" s="6"/>
      <c r="XR69" s="6"/>
      <c r="XS69" s="6"/>
      <c r="XT69" s="6"/>
      <c r="XU69" s="6"/>
      <c r="XV69" s="6"/>
      <c r="XW69" s="6"/>
      <c r="XX69" s="6"/>
      <c r="XY69" s="6"/>
      <c r="XZ69" s="6"/>
      <c r="YA69" s="6"/>
      <c r="YB69" s="6"/>
      <c r="YC69" s="6"/>
      <c r="YD69" s="6"/>
      <c r="YE69" s="6"/>
      <c r="YF69" s="6"/>
      <c r="YG69" s="6"/>
      <c r="YH69" s="6"/>
      <c r="YI69" s="6"/>
      <c r="YJ69" s="6"/>
      <c r="YK69" s="6"/>
      <c r="YL69" s="6"/>
      <c r="YM69" s="6"/>
      <c r="YN69" s="6"/>
      <c r="YO69" s="6"/>
      <c r="YP69" s="6"/>
      <c r="YQ69" s="6"/>
      <c r="YR69" s="6"/>
      <c r="YS69" s="6"/>
      <c r="YT69" s="6"/>
      <c r="YU69" s="6"/>
      <c r="YV69" s="6"/>
      <c r="YW69" s="6"/>
      <c r="YX69" s="6"/>
      <c r="YY69" s="6"/>
      <c r="YZ69" s="6"/>
      <c r="ZA69" s="6"/>
      <c r="ZB69" s="6"/>
      <c r="ZC69" s="6"/>
      <c r="ZD69" s="6"/>
      <c r="ZE69" s="6"/>
      <c r="ZF69" s="6"/>
      <c r="ZG69" s="6"/>
      <c r="ZH69" s="6"/>
      <c r="ZI69" s="6"/>
      <c r="ZJ69" s="6"/>
      <c r="ZK69" s="6"/>
      <c r="ZL69" s="6"/>
      <c r="ZM69" s="6"/>
      <c r="ZN69" s="6"/>
      <c r="ZO69" s="6"/>
      <c r="ZP69" s="6"/>
      <c r="ZQ69" s="6"/>
      <c r="ZR69" s="6"/>
      <c r="ZS69" s="6"/>
      <c r="ZT69" s="6"/>
      <c r="ZU69" s="6"/>
      <c r="ZV69" s="6"/>
      <c r="ZW69" s="6"/>
      <c r="ZX69" s="6"/>
      <c r="ZY69" s="6"/>
      <c r="ZZ69" s="6"/>
      <c r="AAA69" s="6"/>
      <c r="AAB69" s="6"/>
      <c r="AAC69" s="6"/>
      <c r="AAD69" s="6"/>
      <c r="AAE69" s="6"/>
      <c r="AAF69" s="6"/>
      <c r="AAG69" s="6"/>
      <c r="AAH69" s="6"/>
      <c r="AAI69" s="6"/>
      <c r="AAJ69" s="6"/>
      <c r="AAK69" s="6"/>
      <c r="AAL69" s="6"/>
      <c r="AAM69" s="6"/>
      <c r="AAN69" s="6"/>
      <c r="AAO69" s="6"/>
      <c r="AAP69" s="6"/>
      <c r="AAQ69" s="6"/>
      <c r="AAR69" s="6"/>
      <c r="AAS69" s="6"/>
      <c r="AAT69" s="6"/>
      <c r="AAU69" s="6"/>
      <c r="AAV69" s="6"/>
      <c r="AAW69" s="6"/>
      <c r="AAX69" s="6"/>
      <c r="AAY69" s="6"/>
      <c r="AAZ69" s="6"/>
      <c r="ABA69" s="6"/>
      <c r="ABB69" s="6"/>
      <c r="ABC69" s="6"/>
      <c r="ABD69" s="6"/>
      <c r="ABE69" s="6"/>
      <c r="ABF69" s="6"/>
      <c r="ABG69" s="6"/>
      <c r="ABH69" s="6"/>
      <c r="ABI69" s="6"/>
      <c r="ABJ69" s="6"/>
      <c r="ABK69" s="6"/>
      <c r="ABL69" s="6"/>
      <c r="ABM69" s="6"/>
      <c r="ABN69" s="6"/>
      <c r="ABO69" s="6"/>
      <c r="ABP69" s="6"/>
      <c r="ABQ69" s="6"/>
      <c r="ABR69" s="6"/>
      <c r="ABS69" s="6"/>
      <c r="ABT69" s="6"/>
      <c r="ABU69" s="6"/>
      <c r="ABV69" s="6"/>
      <c r="ABW69" s="6"/>
      <c r="ABX69" s="6"/>
      <c r="ABY69" s="6"/>
      <c r="ABZ69" s="6"/>
      <c r="ACA69" s="6"/>
      <c r="ACB69" s="6"/>
      <c r="ACC69" s="6"/>
      <c r="ACD69" s="6"/>
      <c r="ACE69" s="6"/>
      <c r="ACF69" s="6"/>
      <c r="ACG69" s="6"/>
      <c r="ACH69" s="6"/>
      <c r="ACI69" s="6"/>
      <c r="ACJ69" s="6"/>
      <c r="ACK69" s="6"/>
      <c r="ACL69" s="6"/>
      <c r="ACM69" s="6"/>
      <c r="ACN69" s="6"/>
      <c r="ACO69" s="6"/>
      <c r="ACP69" s="6"/>
      <c r="ACQ69" s="6"/>
      <c r="ACR69" s="6"/>
      <c r="ACS69" s="6"/>
      <c r="ACT69" s="6"/>
      <c r="ACU69" s="6"/>
      <c r="ACV69" s="6"/>
      <c r="ACW69" s="6"/>
      <c r="ACX69" s="6"/>
      <c r="ACY69" s="6"/>
      <c r="ACZ69" s="6"/>
      <c r="ADA69" s="6"/>
      <c r="ADB69" s="6"/>
      <c r="ADC69" s="6"/>
      <c r="ADD69" s="6"/>
      <c r="ADE69" s="6"/>
      <c r="ADF69" s="6"/>
      <c r="ADG69" s="6"/>
      <c r="ADH69" s="6"/>
      <c r="ADI69" s="6"/>
      <c r="ADJ69" s="6"/>
      <c r="ADK69" s="6"/>
      <c r="ADL69" s="6"/>
      <c r="ADM69" s="6"/>
      <c r="ADN69" s="6"/>
      <c r="ADO69" s="6"/>
      <c r="ADP69" s="6"/>
      <c r="ADQ69" s="6"/>
      <c r="ADR69" s="6"/>
      <c r="ADS69" s="6"/>
      <c r="ADT69" s="6"/>
      <c r="ADU69" s="6"/>
      <c r="ADV69" s="6"/>
      <c r="ADW69" s="6"/>
      <c r="ADX69" s="6"/>
      <c r="ADY69" s="6"/>
      <c r="ADZ69" s="6"/>
      <c r="AEA69" s="6"/>
      <c r="AEB69" s="6"/>
      <c r="AEC69" s="6"/>
      <c r="AED69" s="6"/>
      <c r="AEE69" s="6"/>
      <c r="AEF69" s="6"/>
      <c r="AEG69" s="6"/>
      <c r="AEH69" s="6"/>
      <c r="AEI69" s="6"/>
      <c r="AEJ69" s="6"/>
      <c r="AEK69" s="6"/>
      <c r="AEL69" s="6"/>
      <c r="AEM69" s="6"/>
      <c r="AEN69" s="6"/>
      <c r="AEO69" s="6"/>
      <c r="AEP69" s="6"/>
      <c r="AEQ69" s="6"/>
      <c r="AER69" s="6"/>
      <c r="AES69" s="6"/>
      <c r="AET69" s="6"/>
      <c r="AEU69" s="6"/>
      <c r="AEV69" s="6"/>
      <c r="AEW69" s="6"/>
      <c r="AEX69" s="6"/>
      <c r="AEY69" s="6"/>
      <c r="AEZ69" s="6"/>
      <c r="AFA69" s="6"/>
      <c r="AFB69" s="6"/>
      <c r="AFC69" s="6"/>
      <c r="AFD69" s="6"/>
      <c r="AFE69" s="6"/>
      <c r="AFF69" s="6"/>
      <c r="AFG69" s="6"/>
      <c r="AFH69" s="6"/>
      <c r="AFI69" s="6"/>
      <c r="AFJ69" s="6"/>
      <c r="AFK69" s="6"/>
      <c r="AFL69" s="6"/>
      <c r="AFM69" s="6"/>
      <c r="AFN69" s="6"/>
      <c r="AFO69" s="6"/>
      <c r="AFP69" s="6"/>
      <c r="AFQ69" s="6"/>
      <c r="AFR69" s="6"/>
      <c r="AFS69" s="6"/>
      <c r="AFT69" s="6"/>
      <c r="AFU69" s="6"/>
      <c r="AFV69" s="6"/>
      <c r="AFW69" s="6"/>
      <c r="AFX69" s="6"/>
      <c r="AFY69" s="6"/>
      <c r="AFZ69" s="6"/>
      <c r="AGA69" s="6"/>
      <c r="AGB69" s="6"/>
      <c r="AGC69" s="6"/>
      <c r="AGD69" s="6"/>
      <c r="AGE69" s="6"/>
      <c r="AGF69" s="6"/>
      <c r="AGG69" s="6"/>
      <c r="AGH69" s="6"/>
      <c r="AGI69" s="6"/>
      <c r="AGJ69" s="6"/>
      <c r="AGK69" s="6"/>
      <c r="AGL69" s="6"/>
      <c r="AGM69" s="6"/>
      <c r="AGN69" s="6"/>
      <c r="AGO69" s="6"/>
      <c r="AGP69" s="6"/>
      <c r="AGQ69" s="6"/>
      <c r="AGR69" s="6"/>
      <c r="AGS69" s="6"/>
      <c r="AGT69" s="6"/>
      <c r="AGU69" s="6"/>
      <c r="AGV69" s="6"/>
      <c r="AGW69" s="6"/>
      <c r="AGX69" s="6"/>
      <c r="AGY69" s="6"/>
      <c r="AGZ69" s="6"/>
      <c r="AHA69" s="6"/>
      <c r="AHB69" s="6"/>
      <c r="AHC69" s="6"/>
      <c r="AHD69" s="6"/>
      <c r="AHE69" s="6"/>
      <c r="AHF69" s="6"/>
      <c r="AHG69" s="6"/>
      <c r="AHH69" s="6"/>
      <c r="AHI69" s="6"/>
      <c r="AHJ69" s="6"/>
      <c r="AHK69" s="6"/>
      <c r="AHL69" s="6"/>
      <c r="AHM69" s="6"/>
      <c r="AHN69" s="6"/>
      <c r="AHO69" s="6"/>
      <c r="AHP69" s="6"/>
      <c r="AHQ69" s="6"/>
      <c r="AHR69" s="6"/>
      <c r="AHS69" s="6"/>
      <c r="AHT69" s="6"/>
      <c r="AHU69" s="6"/>
      <c r="AHV69" s="6"/>
      <c r="AHW69" s="6"/>
      <c r="AHX69" s="6"/>
      <c r="AHY69" s="6"/>
      <c r="AHZ69" s="6"/>
      <c r="AIA69" s="6"/>
      <c r="AIB69" s="6"/>
      <c r="AIC69" s="6"/>
      <c r="AID69" s="6"/>
      <c r="AIE69" s="6"/>
      <c r="AIF69" s="6"/>
      <c r="AIG69" s="6"/>
      <c r="AIH69" s="6"/>
      <c r="AII69" s="6"/>
      <c r="AIJ69" s="6"/>
      <c r="AIK69" s="6"/>
      <c r="AIL69" s="6"/>
      <c r="AIM69" s="6"/>
      <c r="AIN69" s="6"/>
      <c r="AIO69" s="6"/>
      <c r="AIP69" s="6"/>
      <c r="AIQ69" s="6"/>
      <c r="AIR69" s="6"/>
      <c r="AIS69" s="6"/>
      <c r="AIT69" s="6"/>
      <c r="AIU69" s="6"/>
      <c r="AIV69" s="6"/>
      <c r="AIW69" s="6"/>
      <c r="AIX69" s="6"/>
      <c r="AIY69" s="6"/>
      <c r="AIZ69" s="6"/>
      <c r="AJA69" s="6"/>
      <c r="AJB69" s="6"/>
      <c r="AJC69" s="6"/>
      <c r="AJD69" s="6"/>
      <c r="AJE69" s="6"/>
      <c r="AJF69" s="6"/>
      <c r="AJG69" s="6"/>
      <c r="AJH69" s="6"/>
      <c r="AJI69" s="6"/>
      <c r="AJJ69" s="6"/>
      <c r="AJK69" s="6"/>
      <c r="AJL69" s="6"/>
      <c r="AJM69" s="6"/>
      <c r="AJN69" s="6"/>
      <c r="AJO69" s="6"/>
      <c r="AJP69" s="6"/>
      <c r="AJQ69" s="6"/>
      <c r="AJR69" s="6"/>
      <c r="AJS69" s="6"/>
      <c r="AJT69" s="6"/>
      <c r="AJU69" s="6"/>
      <c r="AJV69" s="6"/>
      <c r="AJW69" s="6"/>
      <c r="AJX69" s="6"/>
      <c r="AJY69" s="6"/>
      <c r="AJZ69" s="6"/>
      <c r="AKA69" s="6"/>
      <c r="AKB69" s="6"/>
      <c r="AKC69" s="6"/>
      <c r="AKD69" s="6"/>
      <c r="AKE69" s="6"/>
      <c r="AKF69" s="6"/>
      <c r="AKG69" s="6"/>
      <c r="AKH69" s="6"/>
      <c r="AKI69" s="6"/>
      <c r="AKJ69" s="6"/>
      <c r="AKK69" s="6"/>
      <c r="AKL69" s="6"/>
      <c r="AKM69" s="6"/>
      <c r="AKN69" s="6"/>
      <c r="AKO69" s="6"/>
      <c r="AKP69" s="6"/>
      <c r="AKQ69" s="6"/>
      <c r="AKR69" s="6"/>
      <c r="AKS69" s="6"/>
      <c r="AKT69" s="6"/>
      <c r="AKU69" s="6"/>
      <c r="AKV69" s="6"/>
      <c r="AKW69" s="6"/>
      <c r="AKX69" s="6"/>
      <c r="AKY69" s="6"/>
      <c r="AKZ69" s="6"/>
      <c r="ALA69" s="6"/>
      <c r="ALB69" s="6"/>
      <c r="ALC69" s="6"/>
      <c r="ALD69" s="6"/>
      <c r="ALE69" s="6"/>
      <c r="ALF69" s="6"/>
      <c r="ALG69" s="6"/>
      <c r="ALH69" s="6"/>
      <c r="ALI69" s="6"/>
      <c r="ALJ69" s="6"/>
      <c r="ALK69" s="6"/>
      <c r="ALL69" s="6"/>
      <c r="ALM69" s="6"/>
      <c r="ALN69" s="6"/>
      <c r="ALO69" s="6"/>
      <c r="ALP69" s="6"/>
      <c r="ALQ69" s="6"/>
      <c r="ALR69" s="6"/>
      <c r="ALS69" s="6"/>
      <c r="ALT69" s="6"/>
      <c r="ALU69" s="6"/>
      <c r="ALV69" s="6"/>
      <c r="ALW69" s="6"/>
      <c r="ALX69" s="6"/>
      <c r="ALY69" s="6"/>
      <c r="ALZ69" s="6"/>
      <c r="AMA69" s="6"/>
      <c r="AMB69" s="6"/>
      <c r="AMC69" s="6"/>
      <c r="AMD69" s="6"/>
      <c r="AME69" s="6"/>
      <c r="AMF69" s="6"/>
      <c r="AMG69" s="6"/>
      <c r="AMH69" s="6"/>
      <c r="AMI69" s="6"/>
      <c r="AMJ69" s="6"/>
      <c r="AMK69" s="6"/>
      <c r="AML69" s="6"/>
      <c r="AMM69" s="6"/>
      <c r="AMN69" s="6"/>
      <c r="AMO69" s="6"/>
      <c r="AMP69" s="6"/>
      <c r="AMQ69" s="6"/>
      <c r="AMR69" s="6"/>
      <c r="AMS69" s="6"/>
      <c r="AMT69" s="6"/>
      <c r="AMU69" s="6"/>
      <c r="AMV69" s="6"/>
      <c r="AMW69" s="6"/>
      <c r="AMX69" s="6"/>
      <c r="AMY69" s="6"/>
      <c r="AMZ69" s="6"/>
      <c r="ANA69" s="6"/>
      <c r="ANB69" s="6"/>
    </row>
    <row r="70" spans="1:1042" x14ac:dyDescent="0.25">
      <c r="A70" t="s">
        <v>188</v>
      </c>
      <c r="K70" s="55"/>
      <c r="L70" s="55"/>
      <c r="M70" s="6"/>
      <c r="N70" s="55"/>
      <c r="O70" s="6"/>
      <c r="P70" s="6"/>
      <c r="Q70" s="6"/>
      <c r="R70" s="179" t="s">
        <v>973</v>
      </c>
      <c r="S70" s="178">
        <v>99</v>
      </c>
      <c r="T70" s="179" t="s">
        <v>973</v>
      </c>
      <c r="U70" s="133">
        <f t="shared" si="3"/>
        <v>2</v>
      </c>
      <c r="V70" s="129"/>
      <c r="W70" s="78"/>
      <c r="X70" s="56"/>
      <c r="Y70" s="56"/>
      <c r="Z70" s="57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  <c r="ZY70" s="6"/>
      <c r="ZZ70" s="6"/>
      <c r="AAA70" s="6"/>
      <c r="AAB70" s="6"/>
      <c r="AAC70" s="6"/>
      <c r="AAD70" s="6"/>
      <c r="AAE70" s="6"/>
      <c r="AAF70" s="6"/>
      <c r="AAG70" s="6"/>
      <c r="AAH70" s="6"/>
      <c r="AAI70" s="6"/>
      <c r="AAJ70" s="6"/>
      <c r="AAK70" s="6"/>
      <c r="AAL70" s="6"/>
      <c r="AAM70" s="6"/>
      <c r="AAN70" s="6"/>
      <c r="AAO70" s="6"/>
      <c r="AAP70" s="6"/>
      <c r="AAQ70" s="6"/>
      <c r="AAR70" s="6"/>
      <c r="AAS70" s="6"/>
      <c r="AAT70" s="6"/>
      <c r="AAU70" s="6"/>
      <c r="AAV70" s="6"/>
      <c r="AAW70" s="6"/>
      <c r="AAX70" s="6"/>
      <c r="AAY70" s="6"/>
      <c r="AAZ70" s="6"/>
      <c r="ABA70" s="6"/>
      <c r="ABB70" s="6"/>
      <c r="ABC70" s="6"/>
      <c r="ABD70" s="6"/>
      <c r="ABE70" s="6"/>
      <c r="ABF70" s="6"/>
      <c r="ABG70" s="6"/>
      <c r="ABH70" s="6"/>
      <c r="ABI70" s="6"/>
      <c r="ABJ70" s="6"/>
      <c r="ABK70" s="6"/>
      <c r="ABL70" s="6"/>
      <c r="ABM70" s="6"/>
      <c r="ABN70" s="6"/>
      <c r="ABO70" s="6"/>
      <c r="ABP70" s="6"/>
      <c r="ABQ70" s="6"/>
      <c r="ABR70" s="6"/>
      <c r="ABS70" s="6"/>
      <c r="ABT70" s="6"/>
      <c r="ABU70" s="6"/>
      <c r="ABV70" s="6"/>
      <c r="ABW70" s="6"/>
      <c r="ABX70" s="6"/>
      <c r="ABY70" s="6"/>
      <c r="ABZ70" s="6"/>
      <c r="ACA70" s="6"/>
      <c r="ACB70" s="6"/>
      <c r="ACC70" s="6"/>
      <c r="ACD70" s="6"/>
      <c r="ACE70" s="6"/>
      <c r="ACF70" s="6"/>
      <c r="ACG70" s="6"/>
      <c r="ACH70" s="6"/>
      <c r="ACI70" s="6"/>
      <c r="ACJ70" s="6"/>
      <c r="ACK70" s="6"/>
      <c r="ACL70" s="6"/>
      <c r="ACM70" s="6"/>
      <c r="ACN70" s="6"/>
      <c r="ACO70" s="6"/>
      <c r="ACP70" s="6"/>
      <c r="ACQ70" s="6"/>
      <c r="ACR70" s="6"/>
      <c r="ACS70" s="6"/>
      <c r="ACT70" s="6"/>
      <c r="ACU70" s="6"/>
      <c r="ACV70" s="6"/>
      <c r="ACW70" s="6"/>
      <c r="ACX70" s="6"/>
      <c r="ACY70" s="6"/>
      <c r="ACZ70" s="6"/>
      <c r="ADA70" s="6"/>
      <c r="ADB70" s="6"/>
      <c r="ADC70" s="6"/>
      <c r="ADD70" s="6"/>
      <c r="ADE70" s="6"/>
      <c r="ADF70" s="6"/>
      <c r="ADG70" s="6"/>
      <c r="ADH70" s="6"/>
      <c r="ADI70" s="6"/>
      <c r="ADJ70" s="6"/>
      <c r="ADK70" s="6"/>
      <c r="ADL70" s="6"/>
      <c r="ADM70" s="6"/>
      <c r="ADN70" s="6"/>
      <c r="ADO70" s="6"/>
      <c r="ADP70" s="6"/>
      <c r="ADQ70" s="6"/>
      <c r="ADR70" s="6"/>
      <c r="ADS70" s="6"/>
      <c r="ADT70" s="6"/>
      <c r="ADU70" s="6"/>
      <c r="ADV70" s="6"/>
      <c r="ADW70" s="6"/>
      <c r="ADX70" s="6"/>
      <c r="ADY70" s="6"/>
      <c r="ADZ70" s="6"/>
      <c r="AEA70" s="6"/>
      <c r="AEB70" s="6"/>
      <c r="AEC70" s="6"/>
      <c r="AED70" s="6"/>
      <c r="AEE70" s="6"/>
      <c r="AEF70" s="6"/>
      <c r="AEG70" s="6"/>
      <c r="AEH70" s="6"/>
      <c r="AEI70" s="6"/>
      <c r="AEJ70" s="6"/>
      <c r="AEK70" s="6"/>
      <c r="AEL70" s="6"/>
      <c r="AEM70" s="6"/>
      <c r="AEN70" s="6"/>
      <c r="AEO70" s="6"/>
      <c r="AEP70" s="6"/>
      <c r="AEQ70" s="6"/>
      <c r="AER70" s="6"/>
      <c r="AES70" s="6"/>
      <c r="AET70" s="6"/>
      <c r="AEU70" s="6"/>
      <c r="AEV70" s="6"/>
      <c r="AEW70" s="6"/>
      <c r="AEX70" s="6"/>
      <c r="AEY70" s="6"/>
      <c r="AEZ70" s="6"/>
      <c r="AFA70" s="6"/>
      <c r="AFB70" s="6"/>
      <c r="AFC70" s="6"/>
      <c r="AFD70" s="6"/>
      <c r="AFE70" s="6"/>
      <c r="AFF70" s="6"/>
      <c r="AFG70" s="6"/>
      <c r="AFH70" s="6"/>
      <c r="AFI70" s="6"/>
      <c r="AFJ70" s="6"/>
      <c r="AFK70" s="6"/>
      <c r="AFL70" s="6"/>
      <c r="AFM70" s="6"/>
      <c r="AFN70" s="6"/>
      <c r="AFO70" s="6"/>
      <c r="AFP70" s="6"/>
      <c r="AFQ70" s="6"/>
      <c r="AFR70" s="6"/>
      <c r="AFS70" s="6"/>
      <c r="AFT70" s="6"/>
      <c r="AFU70" s="6"/>
      <c r="AFV70" s="6"/>
      <c r="AFW70" s="6"/>
      <c r="AFX70" s="6"/>
      <c r="AFY70" s="6"/>
      <c r="AFZ70" s="6"/>
      <c r="AGA70" s="6"/>
      <c r="AGB70" s="6"/>
      <c r="AGC70" s="6"/>
      <c r="AGD70" s="6"/>
      <c r="AGE70" s="6"/>
      <c r="AGF70" s="6"/>
      <c r="AGG70" s="6"/>
      <c r="AGH70" s="6"/>
      <c r="AGI70" s="6"/>
      <c r="AGJ70" s="6"/>
      <c r="AGK70" s="6"/>
      <c r="AGL70" s="6"/>
      <c r="AGM70" s="6"/>
      <c r="AGN70" s="6"/>
      <c r="AGO70" s="6"/>
      <c r="AGP70" s="6"/>
      <c r="AGQ70" s="6"/>
      <c r="AGR70" s="6"/>
      <c r="AGS70" s="6"/>
      <c r="AGT70" s="6"/>
      <c r="AGU70" s="6"/>
      <c r="AGV70" s="6"/>
      <c r="AGW70" s="6"/>
      <c r="AGX70" s="6"/>
      <c r="AGY70" s="6"/>
      <c r="AGZ70" s="6"/>
      <c r="AHA70" s="6"/>
      <c r="AHB70" s="6"/>
      <c r="AHC70" s="6"/>
      <c r="AHD70" s="6"/>
      <c r="AHE70" s="6"/>
      <c r="AHF70" s="6"/>
      <c r="AHG70" s="6"/>
      <c r="AHH70" s="6"/>
      <c r="AHI70" s="6"/>
      <c r="AHJ70" s="6"/>
      <c r="AHK70" s="6"/>
      <c r="AHL70" s="6"/>
      <c r="AHM70" s="6"/>
      <c r="AHN70" s="6"/>
      <c r="AHO70" s="6"/>
      <c r="AHP70" s="6"/>
      <c r="AHQ70" s="6"/>
      <c r="AHR70" s="6"/>
      <c r="AHS70" s="6"/>
      <c r="AHT70" s="6"/>
      <c r="AHU70" s="6"/>
      <c r="AHV70" s="6"/>
      <c r="AHW70" s="6"/>
      <c r="AHX70" s="6"/>
      <c r="AHY70" s="6"/>
      <c r="AHZ70" s="6"/>
      <c r="AIA70" s="6"/>
      <c r="AIB70" s="6"/>
      <c r="AIC70" s="6"/>
      <c r="AID70" s="6"/>
      <c r="AIE70" s="6"/>
      <c r="AIF70" s="6"/>
      <c r="AIG70" s="6"/>
      <c r="AIH70" s="6"/>
      <c r="AII70" s="6"/>
      <c r="AIJ70" s="6"/>
      <c r="AIK70" s="6"/>
      <c r="AIL70" s="6"/>
      <c r="AIM70" s="6"/>
      <c r="AIN70" s="6"/>
      <c r="AIO70" s="6"/>
      <c r="AIP70" s="6"/>
      <c r="AIQ70" s="6"/>
      <c r="AIR70" s="6"/>
      <c r="AIS70" s="6"/>
      <c r="AIT70" s="6"/>
      <c r="AIU70" s="6"/>
      <c r="AIV70" s="6"/>
      <c r="AIW70" s="6"/>
      <c r="AIX70" s="6"/>
      <c r="AIY70" s="6"/>
      <c r="AIZ70" s="6"/>
      <c r="AJA70" s="6"/>
      <c r="AJB70" s="6"/>
      <c r="AJC70" s="6"/>
      <c r="AJD70" s="6"/>
      <c r="AJE70" s="6"/>
      <c r="AJF70" s="6"/>
      <c r="AJG70" s="6"/>
      <c r="AJH70" s="6"/>
      <c r="AJI70" s="6"/>
      <c r="AJJ70" s="6"/>
      <c r="AJK70" s="6"/>
      <c r="AJL70" s="6"/>
      <c r="AJM70" s="6"/>
      <c r="AJN70" s="6"/>
      <c r="AJO70" s="6"/>
      <c r="AJP70" s="6"/>
      <c r="AJQ70" s="6"/>
      <c r="AJR70" s="6"/>
      <c r="AJS70" s="6"/>
      <c r="AJT70" s="6"/>
      <c r="AJU70" s="6"/>
      <c r="AJV70" s="6"/>
      <c r="AJW70" s="6"/>
      <c r="AJX70" s="6"/>
      <c r="AJY70" s="6"/>
      <c r="AJZ70" s="6"/>
      <c r="AKA70" s="6"/>
      <c r="AKB70" s="6"/>
      <c r="AKC70" s="6"/>
      <c r="AKD70" s="6"/>
      <c r="AKE70" s="6"/>
      <c r="AKF70" s="6"/>
      <c r="AKG70" s="6"/>
      <c r="AKH70" s="6"/>
      <c r="AKI70" s="6"/>
      <c r="AKJ70" s="6"/>
      <c r="AKK70" s="6"/>
      <c r="AKL70" s="6"/>
      <c r="AKM70" s="6"/>
      <c r="AKN70" s="6"/>
      <c r="AKO70" s="6"/>
      <c r="AKP70" s="6"/>
      <c r="AKQ70" s="6"/>
      <c r="AKR70" s="6"/>
      <c r="AKS70" s="6"/>
      <c r="AKT70" s="6"/>
      <c r="AKU70" s="6"/>
      <c r="AKV70" s="6"/>
      <c r="AKW70" s="6"/>
      <c r="AKX70" s="6"/>
      <c r="AKY70" s="6"/>
      <c r="AKZ70" s="6"/>
      <c r="ALA70" s="6"/>
      <c r="ALB70" s="6"/>
      <c r="ALC70" s="6"/>
      <c r="ALD70" s="6"/>
      <c r="ALE70" s="6"/>
      <c r="ALF70" s="6"/>
      <c r="ALG70" s="6"/>
      <c r="ALH70" s="6"/>
      <c r="ALI70" s="6"/>
      <c r="ALJ70" s="6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  <c r="AMK70" s="6"/>
      <c r="AML70" s="6"/>
      <c r="AMM70" s="6"/>
      <c r="AMN70" s="6"/>
      <c r="AMO70" s="6"/>
      <c r="AMP70" s="6"/>
      <c r="AMQ70" s="6"/>
      <c r="AMR70" s="6"/>
      <c r="AMS70" s="6"/>
      <c r="AMT70" s="6"/>
      <c r="AMU70" s="6"/>
      <c r="AMV70" s="6"/>
      <c r="AMW70" s="6"/>
      <c r="AMX70" s="6"/>
      <c r="AMY70" s="6"/>
      <c r="AMZ70" s="6"/>
      <c r="ANA70" s="6"/>
      <c r="ANB70" s="6"/>
    </row>
    <row r="71" spans="1:1042" x14ac:dyDescent="0.25">
      <c r="A71" t="s">
        <v>188</v>
      </c>
      <c r="K71" s="55"/>
      <c r="L71" s="55"/>
      <c r="M71" s="6"/>
      <c r="N71" s="55"/>
      <c r="O71" s="6"/>
      <c r="P71" s="6"/>
      <c r="Q71" s="6"/>
      <c r="R71" s="74"/>
      <c r="S71" s="98"/>
      <c r="T71" s="104"/>
      <c r="U71" s="133"/>
      <c r="V71" s="78"/>
      <c r="W71" s="78"/>
      <c r="X71" s="56"/>
      <c r="Y71" s="56"/>
      <c r="Z71" s="57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  <c r="ABR71" s="6"/>
      <c r="ABS71" s="6"/>
      <c r="ABT71" s="6"/>
      <c r="ABU71" s="6"/>
      <c r="ABV71" s="6"/>
      <c r="ABW71" s="6"/>
      <c r="ABX71" s="6"/>
      <c r="ABY71" s="6"/>
      <c r="ABZ71" s="6"/>
      <c r="ACA71" s="6"/>
      <c r="ACB71" s="6"/>
      <c r="ACC71" s="6"/>
      <c r="ACD71" s="6"/>
      <c r="ACE71" s="6"/>
      <c r="ACF71" s="6"/>
      <c r="ACG71" s="6"/>
      <c r="ACH71" s="6"/>
      <c r="ACI71" s="6"/>
      <c r="ACJ71" s="6"/>
      <c r="ACK71" s="6"/>
      <c r="ACL71" s="6"/>
      <c r="ACM71" s="6"/>
      <c r="ACN71" s="6"/>
      <c r="ACO71" s="6"/>
      <c r="ACP71" s="6"/>
      <c r="ACQ71" s="6"/>
      <c r="ACR71" s="6"/>
      <c r="ACS71" s="6"/>
      <c r="ACT71" s="6"/>
      <c r="ACU71" s="6"/>
      <c r="ACV71" s="6"/>
      <c r="ACW71" s="6"/>
      <c r="ACX71" s="6"/>
      <c r="ACY71" s="6"/>
      <c r="ACZ71" s="6"/>
      <c r="ADA71" s="6"/>
      <c r="ADB71" s="6"/>
      <c r="ADC71" s="6"/>
      <c r="ADD71" s="6"/>
      <c r="ADE71" s="6"/>
      <c r="ADF71" s="6"/>
      <c r="ADG71" s="6"/>
      <c r="ADH71" s="6"/>
      <c r="ADI71" s="6"/>
      <c r="ADJ71" s="6"/>
      <c r="ADK71" s="6"/>
      <c r="ADL71" s="6"/>
      <c r="ADM71" s="6"/>
      <c r="ADN71" s="6"/>
      <c r="ADO71" s="6"/>
      <c r="ADP71" s="6"/>
      <c r="ADQ71" s="6"/>
      <c r="ADR71" s="6"/>
      <c r="ADS71" s="6"/>
      <c r="ADT71" s="6"/>
      <c r="ADU71" s="6"/>
      <c r="ADV71" s="6"/>
      <c r="ADW71" s="6"/>
      <c r="ADX71" s="6"/>
      <c r="ADY71" s="6"/>
      <c r="ADZ71" s="6"/>
      <c r="AEA71" s="6"/>
      <c r="AEB71" s="6"/>
      <c r="AEC71" s="6"/>
      <c r="AED71" s="6"/>
      <c r="AEE71" s="6"/>
      <c r="AEF71" s="6"/>
      <c r="AEG71" s="6"/>
      <c r="AEH71" s="6"/>
      <c r="AEI71" s="6"/>
      <c r="AEJ71" s="6"/>
      <c r="AEK71" s="6"/>
      <c r="AEL71" s="6"/>
      <c r="AEM71" s="6"/>
      <c r="AEN71" s="6"/>
      <c r="AEO71" s="6"/>
      <c r="AEP71" s="6"/>
      <c r="AEQ71" s="6"/>
      <c r="AER71" s="6"/>
      <c r="AES71" s="6"/>
      <c r="AET71" s="6"/>
      <c r="AEU71" s="6"/>
      <c r="AEV71" s="6"/>
      <c r="AEW71" s="6"/>
      <c r="AEX71" s="6"/>
      <c r="AEY71" s="6"/>
      <c r="AEZ71" s="6"/>
      <c r="AFA71" s="6"/>
      <c r="AFB71" s="6"/>
      <c r="AFC71" s="6"/>
      <c r="AFD71" s="6"/>
      <c r="AFE71" s="6"/>
      <c r="AFF71" s="6"/>
      <c r="AFG71" s="6"/>
      <c r="AFH71" s="6"/>
      <c r="AFI71" s="6"/>
      <c r="AFJ71" s="6"/>
      <c r="AFK71" s="6"/>
      <c r="AFL71" s="6"/>
      <c r="AFM71" s="6"/>
      <c r="AFN71" s="6"/>
      <c r="AFO71" s="6"/>
      <c r="AFP71" s="6"/>
      <c r="AFQ71" s="6"/>
      <c r="AFR71" s="6"/>
      <c r="AFS71" s="6"/>
      <c r="AFT71" s="6"/>
      <c r="AFU71" s="6"/>
      <c r="AFV71" s="6"/>
      <c r="AFW71" s="6"/>
      <c r="AFX71" s="6"/>
      <c r="AFY71" s="6"/>
      <c r="AFZ71" s="6"/>
      <c r="AGA71" s="6"/>
      <c r="AGB71" s="6"/>
      <c r="AGC71" s="6"/>
      <c r="AGD71" s="6"/>
      <c r="AGE71" s="6"/>
      <c r="AGF71" s="6"/>
      <c r="AGG71" s="6"/>
      <c r="AGH71" s="6"/>
      <c r="AGI71" s="6"/>
      <c r="AGJ71" s="6"/>
      <c r="AGK71" s="6"/>
      <c r="AGL71" s="6"/>
      <c r="AGM71" s="6"/>
      <c r="AGN71" s="6"/>
      <c r="AGO71" s="6"/>
      <c r="AGP71" s="6"/>
      <c r="AGQ71" s="6"/>
      <c r="AGR71" s="6"/>
      <c r="AGS71" s="6"/>
      <c r="AGT71" s="6"/>
      <c r="AGU71" s="6"/>
      <c r="AGV71" s="6"/>
      <c r="AGW71" s="6"/>
      <c r="AGX71" s="6"/>
      <c r="AGY71" s="6"/>
      <c r="AGZ71" s="6"/>
      <c r="AHA71" s="6"/>
      <c r="AHB71" s="6"/>
      <c r="AHC71" s="6"/>
      <c r="AHD71" s="6"/>
      <c r="AHE71" s="6"/>
      <c r="AHF71" s="6"/>
      <c r="AHG71" s="6"/>
      <c r="AHH71" s="6"/>
      <c r="AHI71" s="6"/>
      <c r="AHJ71" s="6"/>
      <c r="AHK71" s="6"/>
      <c r="AHL71" s="6"/>
      <c r="AHM71" s="6"/>
      <c r="AHN71" s="6"/>
      <c r="AHO71" s="6"/>
      <c r="AHP71" s="6"/>
      <c r="AHQ71" s="6"/>
      <c r="AHR71" s="6"/>
      <c r="AHS71" s="6"/>
      <c r="AHT71" s="6"/>
      <c r="AHU71" s="6"/>
      <c r="AHV71" s="6"/>
      <c r="AHW71" s="6"/>
      <c r="AHX71" s="6"/>
      <c r="AHY71" s="6"/>
      <c r="AHZ71" s="6"/>
      <c r="AIA71" s="6"/>
      <c r="AIB71" s="6"/>
      <c r="AIC71" s="6"/>
      <c r="AID71" s="6"/>
      <c r="AIE71" s="6"/>
      <c r="AIF71" s="6"/>
      <c r="AIG71" s="6"/>
      <c r="AIH71" s="6"/>
      <c r="AII71" s="6"/>
      <c r="AIJ71" s="6"/>
      <c r="AIK71" s="6"/>
      <c r="AIL71" s="6"/>
      <c r="AIM71" s="6"/>
      <c r="AIN71" s="6"/>
      <c r="AIO71" s="6"/>
      <c r="AIP71" s="6"/>
      <c r="AIQ71" s="6"/>
      <c r="AIR71" s="6"/>
      <c r="AIS71" s="6"/>
      <c r="AIT71" s="6"/>
      <c r="AIU71" s="6"/>
      <c r="AIV71" s="6"/>
      <c r="AIW71" s="6"/>
      <c r="AIX71" s="6"/>
      <c r="AIY71" s="6"/>
      <c r="AIZ71" s="6"/>
      <c r="AJA71" s="6"/>
      <c r="AJB71" s="6"/>
      <c r="AJC71" s="6"/>
      <c r="AJD71" s="6"/>
      <c r="AJE71" s="6"/>
      <c r="AJF71" s="6"/>
      <c r="AJG71" s="6"/>
      <c r="AJH71" s="6"/>
      <c r="AJI71" s="6"/>
      <c r="AJJ71" s="6"/>
      <c r="AJK71" s="6"/>
      <c r="AJL71" s="6"/>
      <c r="AJM71" s="6"/>
      <c r="AJN71" s="6"/>
      <c r="AJO71" s="6"/>
      <c r="AJP71" s="6"/>
      <c r="AJQ71" s="6"/>
      <c r="AJR71" s="6"/>
      <c r="AJS71" s="6"/>
      <c r="AJT71" s="6"/>
      <c r="AJU71" s="6"/>
      <c r="AJV71" s="6"/>
      <c r="AJW71" s="6"/>
      <c r="AJX71" s="6"/>
      <c r="AJY71" s="6"/>
      <c r="AJZ71" s="6"/>
      <c r="AKA71" s="6"/>
      <c r="AKB71" s="6"/>
      <c r="AKC71" s="6"/>
      <c r="AKD71" s="6"/>
      <c r="AKE71" s="6"/>
      <c r="AKF71" s="6"/>
      <c r="AKG71" s="6"/>
      <c r="AKH71" s="6"/>
      <c r="AKI71" s="6"/>
      <c r="AKJ71" s="6"/>
      <c r="AKK71" s="6"/>
      <c r="AKL71" s="6"/>
      <c r="AKM71" s="6"/>
      <c r="AKN71" s="6"/>
      <c r="AKO71" s="6"/>
      <c r="AKP71" s="6"/>
      <c r="AKQ71" s="6"/>
      <c r="AKR71" s="6"/>
      <c r="AKS71" s="6"/>
      <c r="AKT71" s="6"/>
      <c r="AKU71" s="6"/>
      <c r="AKV71" s="6"/>
      <c r="AKW71" s="6"/>
      <c r="AKX71" s="6"/>
      <c r="AKY71" s="6"/>
      <c r="AKZ71" s="6"/>
      <c r="ALA71" s="6"/>
      <c r="ALB71" s="6"/>
      <c r="ALC71" s="6"/>
      <c r="ALD71" s="6"/>
      <c r="ALE71" s="6"/>
      <c r="ALF71" s="6"/>
      <c r="ALG71" s="6"/>
      <c r="ALH71" s="6"/>
      <c r="ALI71" s="6"/>
      <c r="ALJ71" s="6"/>
      <c r="ALK71" s="6"/>
      <c r="ALL71" s="6"/>
      <c r="ALM71" s="6"/>
      <c r="ALN71" s="6"/>
      <c r="ALO71" s="6"/>
      <c r="ALP71" s="6"/>
      <c r="ALQ71" s="6"/>
      <c r="ALR71" s="6"/>
      <c r="ALS71" s="6"/>
      <c r="ALT71" s="6"/>
      <c r="ALU71" s="6"/>
      <c r="ALV71" s="6"/>
      <c r="ALW71" s="6"/>
      <c r="ALX71" s="6"/>
      <c r="ALY71" s="6"/>
      <c r="ALZ71" s="6"/>
      <c r="AMA71" s="6"/>
      <c r="AMB71" s="6"/>
      <c r="AMC71" s="6"/>
      <c r="AMD71" s="6"/>
      <c r="AME71" s="6"/>
      <c r="AMF71" s="6"/>
      <c r="AMG71" s="6"/>
      <c r="AMH71" s="6"/>
      <c r="AMI71" s="6"/>
      <c r="AMJ71" s="6"/>
      <c r="AMK71" s="6"/>
      <c r="AML71" s="6"/>
      <c r="AMM71" s="6"/>
      <c r="AMN71" s="6"/>
      <c r="AMO71" s="6"/>
      <c r="AMP71" s="6"/>
      <c r="AMQ71" s="6"/>
      <c r="AMR71" s="6"/>
      <c r="AMS71" s="6"/>
      <c r="AMT71" s="6"/>
      <c r="AMU71" s="6"/>
      <c r="AMV71" s="6"/>
      <c r="AMW71" s="6"/>
      <c r="AMX71" s="6"/>
      <c r="AMY71" s="6"/>
      <c r="AMZ71" s="6"/>
      <c r="ANA71" s="6"/>
      <c r="ANB71" s="6"/>
    </row>
    <row r="72" spans="1:1042" x14ac:dyDescent="0.25">
      <c r="B72" s="88" t="s">
        <v>202</v>
      </c>
      <c r="C72" s="88"/>
      <c r="D72" s="138"/>
      <c r="E72" s="138"/>
      <c r="J72" s="89" t="s">
        <v>188</v>
      </c>
      <c r="K72" s="31" t="s">
        <v>159</v>
      </c>
      <c r="L72" s="50"/>
      <c r="W72" s="113"/>
    </row>
    <row r="73" spans="1:1042" s="17" customFormat="1" ht="45" x14ac:dyDescent="0.25">
      <c r="B73"/>
      <c r="C73" s="92" t="s">
        <v>99</v>
      </c>
      <c r="D73" s="92" t="s">
        <v>2</v>
      </c>
      <c r="E73" s="92" t="s">
        <v>813</v>
      </c>
      <c r="F73" s="92" t="s">
        <v>194</v>
      </c>
      <c r="G73" s="139" t="s">
        <v>723</v>
      </c>
      <c r="H73" s="92" t="s">
        <v>343</v>
      </c>
      <c r="I73" s="139" t="s">
        <v>814</v>
      </c>
      <c r="J73" s="90" t="s">
        <v>188</v>
      </c>
      <c r="K73" s="37" t="s">
        <v>0</v>
      </c>
      <c r="L73" s="81" t="s">
        <v>162</v>
      </c>
      <c r="M73" s="7" t="s">
        <v>1</v>
      </c>
      <c r="N73" s="51" t="s">
        <v>200</v>
      </c>
      <c r="O73" s="81" t="s">
        <v>164</v>
      </c>
      <c r="P73" s="81" t="s">
        <v>165</v>
      </c>
      <c r="Q73" s="51" t="s">
        <v>839</v>
      </c>
      <c r="R73" s="16" t="s">
        <v>2</v>
      </c>
      <c r="S73" s="15" t="s">
        <v>3</v>
      </c>
      <c r="T73" s="49" t="s">
        <v>79</v>
      </c>
      <c r="U73" s="82" t="s">
        <v>201</v>
      </c>
      <c r="V73" s="81" t="s">
        <v>199</v>
      </c>
      <c r="W73" s="114" t="s">
        <v>345</v>
      </c>
      <c r="X73" s="40" t="s">
        <v>4</v>
      </c>
      <c r="Y73" s="40" t="s">
        <v>5</v>
      </c>
      <c r="Z73" s="41" t="s">
        <v>78</v>
      </c>
      <c r="AA73" s="125" t="s">
        <v>366</v>
      </c>
      <c r="AB73" s="125" t="s">
        <v>425</v>
      </c>
      <c r="AC73" s="125" t="s">
        <v>424</v>
      </c>
      <c r="AD73" s="125" t="s">
        <v>846</v>
      </c>
      <c r="AE73" s="125" t="s">
        <v>467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1:1042" s="6" customFormat="1" ht="15" customHeight="1" x14ac:dyDescent="0.25">
      <c r="C74" s="6" t="str">
        <f>M74</f>
        <v>A. O. Smith</v>
      </c>
      <c r="D74" s="6" t="str">
        <f>P74</f>
        <v>HP1050H45DVCTA-130  (50 gal)</v>
      </c>
      <c r="E74" s="6">
        <f>O74</f>
        <v>1102513</v>
      </c>
      <c r="F74" s="55">
        <f>S74</f>
        <v>50</v>
      </c>
      <c r="G74" s="6" t="str">
        <f>V74</f>
        <v>AOSmithHPTU50</v>
      </c>
      <c r="H74" s="116">
        <f>W74</f>
        <v>0</v>
      </c>
      <c r="I74" s="154" t="str">
        <f>AC74</f>
        <v>AOSmithHP1050H45DVCTA130</v>
      </c>
      <c r="J74" s="91" t="s">
        <v>188</v>
      </c>
      <c r="K74" s="181"/>
      <c r="L74" s="133">
        <f>VLOOKUP( M74, $M$2:$N$24, 2, FALSE )</f>
        <v>11</v>
      </c>
      <c r="M74" s="182" t="s">
        <v>6</v>
      </c>
      <c r="N74" s="183">
        <v>25</v>
      </c>
      <c r="O74" s="169">
        <f t="shared" ref="O74:O137" si="4" xml:space="preserve"> (L74*100000) + (N74*100) + VLOOKUP( U74, $R$2:$T$70, 2, FALSE )</f>
        <v>1102513</v>
      </c>
      <c r="P74" s="9" t="str">
        <f>R74 &amp; "  (" &amp; S74 &amp; " gal)"</f>
        <v>HP1050H45DVCTA-130  (50 gal)</v>
      </c>
      <c r="Q74" s="11">
        <f t="shared" ref="Q74:Q137" si="5">COUNTIF(P$87:P$605, P74)</f>
        <v>0</v>
      </c>
      <c r="R74" s="179" t="s">
        <v>945</v>
      </c>
      <c r="S74" s="185">
        <v>50</v>
      </c>
      <c r="T74" s="179" t="s">
        <v>81</v>
      </c>
      <c r="U74" s="180" t="s">
        <v>106</v>
      </c>
      <c r="V74" s="131" t="str">
        <f t="shared" ref="V74:V137" si="6">VLOOKUP( U74, $R$2:$T$71, 3, FALSE )</f>
        <v>AOSmithHPTU50</v>
      </c>
      <c r="W74" s="186">
        <v>0</v>
      </c>
      <c r="X74" s="171"/>
      <c r="Y74" s="202"/>
      <c r="Z74" s="180"/>
      <c r="AA74" s="126" t="str">
        <f t="shared" ref="AA74" si="7">"2,     "&amp;E74&amp;",   """&amp;P74&amp;""""</f>
        <v>2,     1102513,   "HP1050H45DVCTA-130  (50 gal)"</v>
      </c>
      <c r="AB74" s="188" t="s">
        <v>426</v>
      </c>
      <c r="AC74" s="179" t="s">
        <v>974</v>
      </c>
      <c r="AD74" s="173">
        <f t="shared" ref="AD74:AD137" si="8">COUNTIF(AC$74:AC$605, AC74)</f>
        <v>1</v>
      </c>
      <c r="AE74" s="126" t="str">
        <f t="shared" ref="AE74" si="9">"          case  "&amp;D74&amp;"   :   """&amp;AC74&amp;""""</f>
        <v xml:space="preserve">          case  HP1050H45DVCTA-130  (50 gal)   :   "AOSmithHP1050H45DVCTA130"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1042" s="6" customFormat="1" ht="15" customHeight="1" x14ac:dyDescent="0.25">
      <c r="C75" s="6" t="str">
        <f>M75</f>
        <v>A. O. Smith</v>
      </c>
      <c r="D75" s="6" t="str">
        <f>P75</f>
        <v>HP1080H45DVCTA-130  (80 gal)</v>
      </c>
      <c r="E75" s="6">
        <f>O75</f>
        <v>1102615</v>
      </c>
      <c r="F75" s="55">
        <f>S75</f>
        <v>80</v>
      </c>
      <c r="G75" s="6" t="str">
        <f>V75</f>
        <v>AOSmithHPTU80</v>
      </c>
      <c r="H75" s="116">
        <f>W75</f>
        <v>0</v>
      </c>
      <c r="I75" s="154" t="str">
        <f>AC75</f>
        <v>AOSmithHP1080H45DVCTA130</v>
      </c>
      <c r="J75" s="91" t="s">
        <v>188</v>
      </c>
      <c r="K75" s="181"/>
      <c r="L75" s="133">
        <f>VLOOKUP( M75, $M$2:$N$24, 2, FALSE )</f>
        <v>11</v>
      </c>
      <c r="M75" s="182" t="s">
        <v>6</v>
      </c>
      <c r="N75" s="184">
        <f>N74+1</f>
        <v>26</v>
      </c>
      <c r="O75" s="169">
        <f t="shared" si="4"/>
        <v>1102615</v>
      </c>
      <c r="P75" s="9" t="str">
        <f>R75 &amp; "  (" &amp; S75 &amp; " gal)"</f>
        <v>HP1080H45DVCTA-130  (80 gal)</v>
      </c>
      <c r="Q75" s="11">
        <f t="shared" si="5"/>
        <v>0</v>
      </c>
      <c r="R75" s="179" t="s">
        <v>946</v>
      </c>
      <c r="S75" s="185">
        <v>80</v>
      </c>
      <c r="T75" s="179" t="s">
        <v>83</v>
      </c>
      <c r="U75" s="180" t="s">
        <v>103</v>
      </c>
      <c r="V75" s="131" t="str">
        <f t="shared" si="6"/>
        <v>AOSmithHPTU80</v>
      </c>
      <c r="W75" s="186">
        <v>0</v>
      </c>
      <c r="X75" s="171"/>
      <c r="Y75" s="202"/>
      <c r="Z75" s="180"/>
      <c r="AA75" s="126" t="str">
        <f t="shared" ref="AA75" si="10">"2,     "&amp;E75&amp;",   """&amp;P75&amp;""""</f>
        <v>2,     1102615,   "HP1080H45DVCTA-130  (80 gal)"</v>
      </c>
      <c r="AB75" s="188" t="s">
        <v>426</v>
      </c>
      <c r="AC75" s="179" t="s">
        <v>975</v>
      </c>
      <c r="AD75" s="173">
        <f t="shared" si="8"/>
        <v>1</v>
      </c>
      <c r="AE75" s="126" t="str">
        <f t="shared" ref="AE75" si="11">"          case  "&amp;D75&amp;"   :   """&amp;AC75&amp;""""</f>
        <v xml:space="preserve">          case  HP1080H45DVCTA-130  (80 gal)   :   "AOSmithHP1080H45DVCTA130"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1042" s="6" customFormat="1" ht="15" customHeight="1" x14ac:dyDescent="0.25">
      <c r="C76" s="6" t="str">
        <f t="shared" ref="C76:C86" si="12">M76</f>
        <v>A. O. Smith</v>
      </c>
      <c r="D76" s="6" t="str">
        <f t="shared" ref="D76:D86" si="13">P76</f>
        <v>HPA10-40H45DV 2**  (40 gal)</v>
      </c>
      <c r="E76" s="6">
        <f t="shared" ref="E76:E86" si="14">O76</f>
        <v>1102720</v>
      </c>
      <c r="F76" s="55">
        <f t="shared" ref="F76:F86" si="15">S76</f>
        <v>40</v>
      </c>
      <c r="G76" s="6" t="str">
        <f t="shared" ref="G76:G86" si="16">V76</f>
        <v>AOSmithHPTS40</v>
      </c>
      <c r="H76" s="116">
        <f t="shared" ref="H76:H86" si="17">W76</f>
        <v>0</v>
      </c>
      <c r="I76" s="154" t="str">
        <f t="shared" ref="I76:I86" si="18">AC76</f>
        <v>AOSmithHPA1040H45DV2xx</v>
      </c>
      <c r="J76" s="91" t="s">
        <v>188</v>
      </c>
      <c r="K76" s="181"/>
      <c r="L76" s="133">
        <f t="shared" ref="L76:L86" si="19">VLOOKUP( M76, $M$2:$N$24, 2, FALSE )</f>
        <v>11</v>
      </c>
      <c r="M76" s="182" t="s">
        <v>6</v>
      </c>
      <c r="N76" s="184">
        <f t="shared" ref="N76:N86" si="20">N75+1</f>
        <v>27</v>
      </c>
      <c r="O76" s="169">
        <f t="shared" si="4"/>
        <v>1102720</v>
      </c>
      <c r="P76" s="9" t="str">
        <f t="shared" ref="P76:P86" si="21">R76 &amp; "  (" &amp; S76 &amp; " gal)"</f>
        <v>HPA10-40H45DV 2**  (40 gal)</v>
      </c>
      <c r="Q76" s="11">
        <f t="shared" si="5"/>
        <v>0</v>
      </c>
      <c r="R76" s="179" t="s">
        <v>947</v>
      </c>
      <c r="S76" s="185">
        <v>40</v>
      </c>
      <c r="T76" s="179" t="s">
        <v>942</v>
      </c>
      <c r="U76" s="180" t="s">
        <v>942</v>
      </c>
      <c r="V76" s="131" t="str">
        <f t="shared" si="6"/>
        <v>AOSmithHPTS40</v>
      </c>
      <c r="W76" s="186">
        <v>0</v>
      </c>
      <c r="X76" s="171"/>
      <c r="Y76" s="202"/>
      <c r="Z76" s="180"/>
      <c r="AA76" s="126" t="str">
        <f t="shared" ref="AA76:AA86" si="22">"2,     "&amp;E76&amp;",   """&amp;P76&amp;""""</f>
        <v>2,     1102720,   "HPA10-40H45DV 2**  (40 gal)"</v>
      </c>
      <c r="AB76" s="188" t="s">
        <v>426</v>
      </c>
      <c r="AC76" s="179" t="s">
        <v>1272</v>
      </c>
      <c r="AD76" s="173">
        <f t="shared" si="8"/>
        <v>1</v>
      </c>
      <c r="AE76" s="126" t="str">
        <f t="shared" ref="AE76:AE86" si="23">"          case  "&amp;D76&amp;"   :   """&amp;AC76&amp;""""</f>
        <v xml:space="preserve">          case  HPA10-40H45DV 2**  (40 gal)   :   "AOSmithHPA1040H45DV2xx"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1042" s="6" customFormat="1" ht="15" customHeight="1" x14ac:dyDescent="0.25">
      <c r="C77" s="6" t="str">
        <f t="shared" si="12"/>
        <v>A. O. Smith</v>
      </c>
      <c r="D77" s="6" t="str">
        <f t="shared" si="13"/>
        <v>HPA10-50H45DV 2**  (50 gal)</v>
      </c>
      <c r="E77" s="6">
        <f t="shared" si="14"/>
        <v>1102883</v>
      </c>
      <c r="F77" s="55">
        <f t="shared" si="15"/>
        <v>50</v>
      </c>
      <c r="G77" s="6" t="str">
        <f t="shared" si="16"/>
        <v>AOSmithHPTS50</v>
      </c>
      <c r="H77" s="116">
        <f t="shared" si="17"/>
        <v>0</v>
      </c>
      <c r="I77" s="154" t="str">
        <f t="shared" si="18"/>
        <v>AOSmithHPA1050H45DV2xx</v>
      </c>
      <c r="J77" s="91" t="s">
        <v>188</v>
      </c>
      <c r="K77" s="181"/>
      <c r="L77" s="133">
        <f t="shared" si="19"/>
        <v>11</v>
      </c>
      <c r="M77" s="182" t="s">
        <v>6</v>
      </c>
      <c r="N77" s="184">
        <f t="shared" si="20"/>
        <v>28</v>
      </c>
      <c r="O77" s="169">
        <f t="shared" si="4"/>
        <v>1102883</v>
      </c>
      <c r="P77" s="9" t="str">
        <f t="shared" si="21"/>
        <v>HPA10-50H45DV 2**  (50 gal)</v>
      </c>
      <c r="Q77" s="11">
        <f t="shared" si="5"/>
        <v>0</v>
      </c>
      <c r="R77" s="179" t="s">
        <v>948</v>
      </c>
      <c r="S77" s="185">
        <v>50</v>
      </c>
      <c r="T77" s="179" t="s">
        <v>817</v>
      </c>
      <c r="U77" s="180" t="s">
        <v>817</v>
      </c>
      <c r="V77" s="131" t="str">
        <f t="shared" si="6"/>
        <v>AOSmithHPTS50</v>
      </c>
      <c r="W77" s="186">
        <v>0</v>
      </c>
      <c r="X77" s="171"/>
      <c r="Y77" s="202"/>
      <c r="Z77" s="180"/>
      <c r="AA77" s="126" t="str">
        <f t="shared" si="22"/>
        <v>2,     1102883,   "HPA10-50H45DV 2**  (50 gal)"</v>
      </c>
      <c r="AB77" s="188" t="s">
        <v>426</v>
      </c>
      <c r="AC77" s="179" t="s">
        <v>1271</v>
      </c>
      <c r="AD77" s="173">
        <f t="shared" si="8"/>
        <v>1</v>
      </c>
      <c r="AE77" s="126" t="str">
        <f t="shared" si="23"/>
        <v xml:space="preserve">          case  HPA10-50H45DV 2**  (50 gal)   :   "AOSmithHPA1050H45DV2xx"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1042" s="6" customFormat="1" ht="15" customHeight="1" x14ac:dyDescent="0.25">
      <c r="C78" s="6" t="str">
        <f t="shared" si="12"/>
        <v>A. O. Smith</v>
      </c>
      <c r="D78" s="6" t="str">
        <f t="shared" si="13"/>
        <v>HPA10-66H45DV 2**  (66 gal)</v>
      </c>
      <c r="E78" s="6">
        <f t="shared" si="14"/>
        <v>1102984</v>
      </c>
      <c r="F78" s="55">
        <f t="shared" si="15"/>
        <v>66</v>
      </c>
      <c r="G78" s="6" t="str">
        <f t="shared" si="16"/>
        <v>AOSmithHPTS66</v>
      </c>
      <c r="H78" s="116">
        <f t="shared" si="17"/>
        <v>0</v>
      </c>
      <c r="I78" s="154" t="str">
        <f t="shared" si="18"/>
        <v>AOSmithHPA1066H45DV2xx</v>
      </c>
      <c r="J78" s="91" t="s">
        <v>188</v>
      </c>
      <c r="K78" s="181"/>
      <c r="L78" s="133">
        <f t="shared" si="19"/>
        <v>11</v>
      </c>
      <c r="M78" s="182" t="s">
        <v>6</v>
      </c>
      <c r="N78" s="184">
        <f t="shared" si="20"/>
        <v>29</v>
      </c>
      <c r="O78" s="169">
        <f t="shared" si="4"/>
        <v>1102984</v>
      </c>
      <c r="P78" s="9" t="str">
        <f t="shared" si="21"/>
        <v>HPA10-66H45DV 2**  (66 gal)</v>
      </c>
      <c r="Q78" s="11">
        <f t="shared" si="5"/>
        <v>0</v>
      </c>
      <c r="R78" s="179" t="s">
        <v>949</v>
      </c>
      <c r="S78" s="185">
        <v>66</v>
      </c>
      <c r="T78" s="179" t="s">
        <v>818</v>
      </c>
      <c r="U78" s="179" t="s">
        <v>818</v>
      </c>
      <c r="V78" s="131" t="str">
        <f t="shared" si="6"/>
        <v>AOSmithHPTS66</v>
      </c>
      <c r="W78" s="186">
        <v>0</v>
      </c>
      <c r="X78" s="171"/>
      <c r="Y78" s="202"/>
      <c r="Z78" s="180"/>
      <c r="AA78" s="126" t="str">
        <f t="shared" si="22"/>
        <v>2,     1102984,   "HPA10-66H45DV 2**  (66 gal)"</v>
      </c>
      <c r="AB78" s="188" t="s">
        <v>426</v>
      </c>
      <c r="AC78" s="179" t="s">
        <v>1270</v>
      </c>
      <c r="AD78" s="173">
        <f t="shared" si="8"/>
        <v>1</v>
      </c>
      <c r="AE78" s="126" t="str">
        <f t="shared" si="23"/>
        <v xml:space="preserve">          case  HPA10-66H45DV 2**  (66 gal)   :   "AOSmithHPA1066H45DV2xx"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spans="1:1042" s="6" customFormat="1" ht="15" customHeight="1" x14ac:dyDescent="0.25">
      <c r="C79" s="6" t="str">
        <f t="shared" si="12"/>
        <v>A. O. Smith</v>
      </c>
      <c r="D79" s="6" t="str">
        <f t="shared" si="13"/>
        <v>HPA10-80H45DV 2**  (80 gal)</v>
      </c>
      <c r="E79" s="6">
        <f t="shared" si="14"/>
        <v>1103085</v>
      </c>
      <c r="F79" s="55">
        <f t="shared" si="15"/>
        <v>80</v>
      </c>
      <c r="G79" s="6" t="str">
        <f t="shared" si="16"/>
        <v>AOSmithHPTS80</v>
      </c>
      <c r="H79" s="116">
        <f t="shared" si="17"/>
        <v>0</v>
      </c>
      <c r="I79" s="154" t="str">
        <f t="shared" si="18"/>
        <v>AOSmithHPA1080H45DV2xx</v>
      </c>
      <c r="J79" s="91" t="s">
        <v>188</v>
      </c>
      <c r="K79" s="181"/>
      <c r="L79" s="133">
        <f t="shared" si="19"/>
        <v>11</v>
      </c>
      <c r="M79" s="182" t="s">
        <v>6</v>
      </c>
      <c r="N79" s="184">
        <f t="shared" si="20"/>
        <v>30</v>
      </c>
      <c r="O79" s="169">
        <f t="shared" si="4"/>
        <v>1103085</v>
      </c>
      <c r="P79" s="9" t="str">
        <f t="shared" si="21"/>
        <v>HPA10-80H45DV 2**  (80 gal)</v>
      </c>
      <c r="Q79" s="11">
        <f t="shared" si="5"/>
        <v>0</v>
      </c>
      <c r="R79" s="179" t="s">
        <v>950</v>
      </c>
      <c r="S79" s="185">
        <v>80</v>
      </c>
      <c r="T79" s="179" t="s">
        <v>819</v>
      </c>
      <c r="U79" s="179" t="s">
        <v>819</v>
      </c>
      <c r="V79" s="131" t="str">
        <f t="shared" si="6"/>
        <v>AOSmithHPTS80</v>
      </c>
      <c r="W79" s="186">
        <v>0</v>
      </c>
      <c r="X79" s="171"/>
      <c r="Y79" s="202"/>
      <c r="Z79" s="180"/>
      <c r="AA79" s="126" t="str">
        <f t="shared" si="22"/>
        <v>2,     1103085,   "HPA10-80H45DV 2**  (80 gal)"</v>
      </c>
      <c r="AB79" s="188" t="s">
        <v>426</v>
      </c>
      <c r="AC79" s="179" t="s">
        <v>1269</v>
      </c>
      <c r="AD79" s="173">
        <f t="shared" si="8"/>
        <v>1</v>
      </c>
      <c r="AE79" s="126" t="str">
        <f t="shared" si="23"/>
        <v xml:space="preserve">          case  HPA10-80H45DV 2**  (80 gal)   :   "AOSmithHPA1080H45DV2xx"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spans="1:1042" s="6" customFormat="1" ht="15" customHeight="1" x14ac:dyDescent="0.25">
      <c r="C80" s="6" t="str">
        <f t="shared" si="12"/>
        <v>A. O. Smith</v>
      </c>
      <c r="D80" s="6" t="str">
        <f t="shared" si="13"/>
        <v>HPTA-40 2**  (40 gal)</v>
      </c>
      <c r="E80" s="6">
        <f t="shared" si="14"/>
        <v>1103120</v>
      </c>
      <c r="F80" s="55">
        <f t="shared" si="15"/>
        <v>40</v>
      </c>
      <c r="G80" s="6" t="str">
        <f t="shared" si="16"/>
        <v>AOSmithHPTS40</v>
      </c>
      <c r="H80" s="116">
        <f t="shared" si="17"/>
        <v>0</v>
      </c>
      <c r="I80" s="154" t="str">
        <f t="shared" si="18"/>
        <v>AOSmithHPTA402xx</v>
      </c>
      <c r="J80" s="91" t="s">
        <v>188</v>
      </c>
      <c r="K80" s="181"/>
      <c r="L80" s="133">
        <f t="shared" si="19"/>
        <v>11</v>
      </c>
      <c r="M80" s="182" t="s">
        <v>6</v>
      </c>
      <c r="N80" s="184">
        <f t="shared" si="20"/>
        <v>31</v>
      </c>
      <c r="O80" s="169">
        <f t="shared" si="4"/>
        <v>1103120</v>
      </c>
      <c r="P80" s="9" t="str">
        <f t="shared" si="21"/>
        <v>HPTA-40 2**  (40 gal)</v>
      </c>
      <c r="Q80" s="11">
        <f t="shared" si="5"/>
        <v>0</v>
      </c>
      <c r="R80" s="179" t="s">
        <v>951</v>
      </c>
      <c r="S80" s="185">
        <v>40</v>
      </c>
      <c r="T80" s="179" t="s">
        <v>942</v>
      </c>
      <c r="U80" s="180" t="s">
        <v>942</v>
      </c>
      <c r="V80" s="131" t="str">
        <f t="shared" si="6"/>
        <v>AOSmithHPTS40</v>
      </c>
      <c r="W80" s="186">
        <v>0</v>
      </c>
      <c r="X80" s="171"/>
      <c r="Y80" s="202"/>
      <c r="Z80" s="180"/>
      <c r="AA80" s="126" t="str">
        <f t="shared" si="22"/>
        <v>2,     1103120,   "HPTA-40 2**  (40 gal)"</v>
      </c>
      <c r="AB80" s="188" t="s">
        <v>426</v>
      </c>
      <c r="AC80" s="179" t="s">
        <v>1268</v>
      </c>
      <c r="AD80" s="173">
        <f t="shared" si="8"/>
        <v>1</v>
      </c>
      <c r="AE80" s="126" t="str">
        <f t="shared" si="23"/>
        <v xml:space="preserve">          case  HPTA-40 2**  (40 gal)   :   "AOSmithHPTA402xx"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3:1039" s="6" customFormat="1" ht="15" customHeight="1" x14ac:dyDescent="0.25">
      <c r="C81" s="6" t="str">
        <f t="shared" si="12"/>
        <v>A. O. Smith</v>
      </c>
      <c r="D81" s="6" t="str">
        <f t="shared" si="13"/>
        <v>HPTA-50 2**  (50 gal)</v>
      </c>
      <c r="E81" s="6">
        <f t="shared" si="14"/>
        <v>1103283</v>
      </c>
      <c r="F81" s="55">
        <f t="shared" si="15"/>
        <v>50</v>
      </c>
      <c r="G81" s="6" t="str">
        <f t="shared" si="16"/>
        <v>AOSmithHPTS50</v>
      </c>
      <c r="H81" s="116">
        <f t="shared" si="17"/>
        <v>0</v>
      </c>
      <c r="I81" s="154" t="str">
        <f t="shared" si="18"/>
        <v>AOSmithHPTA502xx</v>
      </c>
      <c r="J81" s="91" t="s">
        <v>188</v>
      </c>
      <c r="K81" s="181"/>
      <c r="L81" s="133">
        <f t="shared" si="19"/>
        <v>11</v>
      </c>
      <c r="M81" s="182" t="s">
        <v>6</v>
      </c>
      <c r="N81" s="184">
        <f t="shared" si="20"/>
        <v>32</v>
      </c>
      <c r="O81" s="169">
        <f t="shared" si="4"/>
        <v>1103283</v>
      </c>
      <c r="P81" s="9" t="str">
        <f t="shared" si="21"/>
        <v>HPTA-50 2**  (50 gal)</v>
      </c>
      <c r="Q81" s="11">
        <f t="shared" si="5"/>
        <v>0</v>
      </c>
      <c r="R81" s="179" t="s">
        <v>952</v>
      </c>
      <c r="S81" s="185">
        <v>50</v>
      </c>
      <c r="T81" s="179" t="s">
        <v>817</v>
      </c>
      <c r="U81" s="179" t="s">
        <v>817</v>
      </c>
      <c r="V81" s="131" t="str">
        <f t="shared" si="6"/>
        <v>AOSmithHPTS50</v>
      </c>
      <c r="W81" s="186">
        <v>0</v>
      </c>
      <c r="X81" s="171"/>
      <c r="Y81" s="202"/>
      <c r="Z81" s="180"/>
      <c r="AA81" s="126" t="str">
        <f t="shared" si="22"/>
        <v>2,     1103283,   "HPTA-50 2**  (50 gal)"</v>
      </c>
      <c r="AB81" s="188" t="s">
        <v>426</v>
      </c>
      <c r="AC81" s="179" t="s">
        <v>1267</v>
      </c>
      <c r="AD81" s="173">
        <f t="shared" si="8"/>
        <v>1</v>
      </c>
      <c r="AE81" s="126" t="str">
        <f t="shared" si="23"/>
        <v xml:space="preserve">          case  HPTA-50 2**  (50 gal)   :   "AOSmithHPTA502xx"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3:1039" s="6" customFormat="1" ht="15" customHeight="1" x14ac:dyDescent="0.25">
      <c r="C82" s="6" t="str">
        <f t="shared" si="12"/>
        <v>A. O. Smith</v>
      </c>
      <c r="D82" s="6" t="str">
        <f t="shared" si="13"/>
        <v>HPTA-66 2**  (66 gal)</v>
      </c>
      <c r="E82" s="6">
        <f t="shared" si="14"/>
        <v>1103384</v>
      </c>
      <c r="F82" s="55">
        <f t="shared" si="15"/>
        <v>66</v>
      </c>
      <c r="G82" s="6" t="str">
        <f t="shared" si="16"/>
        <v>AOSmithHPTS66</v>
      </c>
      <c r="H82" s="116">
        <f t="shared" si="17"/>
        <v>0</v>
      </c>
      <c r="I82" s="154" t="str">
        <f t="shared" si="18"/>
        <v>AOSmithHPTA662xx</v>
      </c>
      <c r="J82" s="91" t="s">
        <v>188</v>
      </c>
      <c r="K82" s="181"/>
      <c r="L82" s="133">
        <f t="shared" si="19"/>
        <v>11</v>
      </c>
      <c r="M82" s="182" t="s">
        <v>6</v>
      </c>
      <c r="N82" s="184">
        <f t="shared" si="20"/>
        <v>33</v>
      </c>
      <c r="O82" s="169">
        <f t="shared" si="4"/>
        <v>1103384</v>
      </c>
      <c r="P82" s="9" t="str">
        <f t="shared" si="21"/>
        <v>HPTA-66 2**  (66 gal)</v>
      </c>
      <c r="Q82" s="11">
        <f t="shared" si="5"/>
        <v>0</v>
      </c>
      <c r="R82" s="179" t="s">
        <v>953</v>
      </c>
      <c r="S82" s="185">
        <v>66</v>
      </c>
      <c r="T82" s="179" t="s">
        <v>818</v>
      </c>
      <c r="U82" s="179" t="s">
        <v>818</v>
      </c>
      <c r="V82" s="131" t="str">
        <f t="shared" si="6"/>
        <v>AOSmithHPTS66</v>
      </c>
      <c r="W82" s="186">
        <v>0</v>
      </c>
      <c r="X82" s="171"/>
      <c r="Y82" s="202"/>
      <c r="Z82" s="180"/>
      <c r="AA82" s="126" t="str">
        <f t="shared" si="22"/>
        <v>2,     1103384,   "HPTA-66 2**  (66 gal)"</v>
      </c>
      <c r="AB82" s="188" t="s">
        <v>426</v>
      </c>
      <c r="AC82" s="179" t="s">
        <v>1266</v>
      </c>
      <c r="AD82" s="173">
        <f t="shared" si="8"/>
        <v>1</v>
      </c>
      <c r="AE82" s="126" t="str">
        <f t="shared" si="23"/>
        <v xml:space="preserve">          case  HPTA-66 2**  (66 gal)   :   "AOSmithHPTA662xx"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3:1039" s="6" customFormat="1" ht="15" customHeight="1" x14ac:dyDescent="0.25">
      <c r="C83" s="6" t="str">
        <f t="shared" si="12"/>
        <v>A. O. Smith</v>
      </c>
      <c r="D83" s="6" t="str">
        <f t="shared" si="13"/>
        <v>HPTA-80 2**  (80 gal)</v>
      </c>
      <c r="E83" s="6">
        <f t="shared" si="14"/>
        <v>1103485</v>
      </c>
      <c r="F83" s="55">
        <f t="shared" si="15"/>
        <v>80</v>
      </c>
      <c r="G83" s="6" t="str">
        <f t="shared" si="16"/>
        <v>AOSmithHPTS80</v>
      </c>
      <c r="H83" s="116">
        <f t="shared" si="17"/>
        <v>0</v>
      </c>
      <c r="I83" s="154" t="str">
        <f t="shared" si="18"/>
        <v>AOSmithHPTA802xx</v>
      </c>
      <c r="J83" s="91" t="s">
        <v>188</v>
      </c>
      <c r="K83" s="181"/>
      <c r="L83" s="133">
        <f t="shared" si="19"/>
        <v>11</v>
      </c>
      <c r="M83" s="182" t="s">
        <v>6</v>
      </c>
      <c r="N83" s="184">
        <f t="shared" si="20"/>
        <v>34</v>
      </c>
      <c r="O83" s="169">
        <f t="shared" si="4"/>
        <v>1103485</v>
      </c>
      <c r="P83" s="9" t="str">
        <f t="shared" si="21"/>
        <v>HPTA-80 2**  (80 gal)</v>
      </c>
      <c r="Q83" s="11">
        <f t="shared" si="5"/>
        <v>0</v>
      </c>
      <c r="R83" s="179" t="s">
        <v>954</v>
      </c>
      <c r="S83" s="185">
        <v>80</v>
      </c>
      <c r="T83" s="179" t="s">
        <v>819</v>
      </c>
      <c r="U83" s="179" t="s">
        <v>819</v>
      </c>
      <c r="V83" s="131" t="str">
        <f t="shared" si="6"/>
        <v>AOSmithHPTS80</v>
      </c>
      <c r="W83" s="186">
        <v>0</v>
      </c>
      <c r="X83" s="171"/>
      <c r="Y83" s="202"/>
      <c r="Z83" s="180"/>
      <c r="AA83" s="126" t="str">
        <f t="shared" si="22"/>
        <v>2,     1103485,   "HPTA-80 2**  (80 gal)"</v>
      </c>
      <c r="AB83" s="188" t="s">
        <v>426</v>
      </c>
      <c r="AC83" s="179" t="s">
        <v>1265</v>
      </c>
      <c r="AD83" s="173">
        <f t="shared" si="8"/>
        <v>1</v>
      </c>
      <c r="AE83" s="126" t="str">
        <f t="shared" si="23"/>
        <v xml:space="preserve">          case  HPTA-80 2**  (80 gal)   :   "AOSmithHPTA802xx"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3:1039" s="6" customFormat="1" ht="15" customHeight="1" x14ac:dyDescent="0.25">
      <c r="C84" s="6" t="str">
        <f t="shared" si="12"/>
        <v>A. O. Smith</v>
      </c>
      <c r="D84" s="6" t="str">
        <f t="shared" si="13"/>
        <v>HPTU-50CTA 130  (50 gal)</v>
      </c>
      <c r="E84" s="6">
        <f t="shared" si="14"/>
        <v>1103513</v>
      </c>
      <c r="F84" s="55">
        <f t="shared" si="15"/>
        <v>50</v>
      </c>
      <c r="G84" s="6" t="str">
        <f t="shared" si="16"/>
        <v>AOSmithHPTU50</v>
      </c>
      <c r="H84" s="116">
        <f t="shared" si="17"/>
        <v>0</v>
      </c>
      <c r="I84" s="154" t="str">
        <f t="shared" si="18"/>
        <v>AOSmithHPTU50CTA130</v>
      </c>
      <c r="J84" s="91" t="s">
        <v>188</v>
      </c>
      <c r="K84" s="181"/>
      <c r="L84" s="133">
        <f t="shared" si="19"/>
        <v>11</v>
      </c>
      <c r="M84" s="182" t="s">
        <v>6</v>
      </c>
      <c r="N84" s="184">
        <f t="shared" si="20"/>
        <v>35</v>
      </c>
      <c r="O84" s="169">
        <f t="shared" si="4"/>
        <v>1103513</v>
      </c>
      <c r="P84" s="9" t="str">
        <f t="shared" si="21"/>
        <v>HPTU-50CTA 130  (50 gal)</v>
      </c>
      <c r="Q84" s="11">
        <f t="shared" si="5"/>
        <v>0</v>
      </c>
      <c r="R84" s="179" t="s">
        <v>955</v>
      </c>
      <c r="S84" s="185">
        <v>50</v>
      </c>
      <c r="T84" s="179" t="s">
        <v>106</v>
      </c>
      <c r="U84" s="179" t="s">
        <v>106</v>
      </c>
      <c r="V84" s="131" t="str">
        <f t="shared" si="6"/>
        <v>AOSmithHPTU50</v>
      </c>
      <c r="W84" s="186">
        <v>0</v>
      </c>
      <c r="X84" s="171"/>
      <c r="Y84" s="202"/>
      <c r="Z84" s="180"/>
      <c r="AA84" s="126" t="str">
        <f t="shared" si="22"/>
        <v>2,     1103513,   "HPTU-50CTA 130  (50 gal)"</v>
      </c>
      <c r="AB84" s="188" t="s">
        <v>426</v>
      </c>
      <c r="AC84" s="179" t="s">
        <v>976</v>
      </c>
      <c r="AD84" s="173">
        <f t="shared" si="8"/>
        <v>1</v>
      </c>
      <c r="AE84" s="126" t="str">
        <f t="shared" si="23"/>
        <v xml:space="preserve">          case  HPTU-50CTA 130  (50 gal)   :   "AOSmithHPTU50CTA130"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3:1039" s="6" customFormat="1" ht="15" customHeight="1" x14ac:dyDescent="0.25">
      <c r="C85" s="6" t="str">
        <f t="shared" si="12"/>
        <v>A. O. Smith</v>
      </c>
      <c r="D85" s="6" t="str">
        <f t="shared" si="13"/>
        <v>HPTU-66CTA 130  (66 gal)</v>
      </c>
      <c r="E85" s="6">
        <f t="shared" si="14"/>
        <v>1103614</v>
      </c>
      <c r="F85" s="55">
        <f t="shared" si="15"/>
        <v>66</v>
      </c>
      <c r="G85" s="6" t="str">
        <f t="shared" si="16"/>
        <v>AOSmithHPTU66</v>
      </c>
      <c r="H85" s="116">
        <f t="shared" si="17"/>
        <v>0</v>
      </c>
      <c r="I85" s="154" t="str">
        <f t="shared" si="18"/>
        <v>AOSmithHPTU66CTA130</v>
      </c>
      <c r="J85" s="91" t="s">
        <v>188</v>
      </c>
      <c r="K85" s="181"/>
      <c r="L85" s="133">
        <f t="shared" si="19"/>
        <v>11</v>
      </c>
      <c r="M85" s="182" t="s">
        <v>6</v>
      </c>
      <c r="N85" s="184">
        <f t="shared" si="20"/>
        <v>36</v>
      </c>
      <c r="O85" s="169">
        <f t="shared" si="4"/>
        <v>1103614</v>
      </c>
      <c r="P85" s="9" t="str">
        <f t="shared" si="21"/>
        <v>HPTU-66CTA 130  (66 gal)</v>
      </c>
      <c r="Q85" s="11">
        <f t="shared" si="5"/>
        <v>0</v>
      </c>
      <c r="R85" s="179" t="s">
        <v>956</v>
      </c>
      <c r="S85" s="185">
        <v>66</v>
      </c>
      <c r="T85" s="179" t="s">
        <v>102</v>
      </c>
      <c r="U85" s="179" t="s">
        <v>102</v>
      </c>
      <c r="V85" s="131" t="str">
        <f t="shared" si="6"/>
        <v>AOSmithHPTU66</v>
      </c>
      <c r="W85" s="186">
        <v>0</v>
      </c>
      <c r="X85" s="171"/>
      <c r="Y85" s="202"/>
      <c r="Z85" s="180"/>
      <c r="AA85" s="126" t="str">
        <f t="shared" si="22"/>
        <v>2,     1103614,   "HPTU-66CTA 130  (66 gal)"</v>
      </c>
      <c r="AB85" s="188" t="s">
        <v>426</v>
      </c>
      <c r="AC85" s="179" t="s">
        <v>977</v>
      </c>
      <c r="AD85" s="173">
        <f t="shared" si="8"/>
        <v>1</v>
      </c>
      <c r="AE85" s="126" t="str">
        <f t="shared" si="23"/>
        <v xml:space="preserve">          case  HPTU-66CTA 130  (66 gal)   :   "AOSmithHPTU66CTA130"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3:1039" s="6" customFormat="1" ht="15" customHeight="1" x14ac:dyDescent="0.25">
      <c r="C86" s="6" t="str">
        <f t="shared" si="12"/>
        <v>A. O. Smith</v>
      </c>
      <c r="D86" s="6" t="str">
        <f t="shared" si="13"/>
        <v>HPTU-80CTA 130  (80 gal)</v>
      </c>
      <c r="E86" s="6">
        <f t="shared" si="14"/>
        <v>1103715</v>
      </c>
      <c r="F86" s="55">
        <f t="shared" si="15"/>
        <v>80</v>
      </c>
      <c r="G86" s="6" t="str">
        <f t="shared" si="16"/>
        <v>AOSmithHPTU80</v>
      </c>
      <c r="H86" s="116">
        <f t="shared" si="17"/>
        <v>0</v>
      </c>
      <c r="I86" s="154" t="str">
        <f t="shared" si="18"/>
        <v>AOSmithHPTU80CTA130</v>
      </c>
      <c r="J86" s="91" t="s">
        <v>188</v>
      </c>
      <c r="K86" s="181"/>
      <c r="L86" s="133">
        <f t="shared" si="19"/>
        <v>11</v>
      </c>
      <c r="M86" s="182" t="s">
        <v>6</v>
      </c>
      <c r="N86" s="184">
        <f t="shared" si="20"/>
        <v>37</v>
      </c>
      <c r="O86" s="169">
        <f t="shared" si="4"/>
        <v>1103715</v>
      </c>
      <c r="P86" s="9" t="str">
        <f t="shared" si="21"/>
        <v>HPTU-80CTA 130  (80 gal)</v>
      </c>
      <c r="Q86" s="11">
        <f t="shared" si="5"/>
        <v>0</v>
      </c>
      <c r="R86" s="179" t="s">
        <v>957</v>
      </c>
      <c r="S86" s="185">
        <v>80</v>
      </c>
      <c r="T86" s="179" t="s">
        <v>103</v>
      </c>
      <c r="U86" s="179" t="s">
        <v>103</v>
      </c>
      <c r="V86" s="131" t="str">
        <f t="shared" si="6"/>
        <v>AOSmithHPTU80</v>
      </c>
      <c r="W86" s="186">
        <v>0</v>
      </c>
      <c r="X86" s="171"/>
      <c r="Y86" s="202"/>
      <c r="Z86" s="180"/>
      <c r="AA86" s="126" t="str">
        <f t="shared" si="22"/>
        <v>2,     1103715,   "HPTU-80CTA 130  (80 gal)"</v>
      </c>
      <c r="AB86" s="188" t="s">
        <v>426</v>
      </c>
      <c r="AC86" s="179" t="s">
        <v>978</v>
      </c>
      <c r="AD86" s="173">
        <f t="shared" si="8"/>
        <v>1</v>
      </c>
      <c r="AE86" s="126" t="str">
        <f t="shared" si="23"/>
        <v xml:space="preserve">          case  HPTU-80CTA 130  (80 gal)   :   "AOSmithHPTU80CTA130"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3:1039" s="6" customFormat="1" ht="15" customHeight="1" x14ac:dyDescent="0.25">
      <c r="C87" s="149" t="str">
        <f>M87</f>
        <v>A. O. Smith</v>
      </c>
      <c r="D87" s="149" t="str">
        <f>P87</f>
        <v>HPTS-50 2**  (50 gal)</v>
      </c>
      <c r="E87" s="149">
        <f>O87</f>
        <v>1102083</v>
      </c>
      <c r="F87" s="55">
        <f>S87</f>
        <v>50</v>
      </c>
      <c r="G87" s="6" t="str">
        <f>V87</f>
        <v>AOSmithHPTS50</v>
      </c>
      <c r="H87" s="116">
        <f>W87</f>
        <v>1</v>
      </c>
      <c r="I87" s="154" t="str">
        <f>AC87</f>
        <v>AOSmithHPTS502xx</v>
      </c>
      <c r="J87" s="91" t="s">
        <v>188</v>
      </c>
      <c r="K87" s="32">
        <v>4</v>
      </c>
      <c r="L87" s="75">
        <f t="shared" ref="L87:L113" si="24">VLOOKUP( M87, $M$2:$N$24, 2, FALSE )</f>
        <v>11</v>
      </c>
      <c r="M87" s="9" t="s">
        <v>6</v>
      </c>
      <c r="N87" s="61">
        <v>20</v>
      </c>
      <c r="O87" s="169">
        <f t="shared" si="4"/>
        <v>1102083</v>
      </c>
      <c r="P87" s="59" t="str">
        <f>R87 &amp; "  (" &amp; S87 &amp; " gal)"</f>
        <v>HPTS-50 2**  (50 gal)</v>
      </c>
      <c r="Q87" s="153">
        <f t="shared" si="5"/>
        <v>1</v>
      </c>
      <c r="R87" s="10" t="s">
        <v>821</v>
      </c>
      <c r="S87" s="11">
        <v>50</v>
      </c>
      <c r="T87" s="30" t="s">
        <v>817</v>
      </c>
      <c r="U87" s="80" t="s">
        <v>817</v>
      </c>
      <c r="V87" s="85" t="str">
        <f t="shared" si="6"/>
        <v>AOSmithHPTS50</v>
      </c>
      <c r="W87" s="117">
        <v>1</v>
      </c>
      <c r="X87" s="42" t="s">
        <v>8</v>
      </c>
      <c r="Y87" s="43">
        <v>44728</v>
      </c>
      <c r="Z87" s="44" t="s">
        <v>80</v>
      </c>
      <c r="AA87" s="126" t="str">
        <f t="shared" ref="AA87:AA170" si="25">"2,     "&amp;E87&amp;",   """&amp;P87&amp;""""</f>
        <v>2,     1102083,   "HPTS-50 2**  (50 gal)"</v>
      </c>
      <c r="AB87" s="127" t="s">
        <v>426</v>
      </c>
      <c r="AC87" s="148" t="s">
        <v>830</v>
      </c>
      <c r="AD87" s="173">
        <f t="shared" si="8"/>
        <v>1</v>
      </c>
      <c r="AE87" s="126" t="str">
        <f t="shared" ref="AE87:AE170" si="26">"          case  "&amp;D87&amp;"   :   """&amp;AC87&amp;""""</f>
        <v xml:space="preserve">          case  HPTS-50 2**  (50 gal)   :   "AOSmithHPTS502xx"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3:1039" s="6" customFormat="1" ht="15" customHeight="1" x14ac:dyDescent="0.25">
      <c r="C88" s="149" t="str">
        <f t="shared" ref="C88:C92" si="27">M88</f>
        <v>A. O. Smith</v>
      </c>
      <c r="D88" s="149" t="str">
        <f t="shared" ref="D88:D92" si="28">P88</f>
        <v>HPS10-50H45DV 2**  (50 gal)</v>
      </c>
      <c r="E88" s="149">
        <f t="shared" ref="E88:E92" si="29">O88</f>
        <v>1102183</v>
      </c>
      <c r="F88" s="55">
        <f t="shared" ref="F88:F92" si="30">S88</f>
        <v>50</v>
      </c>
      <c r="G88" s="6" t="str">
        <f t="shared" ref="G88:G92" si="31">V88</f>
        <v>AOSmithHPTS50</v>
      </c>
      <c r="H88" s="116">
        <f t="shared" ref="H88:H92" si="32">W88</f>
        <v>1</v>
      </c>
      <c r="I88" s="154" t="str">
        <f t="shared" ref="I88:I92" si="33">AC88</f>
        <v>AOSmithHPS1050H45DV2xx</v>
      </c>
      <c r="J88" s="91" t="s">
        <v>188</v>
      </c>
      <c r="K88" s="32">
        <v>4</v>
      </c>
      <c r="L88" s="75">
        <f t="shared" si="24"/>
        <v>11</v>
      </c>
      <c r="M88" s="9" t="s">
        <v>6</v>
      </c>
      <c r="N88" s="62">
        <f>N87+1</f>
        <v>21</v>
      </c>
      <c r="O88" s="169">
        <f t="shared" si="4"/>
        <v>1102183</v>
      </c>
      <c r="P88" s="59" t="str">
        <f t="shared" ref="P88:P164" si="34">R88 &amp; "  (" &amp; S88 &amp; " gal)"</f>
        <v>HPS10-50H45DV 2**  (50 gal)</v>
      </c>
      <c r="Q88" s="153">
        <f t="shared" si="5"/>
        <v>1</v>
      </c>
      <c r="R88" s="10" t="s">
        <v>822</v>
      </c>
      <c r="S88" s="11">
        <v>50</v>
      </c>
      <c r="T88" s="30" t="s">
        <v>817</v>
      </c>
      <c r="U88" s="80" t="s">
        <v>817</v>
      </c>
      <c r="V88" s="85" t="str">
        <f t="shared" si="6"/>
        <v>AOSmithHPTS50</v>
      </c>
      <c r="W88" s="117">
        <v>1</v>
      </c>
      <c r="X88" s="42" t="s">
        <v>8</v>
      </c>
      <c r="Y88" s="43">
        <v>44728</v>
      </c>
      <c r="Z88" s="44" t="s">
        <v>80</v>
      </c>
      <c r="AA88" s="126" t="str">
        <f t="shared" si="25"/>
        <v>2,     1102183,   "HPS10-50H45DV 2**  (50 gal)"</v>
      </c>
      <c r="AB88" s="128" t="str">
        <f>AB87</f>
        <v>AOSmith</v>
      </c>
      <c r="AC88" s="148" t="s">
        <v>831</v>
      </c>
      <c r="AD88" s="173">
        <f t="shared" si="8"/>
        <v>1</v>
      </c>
      <c r="AE88" s="126" t="str">
        <f t="shared" si="26"/>
        <v xml:space="preserve">          case  HPS10-50H45DV 2**  (50 gal)   :   "AOSmithHPS1050H45DV2xx"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3:1039" s="6" customFormat="1" ht="15" customHeight="1" x14ac:dyDescent="0.25">
      <c r="C89" s="149" t="str">
        <f t="shared" si="27"/>
        <v>A. O. Smith</v>
      </c>
      <c r="D89" s="149" t="str">
        <f t="shared" si="28"/>
        <v>HPTS-66 2**  (66 gal)</v>
      </c>
      <c r="E89" s="149">
        <f t="shared" si="29"/>
        <v>1102284</v>
      </c>
      <c r="F89" s="55">
        <f t="shared" si="30"/>
        <v>66</v>
      </c>
      <c r="G89" s="6" t="str">
        <f t="shared" si="31"/>
        <v>AOSmithHPTS66</v>
      </c>
      <c r="H89" s="116">
        <f t="shared" si="32"/>
        <v>1</v>
      </c>
      <c r="I89" s="154" t="str">
        <f t="shared" si="33"/>
        <v>AOSmithHPTS662xx</v>
      </c>
      <c r="J89" s="91" t="s">
        <v>188</v>
      </c>
      <c r="K89" s="32">
        <v>4</v>
      </c>
      <c r="L89" s="75">
        <f t="shared" si="24"/>
        <v>11</v>
      </c>
      <c r="M89" s="9" t="s">
        <v>6</v>
      </c>
      <c r="N89" s="62">
        <f t="shared" ref="N89:N92" si="35">N88+1</f>
        <v>22</v>
      </c>
      <c r="O89" s="169">
        <f t="shared" si="4"/>
        <v>1102284</v>
      </c>
      <c r="P89" s="59" t="str">
        <f t="shared" si="34"/>
        <v>HPTS-66 2**  (66 gal)</v>
      </c>
      <c r="Q89" s="153">
        <f t="shared" si="5"/>
        <v>1</v>
      </c>
      <c r="R89" s="10" t="s">
        <v>823</v>
      </c>
      <c r="S89" s="11">
        <v>66</v>
      </c>
      <c r="T89" s="30" t="s">
        <v>818</v>
      </c>
      <c r="U89" s="80" t="s">
        <v>818</v>
      </c>
      <c r="V89" s="85" t="str">
        <f t="shared" si="6"/>
        <v>AOSmithHPTS66</v>
      </c>
      <c r="W89" s="117">
        <v>1</v>
      </c>
      <c r="X89" s="42">
        <v>3</v>
      </c>
      <c r="Y89" s="43">
        <v>44728</v>
      </c>
      <c r="Z89" s="44" t="s">
        <v>80</v>
      </c>
      <c r="AA89" s="126" t="str">
        <f t="shared" si="25"/>
        <v>2,     1102284,   "HPTS-66 2**  (66 gal)"</v>
      </c>
      <c r="AB89" s="128" t="str">
        <f t="shared" ref="AB89:AB92" si="36">AB88</f>
        <v>AOSmith</v>
      </c>
      <c r="AC89" s="148" t="s">
        <v>832</v>
      </c>
      <c r="AD89" s="173">
        <f t="shared" si="8"/>
        <v>1</v>
      </c>
      <c r="AE89" s="126" t="str">
        <f t="shared" si="26"/>
        <v xml:space="preserve">          case  HPTS-66 2**  (66 gal)   :   "AOSmithHPTS662xx"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3:1039" s="6" customFormat="1" ht="15" customHeight="1" x14ac:dyDescent="0.25">
      <c r="C90" s="149" t="str">
        <f t="shared" si="27"/>
        <v>A. O. Smith</v>
      </c>
      <c r="D90" s="149" t="str">
        <f t="shared" si="28"/>
        <v>HPS10-66H45DV 2**  (66 gal)</v>
      </c>
      <c r="E90" s="149">
        <f t="shared" si="29"/>
        <v>1102384</v>
      </c>
      <c r="F90" s="55">
        <f t="shared" si="30"/>
        <v>66</v>
      </c>
      <c r="G90" s="6" t="str">
        <f t="shared" si="31"/>
        <v>AOSmithHPTS66</v>
      </c>
      <c r="H90" s="116">
        <f t="shared" si="32"/>
        <v>1</v>
      </c>
      <c r="I90" s="154" t="str">
        <f t="shared" si="33"/>
        <v>AOSmithHPS1066H45DV2xx</v>
      </c>
      <c r="J90" s="91" t="s">
        <v>188</v>
      </c>
      <c r="K90" s="32">
        <v>4</v>
      </c>
      <c r="L90" s="75">
        <f t="shared" si="24"/>
        <v>11</v>
      </c>
      <c r="M90" s="9" t="s">
        <v>6</v>
      </c>
      <c r="N90" s="62">
        <f t="shared" si="35"/>
        <v>23</v>
      </c>
      <c r="O90" s="169">
        <f t="shared" si="4"/>
        <v>1102384</v>
      </c>
      <c r="P90" s="59" t="str">
        <f t="shared" si="34"/>
        <v>HPS10-66H45DV 2**  (66 gal)</v>
      </c>
      <c r="Q90" s="153">
        <f t="shared" si="5"/>
        <v>1</v>
      </c>
      <c r="R90" s="10" t="s">
        <v>824</v>
      </c>
      <c r="S90" s="11">
        <v>66</v>
      </c>
      <c r="T90" s="30" t="s">
        <v>818</v>
      </c>
      <c r="U90" s="80" t="s">
        <v>818</v>
      </c>
      <c r="V90" s="85" t="str">
        <f t="shared" si="6"/>
        <v>AOSmithHPTS66</v>
      </c>
      <c r="W90" s="117">
        <v>1</v>
      </c>
      <c r="X90" s="42">
        <v>3</v>
      </c>
      <c r="Y90" s="43">
        <v>44728</v>
      </c>
      <c r="Z90" s="44" t="s">
        <v>80</v>
      </c>
      <c r="AA90" s="126" t="str">
        <f t="shared" si="25"/>
        <v>2,     1102384,   "HPS10-66H45DV 2**  (66 gal)"</v>
      </c>
      <c r="AB90" s="128" t="str">
        <f t="shared" si="36"/>
        <v>AOSmith</v>
      </c>
      <c r="AC90" s="148" t="s">
        <v>833</v>
      </c>
      <c r="AD90" s="173">
        <f t="shared" si="8"/>
        <v>1</v>
      </c>
      <c r="AE90" s="126" t="str">
        <f t="shared" si="26"/>
        <v xml:space="preserve">          case  HPS10-66H45DV 2**  (66 gal)   :   "AOSmithHPS1066H45DV2xx"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3:1039" s="6" customFormat="1" ht="15" customHeight="1" x14ac:dyDescent="0.25">
      <c r="C91" s="149" t="str">
        <f t="shared" si="27"/>
        <v>A. O. Smith</v>
      </c>
      <c r="D91" s="149" t="str">
        <f t="shared" si="28"/>
        <v>HPTS-80 2**  (80 gal)</v>
      </c>
      <c r="E91" s="149">
        <f t="shared" si="29"/>
        <v>1102485</v>
      </c>
      <c r="F91" s="55">
        <f t="shared" si="30"/>
        <v>80</v>
      </c>
      <c r="G91" s="6" t="str">
        <f t="shared" si="31"/>
        <v>AOSmithHPTS80</v>
      </c>
      <c r="H91" s="116">
        <f t="shared" si="32"/>
        <v>1</v>
      </c>
      <c r="I91" s="154" t="str">
        <f t="shared" si="33"/>
        <v>AOSmithHPTS802xx</v>
      </c>
      <c r="J91" s="91" t="s">
        <v>188</v>
      </c>
      <c r="K91" s="32">
        <v>4</v>
      </c>
      <c r="L91" s="75">
        <f t="shared" si="24"/>
        <v>11</v>
      </c>
      <c r="M91" s="25" t="s">
        <v>6</v>
      </c>
      <c r="N91" s="62">
        <f t="shared" si="35"/>
        <v>24</v>
      </c>
      <c r="O91" s="169">
        <f t="shared" si="4"/>
        <v>1102485</v>
      </c>
      <c r="P91" s="59" t="str">
        <f t="shared" si="34"/>
        <v>HPTS-80 2**  (80 gal)</v>
      </c>
      <c r="Q91" s="153">
        <f t="shared" si="5"/>
        <v>1</v>
      </c>
      <c r="R91" s="26" t="s">
        <v>825</v>
      </c>
      <c r="S91" s="27">
        <v>80</v>
      </c>
      <c r="T91" s="30" t="s">
        <v>819</v>
      </c>
      <c r="U91" s="80" t="s">
        <v>819</v>
      </c>
      <c r="V91" s="85" t="str">
        <f t="shared" si="6"/>
        <v>AOSmithHPTS80</v>
      </c>
      <c r="W91" s="117">
        <v>1</v>
      </c>
      <c r="X91" s="42">
        <v>4</v>
      </c>
      <c r="Y91" s="43">
        <v>44728</v>
      </c>
      <c r="Z91" s="44" t="s">
        <v>80</v>
      </c>
      <c r="AA91" s="126" t="str">
        <f t="shared" si="25"/>
        <v>2,     1102485,   "HPTS-80 2**  (80 gal)"</v>
      </c>
      <c r="AB91" s="128" t="str">
        <f t="shared" si="36"/>
        <v>AOSmith</v>
      </c>
      <c r="AC91" s="148" t="s">
        <v>834</v>
      </c>
      <c r="AD91" s="173">
        <f t="shared" si="8"/>
        <v>1</v>
      </c>
      <c r="AE91" s="126" t="str">
        <f t="shared" si="26"/>
        <v xml:space="preserve">          case  HPTS-80 2**  (80 gal)   :   "AOSmithHPTS802xx"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</row>
    <row r="92" spans="3:1039" s="6" customFormat="1" ht="15" customHeight="1" x14ac:dyDescent="0.25">
      <c r="C92" s="149" t="str">
        <f t="shared" si="27"/>
        <v>A. O. Smith</v>
      </c>
      <c r="D92" s="149" t="str">
        <f t="shared" si="28"/>
        <v>HPS10-80H45DV 2**  (80 gal)</v>
      </c>
      <c r="E92" s="149">
        <f t="shared" si="29"/>
        <v>1102585</v>
      </c>
      <c r="F92" s="55">
        <f t="shared" si="30"/>
        <v>80</v>
      </c>
      <c r="G92" s="6" t="str">
        <f t="shared" si="31"/>
        <v>AOSmithHPTS80</v>
      </c>
      <c r="H92" s="116">
        <f t="shared" si="32"/>
        <v>1</v>
      </c>
      <c r="I92" s="154" t="str">
        <f t="shared" si="33"/>
        <v>AOSmithHPS1080H45DV2xx</v>
      </c>
      <c r="J92" s="91" t="s">
        <v>188</v>
      </c>
      <c r="K92" s="32">
        <v>4</v>
      </c>
      <c r="L92" s="75">
        <f t="shared" si="24"/>
        <v>11</v>
      </c>
      <c r="M92" s="25" t="s">
        <v>6</v>
      </c>
      <c r="N92" s="62">
        <f t="shared" si="35"/>
        <v>25</v>
      </c>
      <c r="O92" s="169">
        <f t="shared" si="4"/>
        <v>1102585</v>
      </c>
      <c r="P92" s="59" t="str">
        <f t="shared" si="34"/>
        <v>HPS10-80H45DV 2**  (80 gal)</v>
      </c>
      <c r="Q92" s="153">
        <f t="shared" si="5"/>
        <v>1</v>
      </c>
      <c r="R92" s="26" t="s">
        <v>826</v>
      </c>
      <c r="S92" s="27">
        <v>80</v>
      </c>
      <c r="T92" s="30" t="s">
        <v>819</v>
      </c>
      <c r="U92" s="80" t="s">
        <v>819</v>
      </c>
      <c r="V92" s="85" t="str">
        <f t="shared" si="6"/>
        <v>AOSmithHPTS80</v>
      </c>
      <c r="W92" s="117">
        <v>1</v>
      </c>
      <c r="X92" s="42">
        <v>4</v>
      </c>
      <c r="Y92" s="43">
        <v>44728</v>
      </c>
      <c r="Z92" s="44" t="s">
        <v>80</v>
      </c>
      <c r="AA92" s="126" t="str">
        <f t="shared" si="25"/>
        <v>2,     1102585,   "HPS10-80H45DV 2**  (80 gal)"</v>
      </c>
      <c r="AB92" s="128" t="str">
        <f t="shared" si="36"/>
        <v>AOSmith</v>
      </c>
      <c r="AC92" s="148" t="s">
        <v>835</v>
      </c>
      <c r="AD92" s="173">
        <f t="shared" si="8"/>
        <v>1</v>
      </c>
      <c r="AE92" s="126" t="str">
        <f t="shared" si="26"/>
        <v xml:space="preserve">          case  HPS10-80H45DV 2**  (80 gal)   :   "AOSmithHPS1080H45DV2xx"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</row>
    <row r="93" spans="3:1039" s="6" customFormat="1" ht="15" customHeight="1" x14ac:dyDescent="0.25">
      <c r="C93" s="6" t="str">
        <f>M93</f>
        <v>A. O. Smith</v>
      </c>
      <c r="D93" s="6" t="str">
        <f>P93</f>
        <v>FPTU 50 120  (50 gal)</v>
      </c>
      <c r="E93" s="6">
        <f>O93</f>
        <v>1100113</v>
      </c>
      <c r="F93" s="55">
        <f>S93</f>
        <v>50</v>
      </c>
      <c r="G93" s="6" t="str">
        <f>V93</f>
        <v>AOSmithHPTU50</v>
      </c>
      <c r="H93" s="116">
        <f>W93</f>
        <v>0</v>
      </c>
      <c r="I93" s="154" t="str">
        <f>AC93</f>
        <v>AOSmithFPTU50</v>
      </c>
      <c r="J93" s="91" t="s">
        <v>188</v>
      </c>
      <c r="K93" s="32">
        <v>1</v>
      </c>
      <c r="L93" s="75">
        <f t="shared" si="24"/>
        <v>11</v>
      </c>
      <c r="M93" s="9" t="s">
        <v>6</v>
      </c>
      <c r="N93" s="109">
        <v>1</v>
      </c>
      <c r="O93" s="169">
        <f t="shared" si="4"/>
        <v>1100113</v>
      </c>
      <c r="P93" s="59" t="str">
        <f t="shared" si="34"/>
        <v>FPTU 50 120  (50 gal)</v>
      </c>
      <c r="Q93" s="153">
        <f t="shared" si="5"/>
        <v>1</v>
      </c>
      <c r="R93" s="10" t="s">
        <v>58</v>
      </c>
      <c r="S93" s="11">
        <v>50</v>
      </c>
      <c r="T93" s="30" t="s">
        <v>81</v>
      </c>
      <c r="U93" s="80" t="s">
        <v>106</v>
      </c>
      <c r="V93" s="85" t="str">
        <f t="shared" si="6"/>
        <v>AOSmithHPTU50</v>
      </c>
      <c r="W93" s="115">
        <v>0</v>
      </c>
      <c r="X93" s="42" t="s">
        <v>8</v>
      </c>
      <c r="Y93" s="43">
        <v>42591</v>
      </c>
      <c r="Z93" s="44" t="s">
        <v>80</v>
      </c>
      <c r="AA93" s="126" t="str">
        <f t="shared" si="25"/>
        <v>2,     1100113,   "FPTU 50 120  (50 gal)"</v>
      </c>
      <c r="AB93" s="127" t="s">
        <v>426</v>
      </c>
      <c r="AC93" s="129" t="s">
        <v>432</v>
      </c>
      <c r="AD93" s="173">
        <f t="shared" si="8"/>
        <v>1</v>
      </c>
      <c r="AE93" s="126" t="str">
        <f t="shared" si="26"/>
        <v xml:space="preserve">          case  FPTU 50 120  (50 gal)   :   "AOSmithFPTU50"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spans="3:1039" s="6" customFormat="1" ht="15" customHeight="1" x14ac:dyDescent="0.25">
      <c r="C94" s="6" t="str">
        <f t="shared" ref="C94:C196" si="37">M94</f>
        <v>A. O. Smith</v>
      </c>
      <c r="D94" s="6" t="str">
        <f t="shared" ref="D94:D196" si="38">P94</f>
        <v>FPTU 66 120  (66 gal)</v>
      </c>
      <c r="E94" s="6">
        <f t="shared" ref="E94:E196" si="39">O94</f>
        <v>1100214</v>
      </c>
      <c r="F94" s="55">
        <f t="shared" ref="F94:F348" si="40">S94</f>
        <v>66</v>
      </c>
      <c r="G94" s="6" t="str">
        <f t="shared" ref="G94:G196" si="41">V94</f>
        <v>AOSmithHPTU66</v>
      </c>
      <c r="H94" s="116">
        <f t="shared" ref="H94:H248" si="42">W94</f>
        <v>0</v>
      </c>
      <c r="I94" s="154" t="str">
        <f t="shared" ref="I94:I196" si="43">AC94</f>
        <v>AOSmithFPTU66</v>
      </c>
      <c r="J94" s="91" t="s">
        <v>188</v>
      </c>
      <c r="K94" s="32">
        <v>1</v>
      </c>
      <c r="L94" s="75">
        <f t="shared" si="24"/>
        <v>11</v>
      </c>
      <c r="M94" s="9" t="s">
        <v>6</v>
      </c>
      <c r="N94" s="62">
        <f>N93+1</f>
        <v>2</v>
      </c>
      <c r="O94" s="169">
        <f t="shared" si="4"/>
        <v>1100214</v>
      </c>
      <c r="P94" s="59" t="str">
        <f t="shared" si="34"/>
        <v>FPTU 66 120  (66 gal)</v>
      </c>
      <c r="Q94" s="153">
        <f t="shared" si="5"/>
        <v>1</v>
      </c>
      <c r="R94" s="10" t="s">
        <v>59</v>
      </c>
      <c r="S94" s="11">
        <v>66</v>
      </c>
      <c r="T94" s="30" t="s">
        <v>82</v>
      </c>
      <c r="U94" s="80" t="s">
        <v>102</v>
      </c>
      <c r="V94" s="85" t="str">
        <f t="shared" si="6"/>
        <v>AOSmithHPTU66</v>
      </c>
      <c r="W94" s="115">
        <v>0</v>
      </c>
      <c r="X94" s="42">
        <v>3</v>
      </c>
      <c r="Y94" s="43">
        <v>42591</v>
      </c>
      <c r="Z94" s="44" t="s">
        <v>80</v>
      </c>
      <c r="AA94" s="126" t="str">
        <f t="shared" si="25"/>
        <v>2,     1100214,   "FPTU 66 120  (66 gal)"</v>
      </c>
      <c r="AB94" s="128" t="str">
        <f>AB93</f>
        <v>AOSmith</v>
      </c>
      <c r="AC94" s="129" t="s">
        <v>433</v>
      </c>
      <c r="AD94" s="173">
        <f t="shared" si="8"/>
        <v>1</v>
      </c>
      <c r="AE94" s="126" t="str">
        <f t="shared" si="26"/>
        <v xml:space="preserve">          case  FPTU 66 120  (66 gal)   :   "AOSmithFPTU66"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spans="3:1039" s="6" customFormat="1" ht="15" customHeight="1" x14ac:dyDescent="0.25">
      <c r="C95" s="6" t="str">
        <f t="shared" si="37"/>
        <v>A. O. Smith</v>
      </c>
      <c r="D95" s="6" t="str">
        <f t="shared" si="38"/>
        <v>FPTU 80 120  (80 gal)</v>
      </c>
      <c r="E95" s="6">
        <f t="shared" si="39"/>
        <v>1100315</v>
      </c>
      <c r="F95" s="55">
        <f t="shared" si="40"/>
        <v>80</v>
      </c>
      <c r="G95" s="6" t="str">
        <f t="shared" si="41"/>
        <v>AOSmithHPTU80</v>
      </c>
      <c r="H95" s="116">
        <f t="shared" si="42"/>
        <v>0</v>
      </c>
      <c r="I95" s="154" t="str">
        <f t="shared" si="43"/>
        <v>AOSmithFPTU80</v>
      </c>
      <c r="J95" s="91" t="s">
        <v>188</v>
      </c>
      <c r="K95" s="32">
        <v>1</v>
      </c>
      <c r="L95" s="75">
        <f t="shared" si="24"/>
        <v>11</v>
      </c>
      <c r="M95" s="9" t="s">
        <v>6</v>
      </c>
      <c r="N95" s="62">
        <f t="shared" ref="N95:N111" si="44">N94+1</f>
        <v>3</v>
      </c>
      <c r="O95" s="169">
        <f t="shared" si="4"/>
        <v>1100315</v>
      </c>
      <c r="P95" s="59" t="str">
        <f t="shared" si="34"/>
        <v>FPTU 80 120  (80 gal)</v>
      </c>
      <c r="Q95" s="153">
        <f t="shared" si="5"/>
        <v>1</v>
      </c>
      <c r="R95" s="10" t="s">
        <v>60</v>
      </c>
      <c r="S95" s="11">
        <v>80</v>
      </c>
      <c r="T95" s="30" t="s">
        <v>83</v>
      </c>
      <c r="U95" s="80" t="s">
        <v>103</v>
      </c>
      <c r="V95" s="85" t="str">
        <f t="shared" si="6"/>
        <v>AOSmithHPTU80</v>
      </c>
      <c r="W95" s="115">
        <v>0</v>
      </c>
      <c r="X95" s="42" t="s">
        <v>13</v>
      </c>
      <c r="Y95" s="43">
        <v>42591</v>
      </c>
      <c r="Z95" s="44" t="s">
        <v>80</v>
      </c>
      <c r="AA95" s="126" t="str">
        <f t="shared" si="25"/>
        <v>2,     1100315,   "FPTU 80 120  (80 gal)"</v>
      </c>
      <c r="AB95" s="128" t="str">
        <f t="shared" ref="AB95:AB111" si="45">AB94</f>
        <v>AOSmith</v>
      </c>
      <c r="AC95" s="129" t="s">
        <v>434</v>
      </c>
      <c r="AD95" s="173">
        <f t="shared" si="8"/>
        <v>1</v>
      </c>
      <c r="AE95" s="126" t="str">
        <f t="shared" si="26"/>
        <v xml:space="preserve">          case  FPTU 80 120  (80 gal)   :   "AOSmithFPTU80"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3:1039" s="6" customFormat="1" ht="15" customHeight="1" x14ac:dyDescent="0.25">
      <c r="C96" s="6" t="str">
        <f t="shared" si="37"/>
        <v>A. O. Smith</v>
      </c>
      <c r="D96" s="6" t="str">
        <f t="shared" si="38"/>
        <v>HHPT 80 102  (80 gal)</v>
      </c>
      <c r="E96" s="6">
        <f t="shared" si="39"/>
        <v>1100412</v>
      </c>
      <c r="F96" s="55">
        <f t="shared" si="40"/>
        <v>80</v>
      </c>
      <c r="G96" s="6" t="str">
        <f t="shared" si="41"/>
        <v>AOSmithPHPT80</v>
      </c>
      <c r="H96" s="116">
        <f t="shared" si="42"/>
        <v>0</v>
      </c>
      <c r="I96" s="154" t="str">
        <f t="shared" si="43"/>
        <v>AOSmithHHPT80Res</v>
      </c>
      <c r="J96" s="91" t="s">
        <v>188</v>
      </c>
      <c r="K96" s="32">
        <v>1</v>
      </c>
      <c r="L96" s="75">
        <f t="shared" si="24"/>
        <v>11</v>
      </c>
      <c r="M96" s="9" t="s">
        <v>6</v>
      </c>
      <c r="N96" s="62">
        <f t="shared" si="44"/>
        <v>4</v>
      </c>
      <c r="O96" s="169">
        <f t="shared" si="4"/>
        <v>1100412</v>
      </c>
      <c r="P96" s="59" t="str">
        <f t="shared" si="34"/>
        <v>HHPT 80 102  (80 gal)</v>
      </c>
      <c r="Q96" s="153">
        <f t="shared" si="5"/>
        <v>1</v>
      </c>
      <c r="R96" s="10" t="s">
        <v>61</v>
      </c>
      <c r="S96" s="11">
        <v>80</v>
      </c>
      <c r="T96" s="30" t="s">
        <v>87</v>
      </c>
      <c r="U96" s="80" t="s">
        <v>105</v>
      </c>
      <c r="V96" s="85" t="str">
        <f t="shared" si="6"/>
        <v>AOSmithPHPT80</v>
      </c>
      <c r="W96" s="115">
        <v>0</v>
      </c>
      <c r="X96" s="42" t="s">
        <v>13</v>
      </c>
      <c r="Y96" s="43">
        <v>40857</v>
      </c>
      <c r="Z96" s="44" t="s">
        <v>80</v>
      </c>
      <c r="AA96" s="126" t="str">
        <f t="shared" si="25"/>
        <v>2,     1100412,   "HHPT 80 102  (80 gal)"</v>
      </c>
      <c r="AB96" s="128" t="str">
        <f t="shared" si="45"/>
        <v>AOSmith</v>
      </c>
      <c r="AC96" s="129" t="s">
        <v>435</v>
      </c>
      <c r="AD96" s="173">
        <f t="shared" si="8"/>
        <v>1</v>
      </c>
      <c r="AE96" s="126" t="str">
        <f t="shared" si="26"/>
        <v xml:space="preserve">          case  HHPT 80 102  (80 gal)   :   "AOSmithHHPT80Res"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spans="3:1042" s="6" customFormat="1" ht="15" customHeight="1" x14ac:dyDescent="0.25">
      <c r="C97" s="6" t="str">
        <f t="shared" si="37"/>
        <v>A. O. Smith</v>
      </c>
      <c r="D97" s="6" t="str">
        <f t="shared" si="38"/>
        <v>HP10-50H45DV  (50 gal)</v>
      </c>
      <c r="E97" s="6">
        <f t="shared" si="39"/>
        <v>1100513</v>
      </c>
      <c r="F97" s="55">
        <f t="shared" si="40"/>
        <v>50</v>
      </c>
      <c r="G97" s="6" t="str">
        <f t="shared" si="41"/>
        <v>AOSmithHPTU50</v>
      </c>
      <c r="H97" s="116">
        <f t="shared" si="42"/>
        <v>0</v>
      </c>
      <c r="I97" s="154" t="str">
        <f t="shared" si="43"/>
        <v>AOSmithHP1050</v>
      </c>
      <c r="J97" s="91" t="s">
        <v>188</v>
      </c>
      <c r="K97" s="32">
        <v>3</v>
      </c>
      <c r="L97" s="75">
        <f t="shared" si="24"/>
        <v>11</v>
      </c>
      <c r="M97" s="25" t="s">
        <v>6</v>
      </c>
      <c r="N97" s="62">
        <f t="shared" si="44"/>
        <v>5</v>
      </c>
      <c r="O97" s="169">
        <f t="shared" si="4"/>
        <v>1100513</v>
      </c>
      <c r="P97" s="59" t="str">
        <f t="shared" si="34"/>
        <v>HP10-50H45DV  (50 gal)</v>
      </c>
      <c r="Q97" s="153">
        <f t="shared" si="5"/>
        <v>1</v>
      </c>
      <c r="R97" s="26" t="s">
        <v>15</v>
      </c>
      <c r="S97" s="27">
        <v>50</v>
      </c>
      <c r="T97" s="30" t="s">
        <v>81</v>
      </c>
      <c r="U97" s="80" t="s">
        <v>106</v>
      </c>
      <c r="V97" s="85" t="str">
        <f t="shared" si="6"/>
        <v>AOSmithHPTU50</v>
      </c>
      <c r="W97" s="115">
        <v>0</v>
      </c>
      <c r="X97" s="42" t="s">
        <v>8</v>
      </c>
      <c r="Y97" s="43">
        <v>42808</v>
      </c>
      <c r="Z97" s="44" t="s">
        <v>80</v>
      </c>
      <c r="AA97" s="126" t="str">
        <f t="shared" si="25"/>
        <v>2,     1100513,   "HP10-50H45DV  (50 gal)"</v>
      </c>
      <c r="AB97" s="128" t="str">
        <f t="shared" si="45"/>
        <v>AOSmith</v>
      </c>
      <c r="AC97" s="129" t="s">
        <v>436</v>
      </c>
      <c r="AD97" s="173">
        <f t="shared" si="8"/>
        <v>1</v>
      </c>
      <c r="AE97" s="126" t="str">
        <f t="shared" si="26"/>
        <v xml:space="preserve">          case  HP10-50H45DV  (50 gal)   :   "AOSmithHP1050"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</row>
    <row r="98" spans="3:1042" s="6" customFormat="1" ht="15" customHeight="1" x14ac:dyDescent="0.25">
      <c r="C98" s="6" t="str">
        <f t="shared" si="37"/>
        <v>A. O. Smith</v>
      </c>
      <c r="D98" s="6" t="str">
        <f t="shared" si="38"/>
        <v>HP10-80H45DV  (80 gal)</v>
      </c>
      <c r="E98" s="6">
        <f t="shared" si="39"/>
        <v>1100615</v>
      </c>
      <c r="F98" s="55">
        <f t="shared" si="40"/>
        <v>80</v>
      </c>
      <c r="G98" s="6" t="str">
        <f t="shared" si="41"/>
        <v>AOSmithHPTU80</v>
      </c>
      <c r="H98" s="116">
        <f t="shared" si="42"/>
        <v>0</v>
      </c>
      <c r="I98" s="154" t="str">
        <f t="shared" si="43"/>
        <v>AOSmithHP1080</v>
      </c>
      <c r="J98" s="91" t="s">
        <v>188</v>
      </c>
      <c r="K98" s="32">
        <v>3</v>
      </c>
      <c r="L98" s="75">
        <f t="shared" si="24"/>
        <v>11</v>
      </c>
      <c r="M98" s="25" t="s">
        <v>6</v>
      </c>
      <c r="N98" s="62">
        <f t="shared" si="44"/>
        <v>6</v>
      </c>
      <c r="O98" s="169">
        <f t="shared" si="4"/>
        <v>1100615</v>
      </c>
      <c r="P98" s="59" t="str">
        <f t="shared" si="34"/>
        <v>HP10-80H45DV  (80 gal)</v>
      </c>
      <c r="Q98" s="153">
        <f t="shared" si="5"/>
        <v>1</v>
      </c>
      <c r="R98" s="26" t="s">
        <v>16</v>
      </c>
      <c r="S98" s="27">
        <v>80</v>
      </c>
      <c r="T98" s="30" t="s">
        <v>83</v>
      </c>
      <c r="U98" s="80" t="s">
        <v>103</v>
      </c>
      <c r="V98" s="85" t="str">
        <f t="shared" si="6"/>
        <v>AOSmithHPTU80</v>
      </c>
      <c r="W98" s="115">
        <v>0</v>
      </c>
      <c r="X98" s="42" t="s">
        <v>13</v>
      </c>
      <c r="Y98" s="43">
        <v>42808</v>
      </c>
      <c r="Z98" s="44" t="s">
        <v>80</v>
      </c>
      <c r="AA98" s="126" t="str">
        <f t="shared" si="25"/>
        <v>2,     1100615,   "HP10-80H45DV  (80 gal)"</v>
      </c>
      <c r="AB98" s="128" t="str">
        <f t="shared" si="45"/>
        <v>AOSmith</v>
      </c>
      <c r="AC98" s="129" t="s">
        <v>437</v>
      </c>
      <c r="AD98" s="173">
        <f t="shared" si="8"/>
        <v>1</v>
      </c>
      <c r="AE98" s="126" t="str">
        <f t="shared" si="26"/>
        <v xml:space="preserve">          case  HP10-80H45DV  (80 gal)   :   "AOSmithHP1080"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</row>
    <row r="99" spans="3:1042" s="6" customFormat="1" ht="15" customHeight="1" x14ac:dyDescent="0.25">
      <c r="C99" s="120" t="str">
        <f t="shared" si="37"/>
        <v>A. O. Smith</v>
      </c>
      <c r="D99" s="120" t="str">
        <f t="shared" si="38"/>
        <v>HP1050H45DVDR 130  (50 gal)</v>
      </c>
      <c r="E99" s="120">
        <f t="shared" si="39"/>
        <v>1101513</v>
      </c>
      <c r="F99" s="55">
        <f t="shared" ref="F99:F100" si="46">S99</f>
        <v>50</v>
      </c>
      <c r="G99" s="6" t="str">
        <f t="shared" si="41"/>
        <v>AOSmithHPTU50</v>
      </c>
      <c r="H99" s="116">
        <f t="shared" ref="H99:H100" si="47">W99</f>
        <v>1</v>
      </c>
      <c r="I99" s="154" t="str">
        <f t="shared" si="43"/>
        <v>AOSmithHP1050DR</v>
      </c>
      <c r="J99" s="91" t="s">
        <v>188</v>
      </c>
      <c r="K99" s="32">
        <v>3</v>
      </c>
      <c r="L99" s="75">
        <f t="shared" si="24"/>
        <v>11</v>
      </c>
      <c r="M99" s="25" t="s">
        <v>6</v>
      </c>
      <c r="N99" s="121">
        <v>15</v>
      </c>
      <c r="O99" s="169">
        <f t="shared" si="4"/>
        <v>1101513</v>
      </c>
      <c r="P99" s="59" t="str">
        <f t="shared" si="34"/>
        <v>HP1050H45DVDR 130  (50 gal)</v>
      </c>
      <c r="Q99" s="153">
        <f t="shared" si="5"/>
        <v>1</v>
      </c>
      <c r="R99" s="26" t="s">
        <v>350</v>
      </c>
      <c r="S99" s="27">
        <v>50</v>
      </c>
      <c r="T99" s="30" t="s">
        <v>81</v>
      </c>
      <c r="U99" s="80" t="s">
        <v>106</v>
      </c>
      <c r="V99" s="85" t="str">
        <f t="shared" si="6"/>
        <v>AOSmithHPTU50</v>
      </c>
      <c r="W99" s="117">
        <v>1</v>
      </c>
      <c r="X99" s="42" t="s">
        <v>8</v>
      </c>
      <c r="Y99" s="43">
        <v>44118</v>
      </c>
      <c r="Z99" s="44" t="s">
        <v>80</v>
      </c>
      <c r="AA99" s="126" t="str">
        <f t="shared" si="25"/>
        <v>2,     1101513,   "HP1050H45DVDR 130  (50 gal)"</v>
      </c>
      <c r="AB99" s="128" t="str">
        <f t="shared" si="45"/>
        <v>AOSmith</v>
      </c>
      <c r="AC99" s="130" t="s">
        <v>441</v>
      </c>
      <c r="AD99" s="173">
        <f t="shared" si="8"/>
        <v>1</v>
      </c>
      <c r="AE99" s="126" t="str">
        <f t="shared" si="26"/>
        <v xml:space="preserve">          case  HP1050H45DVDR 130  (50 gal)   :   "AOSmithHP1050DR"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  <c r="AMN99"/>
      <c r="AMO99"/>
      <c r="AMP99"/>
      <c r="AMQ99"/>
      <c r="AMR99"/>
      <c r="AMS99"/>
      <c r="AMT99"/>
      <c r="AMU99"/>
      <c r="AMV99"/>
      <c r="AMW99"/>
      <c r="AMX99"/>
      <c r="AMY99"/>
    </row>
    <row r="100" spans="3:1042" s="6" customFormat="1" ht="15" customHeight="1" x14ac:dyDescent="0.25">
      <c r="C100" s="120" t="str">
        <f t="shared" si="37"/>
        <v>A. O. Smith</v>
      </c>
      <c r="D100" s="120" t="str">
        <f t="shared" si="38"/>
        <v>HP1080H45DVDR 130  (80 gal)</v>
      </c>
      <c r="E100" s="120">
        <f t="shared" si="39"/>
        <v>1101615</v>
      </c>
      <c r="F100" s="55">
        <f t="shared" si="46"/>
        <v>80</v>
      </c>
      <c r="G100" s="6" t="str">
        <f t="shared" si="41"/>
        <v>AOSmithHPTU80</v>
      </c>
      <c r="H100" s="116">
        <f t="shared" si="47"/>
        <v>1</v>
      </c>
      <c r="I100" s="154" t="str">
        <f t="shared" si="43"/>
        <v>AOSmithHP1080DR</v>
      </c>
      <c r="J100" s="91" t="s">
        <v>188</v>
      </c>
      <c r="K100" s="32">
        <v>3</v>
      </c>
      <c r="L100" s="75">
        <f t="shared" si="24"/>
        <v>11</v>
      </c>
      <c r="M100" s="25" t="s">
        <v>6</v>
      </c>
      <c r="N100" s="62">
        <f t="shared" si="44"/>
        <v>16</v>
      </c>
      <c r="O100" s="169">
        <f t="shared" si="4"/>
        <v>1101615</v>
      </c>
      <c r="P100" s="59" t="str">
        <f t="shared" si="34"/>
        <v>HP1080H45DVDR 130  (80 gal)</v>
      </c>
      <c r="Q100" s="153">
        <f t="shared" si="5"/>
        <v>1</v>
      </c>
      <c r="R100" s="26" t="s">
        <v>351</v>
      </c>
      <c r="S100" s="27">
        <v>80</v>
      </c>
      <c r="T100" s="30" t="s">
        <v>83</v>
      </c>
      <c r="U100" s="80" t="s">
        <v>103</v>
      </c>
      <c r="V100" s="85" t="str">
        <f t="shared" si="6"/>
        <v>AOSmithHPTU80</v>
      </c>
      <c r="W100" s="117">
        <v>1</v>
      </c>
      <c r="X100" s="42" t="s">
        <v>13</v>
      </c>
      <c r="Y100" s="43">
        <v>44118</v>
      </c>
      <c r="Z100" s="44" t="s">
        <v>80</v>
      </c>
      <c r="AA100" s="126" t="str">
        <f t="shared" si="25"/>
        <v>2,     1101615,   "HP1080H45DVDR 130  (80 gal)"</v>
      </c>
      <c r="AB100" s="128" t="str">
        <f t="shared" si="45"/>
        <v>AOSmith</v>
      </c>
      <c r="AC100" s="130" t="s">
        <v>442</v>
      </c>
      <c r="AD100" s="173">
        <f t="shared" si="8"/>
        <v>1</v>
      </c>
      <c r="AE100" s="126" t="str">
        <f t="shared" si="26"/>
        <v xml:space="preserve">          case  HP1080H45DVDR 130  (80 gal)   :   "AOSmithHP1080DR"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  <c r="AMN100"/>
      <c r="AMO100"/>
      <c r="AMP100"/>
      <c r="AMQ100"/>
      <c r="AMR100"/>
      <c r="AMS100"/>
      <c r="AMT100"/>
      <c r="AMU100"/>
      <c r="AMV100"/>
      <c r="AMW100"/>
      <c r="AMX100"/>
      <c r="AMY100"/>
    </row>
    <row r="101" spans="3:1042" s="6" customFormat="1" ht="15" customHeight="1" x14ac:dyDescent="0.25">
      <c r="C101" s="6" t="str">
        <f t="shared" si="37"/>
        <v>A. O. Smith</v>
      </c>
      <c r="D101" s="6" t="str">
        <f t="shared" si="38"/>
        <v>HPTU 50 120  (50 gal)</v>
      </c>
      <c r="E101" s="6">
        <f t="shared" si="39"/>
        <v>1100713</v>
      </c>
      <c r="F101" s="55">
        <f t="shared" si="40"/>
        <v>50</v>
      </c>
      <c r="G101" s="6" t="str">
        <f t="shared" si="41"/>
        <v>AOSmithHPTU50</v>
      </c>
      <c r="H101" s="116">
        <f t="shared" si="42"/>
        <v>0</v>
      </c>
      <c r="I101" s="154" t="str">
        <f t="shared" si="43"/>
        <v>AOSmithHPTU50</v>
      </c>
      <c r="J101" s="91" t="s">
        <v>188</v>
      </c>
      <c r="K101" s="32">
        <v>3</v>
      </c>
      <c r="L101" s="75">
        <f t="shared" si="24"/>
        <v>11</v>
      </c>
      <c r="M101" s="9" t="s">
        <v>6</v>
      </c>
      <c r="N101" s="122">
        <f>N98+1</f>
        <v>7</v>
      </c>
      <c r="O101" s="169">
        <f t="shared" si="4"/>
        <v>1100713</v>
      </c>
      <c r="P101" s="59" t="str">
        <f t="shared" si="34"/>
        <v>HPTU 50 120  (50 gal)</v>
      </c>
      <c r="Q101" s="153">
        <f t="shared" si="5"/>
        <v>1</v>
      </c>
      <c r="R101" s="10" t="s">
        <v>7</v>
      </c>
      <c r="S101" s="11">
        <v>50</v>
      </c>
      <c r="T101" s="30" t="s">
        <v>81</v>
      </c>
      <c r="U101" s="80" t="s">
        <v>106</v>
      </c>
      <c r="V101" s="85" t="str">
        <f t="shared" si="6"/>
        <v>AOSmithHPTU50</v>
      </c>
      <c r="W101" s="115">
        <v>0</v>
      </c>
      <c r="X101" s="42" t="s">
        <v>8</v>
      </c>
      <c r="Y101" s="43">
        <v>42545</v>
      </c>
      <c r="Z101" s="44" t="s">
        <v>80</v>
      </c>
      <c r="AA101" s="126" t="str">
        <f t="shared" si="25"/>
        <v>2,     1100713,   "HPTU 50 120  (50 gal)"</v>
      </c>
      <c r="AB101" s="128" t="str">
        <f t="shared" si="45"/>
        <v>AOSmith</v>
      </c>
      <c r="AC101" s="129" t="s">
        <v>176</v>
      </c>
      <c r="AD101" s="173">
        <f t="shared" si="8"/>
        <v>1</v>
      </c>
      <c r="AE101" s="126" t="str">
        <f t="shared" si="26"/>
        <v xml:space="preserve">          case  HPTU 50 120  (50 gal)   :   "AOSmithHPTU50"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  <c r="AMN101"/>
      <c r="AMO101"/>
      <c r="AMP101"/>
      <c r="AMQ101"/>
      <c r="AMR101"/>
      <c r="AMS101"/>
      <c r="AMT101"/>
      <c r="AMU101"/>
      <c r="AMV101"/>
      <c r="AMW101"/>
      <c r="AMX101"/>
      <c r="AMY101"/>
    </row>
    <row r="102" spans="3:1042" s="6" customFormat="1" ht="15" customHeight="1" x14ac:dyDescent="0.25">
      <c r="C102" s="6" t="str">
        <f t="shared" si="37"/>
        <v>A. O. Smith</v>
      </c>
      <c r="D102" s="6" t="str">
        <f t="shared" si="38"/>
        <v>HPTU 50N 120  (50 gal)</v>
      </c>
      <c r="E102" s="6">
        <f t="shared" si="39"/>
        <v>1100813</v>
      </c>
      <c r="F102" s="55">
        <f t="shared" si="40"/>
        <v>50</v>
      </c>
      <c r="G102" s="6" t="str">
        <f t="shared" si="41"/>
        <v>AOSmithHPTU50</v>
      </c>
      <c r="H102" s="116">
        <f t="shared" si="42"/>
        <v>0</v>
      </c>
      <c r="I102" s="154" t="str">
        <f t="shared" si="43"/>
        <v>AOSmithHPTU50N</v>
      </c>
      <c r="J102" s="91" t="s">
        <v>188</v>
      </c>
      <c r="K102" s="32">
        <v>3</v>
      </c>
      <c r="L102" s="75">
        <f t="shared" si="24"/>
        <v>11</v>
      </c>
      <c r="M102" s="9" t="s">
        <v>6</v>
      </c>
      <c r="N102" s="62">
        <f t="shared" si="44"/>
        <v>8</v>
      </c>
      <c r="O102" s="169">
        <f t="shared" si="4"/>
        <v>1100813</v>
      </c>
      <c r="P102" s="59" t="str">
        <f t="shared" si="34"/>
        <v>HPTU 50N 120  (50 gal)</v>
      </c>
      <c r="Q102" s="153">
        <f t="shared" si="5"/>
        <v>1</v>
      </c>
      <c r="R102" s="10" t="s">
        <v>9</v>
      </c>
      <c r="S102" s="11">
        <v>50</v>
      </c>
      <c r="T102" s="30" t="s">
        <v>81</v>
      </c>
      <c r="U102" s="80" t="s">
        <v>106</v>
      </c>
      <c r="V102" s="85" t="str">
        <f t="shared" si="6"/>
        <v>AOSmithHPTU50</v>
      </c>
      <c r="W102" s="115">
        <v>0</v>
      </c>
      <c r="X102" s="42" t="s">
        <v>8</v>
      </c>
      <c r="Y102" s="43">
        <v>42545</v>
      </c>
      <c r="Z102" s="44" t="s">
        <v>80</v>
      </c>
      <c r="AA102" s="126" t="str">
        <f t="shared" si="25"/>
        <v>2,     1100813,   "HPTU 50N 120  (50 gal)"</v>
      </c>
      <c r="AB102" s="128" t="str">
        <f t="shared" si="45"/>
        <v>AOSmith</v>
      </c>
      <c r="AC102" s="129" t="s">
        <v>438</v>
      </c>
      <c r="AD102" s="173">
        <f t="shared" si="8"/>
        <v>1</v>
      </c>
      <c r="AE102" s="126" t="str">
        <f t="shared" si="26"/>
        <v xml:space="preserve">          case  HPTU 50N 120  (50 gal)   :   "AOSmithHPTU50N"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  <c r="AMN102"/>
      <c r="AMO102"/>
      <c r="AMP102"/>
      <c r="AMQ102"/>
      <c r="AMR102"/>
      <c r="AMS102"/>
      <c r="AMT102"/>
      <c r="AMU102"/>
      <c r="AMV102"/>
      <c r="AMW102"/>
      <c r="AMX102"/>
      <c r="AMY102"/>
    </row>
    <row r="103" spans="3:1042" s="6" customFormat="1" ht="15" customHeight="1" x14ac:dyDescent="0.25">
      <c r="C103" s="120" t="str">
        <f t="shared" si="37"/>
        <v>A. O. Smith</v>
      </c>
      <c r="D103" s="120" t="str">
        <f t="shared" si="38"/>
        <v>HPTU-50DR 130  (50 gal)</v>
      </c>
      <c r="E103" s="120">
        <f t="shared" si="39"/>
        <v>1101713</v>
      </c>
      <c r="F103" s="55">
        <f t="shared" ref="F103" si="48">S103</f>
        <v>50</v>
      </c>
      <c r="G103" s="6" t="str">
        <f t="shared" si="41"/>
        <v>AOSmithHPTU50</v>
      </c>
      <c r="H103" s="116">
        <f t="shared" ref="H103" si="49">W103</f>
        <v>1</v>
      </c>
      <c r="I103" s="154" t="str">
        <f t="shared" si="43"/>
        <v>AOSmithHPTU50DR</v>
      </c>
      <c r="J103" s="91" t="s">
        <v>188</v>
      </c>
      <c r="K103" s="32">
        <v>3</v>
      </c>
      <c r="L103" s="75">
        <f t="shared" si="24"/>
        <v>11</v>
      </c>
      <c r="M103" s="9" t="s">
        <v>6</v>
      </c>
      <c r="N103" s="121">
        <v>17</v>
      </c>
      <c r="O103" s="169">
        <f t="shared" si="4"/>
        <v>1101713</v>
      </c>
      <c r="P103" s="59" t="str">
        <f t="shared" si="34"/>
        <v>HPTU-50DR 130  (50 gal)</v>
      </c>
      <c r="Q103" s="153">
        <f t="shared" si="5"/>
        <v>1</v>
      </c>
      <c r="R103" s="10" t="s">
        <v>352</v>
      </c>
      <c r="S103" s="11">
        <v>50</v>
      </c>
      <c r="T103" s="30" t="s">
        <v>81</v>
      </c>
      <c r="U103" s="80" t="s">
        <v>106</v>
      </c>
      <c r="V103" s="85" t="str">
        <f t="shared" si="6"/>
        <v>AOSmithHPTU50</v>
      </c>
      <c r="W103" s="117">
        <v>1</v>
      </c>
      <c r="X103" s="42" t="s">
        <v>8</v>
      </c>
      <c r="Y103" s="43">
        <v>44118</v>
      </c>
      <c r="Z103" s="44" t="s">
        <v>80</v>
      </c>
      <c r="AA103" s="126" t="str">
        <f t="shared" si="25"/>
        <v>2,     1101713,   "HPTU-50DR 130  (50 gal)"</v>
      </c>
      <c r="AB103" s="128" t="str">
        <f t="shared" si="45"/>
        <v>AOSmith</v>
      </c>
      <c r="AC103" s="130" t="s">
        <v>443</v>
      </c>
      <c r="AD103" s="173">
        <f t="shared" si="8"/>
        <v>1</v>
      </c>
      <c r="AE103" s="126" t="str">
        <f t="shared" si="26"/>
        <v xml:space="preserve">          case  HPTU-50DR 130  (50 gal)   :   "AOSmithHPTU50DR"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</row>
    <row r="104" spans="3:1042" s="6" customFormat="1" ht="15" customHeight="1" x14ac:dyDescent="0.25">
      <c r="C104" s="6" t="str">
        <f t="shared" si="37"/>
        <v>A. O. Smith</v>
      </c>
      <c r="D104" s="6" t="str">
        <f t="shared" si="38"/>
        <v>HPTU 66 120  (66 gal)</v>
      </c>
      <c r="E104" s="6">
        <f t="shared" si="39"/>
        <v>1100914</v>
      </c>
      <c r="F104" s="55">
        <f t="shared" si="40"/>
        <v>66</v>
      </c>
      <c r="G104" s="6" t="str">
        <f t="shared" si="41"/>
        <v>AOSmithHPTU66</v>
      </c>
      <c r="H104" s="116">
        <f t="shared" si="42"/>
        <v>0</v>
      </c>
      <c r="I104" s="154" t="str">
        <f t="shared" si="43"/>
        <v>AOSmithHPTU66</v>
      </c>
      <c r="J104" s="91" t="s">
        <v>188</v>
      </c>
      <c r="K104" s="32">
        <v>3</v>
      </c>
      <c r="L104" s="75">
        <f t="shared" si="24"/>
        <v>11</v>
      </c>
      <c r="M104" s="9" t="s">
        <v>6</v>
      </c>
      <c r="N104" s="122">
        <f>N102+1</f>
        <v>9</v>
      </c>
      <c r="O104" s="169">
        <f t="shared" si="4"/>
        <v>1100914</v>
      </c>
      <c r="P104" s="59" t="str">
        <f t="shared" si="34"/>
        <v>HPTU 66 120  (66 gal)</v>
      </c>
      <c r="Q104" s="153">
        <f t="shared" si="5"/>
        <v>1</v>
      </c>
      <c r="R104" s="10" t="s">
        <v>10</v>
      </c>
      <c r="S104" s="11">
        <v>66</v>
      </c>
      <c r="T104" s="30" t="s">
        <v>82</v>
      </c>
      <c r="U104" s="80" t="s">
        <v>102</v>
      </c>
      <c r="V104" s="85" t="str">
        <f t="shared" si="6"/>
        <v>AOSmithHPTU66</v>
      </c>
      <c r="W104" s="115">
        <v>0</v>
      </c>
      <c r="X104" s="42">
        <v>3</v>
      </c>
      <c r="Y104" s="43">
        <v>42545</v>
      </c>
      <c r="Z104" s="44" t="s">
        <v>80</v>
      </c>
      <c r="AA104" s="126" t="str">
        <f t="shared" si="25"/>
        <v>2,     1100914,   "HPTU 66 120  (66 gal)"</v>
      </c>
      <c r="AB104" s="128" t="str">
        <f t="shared" si="45"/>
        <v>AOSmith</v>
      </c>
      <c r="AC104" s="129" t="s">
        <v>177</v>
      </c>
      <c r="AD104" s="173">
        <f t="shared" si="8"/>
        <v>1</v>
      </c>
      <c r="AE104" s="126" t="str">
        <f t="shared" si="26"/>
        <v xml:space="preserve">          case  HPTU 66 120  (66 gal)   :   "AOSmithHPTU66"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</row>
    <row r="105" spans="3:1042" s="6" customFormat="1" ht="15" customHeight="1" x14ac:dyDescent="0.25">
      <c r="C105" s="6" t="str">
        <f t="shared" si="37"/>
        <v>A. O. Smith</v>
      </c>
      <c r="D105" s="6" t="str">
        <f t="shared" si="38"/>
        <v>HPTU 66N 120  (66 gal)</v>
      </c>
      <c r="E105" s="6">
        <f t="shared" si="39"/>
        <v>1101014</v>
      </c>
      <c r="F105" s="55">
        <f t="shared" si="40"/>
        <v>66</v>
      </c>
      <c r="G105" s="6" t="str">
        <f t="shared" si="41"/>
        <v>AOSmithHPTU66</v>
      </c>
      <c r="H105" s="116">
        <f t="shared" si="42"/>
        <v>0</v>
      </c>
      <c r="I105" s="154" t="str">
        <f t="shared" si="43"/>
        <v>AOSmithHPTU66N</v>
      </c>
      <c r="J105" s="91" t="s">
        <v>188</v>
      </c>
      <c r="K105" s="32">
        <v>3</v>
      </c>
      <c r="L105" s="75">
        <f t="shared" si="24"/>
        <v>11</v>
      </c>
      <c r="M105" s="9" t="s">
        <v>6</v>
      </c>
      <c r="N105" s="62">
        <f t="shared" si="44"/>
        <v>10</v>
      </c>
      <c r="O105" s="169">
        <f t="shared" si="4"/>
        <v>1101014</v>
      </c>
      <c r="P105" s="59" t="str">
        <f t="shared" si="34"/>
        <v>HPTU 66N 120  (66 gal)</v>
      </c>
      <c r="Q105" s="153">
        <f t="shared" si="5"/>
        <v>1</v>
      </c>
      <c r="R105" s="10" t="s">
        <v>11</v>
      </c>
      <c r="S105" s="11">
        <v>66</v>
      </c>
      <c r="T105" s="30" t="s">
        <v>82</v>
      </c>
      <c r="U105" s="80" t="s">
        <v>102</v>
      </c>
      <c r="V105" s="85" t="str">
        <f t="shared" si="6"/>
        <v>AOSmithHPTU66</v>
      </c>
      <c r="W105" s="115">
        <v>0</v>
      </c>
      <c r="X105" s="42">
        <v>3</v>
      </c>
      <c r="Y105" s="43">
        <v>42545</v>
      </c>
      <c r="Z105" s="44" t="s">
        <v>80</v>
      </c>
      <c r="AA105" s="126" t="str">
        <f t="shared" si="25"/>
        <v>2,     1101014,   "HPTU 66N 120  (66 gal)"</v>
      </c>
      <c r="AB105" s="128" t="str">
        <f t="shared" si="45"/>
        <v>AOSmith</v>
      </c>
      <c r="AC105" s="129" t="s">
        <v>439</v>
      </c>
      <c r="AD105" s="173">
        <f t="shared" si="8"/>
        <v>1</v>
      </c>
      <c r="AE105" s="126" t="str">
        <f t="shared" si="26"/>
        <v xml:space="preserve">          case  HPTU 66N 120  (66 gal)   :   "AOSmithHPTU66N"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</row>
    <row r="106" spans="3:1042" s="6" customFormat="1" ht="15" customHeight="1" x14ac:dyDescent="0.25">
      <c r="C106" s="120" t="str">
        <f t="shared" si="37"/>
        <v>A. O. Smith</v>
      </c>
      <c r="D106" s="120" t="str">
        <f t="shared" si="38"/>
        <v>HPTU-66DR 130  (66 gal)</v>
      </c>
      <c r="E106" s="120">
        <f t="shared" si="39"/>
        <v>1101814</v>
      </c>
      <c r="F106" s="55">
        <f t="shared" ref="F106" si="50">S106</f>
        <v>66</v>
      </c>
      <c r="G106" s="6" t="str">
        <f t="shared" si="41"/>
        <v>AOSmithHPTU66</v>
      </c>
      <c r="H106" s="116">
        <f t="shared" ref="H106" si="51">W106</f>
        <v>1</v>
      </c>
      <c r="I106" s="154" t="str">
        <f t="shared" si="43"/>
        <v>AOSmithHPTU66DR</v>
      </c>
      <c r="J106" s="91" t="s">
        <v>188</v>
      </c>
      <c r="K106" s="32">
        <v>3</v>
      </c>
      <c r="L106" s="75">
        <f t="shared" si="24"/>
        <v>11</v>
      </c>
      <c r="M106" s="9" t="s">
        <v>6</v>
      </c>
      <c r="N106" s="121">
        <v>18</v>
      </c>
      <c r="O106" s="169">
        <f t="shared" si="4"/>
        <v>1101814</v>
      </c>
      <c r="P106" s="59" t="str">
        <f t="shared" si="34"/>
        <v>HPTU-66DR 130  (66 gal)</v>
      </c>
      <c r="Q106" s="153">
        <f t="shared" si="5"/>
        <v>1</v>
      </c>
      <c r="R106" s="10" t="s">
        <v>353</v>
      </c>
      <c r="S106" s="11">
        <v>66</v>
      </c>
      <c r="T106" s="30" t="s">
        <v>82</v>
      </c>
      <c r="U106" s="80" t="s">
        <v>102</v>
      </c>
      <c r="V106" s="85" t="str">
        <f t="shared" si="6"/>
        <v>AOSmithHPTU66</v>
      </c>
      <c r="W106" s="117">
        <v>1</v>
      </c>
      <c r="X106" s="42">
        <v>3</v>
      </c>
      <c r="Y106" s="43">
        <v>44118</v>
      </c>
      <c r="Z106" s="44" t="s">
        <v>80</v>
      </c>
      <c r="AA106" s="126" t="str">
        <f t="shared" si="25"/>
        <v>2,     1101814,   "HPTU-66DR 130  (66 gal)"</v>
      </c>
      <c r="AB106" s="128" t="str">
        <f t="shared" si="45"/>
        <v>AOSmith</v>
      </c>
      <c r="AC106" s="130" t="s">
        <v>444</v>
      </c>
      <c r="AD106" s="173">
        <f t="shared" si="8"/>
        <v>1</v>
      </c>
      <c r="AE106" s="126" t="str">
        <f t="shared" si="26"/>
        <v xml:space="preserve">          case  HPTU-66DR 130  (66 gal)   :   "AOSmithHPTU66DR"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</row>
    <row r="107" spans="3:1042" s="6" customFormat="1" ht="15" customHeight="1" x14ac:dyDescent="0.25">
      <c r="C107" s="6" t="str">
        <f t="shared" si="37"/>
        <v>A. O. Smith</v>
      </c>
      <c r="D107" s="6" t="str">
        <f t="shared" si="38"/>
        <v>HPTU 80 120  (80 gal)</v>
      </c>
      <c r="E107" s="6">
        <f t="shared" si="39"/>
        <v>1101115</v>
      </c>
      <c r="F107" s="55">
        <f t="shared" si="40"/>
        <v>80</v>
      </c>
      <c r="G107" s="6" t="str">
        <f t="shared" si="41"/>
        <v>AOSmithHPTU80</v>
      </c>
      <c r="H107" s="116">
        <f t="shared" si="42"/>
        <v>0</v>
      </c>
      <c r="I107" s="154" t="str">
        <f t="shared" si="43"/>
        <v>AOSmithHPTU80</v>
      </c>
      <c r="J107" s="91" t="s">
        <v>188</v>
      </c>
      <c r="K107" s="32">
        <v>3</v>
      </c>
      <c r="L107" s="75">
        <f t="shared" si="24"/>
        <v>11</v>
      </c>
      <c r="M107" s="9" t="s">
        <v>6</v>
      </c>
      <c r="N107" s="122">
        <f>N105+1</f>
        <v>11</v>
      </c>
      <c r="O107" s="169">
        <f t="shared" si="4"/>
        <v>1101115</v>
      </c>
      <c r="P107" s="59" t="str">
        <f t="shared" si="34"/>
        <v>HPTU 80 120  (80 gal)</v>
      </c>
      <c r="Q107" s="153">
        <f t="shared" si="5"/>
        <v>1</v>
      </c>
      <c r="R107" s="10" t="s">
        <v>12</v>
      </c>
      <c r="S107" s="11">
        <v>80</v>
      </c>
      <c r="T107" s="30" t="s">
        <v>83</v>
      </c>
      <c r="U107" s="80" t="s">
        <v>103</v>
      </c>
      <c r="V107" s="85" t="str">
        <f t="shared" si="6"/>
        <v>AOSmithHPTU80</v>
      </c>
      <c r="W107" s="115">
        <v>0</v>
      </c>
      <c r="X107" s="42" t="s">
        <v>13</v>
      </c>
      <c r="Y107" s="43">
        <v>42545</v>
      </c>
      <c r="Z107" s="44" t="s">
        <v>80</v>
      </c>
      <c r="AA107" s="126" t="str">
        <f t="shared" si="25"/>
        <v>2,     1101115,   "HPTU 80 120  (80 gal)"</v>
      </c>
      <c r="AB107" s="128" t="str">
        <f t="shared" si="45"/>
        <v>AOSmith</v>
      </c>
      <c r="AC107" s="129" t="s">
        <v>178</v>
      </c>
      <c r="AD107" s="173">
        <f t="shared" si="8"/>
        <v>1</v>
      </c>
      <c r="AE107" s="126" t="str">
        <f t="shared" si="26"/>
        <v xml:space="preserve">          case  HPTU 80 120  (80 gal)   :   "AOSmithHPTU80"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</row>
    <row r="108" spans="3:1042" s="6" customFormat="1" ht="15" customHeight="1" x14ac:dyDescent="0.25">
      <c r="C108" s="6" t="str">
        <f t="shared" si="37"/>
        <v>A. O. Smith</v>
      </c>
      <c r="D108" s="6" t="str">
        <f t="shared" si="38"/>
        <v>HPTU 80N 120  (80 gal)</v>
      </c>
      <c r="E108" s="6">
        <f t="shared" si="39"/>
        <v>1101215</v>
      </c>
      <c r="F108" s="55">
        <f t="shared" si="40"/>
        <v>80</v>
      </c>
      <c r="G108" s="6" t="str">
        <f t="shared" si="41"/>
        <v>AOSmithHPTU80</v>
      </c>
      <c r="H108" s="116">
        <f t="shared" si="42"/>
        <v>0</v>
      </c>
      <c r="I108" s="154" t="str">
        <f t="shared" si="43"/>
        <v>AOSmithHPTU80N</v>
      </c>
      <c r="J108" s="91" t="s">
        <v>188</v>
      </c>
      <c r="K108" s="32">
        <v>3</v>
      </c>
      <c r="L108" s="75">
        <f t="shared" si="24"/>
        <v>11</v>
      </c>
      <c r="M108" s="9" t="s">
        <v>6</v>
      </c>
      <c r="N108" s="62">
        <f t="shared" si="44"/>
        <v>12</v>
      </c>
      <c r="O108" s="169">
        <f t="shared" si="4"/>
        <v>1101215</v>
      </c>
      <c r="P108" s="59" t="str">
        <f t="shared" si="34"/>
        <v>HPTU 80N 120  (80 gal)</v>
      </c>
      <c r="Q108" s="153">
        <f t="shared" si="5"/>
        <v>1</v>
      </c>
      <c r="R108" s="10" t="s">
        <v>14</v>
      </c>
      <c r="S108" s="11">
        <v>80</v>
      </c>
      <c r="T108" s="30" t="s">
        <v>83</v>
      </c>
      <c r="U108" s="80" t="s">
        <v>103</v>
      </c>
      <c r="V108" s="85" t="str">
        <f t="shared" si="6"/>
        <v>AOSmithHPTU80</v>
      </c>
      <c r="W108" s="115">
        <v>0</v>
      </c>
      <c r="X108" s="42" t="s">
        <v>13</v>
      </c>
      <c r="Y108" s="43">
        <v>42545</v>
      </c>
      <c r="Z108" s="44" t="s">
        <v>80</v>
      </c>
      <c r="AA108" s="126" t="str">
        <f t="shared" si="25"/>
        <v>2,     1101215,   "HPTU 80N 120  (80 gal)"</v>
      </c>
      <c r="AB108" s="128" t="str">
        <f t="shared" si="45"/>
        <v>AOSmith</v>
      </c>
      <c r="AC108" s="129" t="s">
        <v>440</v>
      </c>
      <c r="AD108" s="173">
        <f t="shared" si="8"/>
        <v>1</v>
      </c>
      <c r="AE108" s="126" t="str">
        <f t="shared" si="26"/>
        <v xml:space="preserve">          case  HPTU 80N 120  (80 gal)   :   "AOSmithHPTU80N"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  <c r="AMN108"/>
      <c r="AMO108"/>
      <c r="AMP108"/>
      <c r="AMQ108"/>
      <c r="AMR108"/>
      <c r="AMS108"/>
      <c r="AMT108"/>
      <c r="AMU108"/>
      <c r="AMV108"/>
      <c r="AMW108"/>
      <c r="AMX108"/>
      <c r="AMY108"/>
    </row>
    <row r="109" spans="3:1042" s="6" customFormat="1" ht="15" customHeight="1" x14ac:dyDescent="0.25">
      <c r="C109" s="120" t="str">
        <f t="shared" si="37"/>
        <v>A. O. Smith</v>
      </c>
      <c r="D109" s="120" t="str">
        <f t="shared" si="38"/>
        <v>HPTU-80DR 130  (80 gal)</v>
      </c>
      <c r="E109" s="120">
        <f t="shared" si="39"/>
        <v>1101915</v>
      </c>
      <c r="F109" s="55">
        <f t="shared" ref="F109" si="52">S109</f>
        <v>80</v>
      </c>
      <c r="G109" s="6" t="str">
        <f t="shared" si="41"/>
        <v>AOSmithHPTU80</v>
      </c>
      <c r="H109" s="116">
        <f t="shared" ref="H109" si="53">W109</f>
        <v>1</v>
      </c>
      <c r="I109" s="154" t="str">
        <f t="shared" si="43"/>
        <v>AOSmithHPTU80DR</v>
      </c>
      <c r="J109" s="91" t="s">
        <v>188</v>
      </c>
      <c r="K109" s="32">
        <v>3</v>
      </c>
      <c r="L109" s="75">
        <f t="shared" si="24"/>
        <v>11</v>
      </c>
      <c r="M109" s="9" t="s">
        <v>6</v>
      </c>
      <c r="N109" s="121">
        <v>19</v>
      </c>
      <c r="O109" s="169">
        <f t="shared" si="4"/>
        <v>1101915</v>
      </c>
      <c r="P109" s="59" t="str">
        <f t="shared" si="34"/>
        <v>HPTU-80DR 130  (80 gal)</v>
      </c>
      <c r="Q109" s="153">
        <f t="shared" si="5"/>
        <v>1</v>
      </c>
      <c r="R109" s="10" t="s">
        <v>354</v>
      </c>
      <c r="S109" s="11">
        <v>80</v>
      </c>
      <c r="T109" s="30" t="s">
        <v>83</v>
      </c>
      <c r="U109" s="80" t="s">
        <v>103</v>
      </c>
      <c r="V109" s="85" t="str">
        <f t="shared" si="6"/>
        <v>AOSmithHPTU80</v>
      </c>
      <c r="W109" s="117">
        <v>1</v>
      </c>
      <c r="X109" s="42" t="s">
        <v>13</v>
      </c>
      <c r="Y109" s="43">
        <v>44118</v>
      </c>
      <c r="Z109" s="44" t="s">
        <v>80</v>
      </c>
      <c r="AA109" s="126" t="str">
        <f t="shared" si="25"/>
        <v>2,     1101915,   "HPTU-80DR 130  (80 gal)"</v>
      </c>
      <c r="AB109" s="128" t="str">
        <f t="shared" si="45"/>
        <v>AOSmith</v>
      </c>
      <c r="AC109" s="130" t="s">
        <v>179</v>
      </c>
      <c r="AD109" s="173">
        <f t="shared" si="8"/>
        <v>1</v>
      </c>
      <c r="AE109" s="126" t="str">
        <f t="shared" si="26"/>
        <v xml:space="preserve">          case  HPTU-80DR 130  (80 gal)   :   "AOSmithHPTU80DR"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  <c r="AMN109"/>
      <c r="AMO109"/>
      <c r="AMP109"/>
      <c r="AMQ109"/>
      <c r="AMR109"/>
      <c r="AMS109"/>
      <c r="AMT109"/>
      <c r="AMU109"/>
      <c r="AMV109"/>
      <c r="AMW109"/>
      <c r="AMX109"/>
      <c r="AMY109"/>
    </row>
    <row r="110" spans="3:1042" s="6" customFormat="1" ht="15" customHeight="1" x14ac:dyDescent="0.25">
      <c r="C110" s="6" t="str">
        <f t="shared" si="37"/>
        <v>A. O. Smith</v>
      </c>
      <c r="D110" s="6" t="str">
        <f t="shared" si="38"/>
        <v>PHPT 60  (60 gal)</v>
      </c>
      <c r="E110" s="6">
        <f t="shared" si="39"/>
        <v>1101311</v>
      </c>
      <c r="F110" s="55">
        <f t="shared" si="40"/>
        <v>60</v>
      </c>
      <c r="G110" s="6" t="str">
        <f t="shared" si="41"/>
        <v>AOSmithPHPT60</v>
      </c>
      <c r="H110" s="116">
        <f t="shared" si="42"/>
        <v>0</v>
      </c>
      <c r="I110" s="154" t="str">
        <f t="shared" si="43"/>
        <v>AOSmithPHPT60</v>
      </c>
      <c r="J110" s="91" t="s">
        <v>188</v>
      </c>
      <c r="K110" s="33">
        <v>1</v>
      </c>
      <c r="L110" s="75">
        <f t="shared" si="24"/>
        <v>11</v>
      </c>
      <c r="M110" s="18" t="s">
        <v>6</v>
      </c>
      <c r="N110" s="122">
        <f>N108+1</f>
        <v>13</v>
      </c>
      <c r="O110" s="169">
        <f t="shared" si="4"/>
        <v>1101311</v>
      </c>
      <c r="P110" s="59" t="str">
        <f t="shared" si="34"/>
        <v>PHPT 60  (60 gal)</v>
      </c>
      <c r="Q110" s="153">
        <f t="shared" si="5"/>
        <v>1</v>
      </c>
      <c r="R110" s="19" t="s">
        <v>107</v>
      </c>
      <c r="S110" s="20">
        <v>60</v>
      </c>
      <c r="T110" s="31" t="s">
        <v>104</v>
      </c>
      <c r="U110" s="80" t="s">
        <v>104</v>
      </c>
      <c r="V110" s="85" t="str">
        <f t="shared" si="6"/>
        <v>AOSmithPHPT60</v>
      </c>
      <c r="W110" s="115">
        <v>0</v>
      </c>
      <c r="X110" s="45"/>
      <c r="Y110" s="45"/>
      <c r="Z110" s="44"/>
      <c r="AA110" s="126" t="str">
        <f t="shared" si="25"/>
        <v>2,     1101311,   "PHPT 60  (60 gal)"</v>
      </c>
      <c r="AB110" s="128" t="str">
        <f t="shared" si="45"/>
        <v>AOSmith</v>
      </c>
      <c r="AC110" s="129" t="s">
        <v>174</v>
      </c>
      <c r="AD110" s="173">
        <f t="shared" si="8"/>
        <v>1</v>
      </c>
      <c r="AE110" s="126" t="str">
        <f t="shared" si="26"/>
        <v xml:space="preserve">          case  PHPT 60  (60 gal)   :   "AOSmithPHPT60"</v>
      </c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28"/>
      <c r="HP110" s="28"/>
      <c r="HQ110" s="28"/>
      <c r="HR110" s="28"/>
      <c r="HS110" s="28"/>
      <c r="HT110" s="28"/>
      <c r="HU110" s="28"/>
      <c r="HV110" s="28"/>
      <c r="HW110" s="28"/>
      <c r="HX110" s="28"/>
      <c r="HY110" s="28"/>
      <c r="HZ110" s="28"/>
      <c r="IA110" s="28"/>
      <c r="IB110" s="28"/>
      <c r="IC110" s="28"/>
      <c r="ID110" s="28"/>
      <c r="IE110" s="28"/>
      <c r="IF110" s="28"/>
      <c r="IG110" s="28"/>
      <c r="IH110" s="28"/>
      <c r="II110" s="28"/>
      <c r="IJ110" s="28"/>
      <c r="IK110" s="28"/>
      <c r="IL110" s="28"/>
      <c r="IM110" s="28"/>
      <c r="IN110" s="28"/>
      <c r="IO110" s="28"/>
      <c r="IP110" s="28"/>
      <c r="IQ110" s="28"/>
      <c r="IR110" s="28"/>
      <c r="IS110" s="28"/>
      <c r="IT110" s="28"/>
      <c r="IU110" s="28"/>
      <c r="IV110" s="28"/>
      <c r="IW110" s="28"/>
      <c r="IX110" s="28"/>
      <c r="IY110" s="28"/>
      <c r="IZ110" s="28"/>
      <c r="JA110" s="28"/>
      <c r="JB110" s="28"/>
      <c r="JC110" s="28"/>
      <c r="JD110" s="28"/>
      <c r="JE110" s="28"/>
      <c r="JF110" s="28"/>
      <c r="JG110" s="28"/>
      <c r="JH110" s="28"/>
      <c r="JI110" s="28"/>
      <c r="JJ110" s="28"/>
      <c r="JK110" s="28"/>
      <c r="JL110" s="28"/>
      <c r="JM110" s="28"/>
      <c r="JN110" s="28"/>
      <c r="JO110" s="28"/>
      <c r="JP110" s="28"/>
      <c r="JQ110" s="28"/>
      <c r="JR110" s="28"/>
      <c r="JS110" s="28"/>
      <c r="JT110" s="28"/>
      <c r="JU110" s="28"/>
      <c r="JV110" s="28"/>
      <c r="JW110" s="28"/>
      <c r="JX110" s="28"/>
      <c r="JY110" s="28"/>
      <c r="JZ110" s="28"/>
      <c r="KA110" s="28"/>
      <c r="KB110" s="28"/>
      <c r="KC110" s="28"/>
      <c r="KD110" s="28"/>
      <c r="KE110" s="28"/>
      <c r="KF110" s="28"/>
      <c r="KG110" s="28"/>
      <c r="KH110" s="28"/>
      <c r="KI110" s="28"/>
      <c r="KJ110" s="28"/>
      <c r="KK110" s="28"/>
      <c r="KL110" s="28"/>
      <c r="KM110" s="28"/>
      <c r="KN110" s="28"/>
      <c r="KO110" s="28"/>
      <c r="KP110" s="28"/>
      <c r="KQ110" s="28"/>
      <c r="KR110" s="28"/>
      <c r="KS110" s="28"/>
      <c r="KT110" s="28"/>
      <c r="KU110" s="28"/>
      <c r="KV110" s="28"/>
      <c r="KW110" s="28"/>
      <c r="KX110" s="28"/>
      <c r="KY110" s="28"/>
      <c r="KZ110" s="28"/>
      <c r="LA110" s="28"/>
      <c r="LB110" s="28"/>
      <c r="LC110" s="28"/>
      <c r="LD110" s="28"/>
      <c r="LE110" s="28"/>
      <c r="LF110" s="28"/>
      <c r="LG110" s="28"/>
      <c r="LH110" s="28"/>
      <c r="LI110" s="28"/>
      <c r="LJ110" s="28"/>
      <c r="LK110" s="28"/>
      <c r="LL110" s="28"/>
      <c r="LM110" s="28"/>
      <c r="LN110" s="28"/>
      <c r="LO110" s="28"/>
      <c r="LP110" s="28"/>
      <c r="LQ110" s="28"/>
      <c r="LR110" s="28"/>
      <c r="LS110" s="28"/>
      <c r="LT110" s="28"/>
      <c r="LU110" s="28"/>
      <c r="LV110" s="28"/>
      <c r="LW110" s="28"/>
      <c r="LX110" s="28"/>
      <c r="LY110" s="28"/>
      <c r="LZ110" s="28"/>
      <c r="MA110" s="28"/>
      <c r="MB110" s="28"/>
      <c r="MC110" s="28"/>
      <c r="MD110" s="28"/>
      <c r="ME110" s="28"/>
      <c r="MF110" s="28"/>
      <c r="MG110" s="28"/>
      <c r="MH110" s="28"/>
      <c r="MI110" s="28"/>
      <c r="MJ110" s="28"/>
      <c r="MK110" s="28"/>
      <c r="ML110" s="28"/>
      <c r="MM110" s="28"/>
      <c r="MN110" s="28"/>
      <c r="MO110" s="28"/>
      <c r="MP110" s="28"/>
      <c r="MQ110" s="28"/>
      <c r="MR110" s="28"/>
      <c r="MS110" s="28"/>
      <c r="MT110" s="28"/>
      <c r="MU110" s="28"/>
      <c r="MV110" s="28"/>
      <c r="MW110" s="28"/>
      <c r="MX110" s="28"/>
      <c r="MY110" s="28"/>
      <c r="MZ110" s="28"/>
      <c r="NA110" s="28"/>
      <c r="NB110" s="28"/>
      <c r="NC110" s="28"/>
      <c r="ND110" s="28"/>
      <c r="NE110" s="28"/>
      <c r="NF110" s="28"/>
      <c r="NG110" s="28"/>
      <c r="NH110" s="28"/>
      <c r="NI110" s="28"/>
      <c r="NJ110" s="28"/>
      <c r="NK110" s="28"/>
      <c r="NL110" s="28"/>
      <c r="NM110" s="28"/>
      <c r="NN110" s="28"/>
      <c r="NO110" s="28"/>
      <c r="NP110" s="28"/>
      <c r="NQ110" s="28"/>
      <c r="NR110" s="28"/>
      <c r="NS110" s="28"/>
      <c r="NT110" s="28"/>
      <c r="NU110" s="28"/>
      <c r="NV110" s="28"/>
      <c r="NW110" s="28"/>
      <c r="NX110" s="28"/>
      <c r="NY110" s="28"/>
      <c r="NZ110" s="28"/>
      <c r="OA110" s="28"/>
      <c r="OB110" s="28"/>
      <c r="OC110" s="28"/>
      <c r="OD110" s="28"/>
      <c r="OE110" s="28"/>
      <c r="OF110" s="28"/>
      <c r="OG110" s="28"/>
      <c r="OH110" s="28"/>
      <c r="OI110" s="28"/>
      <c r="OJ110" s="28"/>
      <c r="OK110" s="28"/>
      <c r="OL110" s="28"/>
      <c r="OM110" s="28"/>
      <c r="ON110" s="28"/>
      <c r="OO110" s="28"/>
      <c r="OP110" s="28"/>
      <c r="OQ110" s="28"/>
      <c r="OR110" s="28"/>
      <c r="OS110" s="28"/>
      <c r="OT110" s="28"/>
      <c r="OU110" s="28"/>
      <c r="OV110" s="28"/>
      <c r="OW110" s="28"/>
      <c r="OX110" s="28"/>
      <c r="OY110" s="28"/>
      <c r="OZ110" s="28"/>
      <c r="PA110" s="28"/>
      <c r="PB110" s="28"/>
      <c r="PC110" s="28"/>
      <c r="PD110" s="28"/>
      <c r="PE110" s="28"/>
      <c r="PF110" s="28"/>
      <c r="PG110" s="28"/>
      <c r="PH110" s="28"/>
      <c r="PI110" s="28"/>
      <c r="PJ110" s="28"/>
      <c r="PK110" s="28"/>
      <c r="PL110" s="28"/>
      <c r="PM110" s="28"/>
      <c r="PN110" s="28"/>
      <c r="PO110" s="28"/>
      <c r="PP110" s="28"/>
      <c r="PQ110" s="28"/>
      <c r="PR110" s="28"/>
      <c r="PS110" s="28"/>
      <c r="PT110" s="28"/>
      <c r="PU110" s="28"/>
      <c r="PV110" s="28"/>
      <c r="PW110" s="28"/>
      <c r="PX110" s="28"/>
      <c r="PY110" s="28"/>
      <c r="PZ110" s="28"/>
      <c r="QA110" s="28"/>
      <c r="QB110" s="28"/>
      <c r="QC110" s="28"/>
      <c r="QD110" s="28"/>
      <c r="QE110" s="28"/>
      <c r="QF110" s="28"/>
      <c r="QG110" s="28"/>
      <c r="QH110" s="28"/>
      <c r="QI110" s="28"/>
      <c r="QJ110" s="28"/>
      <c r="QK110" s="28"/>
      <c r="QL110" s="28"/>
      <c r="QM110" s="28"/>
      <c r="QN110" s="28"/>
      <c r="QO110" s="28"/>
      <c r="QP110" s="28"/>
      <c r="QQ110" s="28"/>
      <c r="QR110" s="28"/>
      <c r="QS110" s="28"/>
      <c r="QT110" s="28"/>
      <c r="QU110" s="28"/>
      <c r="QV110" s="28"/>
      <c r="QW110" s="28"/>
      <c r="QX110" s="28"/>
      <c r="QY110" s="28"/>
      <c r="QZ110" s="28"/>
      <c r="RA110" s="28"/>
      <c r="RB110" s="28"/>
      <c r="RC110" s="28"/>
      <c r="RD110" s="28"/>
      <c r="RE110" s="28"/>
      <c r="RF110" s="28"/>
      <c r="RG110" s="28"/>
      <c r="RH110" s="28"/>
      <c r="RI110" s="28"/>
      <c r="RJ110" s="28"/>
      <c r="RK110" s="28"/>
      <c r="RL110" s="28"/>
      <c r="RM110" s="28"/>
      <c r="RN110" s="28"/>
      <c r="RO110" s="28"/>
      <c r="RP110" s="28"/>
      <c r="RQ110" s="28"/>
      <c r="RR110" s="28"/>
      <c r="RS110" s="28"/>
      <c r="RT110" s="28"/>
      <c r="RU110" s="28"/>
      <c r="RV110" s="28"/>
      <c r="RW110" s="28"/>
      <c r="RX110" s="28"/>
      <c r="RY110" s="28"/>
      <c r="RZ110" s="28"/>
      <c r="SA110" s="28"/>
      <c r="SB110" s="28"/>
      <c r="SC110" s="28"/>
      <c r="SD110" s="28"/>
      <c r="SE110" s="28"/>
      <c r="SF110" s="28"/>
      <c r="SG110" s="28"/>
      <c r="SH110" s="28"/>
      <c r="SI110" s="28"/>
      <c r="SJ110" s="28"/>
      <c r="SK110" s="28"/>
      <c r="SL110" s="28"/>
      <c r="SM110" s="28"/>
      <c r="SN110" s="28"/>
      <c r="SO110" s="28"/>
      <c r="SP110" s="28"/>
      <c r="SQ110" s="28"/>
      <c r="SR110" s="28"/>
      <c r="SS110" s="28"/>
      <c r="ST110" s="28"/>
      <c r="SU110" s="28"/>
      <c r="SV110" s="28"/>
      <c r="SW110" s="28"/>
      <c r="SX110" s="28"/>
      <c r="SY110" s="28"/>
      <c r="SZ110" s="28"/>
      <c r="TA110" s="28"/>
      <c r="TB110" s="28"/>
      <c r="TC110" s="28"/>
      <c r="TD110" s="28"/>
      <c r="TE110" s="28"/>
      <c r="TF110" s="28"/>
      <c r="TG110" s="28"/>
      <c r="TH110" s="28"/>
      <c r="TI110" s="28"/>
      <c r="TJ110" s="28"/>
      <c r="TK110" s="28"/>
      <c r="TL110" s="28"/>
      <c r="TM110" s="28"/>
      <c r="TN110" s="28"/>
      <c r="TO110" s="28"/>
      <c r="TP110" s="28"/>
      <c r="TQ110" s="28"/>
      <c r="TR110" s="28"/>
      <c r="TS110" s="28"/>
      <c r="TT110" s="28"/>
      <c r="TU110" s="28"/>
      <c r="TV110" s="28"/>
      <c r="TW110" s="28"/>
      <c r="TX110" s="28"/>
      <c r="TY110" s="28"/>
      <c r="TZ110" s="28"/>
      <c r="UA110" s="28"/>
      <c r="UB110" s="28"/>
      <c r="UC110" s="28"/>
      <c r="UD110" s="28"/>
      <c r="UE110" s="28"/>
      <c r="UF110" s="28"/>
      <c r="UG110" s="28"/>
      <c r="UH110" s="28"/>
      <c r="UI110" s="28"/>
      <c r="UJ110" s="28"/>
      <c r="UK110" s="28"/>
      <c r="UL110" s="28"/>
      <c r="UM110" s="28"/>
      <c r="UN110" s="28"/>
      <c r="UO110" s="28"/>
      <c r="UP110" s="28"/>
      <c r="UQ110" s="28"/>
      <c r="UR110" s="28"/>
      <c r="US110" s="28"/>
      <c r="UT110" s="28"/>
      <c r="UU110" s="28"/>
      <c r="UV110" s="28"/>
      <c r="UW110" s="28"/>
      <c r="UX110" s="28"/>
      <c r="UY110" s="28"/>
      <c r="UZ110" s="28"/>
      <c r="VA110" s="28"/>
      <c r="VB110" s="28"/>
      <c r="VC110" s="28"/>
      <c r="VD110" s="28"/>
      <c r="VE110" s="28"/>
      <c r="VF110" s="28"/>
      <c r="VG110" s="28"/>
      <c r="VH110" s="28"/>
      <c r="VI110" s="28"/>
      <c r="VJ110" s="28"/>
      <c r="VK110" s="28"/>
      <c r="VL110" s="28"/>
      <c r="VM110" s="28"/>
      <c r="VN110" s="28"/>
      <c r="VO110" s="28"/>
      <c r="VP110" s="28"/>
      <c r="VQ110" s="28"/>
      <c r="VR110" s="28"/>
      <c r="VS110" s="28"/>
      <c r="VT110" s="28"/>
      <c r="VU110" s="28"/>
      <c r="VV110" s="28"/>
      <c r="VW110" s="28"/>
      <c r="VX110" s="28"/>
      <c r="VY110" s="28"/>
      <c r="VZ110" s="28"/>
      <c r="WA110" s="28"/>
      <c r="WB110" s="28"/>
      <c r="WC110" s="28"/>
      <c r="WD110" s="28"/>
      <c r="WE110" s="28"/>
      <c r="WF110" s="28"/>
      <c r="WG110" s="28"/>
      <c r="WH110" s="28"/>
      <c r="WI110" s="28"/>
      <c r="WJ110" s="28"/>
      <c r="WK110" s="28"/>
      <c r="WL110" s="28"/>
      <c r="WM110" s="28"/>
      <c r="WN110" s="28"/>
      <c r="WO110" s="28"/>
      <c r="WP110" s="28"/>
      <c r="WQ110" s="28"/>
      <c r="WR110" s="28"/>
      <c r="WS110" s="28"/>
      <c r="WT110" s="28"/>
      <c r="WU110" s="28"/>
      <c r="WV110" s="28"/>
      <c r="WW110" s="28"/>
      <c r="WX110" s="28"/>
      <c r="WY110" s="28"/>
      <c r="WZ110" s="28"/>
      <c r="XA110" s="28"/>
      <c r="XB110" s="28"/>
      <c r="XC110" s="28"/>
      <c r="XD110" s="28"/>
      <c r="XE110" s="28"/>
      <c r="XF110" s="28"/>
      <c r="XG110" s="28"/>
      <c r="XH110" s="28"/>
      <c r="XI110" s="28"/>
      <c r="XJ110" s="28"/>
      <c r="XK110" s="28"/>
      <c r="XL110" s="28"/>
      <c r="XM110" s="28"/>
      <c r="XN110" s="28"/>
      <c r="XO110" s="28"/>
      <c r="XP110" s="28"/>
      <c r="XQ110" s="28"/>
      <c r="XR110" s="28"/>
      <c r="XS110" s="28"/>
      <c r="XT110" s="28"/>
      <c r="XU110" s="28"/>
      <c r="XV110" s="28"/>
      <c r="XW110" s="28"/>
      <c r="XX110" s="28"/>
      <c r="XY110" s="28"/>
      <c r="XZ110" s="28"/>
      <c r="YA110" s="28"/>
      <c r="YB110" s="28"/>
      <c r="YC110" s="28"/>
      <c r="YD110" s="28"/>
      <c r="YE110" s="28"/>
      <c r="YF110" s="28"/>
      <c r="YG110" s="28"/>
      <c r="YH110" s="28"/>
      <c r="YI110" s="28"/>
      <c r="YJ110" s="28"/>
      <c r="YK110" s="28"/>
      <c r="YL110" s="28"/>
      <c r="YM110" s="28"/>
      <c r="YN110" s="28"/>
      <c r="YO110" s="28"/>
      <c r="YP110" s="28"/>
      <c r="YQ110" s="28"/>
      <c r="YR110" s="28"/>
      <c r="YS110" s="28"/>
      <c r="YT110" s="28"/>
      <c r="YU110" s="28"/>
      <c r="YV110" s="28"/>
      <c r="YW110" s="28"/>
      <c r="YX110" s="28"/>
      <c r="YY110" s="28"/>
      <c r="YZ110" s="28"/>
      <c r="ZA110" s="28"/>
      <c r="ZB110" s="28"/>
      <c r="ZC110" s="28"/>
      <c r="ZD110" s="28"/>
      <c r="ZE110" s="28"/>
      <c r="ZF110" s="28"/>
      <c r="ZG110" s="28"/>
      <c r="ZH110" s="28"/>
      <c r="ZI110" s="28"/>
      <c r="ZJ110" s="28"/>
      <c r="ZK110" s="28"/>
      <c r="ZL110" s="28"/>
      <c r="ZM110" s="28"/>
      <c r="ZN110" s="28"/>
      <c r="ZO110" s="28"/>
      <c r="ZP110" s="28"/>
      <c r="ZQ110" s="28"/>
      <c r="ZR110" s="28"/>
      <c r="ZS110" s="28"/>
      <c r="ZT110" s="28"/>
      <c r="ZU110" s="28"/>
      <c r="ZV110" s="28"/>
      <c r="ZW110" s="28"/>
      <c r="ZX110" s="28"/>
      <c r="ZY110" s="28"/>
      <c r="ZZ110" s="28"/>
      <c r="AAA110" s="28"/>
      <c r="AAB110" s="28"/>
      <c r="AAC110" s="28"/>
      <c r="AAD110" s="28"/>
      <c r="AAE110" s="28"/>
      <c r="AAF110" s="28"/>
      <c r="AAG110" s="28"/>
      <c r="AAH110" s="28"/>
      <c r="AAI110" s="28"/>
      <c r="AAJ110" s="28"/>
      <c r="AAK110" s="28"/>
      <c r="AAL110" s="28"/>
      <c r="AAM110" s="28"/>
      <c r="AAN110" s="28"/>
      <c r="AAO110" s="28"/>
      <c r="AAP110" s="28"/>
      <c r="AAQ110" s="28"/>
      <c r="AAR110" s="28"/>
      <c r="AAS110" s="28"/>
      <c r="AAT110" s="28"/>
      <c r="AAU110" s="28"/>
      <c r="AAV110" s="28"/>
      <c r="AAW110" s="28"/>
      <c r="AAX110" s="28"/>
      <c r="AAY110" s="28"/>
      <c r="AAZ110" s="28"/>
      <c r="ABA110" s="28"/>
      <c r="ABB110" s="28"/>
      <c r="ABC110" s="28"/>
      <c r="ABD110" s="28"/>
      <c r="ABE110" s="28"/>
      <c r="ABF110" s="28"/>
      <c r="ABG110" s="28"/>
      <c r="ABH110" s="28"/>
      <c r="ABI110" s="28"/>
      <c r="ABJ110" s="28"/>
      <c r="ABK110" s="28"/>
      <c r="ABL110" s="28"/>
      <c r="ABM110" s="28"/>
      <c r="ABN110" s="28"/>
      <c r="ABO110" s="28"/>
      <c r="ABP110" s="28"/>
      <c r="ABQ110" s="28"/>
      <c r="ABR110" s="28"/>
      <c r="ABS110" s="28"/>
      <c r="ABT110" s="28"/>
      <c r="ABU110" s="28"/>
      <c r="ABV110" s="28"/>
      <c r="ABW110" s="28"/>
      <c r="ABX110" s="28"/>
      <c r="ABY110" s="28"/>
      <c r="ABZ110" s="28"/>
      <c r="ACA110" s="28"/>
      <c r="ACB110" s="28"/>
      <c r="ACC110" s="28"/>
      <c r="ACD110" s="28"/>
      <c r="ACE110" s="28"/>
      <c r="ACF110" s="28"/>
      <c r="ACG110" s="28"/>
      <c r="ACH110" s="28"/>
      <c r="ACI110" s="28"/>
      <c r="ACJ110" s="28"/>
      <c r="ACK110" s="28"/>
      <c r="ACL110" s="28"/>
      <c r="ACM110" s="28"/>
      <c r="ACN110" s="28"/>
      <c r="ACO110" s="28"/>
      <c r="ACP110" s="28"/>
      <c r="ACQ110" s="28"/>
      <c r="ACR110" s="28"/>
      <c r="ACS110" s="28"/>
      <c r="ACT110" s="28"/>
      <c r="ACU110" s="28"/>
      <c r="ACV110" s="28"/>
      <c r="ACW110" s="28"/>
      <c r="ACX110" s="28"/>
      <c r="ACY110" s="28"/>
      <c r="ACZ110" s="28"/>
      <c r="ADA110" s="28"/>
      <c r="ADB110" s="28"/>
      <c r="ADC110" s="28"/>
      <c r="ADD110" s="28"/>
      <c r="ADE110" s="28"/>
      <c r="ADF110" s="28"/>
      <c r="ADG110" s="28"/>
      <c r="ADH110" s="28"/>
      <c r="ADI110" s="28"/>
      <c r="ADJ110" s="28"/>
      <c r="ADK110" s="28"/>
      <c r="ADL110" s="28"/>
      <c r="ADM110" s="28"/>
      <c r="ADN110" s="28"/>
      <c r="ADO110" s="28"/>
      <c r="ADP110" s="28"/>
      <c r="ADQ110" s="28"/>
      <c r="ADR110" s="28"/>
      <c r="ADS110" s="28"/>
      <c r="ADT110" s="28"/>
      <c r="ADU110" s="28"/>
      <c r="ADV110" s="28"/>
      <c r="ADW110" s="28"/>
      <c r="ADX110" s="28"/>
      <c r="ADY110" s="28"/>
      <c r="ADZ110" s="28"/>
      <c r="AEA110" s="28"/>
      <c r="AEB110" s="28"/>
      <c r="AEC110" s="28"/>
      <c r="AED110" s="28"/>
      <c r="AEE110" s="28"/>
      <c r="AEF110" s="28"/>
      <c r="AEG110" s="28"/>
      <c r="AEH110" s="28"/>
      <c r="AEI110" s="28"/>
      <c r="AEJ110" s="28"/>
      <c r="AEK110" s="28"/>
      <c r="AEL110" s="28"/>
      <c r="AEM110" s="28"/>
      <c r="AEN110" s="28"/>
      <c r="AEO110" s="28"/>
      <c r="AEP110" s="28"/>
      <c r="AEQ110" s="28"/>
      <c r="AER110" s="28"/>
      <c r="AES110" s="28"/>
      <c r="AET110" s="28"/>
      <c r="AEU110" s="28"/>
      <c r="AEV110" s="28"/>
      <c r="AEW110" s="28"/>
      <c r="AEX110" s="28"/>
      <c r="AEY110" s="28"/>
      <c r="AEZ110" s="28"/>
      <c r="AFA110" s="28"/>
      <c r="AFB110" s="28"/>
      <c r="AFC110" s="28"/>
      <c r="AFD110" s="28"/>
      <c r="AFE110" s="28"/>
      <c r="AFF110" s="28"/>
      <c r="AFG110" s="28"/>
      <c r="AFH110" s="28"/>
      <c r="AFI110" s="28"/>
      <c r="AFJ110" s="28"/>
      <c r="AFK110" s="28"/>
      <c r="AFL110" s="28"/>
      <c r="AFM110" s="28"/>
      <c r="AFN110" s="28"/>
      <c r="AFO110" s="28"/>
      <c r="AFP110" s="28"/>
      <c r="AFQ110" s="28"/>
      <c r="AFR110" s="28"/>
      <c r="AFS110" s="28"/>
      <c r="AFT110" s="28"/>
      <c r="AFU110" s="28"/>
      <c r="AFV110" s="28"/>
      <c r="AFW110" s="28"/>
      <c r="AFX110" s="28"/>
      <c r="AFY110" s="28"/>
      <c r="AFZ110" s="28"/>
      <c r="AGA110" s="28"/>
      <c r="AGB110" s="28"/>
      <c r="AGC110" s="28"/>
      <c r="AGD110" s="28"/>
      <c r="AGE110" s="28"/>
      <c r="AGF110" s="28"/>
      <c r="AGG110" s="28"/>
      <c r="AGH110" s="28"/>
      <c r="AGI110" s="28"/>
      <c r="AGJ110" s="28"/>
      <c r="AGK110" s="28"/>
      <c r="AGL110" s="28"/>
      <c r="AGM110" s="28"/>
      <c r="AGN110" s="28"/>
      <c r="AGO110" s="28"/>
      <c r="AGP110" s="28"/>
      <c r="AGQ110" s="28"/>
      <c r="AGR110" s="28"/>
      <c r="AGS110" s="28"/>
      <c r="AGT110" s="28"/>
      <c r="AGU110" s="28"/>
      <c r="AGV110" s="28"/>
      <c r="AGW110" s="28"/>
      <c r="AGX110" s="28"/>
      <c r="AGY110" s="28"/>
      <c r="AGZ110" s="28"/>
      <c r="AHA110" s="28"/>
      <c r="AHB110" s="28"/>
      <c r="AHC110" s="28"/>
      <c r="AHD110" s="28"/>
      <c r="AHE110" s="28"/>
      <c r="AHF110" s="28"/>
      <c r="AHG110" s="28"/>
      <c r="AHH110" s="28"/>
      <c r="AHI110" s="28"/>
      <c r="AHJ110" s="28"/>
      <c r="AHK110" s="28"/>
      <c r="AHL110" s="28"/>
      <c r="AHM110" s="28"/>
      <c r="AHN110" s="28"/>
      <c r="AHO110" s="28"/>
      <c r="AHP110" s="28"/>
      <c r="AHQ110" s="28"/>
      <c r="AHR110" s="28"/>
      <c r="AHS110" s="28"/>
      <c r="AHT110" s="28"/>
      <c r="AHU110" s="28"/>
      <c r="AHV110" s="28"/>
      <c r="AHW110" s="28"/>
      <c r="AHX110" s="28"/>
      <c r="AHY110" s="28"/>
      <c r="AHZ110" s="28"/>
      <c r="AIA110" s="28"/>
      <c r="AIB110" s="28"/>
      <c r="AIC110" s="28"/>
      <c r="AID110" s="28"/>
      <c r="AIE110" s="28"/>
      <c r="AIF110" s="28"/>
      <c r="AIG110" s="28"/>
      <c r="AIH110" s="28"/>
      <c r="AII110" s="28"/>
      <c r="AIJ110" s="28"/>
      <c r="AIK110" s="28"/>
      <c r="AIL110" s="28"/>
      <c r="AIM110" s="28"/>
      <c r="AIN110" s="28"/>
      <c r="AIO110" s="28"/>
      <c r="AIP110" s="28"/>
      <c r="AIQ110" s="28"/>
      <c r="AIR110" s="28"/>
      <c r="AIS110" s="28"/>
      <c r="AIT110" s="28"/>
      <c r="AIU110" s="28"/>
      <c r="AIV110" s="28"/>
      <c r="AIW110" s="28"/>
      <c r="AIX110" s="28"/>
      <c r="AIY110" s="28"/>
      <c r="AIZ110" s="28"/>
      <c r="AJA110" s="28"/>
      <c r="AJB110" s="28"/>
      <c r="AJC110" s="28"/>
      <c r="AJD110" s="28"/>
      <c r="AJE110" s="28"/>
      <c r="AJF110" s="28"/>
      <c r="AJG110" s="28"/>
      <c r="AJH110" s="28"/>
      <c r="AJI110" s="28"/>
      <c r="AJJ110" s="28"/>
      <c r="AJK110" s="28"/>
      <c r="AJL110" s="28"/>
      <c r="AJM110" s="28"/>
      <c r="AJN110" s="28"/>
      <c r="AJO110" s="28"/>
      <c r="AJP110" s="28"/>
      <c r="AJQ110" s="28"/>
      <c r="AJR110" s="28"/>
      <c r="AJS110" s="28"/>
      <c r="AJT110" s="28"/>
      <c r="AJU110" s="28"/>
      <c r="AJV110" s="28"/>
      <c r="AJW110" s="28"/>
      <c r="AJX110" s="28"/>
      <c r="AJY110" s="28"/>
      <c r="AJZ110" s="28"/>
      <c r="AKA110" s="28"/>
      <c r="AKB110" s="28"/>
      <c r="AKC110" s="28"/>
      <c r="AKD110" s="28"/>
      <c r="AKE110" s="28"/>
      <c r="AKF110" s="28"/>
      <c r="AKG110" s="28"/>
      <c r="AKH110" s="28"/>
      <c r="AKI110" s="28"/>
      <c r="AKJ110" s="28"/>
      <c r="AKK110" s="28"/>
      <c r="AKL110" s="28"/>
      <c r="AKM110" s="28"/>
      <c r="AKN110" s="28"/>
      <c r="AKO110" s="28"/>
      <c r="AKP110" s="28"/>
      <c r="AKQ110" s="28"/>
      <c r="AKR110" s="28"/>
      <c r="AKS110" s="28"/>
      <c r="AKT110" s="28"/>
      <c r="AKU110" s="28"/>
      <c r="AKV110" s="28"/>
      <c r="AKW110" s="28"/>
      <c r="AKX110" s="28"/>
      <c r="AKY110" s="28"/>
      <c r="AKZ110" s="28"/>
      <c r="ALA110" s="28"/>
      <c r="ALB110" s="28"/>
      <c r="ALC110" s="28"/>
      <c r="ALD110" s="28"/>
      <c r="ALE110" s="28"/>
      <c r="ALF110" s="28"/>
      <c r="ALG110" s="28"/>
      <c r="ALH110" s="28"/>
      <c r="ALI110" s="28"/>
      <c r="ALJ110" s="28"/>
      <c r="ALK110" s="28"/>
      <c r="ALL110" s="28"/>
      <c r="ALM110" s="28"/>
      <c r="ALN110" s="28"/>
      <c r="ALO110" s="28"/>
      <c r="ALP110" s="28"/>
      <c r="ALQ110" s="28"/>
      <c r="ALR110" s="28"/>
      <c r="ALS110" s="28"/>
      <c r="ALT110" s="28"/>
      <c r="ALU110" s="28"/>
      <c r="ALV110" s="28"/>
      <c r="ALW110" s="28"/>
      <c r="ALX110" s="28"/>
      <c r="ALY110" s="28"/>
      <c r="ALZ110" s="28"/>
      <c r="AMA110" s="28"/>
      <c r="AMB110" s="28"/>
      <c r="AMC110" s="28"/>
      <c r="AMD110" s="28"/>
      <c r="AME110" s="28"/>
      <c r="AMF110" s="28"/>
      <c r="AMG110" s="28"/>
      <c r="AMH110" s="28"/>
      <c r="AMI110" s="28"/>
      <c r="AMJ110" s="28"/>
      <c r="AMK110" s="28"/>
      <c r="AML110" s="28"/>
      <c r="AMM110" s="28"/>
      <c r="AMN110" s="28"/>
      <c r="AMO110" s="28"/>
      <c r="AMP110" s="28"/>
      <c r="AMQ110" s="28"/>
      <c r="AMR110" s="28"/>
      <c r="AMS110" s="28"/>
      <c r="AMT110" s="28"/>
      <c r="AMU110" s="28"/>
      <c r="AMV110" s="28"/>
      <c r="AMW110" s="28"/>
      <c r="AMX110" s="28"/>
      <c r="AMY110" s="28"/>
      <c r="AMZ110" s="28"/>
      <c r="ANA110" s="28"/>
      <c r="ANB110" s="28"/>
    </row>
    <row r="111" spans="3:1042" s="6" customFormat="1" ht="15" customHeight="1" x14ac:dyDescent="0.25">
      <c r="C111" s="6" t="str">
        <f t="shared" si="37"/>
        <v>A. O. Smith</v>
      </c>
      <c r="D111" s="6" t="str">
        <f t="shared" si="38"/>
        <v>PHPT 80  (80 gal)</v>
      </c>
      <c r="E111" s="6">
        <f t="shared" si="39"/>
        <v>1101412</v>
      </c>
      <c r="F111" s="55">
        <f t="shared" si="40"/>
        <v>80</v>
      </c>
      <c r="G111" s="6" t="str">
        <f t="shared" si="41"/>
        <v>AOSmithPHPT80</v>
      </c>
      <c r="H111" s="116">
        <f t="shared" si="42"/>
        <v>0</v>
      </c>
      <c r="I111" s="154" t="str">
        <f t="shared" si="43"/>
        <v>AOSmithPHPT80</v>
      </c>
      <c r="J111" s="91" t="s">
        <v>188</v>
      </c>
      <c r="K111" s="33">
        <v>1</v>
      </c>
      <c r="L111" s="75">
        <f t="shared" si="24"/>
        <v>11</v>
      </c>
      <c r="M111" s="18" t="s">
        <v>6</v>
      </c>
      <c r="N111" s="62">
        <f t="shared" si="44"/>
        <v>14</v>
      </c>
      <c r="O111" s="169">
        <f t="shared" si="4"/>
        <v>1101412</v>
      </c>
      <c r="P111" s="59" t="str">
        <f t="shared" si="34"/>
        <v>PHPT 80  (80 gal)</v>
      </c>
      <c r="Q111" s="153">
        <f t="shared" si="5"/>
        <v>1</v>
      </c>
      <c r="R111" s="19" t="s">
        <v>87</v>
      </c>
      <c r="S111" s="20">
        <v>80</v>
      </c>
      <c r="T111" s="31" t="s">
        <v>105</v>
      </c>
      <c r="U111" s="80" t="s">
        <v>105</v>
      </c>
      <c r="V111" s="85" t="str">
        <f t="shared" si="6"/>
        <v>AOSmithPHPT80</v>
      </c>
      <c r="W111" s="115">
        <v>0</v>
      </c>
      <c r="X111" s="45"/>
      <c r="Y111" s="45"/>
      <c r="Z111" s="44"/>
      <c r="AA111" s="126" t="str">
        <f t="shared" si="25"/>
        <v>2,     1101412,   "PHPT 80  (80 gal)"</v>
      </c>
      <c r="AB111" s="128" t="str">
        <f t="shared" si="45"/>
        <v>AOSmith</v>
      </c>
      <c r="AC111" s="129" t="s">
        <v>175</v>
      </c>
      <c r="AD111" s="173">
        <f t="shared" si="8"/>
        <v>1</v>
      </c>
      <c r="AE111" s="126" t="str">
        <f t="shared" si="26"/>
        <v xml:space="preserve">          case  PHPT 80  (80 gal)   :   "AOSmithPHPT80"</v>
      </c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28"/>
      <c r="HP111" s="28"/>
      <c r="HQ111" s="28"/>
      <c r="HR111" s="28"/>
      <c r="HS111" s="28"/>
      <c r="HT111" s="28"/>
      <c r="HU111" s="28"/>
      <c r="HV111" s="28"/>
      <c r="HW111" s="28"/>
      <c r="HX111" s="28"/>
      <c r="HY111" s="28"/>
      <c r="HZ111" s="28"/>
      <c r="IA111" s="28"/>
      <c r="IB111" s="28"/>
      <c r="IC111" s="28"/>
      <c r="ID111" s="28"/>
      <c r="IE111" s="28"/>
      <c r="IF111" s="28"/>
      <c r="IG111" s="28"/>
      <c r="IH111" s="28"/>
      <c r="II111" s="28"/>
      <c r="IJ111" s="28"/>
      <c r="IK111" s="28"/>
      <c r="IL111" s="28"/>
      <c r="IM111" s="28"/>
      <c r="IN111" s="28"/>
      <c r="IO111" s="28"/>
      <c r="IP111" s="28"/>
      <c r="IQ111" s="28"/>
      <c r="IR111" s="28"/>
      <c r="IS111" s="28"/>
      <c r="IT111" s="28"/>
      <c r="IU111" s="28"/>
      <c r="IV111" s="28"/>
      <c r="IW111" s="28"/>
      <c r="IX111" s="28"/>
      <c r="IY111" s="28"/>
      <c r="IZ111" s="28"/>
      <c r="JA111" s="28"/>
      <c r="JB111" s="28"/>
      <c r="JC111" s="28"/>
      <c r="JD111" s="28"/>
      <c r="JE111" s="28"/>
      <c r="JF111" s="28"/>
      <c r="JG111" s="28"/>
      <c r="JH111" s="28"/>
      <c r="JI111" s="28"/>
      <c r="JJ111" s="28"/>
      <c r="JK111" s="28"/>
      <c r="JL111" s="28"/>
      <c r="JM111" s="28"/>
      <c r="JN111" s="28"/>
      <c r="JO111" s="28"/>
      <c r="JP111" s="28"/>
      <c r="JQ111" s="28"/>
      <c r="JR111" s="28"/>
      <c r="JS111" s="28"/>
      <c r="JT111" s="28"/>
      <c r="JU111" s="28"/>
      <c r="JV111" s="28"/>
      <c r="JW111" s="28"/>
      <c r="JX111" s="28"/>
      <c r="JY111" s="28"/>
      <c r="JZ111" s="28"/>
      <c r="KA111" s="28"/>
      <c r="KB111" s="28"/>
      <c r="KC111" s="28"/>
      <c r="KD111" s="28"/>
      <c r="KE111" s="28"/>
      <c r="KF111" s="28"/>
      <c r="KG111" s="28"/>
      <c r="KH111" s="28"/>
      <c r="KI111" s="28"/>
      <c r="KJ111" s="28"/>
      <c r="KK111" s="28"/>
      <c r="KL111" s="28"/>
      <c r="KM111" s="28"/>
      <c r="KN111" s="28"/>
      <c r="KO111" s="28"/>
      <c r="KP111" s="28"/>
      <c r="KQ111" s="28"/>
      <c r="KR111" s="28"/>
      <c r="KS111" s="28"/>
      <c r="KT111" s="28"/>
      <c r="KU111" s="28"/>
      <c r="KV111" s="28"/>
      <c r="KW111" s="28"/>
      <c r="KX111" s="28"/>
      <c r="KY111" s="28"/>
      <c r="KZ111" s="28"/>
      <c r="LA111" s="28"/>
      <c r="LB111" s="28"/>
      <c r="LC111" s="28"/>
      <c r="LD111" s="28"/>
      <c r="LE111" s="28"/>
      <c r="LF111" s="28"/>
      <c r="LG111" s="28"/>
      <c r="LH111" s="28"/>
      <c r="LI111" s="28"/>
      <c r="LJ111" s="28"/>
      <c r="LK111" s="28"/>
      <c r="LL111" s="28"/>
      <c r="LM111" s="28"/>
      <c r="LN111" s="28"/>
      <c r="LO111" s="28"/>
      <c r="LP111" s="28"/>
      <c r="LQ111" s="28"/>
      <c r="LR111" s="28"/>
      <c r="LS111" s="28"/>
      <c r="LT111" s="28"/>
      <c r="LU111" s="28"/>
      <c r="LV111" s="28"/>
      <c r="LW111" s="28"/>
      <c r="LX111" s="28"/>
      <c r="LY111" s="28"/>
      <c r="LZ111" s="28"/>
      <c r="MA111" s="28"/>
      <c r="MB111" s="28"/>
      <c r="MC111" s="28"/>
      <c r="MD111" s="28"/>
      <c r="ME111" s="28"/>
      <c r="MF111" s="28"/>
      <c r="MG111" s="28"/>
      <c r="MH111" s="28"/>
      <c r="MI111" s="28"/>
      <c r="MJ111" s="28"/>
      <c r="MK111" s="28"/>
      <c r="ML111" s="28"/>
      <c r="MM111" s="28"/>
      <c r="MN111" s="28"/>
      <c r="MO111" s="28"/>
      <c r="MP111" s="28"/>
      <c r="MQ111" s="28"/>
      <c r="MR111" s="28"/>
      <c r="MS111" s="28"/>
      <c r="MT111" s="28"/>
      <c r="MU111" s="28"/>
      <c r="MV111" s="28"/>
      <c r="MW111" s="28"/>
      <c r="MX111" s="28"/>
      <c r="MY111" s="28"/>
      <c r="MZ111" s="28"/>
      <c r="NA111" s="28"/>
      <c r="NB111" s="28"/>
      <c r="NC111" s="28"/>
      <c r="ND111" s="28"/>
      <c r="NE111" s="28"/>
      <c r="NF111" s="28"/>
      <c r="NG111" s="28"/>
      <c r="NH111" s="28"/>
      <c r="NI111" s="28"/>
      <c r="NJ111" s="28"/>
      <c r="NK111" s="28"/>
      <c r="NL111" s="28"/>
      <c r="NM111" s="28"/>
      <c r="NN111" s="28"/>
      <c r="NO111" s="28"/>
      <c r="NP111" s="28"/>
      <c r="NQ111" s="28"/>
      <c r="NR111" s="28"/>
      <c r="NS111" s="28"/>
      <c r="NT111" s="28"/>
      <c r="NU111" s="28"/>
      <c r="NV111" s="28"/>
      <c r="NW111" s="28"/>
      <c r="NX111" s="28"/>
      <c r="NY111" s="28"/>
      <c r="NZ111" s="28"/>
      <c r="OA111" s="28"/>
      <c r="OB111" s="28"/>
      <c r="OC111" s="28"/>
      <c r="OD111" s="28"/>
      <c r="OE111" s="28"/>
      <c r="OF111" s="28"/>
      <c r="OG111" s="28"/>
      <c r="OH111" s="28"/>
      <c r="OI111" s="28"/>
      <c r="OJ111" s="28"/>
      <c r="OK111" s="28"/>
      <c r="OL111" s="28"/>
      <c r="OM111" s="28"/>
      <c r="ON111" s="28"/>
      <c r="OO111" s="28"/>
      <c r="OP111" s="28"/>
      <c r="OQ111" s="28"/>
      <c r="OR111" s="28"/>
      <c r="OS111" s="28"/>
      <c r="OT111" s="28"/>
      <c r="OU111" s="28"/>
      <c r="OV111" s="28"/>
      <c r="OW111" s="28"/>
      <c r="OX111" s="28"/>
      <c r="OY111" s="28"/>
      <c r="OZ111" s="28"/>
      <c r="PA111" s="28"/>
      <c r="PB111" s="28"/>
      <c r="PC111" s="28"/>
      <c r="PD111" s="28"/>
      <c r="PE111" s="28"/>
      <c r="PF111" s="28"/>
      <c r="PG111" s="28"/>
      <c r="PH111" s="28"/>
      <c r="PI111" s="28"/>
      <c r="PJ111" s="28"/>
      <c r="PK111" s="28"/>
      <c r="PL111" s="28"/>
      <c r="PM111" s="28"/>
      <c r="PN111" s="28"/>
      <c r="PO111" s="28"/>
      <c r="PP111" s="28"/>
      <c r="PQ111" s="28"/>
      <c r="PR111" s="28"/>
      <c r="PS111" s="28"/>
      <c r="PT111" s="28"/>
      <c r="PU111" s="28"/>
      <c r="PV111" s="28"/>
      <c r="PW111" s="28"/>
      <c r="PX111" s="28"/>
      <c r="PY111" s="28"/>
      <c r="PZ111" s="28"/>
      <c r="QA111" s="28"/>
      <c r="QB111" s="28"/>
      <c r="QC111" s="28"/>
      <c r="QD111" s="28"/>
      <c r="QE111" s="28"/>
      <c r="QF111" s="28"/>
      <c r="QG111" s="28"/>
      <c r="QH111" s="28"/>
      <c r="QI111" s="28"/>
      <c r="QJ111" s="28"/>
      <c r="QK111" s="28"/>
      <c r="QL111" s="28"/>
      <c r="QM111" s="28"/>
      <c r="QN111" s="28"/>
      <c r="QO111" s="28"/>
      <c r="QP111" s="28"/>
      <c r="QQ111" s="28"/>
      <c r="QR111" s="28"/>
      <c r="QS111" s="28"/>
      <c r="QT111" s="28"/>
      <c r="QU111" s="28"/>
      <c r="QV111" s="28"/>
      <c r="QW111" s="28"/>
      <c r="QX111" s="28"/>
      <c r="QY111" s="28"/>
      <c r="QZ111" s="28"/>
      <c r="RA111" s="28"/>
      <c r="RB111" s="28"/>
      <c r="RC111" s="28"/>
      <c r="RD111" s="28"/>
      <c r="RE111" s="28"/>
      <c r="RF111" s="28"/>
      <c r="RG111" s="28"/>
      <c r="RH111" s="28"/>
      <c r="RI111" s="28"/>
      <c r="RJ111" s="28"/>
      <c r="RK111" s="28"/>
      <c r="RL111" s="28"/>
      <c r="RM111" s="28"/>
      <c r="RN111" s="28"/>
      <c r="RO111" s="28"/>
      <c r="RP111" s="28"/>
      <c r="RQ111" s="28"/>
      <c r="RR111" s="28"/>
      <c r="RS111" s="28"/>
      <c r="RT111" s="28"/>
      <c r="RU111" s="28"/>
      <c r="RV111" s="28"/>
      <c r="RW111" s="28"/>
      <c r="RX111" s="28"/>
      <c r="RY111" s="28"/>
      <c r="RZ111" s="28"/>
      <c r="SA111" s="28"/>
      <c r="SB111" s="28"/>
      <c r="SC111" s="28"/>
      <c r="SD111" s="28"/>
      <c r="SE111" s="28"/>
      <c r="SF111" s="28"/>
      <c r="SG111" s="28"/>
      <c r="SH111" s="28"/>
      <c r="SI111" s="28"/>
      <c r="SJ111" s="28"/>
      <c r="SK111" s="28"/>
      <c r="SL111" s="28"/>
      <c r="SM111" s="28"/>
      <c r="SN111" s="28"/>
      <c r="SO111" s="28"/>
      <c r="SP111" s="28"/>
      <c r="SQ111" s="28"/>
      <c r="SR111" s="28"/>
      <c r="SS111" s="28"/>
      <c r="ST111" s="28"/>
      <c r="SU111" s="28"/>
      <c r="SV111" s="28"/>
      <c r="SW111" s="28"/>
      <c r="SX111" s="28"/>
      <c r="SY111" s="28"/>
      <c r="SZ111" s="28"/>
      <c r="TA111" s="28"/>
      <c r="TB111" s="28"/>
      <c r="TC111" s="28"/>
      <c r="TD111" s="28"/>
      <c r="TE111" s="28"/>
      <c r="TF111" s="28"/>
      <c r="TG111" s="28"/>
      <c r="TH111" s="28"/>
      <c r="TI111" s="28"/>
      <c r="TJ111" s="28"/>
      <c r="TK111" s="28"/>
      <c r="TL111" s="28"/>
      <c r="TM111" s="28"/>
      <c r="TN111" s="28"/>
      <c r="TO111" s="28"/>
      <c r="TP111" s="28"/>
      <c r="TQ111" s="28"/>
      <c r="TR111" s="28"/>
      <c r="TS111" s="28"/>
      <c r="TT111" s="28"/>
      <c r="TU111" s="28"/>
      <c r="TV111" s="28"/>
      <c r="TW111" s="28"/>
      <c r="TX111" s="28"/>
      <c r="TY111" s="28"/>
      <c r="TZ111" s="28"/>
      <c r="UA111" s="28"/>
      <c r="UB111" s="28"/>
      <c r="UC111" s="28"/>
      <c r="UD111" s="28"/>
      <c r="UE111" s="28"/>
      <c r="UF111" s="28"/>
      <c r="UG111" s="28"/>
      <c r="UH111" s="28"/>
      <c r="UI111" s="28"/>
      <c r="UJ111" s="28"/>
      <c r="UK111" s="28"/>
      <c r="UL111" s="28"/>
      <c r="UM111" s="28"/>
      <c r="UN111" s="28"/>
      <c r="UO111" s="28"/>
      <c r="UP111" s="28"/>
      <c r="UQ111" s="28"/>
      <c r="UR111" s="28"/>
      <c r="US111" s="28"/>
      <c r="UT111" s="28"/>
      <c r="UU111" s="28"/>
      <c r="UV111" s="28"/>
      <c r="UW111" s="28"/>
      <c r="UX111" s="28"/>
      <c r="UY111" s="28"/>
      <c r="UZ111" s="28"/>
      <c r="VA111" s="28"/>
      <c r="VB111" s="28"/>
      <c r="VC111" s="28"/>
      <c r="VD111" s="28"/>
      <c r="VE111" s="28"/>
      <c r="VF111" s="28"/>
      <c r="VG111" s="28"/>
      <c r="VH111" s="28"/>
      <c r="VI111" s="28"/>
      <c r="VJ111" s="28"/>
      <c r="VK111" s="28"/>
      <c r="VL111" s="28"/>
      <c r="VM111" s="28"/>
      <c r="VN111" s="28"/>
      <c r="VO111" s="28"/>
      <c r="VP111" s="28"/>
      <c r="VQ111" s="28"/>
      <c r="VR111" s="28"/>
      <c r="VS111" s="28"/>
      <c r="VT111" s="28"/>
      <c r="VU111" s="28"/>
      <c r="VV111" s="28"/>
      <c r="VW111" s="28"/>
      <c r="VX111" s="28"/>
      <c r="VY111" s="28"/>
      <c r="VZ111" s="28"/>
      <c r="WA111" s="28"/>
      <c r="WB111" s="28"/>
      <c r="WC111" s="28"/>
      <c r="WD111" s="28"/>
      <c r="WE111" s="28"/>
      <c r="WF111" s="28"/>
      <c r="WG111" s="28"/>
      <c r="WH111" s="28"/>
      <c r="WI111" s="28"/>
      <c r="WJ111" s="28"/>
      <c r="WK111" s="28"/>
      <c r="WL111" s="28"/>
      <c r="WM111" s="28"/>
      <c r="WN111" s="28"/>
      <c r="WO111" s="28"/>
      <c r="WP111" s="28"/>
      <c r="WQ111" s="28"/>
      <c r="WR111" s="28"/>
      <c r="WS111" s="28"/>
      <c r="WT111" s="28"/>
      <c r="WU111" s="28"/>
      <c r="WV111" s="28"/>
      <c r="WW111" s="28"/>
      <c r="WX111" s="28"/>
      <c r="WY111" s="28"/>
      <c r="WZ111" s="28"/>
      <c r="XA111" s="28"/>
      <c r="XB111" s="28"/>
      <c r="XC111" s="28"/>
      <c r="XD111" s="28"/>
      <c r="XE111" s="28"/>
      <c r="XF111" s="28"/>
      <c r="XG111" s="28"/>
      <c r="XH111" s="28"/>
      <c r="XI111" s="28"/>
      <c r="XJ111" s="28"/>
      <c r="XK111" s="28"/>
      <c r="XL111" s="28"/>
      <c r="XM111" s="28"/>
      <c r="XN111" s="28"/>
      <c r="XO111" s="28"/>
      <c r="XP111" s="28"/>
      <c r="XQ111" s="28"/>
      <c r="XR111" s="28"/>
      <c r="XS111" s="28"/>
      <c r="XT111" s="28"/>
      <c r="XU111" s="28"/>
      <c r="XV111" s="28"/>
      <c r="XW111" s="28"/>
      <c r="XX111" s="28"/>
      <c r="XY111" s="28"/>
      <c r="XZ111" s="28"/>
      <c r="YA111" s="28"/>
      <c r="YB111" s="28"/>
      <c r="YC111" s="28"/>
      <c r="YD111" s="28"/>
      <c r="YE111" s="28"/>
      <c r="YF111" s="28"/>
      <c r="YG111" s="28"/>
      <c r="YH111" s="28"/>
      <c r="YI111" s="28"/>
      <c r="YJ111" s="28"/>
      <c r="YK111" s="28"/>
      <c r="YL111" s="28"/>
      <c r="YM111" s="28"/>
      <c r="YN111" s="28"/>
      <c r="YO111" s="28"/>
      <c r="YP111" s="28"/>
      <c r="YQ111" s="28"/>
      <c r="YR111" s="28"/>
      <c r="YS111" s="28"/>
      <c r="YT111" s="28"/>
      <c r="YU111" s="28"/>
      <c r="YV111" s="28"/>
      <c r="YW111" s="28"/>
      <c r="YX111" s="28"/>
      <c r="YY111" s="28"/>
      <c r="YZ111" s="28"/>
      <c r="ZA111" s="28"/>
      <c r="ZB111" s="28"/>
      <c r="ZC111" s="28"/>
      <c r="ZD111" s="28"/>
      <c r="ZE111" s="28"/>
      <c r="ZF111" s="28"/>
      <c r="ZG111" s="28"/>
      <c r="ZH111" s="28"/>
      <c r="ZI111" s="28"/>
      <c r="ZJ111" s="28"/>
      <c r="ZK111" s="28"/>
      <c r="ZL111" s="28"/>
      <c r="ZM111" s="28"/>
      <c r="ZN111" s="28"/>
      <c r="ZO111" s="28"/>
      <c r="ZP111" s="28"/>
      <c r="ZQ111" s="28"/>
      <c r="ZR111" s="28"/>
      <c r="ZS111" s="28"/>
      <c r="ZT111" s="28"/>
      <c r="ZU111" s="28"/>
      <c r="ZV111" s="28"/>
      <c r="ZW111" s="28"/>
      <c r="ZX111" s="28"/>
      <c r="ZY111" s="28"/>
      <c r="ZZ111" s="28"/>
      <c r="AAA111" s="28"/>
      <c r="AAB111" s="28"/>
      <c r="AAC111" s="28"/>
      <c r="AAD111" s="28"/>
      <c r="AAE111" s="28"/>
      <c r="AAF111" s="28"/>
      <c r="AAG111" s="28"/>
      <c r="AAH111" s="28"/>
      <c r="AAI111" s="28"/>
      <c r="AAJ111" s="28"/>
      <c r="AAK111" s="28"/>
      <c r="AAL111" s="28"/>
      <c r="AAM111" s="28"/>
      <c r="AAN111" s="28"/>
      <c r="AAO111" s="28"/>
      <c r="AAP111" s="28"/>
      <c r="AAQ111" s="28"/>
      <c r="AAR111" s="28"/>
      <c r="AAS111" s="28"/>
      <c r="AAT111" s="28"/>
      <c r="AAU111" s="28"/>
      <c r="AAV111" s="28"/>
      <c r="AAW111" s="28"/>
      <c r="AAX111" s="28"/>
      <c r="AAY111" s="28"/>
      <c r="AAZ111" s="28"/>
      <c r="ABA111" s="28"/>
      <c r="ABB111" s="28"/>
      <c r="ABC111" s="28"/>
      <c r="ABD111" s="28"/>
      <c r="ABE111" s="28"/>
      <c r="ABF111" s="28"/>
      <c r="ABG111" s="28"/>
      <c r="ABH111" s="28"/>
      <c r="ABI111" s="28"/>
      <c r="ABJ111" s="28"/>
      <c r="ABK111" s="28"/>
      <c r="ABL111" s="28"/>
      <c r="ABM111" s="28"/>
      <c r="ABN111" s="28"/>
      <c r="ABO111" s="28"/>
      <c r="ABP111" s="28"/>
      <c r="ABQ111" s="28"/>
      <c r="ABR111" s="28"/>
      <c r="ABS111" s="28"/>
      <c r="ABT111" s="28"/>
      <c r="ABU111" s="28"/>
      <c r="ABV111" s="28"/>
      <c r="ABW111" s="28"/>
      <c r="ABX111" s="28"/>
      <c r="ABY111" s="28"/>
      <c r="ABZ111" s="28"/>
      <c r="ACA111" s="28"/>
      <c r="ACB111" s="28"/>
      <c r="ACC111" s="28"/>
      <c r="ACD111" s="28"/>
      <c r="ACE111" s="28"/>
      <c r="ACF111" s="28"/>
      <c r="ACG111" s="28"/>
      <c r="ACH111" s="28"/>
      <c r="ACI111" s="28"/>
      <c r="ACJ111" s="28"/>
      <c r="ACK111" s="28"/>
      <c r="ACL111" s="28"/>
      <c r="ACM111" s="28"/>
      <c r="ACN111" s="28"/>
      <c r="ACO111" s="28"/>
      <c r="ACP111" s="28"/>
      <c r="ACQ111" s="28"/>
      <c r="ACR111" s="28"/>
      <c r="ACS111" s="28"/>
      <c r="ACT111" s="28"/>
      <c r="ACU111" s="28"/>
      <c r="ACV111" s="28"/>
      <c r="ACW111" s="28"/>
      <c r="ACX111" s="28"/>
      <c r="ACY111" s="28"/>
      <c r="ACZ111" s="28"/>
      <c r="ADA111" s="28"/>
      <c r="ADB111" s="28"/>
      <c r="ADC111" s="28"/>
      <c r="ADD111" s="28"/>
      <c r="ADE111" s="28"/>
      <c r="ADF111" s="28"/>
      <c r="ADG111" s="28"/>
      <c r="ADH111" s="28"/>
      <c r="ADI111" s="28"/>
      <c r="ADJ111" s="28"/>
      <c r="ADK111" s="28"/>
      <c r="ADL111" s="28"/>
      <c r="ADM111" s="28"/>
      <c r="ADN111" s="28"/>
      <c r="ADO111" s="28"/>
      <c r="ADP111" s="28"/>
      <c r="ADQ111" s="28"/>
      <c r="ADR111" s="28"/>
      <c r="ADS111" s="28"/>
      <c r="ADT111" s="28"/>
      <c r="ADU111" s="28"/>
      <c r="ADV111" s="28"/>
      <c r="ADW111" s="28"/>
      <c r="ADX111" s="28"/>
      <c r="ADY111" s="28"/>
      <c r="ADZ111" s="28"/>
      <c r="AEA111" s="28"/>
      <c r="AEB111" s="28"/>
      <c r="AEC111" s="28"/>
      <c r="AED111" s="28"/>
      <c r="AEE111" s="28"/>
      <c r="AEF111" s="28"/>
      <c r="AEG111" s="28"/>
      <c r="AEH111" s="28"/>
      <c r="AEI111" s="28"/>
      <c r="AEJ111" s="28"/>
      <c r="AEK111" s="28"/>
      <c r="AEL111" s="28"/>
      <c r="AEM111" s="28"/>
      <c r="AEN111" s="28"/>
      <c r="AEO111" s="28"/>
      <c r="AEP111" s="28"/>
      <c r="AEQ111" s="28"/>
      <c r="AER111" s="28"/>
      <c r="AES111" s="28"/>
      <c r="AET111" s="28"/>
      <c r="AEU111" s="28"/>
      <c r="AEV111" s="28"/>
      <c r="AEW111" s="28"/>
      <c r="AEX111" s="28"/>
      <c r="AEY111" s="28"/>
      <c r="AEZ111" s="28"/>
      <c r="AFA111" s="28"/>
      <c r="AFB111" s="28"/>
      <c r="AFC111" s="28"/>
      <c r="AFD111" s="28"/>
      <c r="AFE111" s="28"/>
      <c r="AFF111" s="28"/>
      <c r="AFG111" s="28"/>
      <c r="AFH111" s="28"/>
      <c r="AFI111" s="28"/>
      <c r="AFJ111" s="28"/>
      <c r="AFK111" s="28"/>
      <c r="AFL111" s="28"/>
      <c r="AFM111" s="28"/>
      <c r="AFN111" s="28"/>
      <c r="AFO111" s="28"/>
      <c r="AFP111" s="28"/>
      <c r="AFQ111" s="28"/>
      <c r="AFR111" s="28"/>
      <c r="AFS111" s="28"/>
      <c r="AFT111" s="28"/>
      <c r="AFU111" s="28"/>
      <c r="AFV111" s="28"/>
      <c r="AFW111" s="28"/>
      <c r="AFX111" s="28"/>
      <c r="AFY111" s="28"/>
      <c r="AFZ111" s="28"/>
      <c r="AGA111" s="28"/>
      <c r="AGB111" s="28"/>
      <c r="AGC111" s="28"/>
      <c r="AGD111" s="28"/>
      <c r="AGE111" s="28"/>
      <c r="AGF111" s="28"/>
      <c r="AGG111" s="28"/>
      <c r="AGH111" s="28"/>
      <c r="AGI111" s="28"/>
      <c r="AGJ111" s="28"/>
      <c r="AGK111" s="28"/>
      <c r="AGL111" s="28"/>
      <c r="AGM111" s="28"/>
      <c r="AGN111" s="28"/>
      <c r="AGO111" s="28"/>
      <c r="AGP111" s="28"/>
      <c r="AGQ111" s="28"/>
      <c r="AGR111" s="28"/>
      <c r="AGS111" s="28"/>
      <c r="AGT111" s="28"/>
      <c r="AGU111" s="28"/>
      <c r="AGV111" s="28"/>
      <c r="AGW111" s="28"/>
      <c r="AGX111" s="28"/>
      <c r="AGY111" s="28"/>
      <c r="AGZ111" s="28"/>
      <c r="AHA111" s="28"/>
      <c r="AHB111" s="28"/>
      <c r="AHC111" s="28"/>
      <c r="AHD111" s="28"/>
      <c r="AHE111" s="28"/>
      <c r="AHF111" s="28"/>
      <c r="AHG111" s="28"/>
      <c r="AHH111" s="28"/>
      <c r="AHI111" s="28"/>
      <c r="AHJ111" s="28"/>
      <c r="AHK111" s="28"/>
      <c r="AHL111" s="28"/>
      <c r="AHM111" s="28"/>
      <c r="AHN111" s="28"/>
      <c r="AHO111" s="28"/>
      <c r="AHP111" s="28"/>
      <c r="AHQ111" s="28"/>
      <c r="AHR111" s="28"/>
      <c r="AHS111" s="28"/>
      <c r="AHT111" s="28"/>
      <c r="AHU111" s="28"/>
      <c r="AHV111" s="28"/>
      <c r="AHW111" s="28"/>
      <c r="AHX111" s="28"/>
      <c r="AHY111" s="28"/>
      <c r="AHZ111" s="28"/>
      <c r="AIA111" s="28"/>
      <c r="AIB111" s="28"/>
      <c r="AIC111" s="28"/>
      <c r="AID111" s="28"/>
      <c r="AIE111" s="28"/>
      <c r="AIF111" s="28"/>
      <c r="AIG111" s="28"/>
      <c r="AIH111" s="28"/>
      <c r="AII111" s="28"/>
      <c r="AIJ111" s="28"/>
      <c r="AIK111" s="28"/>
      <c r="AIL111" s="28"/>
      <c r="AIM111" s="28"/>
      <c r="AIN111" s="28"/>
      <c r="AIO111" s="28"/>
      <c r="AIP111" s="28"/>
      <c r="AIQ111" s="28"/>
      <c r="AIR111" s="28"/>
      <c r="AIS111" s="28"/>
      <c r="AIT111" s="28"/>
      <c r="AIU111" s="28"/>
      <c r="AIV111" s="28"/>
      <c r="AIW111" s="28"/>
      <c r="AIX111" s="28"/>
      <c r="AIY111" s="28"/>
      <c r="AIZ111" s="28"/>
      <c r="AJA111" s="28"/>
      <c r="AJB111" s="28"/>
      <c r="AJC111" s="28"/>
      <c r="AJD111" s="28"/>
      <c r="AJE111" s="28"/>
      <c r="AJF111" s="28"/>
      <c r="AJG111" s="28"/>
      <c r="AJH111" s="28"/>
      <c r="AJI111" s="28"/>
      <c r="AJJ111" s="28"/>
      <c r="AJK111" s="28"/>
      <c r="AJL111" s="28"/>
      <c r="AJM111" s="28"/>
      <c r="AJN111" s="28"/>
      <c r="AJO111" s="28"/>
      <c r="AJP111" s="28"/>
      <c r="AJQ111" s="28"/>
      <c r="AJR111" s="28"/>
      <c r="AJS111" s="28"/>
      <c r="AJT111" s="28"/>
      <c r="AJU111" s="28"/>
      <c r="AJV111" s="28"/>
      <c r="AJW111" s="28"/>
      <c r="AJX111" s="28"/>
      <c r="AJY111" s="28"/>
      <c r="AJZ111" s="28"/>
      <c r="AKA111" s="28"/>
      <c r="AKB111" s="28"/>
      <c r="AKC111" s="28"/>
      <c r="AKD111" s="28"/>
      <c r="AKE111" s="28"/>
      <c r="AKF111" s="28"/>
      <c r="AKG111" s="28"/>
      <c r="AKH111" s="28"/>
      <c r="AKI111" s="28"/>
      <c r="AKJ111" s="28"/>
      <c r="AKK111" s="28"/>
      <c r="AKL111" s="28"/>
      <c r="AKM111" s="28"/>
      <c r="AKN111" s="28"/>
      <c r="AKO111" s="28"/>
      <c r="AKP111" s="28"/>
      <c r="AKQ111" s="28"/>
      <c r="AKR111" s="28"/>
      <c r="AKS111" s="28"/>
      <c r="AKT111" s="28"/>
      <c r="AKU111" s="28"/>
      <c r="AKV111" s="28"/>
      <c r="AKW111" s="28"/>
      <c r="AKX111" s="28"/>
      <c r="AKY111" s="28"/>
      <c r="AKZ111" s="28"/>
      <c r="ALA111" s="28"/>
      <c r="ALB111" s="28"/>
      <c r="ALC111" s="28"/>
      <c r="ALD111" s="28"/>
      <c r="ALE111" s="28"/>
      <c r="ALF111" s="28"/>
      <c r="ALG111" s="28"/>
      <c r="ALH111" s="28"/>
      <c r="ALI111" s="28"/>
      <c r="ALJ111" s="28"/>
      <c r="ALK111" s="28"/>
      <c r="ALL111" s="28"/>
      <c r="ALM111" s="28"/>
      <c r="ALN111" s="28"/>
      <c r="ALO111" s="28"/>
      <c r="ALP111" s="28"/>
      <c r="ALQ111" s="28"/>
      <c r="ALR111" s="28"/>
      <c r="ALS111" s="28"/>
      <c r="ALT111" s="28"/>
      <c r="ALU111" s="28"/>
      <c r="ALV111" s="28"/>
      <c r="ALW111" s="28"/>
      <c r="ALX111" s="28"/>
      <c r="ALY111" s="28"/>
      <c r="ALZ111" s="28"/>
      <c r="AMA111" s="28"/>
      <c r="AMB111" s="28"/>
      <c r="AMC111" s="28"/>
      <c r="AMD111" s="28"/>
      <c r="AME111" s="28"/>
      <c r="AMF111" s="28"/>
      <c r="AMG111" s="28"/>
      <c r="AMH111" s="28"/>
      <c r="AMI111" s="28"/>
      <c r="AMJ111" s="28"/>
      <c r="AMK111" s="28"/>
      <c r="AML111" s="28"/>
      <c r="AMM111" s="28"/>
      <c r="AMN111" s="28"/>
      <c r="AMO111" s="28"/>
      <c r="AMP111" s="28"/>
      <c r="AMQ111" s="28"/>
      <c r="AMR111" s="28"/>
      <c r="AMS111" s="28"/>
      <c r="AMT111" s="28"/>
      <c r="AMU111" s="28"/>
      <c r="AMV111" s="28"/>
      <c r="AMW111" s="28"/>
      <c r="AMX111" s="28"/>
      <c r="AMY111" s="28"/>
      <c r="AMZ111" s="28"/>
      <c r="ANA111" s="28"/>
      <c r="ANB111" s="28"/>
    </row>
    <row r="112" spans="3:1042" s="6" customFormat="1" ht="15" customHeight="1" x14ac:dyDescent="0.25">
      <c r="C112" s="6" t="str">
        <f t="shared" si="37"/>
        <v>American</v>
      </c>
      <c r="D112" s="6" t="str">
        <f t="shared" si="38"/>
        <v>HPA10240H045DV 2**  (40 gal)</v>
      </c>
      <c r="E112" s="6">
        <f t="shared" si="39"/>
        <v>1202020</v>
      </c>
      <c r="F112" s="55">
        <f>S112</f>
        <v>40</v>
      </c>
      <c r="G112" s="6" t="str">
        <f t="shared" si="41"/>
        <v>AOSmithHPTS40</v>
      </c>
      <c r="H112" s="116">
        <f t="shared" si="42"/>
        <v>0</v>
      </c>
      <c r="I112" s="154" t="str">
        <f>AC112</f>
        <v>AmericanHPA10240H045DV2xx</v>
      </c>
      <c r="J112" s="91" t="s">
        <v>188</v>
      </c>
      <c r="K112" s="189"/>
      <c r="L112" s="133">
        <f t="shared" si="24"/>
        <v>12</v>
      </c>
      <c r="M112" s="190" t="s">
        <v>17</v>
      </c>
      <c r="N112" s="183">
        <v>20</v>
      </c>
      <c r="O112" s="169">
        <f t="shared" si="4"/>
        <v>1202020</v>
      </c>
      <c r="P112" s="9" t="str">
        <f t="shared" ref="P112:P118" si="54">R112 &amp; "  (" &amp; S112 &amp; " gal)"</f>
        <v>HPA10240H045DV 2**  (40 gal)</v>
      </c>
      <c r="Q112" s="11">
        <f t="shared" si="5"/>
        <v>1</v>
      </c>
      <c r="R112" s="179" t="s">
        <v>958</v>
      </c>
      <c r="S112" s="191">
        <v>40</v>
      </c>
      <c r="T112" s="179" t="s">
        <v>942</v>
      </c>
      <c r="U112" s="180" t="s">
        <v>942</v>
      </c>
      <c r="V112" s="131" t="str">
        <f t="shared" si="6"/>
        <v>AOSmithHPTS40</v>
      </c>
      <c r="W112" s="186">
        <v>0</v>
      </c>
      <c r="X112" s="171"/>
      <c r="Y112" s="202"/>
      <c r="Z112" s="187"/>
      <c r="AA112" s="126" t="str">
        <f t="shared" ref="AA112:AA118" si="55">"2,     "&amp;E112&amp;",   """&amp;P112&amp;""""</f>
        <v>2,     1202020,   "HPA10240H045DV 2**  (40 gal)"</v>
      </c>
      <c r="AB112" s="188" t="s">
        <v>17</v>
      </c>
      <c r="AC112" s="180" t="s">
        <v>1264</v>
      </c>
      <c r="AD112" s="173">
        <f t="shared" si="8"/>
        <v>1</v>
      </c>
      <c r="AE112" s="126" t="str">
        <f t="shared" ref="AE112:AE118" si="56">"          case  "&amp;D112&amp;"   :   """&amp;AC112&amp;""""</f>
        <v xml:space="preserve">          case  HPA10240H045DV 2**  (40 gal)   :   "AmericanHPA10240H045DV2xx"</v>
      </c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8"/>
      <c r="IK112" s="28"/>
      <c r="IL112" s="28"/>
      <c r="IM112" s="28"/>
      <c r="IN112" s="28"/>
      <c r="IO112" s="28"/>
      <c r="IP112" s="28"/>
      <c r="IQ112" s="28"/>
      <c r="IR112" s="28"/>
      <c r="IS112" s="28"/>
      <c r="IT112" s="28"/>
      <c r="IU112" s="28"/>
      <c r="IV112" s="28"/>
      <c r="IW112" s="28"/>
      <c r="IX112" s="28"/>
      <c r="IY112" s="28"/>
      <c r="IZ112" s="28"/>
      <c r="JA112" s="28"/>
      <c r="JB112" s="28"/>
      <c r="JC112" s="28"/>
      <c r="JD112" s="28"/>
      <c r="JE112" s="28"/>
      <c r="JF112" s="28"/>
      <c r="JG112" s="28"/>
      <c r="JH112" s="28"/>
      <c r="JI112" s="28"/>
      <c r="JJ112" s="28"/>
      <c r="JK112" s="28"/>
      <c r="JL112" s="28"/>
      <c r="JM112" s="28"/>
      <c r="JN112" s="28"/>
      <c r="JO112" s="28"/>
      <c r="JP112" s="28"/>
      <c r="JQ112" s="28"/>
      <c r="JR112" s="28"/>
      <c r="JS112" s="28"/>
      <c r="JT112" s="28"/>
      <c r="JU112" s="28"/>
      <c r="JV112" s="28"/>
      <c r="JW112" s="28"/>
      <c r="JX112" s="28"/>
      <c r="JY112" s="28"/>
      <c r="JZ112" s="28"/>
      <c r="KA112" s="28"/>
      <c r="KB112" s="28"/>
      <c r="KC112" s="28"/>
      <c r="KD112" s="28"/>
      <c r="KE112" s="28"/>
      <c r="KF112" s="28"/>
      <c r="KG112" s="28"/>
      <c r="KH112" s="28"/>
      <c r="KI112" s="28"/>
      <c r="KJ112" s="28"/>
      <c r="KK112" s="28"/>
      <c r="KL112" s="28"/>
      <c r="KM112" s="28"/>
      <c r="KN112" s="28"/>
      <c r="KO112" s="28"/>
      <c r="KP112" s="28"/>
      <c r="KQ112" s="28"/>
      <c r="KR112" s="28"/>
      <c r="KS112" s="28"/>
      <c r="KT112" s="28"/>
      <c r="KU112" s="28"/>
      <c r="KV112" s="28"/>
      <c r="KW112" s="28"/>
      <c r="KX112" s="28"/>
      <c r="KY112" s="28"/>
      <c r="KZ112" s="28"/>
      <c r="LA112" s="28"/>
      <c r="LB112" s="28"/>
      <c r="LC112" s="28"/>
      <c r="LD112" s="28"/>
      <c r="LE112" s="28"/>
      <c r="LF112" s="28"/>
      <c r="LG112" s="28"/>
      <c r="LH112" s="28"/>
      <c r="LI112" s="28"/>
      <c r="LJ112" s="28"/>
      <c r="LK112" s="28"/>
      <c r="LL112" s="28"/>
      <c r="LM112" s="28"/>
      <c r="LN112" s="28"/>
      <c r="LO112" s="28"/>
      <c r="LP112" s="28"/>
      <c r="LQ112" s="28"/>
      <c r="LR112" s="28"/>
      <c r="LS112" s="28"/>
      <c r="LT112" s="28"/>
      <c r="LU112" s="28"/>
      <c r="LV112" s="28"/>
      <c r="LW112" s="28"/>
      <c r="LX112" s="28"/>
      <c r="LY112" s="28"/>
      <c r="LZ112" s="28"/>
      <c r="MA112" s="28"/>
      <c r="MB112" s="28"/>
      <c r="MC112" s="28"/>
      <c r="MD112" s="28"/>
      <c r="ME112" s="28"/>
      <c r="MF112" s="28"/>
      <c r="MG112" s="28"/>
      <c r="MH112" s="28"/>
      <c r="MI112" s="28"/>
      <c r="MJ112" s="28"/>
      <c r="MK112" s="28"/>
      <c r="ML112" s="28"/>
      <c r="MM112" s="28"/>
      <c r="MN112" s="28"/>
      <c r="MO112" s="28"/>
      <c r="MP112" s="28"/>
      <c r="MQ112" s="28"/>
      <c r="MR112" s="28"/>
      <c r="MS112" s="28"/>
      <c r="MT112" s="28"/>
      <c r="MU112" s="28"/>
      <c r="MV112" s="28"/>
      <c r="MW112" s="28"/>
      <c r="MX112" s="28"/>
      <c r="MY112" s="28"/>
      <c r="MZ112" s="28"/>
      <c r="NA112" s="28"/>
      <c r="NB112" s="28"/>
      <c r="NC112" s="28"/>
      <c r="ND112" s="28"/>
      <c r="NE112" s="28"/>
      <c r="NF112" s="28"/>
      <c r="NG112" s="28"/>
      <c r="NH112" s="28"/>
      <c r="NI112" s="28"/>
      <c r="NJ112" s="28"/>
      <c r="NK112" s="28"/>
      <c r="NL112" s="28"/>
      <c r="NM112" s="28"/>
      <c r="NN112" s="28"/>
      <c r="NO112" s="28"/>
      <c r="NP112" s="28"/>
      <c r="NQ112" s="28"/>
      <c r="NR112" s="28"/>
      <c r="NS112" s="28"/>
      <c r="NT112" s="28"/>
      <c r="NU112" s="28"/>
      <c r="NV112" s="28"/>
      <c r="NW112" s="28"/>
      <c r="NX112" s="28"/>
      <c r="NY112" s="28"/>
      <c r="NZ112" s="28"/>
      <c r="OA112" s="28"/>
      <c r="OB112" s="28"/>
      <c r="OC112" s="28"/>
      <c r="OD112" s="28"/>
      <c r="OE112" s="28"/>
      <c r="OF112" s="28"/>
      <c r="OG112" s="28"/>
      <c r="OH112" s="28"/>
      <c r="OI112" s="28"/>
      <c r="OJ112" s="28"/>
      <c r="OK112" s="28"/>
      <c r="OL112" s="28"/>
      <c r="OM112" s="28"/>
      <c r="ON112" s="28"/>
      <c r="OO112" s="28"/>
      <c r="OP112" s="28"/>
      <c r="OQ112" s="28"/>
      <c r="OR112" s="28"/>
      <c r="OS112" s="28"/>
      <c r="OT112" s="28"/>
      <c r="OU112" s="28"/>
      <c r="OV112" s="28"/>
      <c r="OW112" s="28"/>
      <c r="OX112" s="28"/>
      <c r="OY112" s="28"/>
      <c r="OZ112" s="28"/>
      <c r="PA112" s="28"/>
      <c r="PB112" s="28"/>
      <c r="PC112" s="28"/>
      <c r="PD112" s="28"/>
      <c r="PE112" s="28"/>
      <c r="PF112" s="28"/>
      <c r="PG112" s="28"/>
      <c r="PH112" s="28"/>
      <c r="PI112" s="28"/>
      <c r="PJ112" s="28"/>
      <c r="PK112" s="28"/>
      <c r="PL112" s="28"/>
      <c r="PM112" s="28"/>
      <c r="PN112" s="28"/>
      <c r="PO112" s="28"/>
      <c r="PP112" s="28"/>
      <c r="PQ112" s="28"/>
      <c r="PR112" s="28"/>
      <c r="PS112" s="28"/>
      <c r="PT112" s="28"/>
      <c r="PU112" s="28"/>
      <c r="PV112" s="28"/>
      <c r="PW112" s="28"/>
      <c r="PX112" s="28"/>
      <c r="PY112" s="28"/>
      <c r="PZ112" s="28"/>
      <c r="QA112" s="28"/>
      <c r="QB112" s="28"/>
      <c r="QC112" s="28"/>
      <c r="QD112" s="28"/>
      <c r="QE112" s="28"/>
      <c r="QF112" s="28"/>
      <c r="QG112" s="28"/>
      <c r="QH112" s="28"/>
      <c r="QI112" s="28"/>
      <c r="QJ112" s="28"/>
      <c r="QK112" s="28"/>
      <c r="QL112" s="28"/>
      <c r="QM112" s="28"/>
      <c r="QN112" s="28"/>
      <c r="QO112" s="28"/>
      <c r="QP112" s="28"/>
      <c r="QQ112" s="28"/>
      <c r="QR112" s="28"/>
      <c r="QS112" s="28"/>
      <c r="QT112" s="28"/>
      <c r="QU112" s="28"/>
      <c r="QV112" s="28"/>
      <c r="QW112" s="28"/>
      <c r="QX112" s="28"/>
      <c r="QY112" s="28"/>
      <c r="QZ112" s="28"/>
      <c r="RA112" s="28"/>
      <c r="RB112" s="28"/>
      <c r="RC112" s="28"/>
      <c r="RD112" s="28"/>
      <c r="RE112" s="28"/>
      <c r="RF112" s="28"/>
      <c r="RG112" s="28"/>
      <c r="RH112" s="28"/>
      <c r="RI112" s="28"/>
      <c r="RJ112" s="28"/>
      <c r="RK112" s="28"/>
      <c r="RL112" s="28"/>
      <c r="RM112" s="28"/>
      <c r="RN112" s="28"/>
      <c r="RO112" s="28"/>
      <c r="RP112" s="28"/>
      <c r="RQ112" s="28"/>
      <c r="RR112" s="28"/>
      <c r="RS112" s="28"/>
      <c r="RT112" s="28"/>
      <c r="RU112" s="28"/>
      <c r="RV112" s="28"/>
      <c r="RW112" s="28"/>
      <c r="RX112" s="28"/>
      <c r="RY112" s="28"/>
      <c r="RZ112" s="28"/>
      <c r="SA112" s="28"/>
      <c r="SB112" s="28"/>
      <c r="SC112" s="28"/>
      <c r="SD112" s="28"/>
      <c r="SE112" s="28"/>
      <c r="SF112" s="28"/>
      <c r="SG112" s="28"/>
      <c r="SH112" s="28"/>
      <c r="SI112" s="28"/>
      <c r="SJ112" s="28"/>
      <c r="SK112" s="28"/>
      <c r="SL112" s="28"/>
      <c r="SM112" s="28"/>
      <c r="SN112" s="28"/>
      <c r="SO112" s="28"/>
      <c r="SP112" s="28"/>
      <c r="SQ112" s="28"/>
      <c r="SR112" s="28"/>
      <c r="SS112" s="28"/>
      <c r="ST112" s="28"/>
      <c r="SU112" s="28"/>
      <c r="SV112" s="28"/>
      <c r="SW112" s="28"/>
      <c r="SX112" s="28"/>
      <c r="SY112" s="28"/>
      <c r="SZ112" s="28"/>
      <c r="TA112" s="28"/>
      <c r="TB112" s="28"/>
      <c r="TC112" s="28"/>
      <c r="TD112" s="28"/>
      <c r="TE112" s="28"/>
      <c r="TF112" s="28"/>
      <c r="TG112" s="28"/>
      <c r="TH112" s="28"/>
      <c r="TI112" s="28"/>
      <c r="TJ112" s="28"/>
      <c r="TK112" s="28"/>
      <c r="TL112" s="28"/>
      <c r="TM112" s="28"/>
      <c r="TN112" s="28"/>
      <c r="TO112" s="28"/>
      <c r="TP112" s="28"/>
      <c r="TQ112" s="28"/>
      <c r="TR112" s="28"/>
      <c r="TS112" s="28"/>
      <c r="TT112" s="28"/>
      <c r="TU112" s="28"/>
      <c r="TV112" s="28"/>
      <c r="TW112" s="28"/>
      <c r="TX112" s="28"/>
      <c r="TY112" s="28"/>
      <c r="TZ112" s="28"/>
      <c r="UA112" s="28"/>
      <c r="UB112" s="28"/>
      <c r="UC112" s="28"/>
      <c r="UD112" s="28"/>
      <c r="UE112" s="28"/>
      <c r="UF112" s="28"/>
      <c r="UG112" s="28"/>
      <c r="UH112" s="28"/>
      <c r="UI112" s="28"/>
      <c r="UJ112" s="28"/>
      <c r="UK112" s="28"/>
      <c r="UL112" s="28"/>
      <c r="UM112" s="28"/>
      <c r="UN112" s="28"/>
      <c r="UO112" s="28"/>
      <c r="UP112" s="28"/>
      <c r="UQ112" s="28"/>
      <c r="UR112" s="28"/>
      <c r="US112" s="28"/>
      <c r="UT112" s="28"/>
      <c r="UU112" s="28"/>
      <c r="UV112" s="28"/>
      <c r="UW112" s="28"/>
      <c r="UX112" s="28"/>
      <c r="UY112" s="28"/>
      <c r="UZ112" s="28"/>
      <c r="VA112" s="28"/>
      <c r="VB112" s="28"/>
      <c r="VC112" s="28"/>
      <c r="VD112" s="28"/>
      <c r="VE112" s="28"/>
      <c r="VF112" s="28"/>
      <c r="VG112" s="28"/>
      <c r="VH112" s="28"/>
      <c r="VI112" s="28"/>
      <c r="VJ112" s="28"/>
      <c r="VK112" s="28"/>
      <c r="VL112" s="28"/>
      <c r="VM112" s="28"/>
      <c r="VN112" s="28"/>
      <c r="VO112" s="28"/>
      <c r="VP112" s="28"/>
      <c r="VQ112" s="28"/>
      <c r="VR112" s="28"/>
      <c r="VS112" s="28"/>
      <c r="VT112" s="28"/>
      <c r="VU112" s="28"/>
      <c r="VV112" s="28"/>
      <c r="VW112" s="28"/>
      <c r="VX112" s="28"/>
      <c r="VY112" s="28"/>
      <c r="VZ112" s="28"/>
      <c r="WA112" s="28"/>
      <c r="WB112" s="28"/>
      <c r="WC112" s="28"/>
      <c r="WD112" s="28"/>
      <c r="WE112" s="28"/>
      <c r="WF112" s="28"/>
      <c r="WG112" s="28"/>
      <c r="WH112" s="28"/>
      <c r="WI112" s="28"/>
      <c r="WJ112" s="28"/>
      <c r="WK112" s="28"/>
      <c r="WL112" s="28"/>
      <c r="WM112" s="28"/>
      <c r="WN112" s="28"/>
      <c r="WO112" s="28"/>
      <c r="WP112" s="28"/>
      <c r="WQ112" s="28"/>
      <c r="WR112" s="28"/>
      <c r="WS112" s="28"/>
      <c r="WT112" s="28"/>
      <c r="WU112" s="28"/>
      <c r="WV112" s="28"/>
      <c r="WW112" s="28"/>
      <c r="WX112" s="28"/>
      <c r="WY112" s="28"/>
      <c r="WZ112" s="28"/>
      <c r="XA112" s="28"/>
      <c r="XB112" s="28"/>
      <c r="XC112" s="28"/>
      <c r="XD112" s="28"/>
      <c r="XE112" s="28"/>
      <c r="XF112" s="28"/>
      <c r="XG112" s="28"/>
      <c r="XH112" s="28"/>
      <c r="XI112" s="28"/>
      <c r="XJ112" s="28"/>
      <c r="XK112" s="28"/>
      <c r="XL112" s="28"/>
      <c r="XM112" s="28"/>
      <c r="XN112" s="28"/>
      <c r="XO112" s="28"/>
      <c r="XP112" s="28"/>
      <c r="XQ112" s="28"/>
      <c r="XR112" s="28"/>
      <c r="XS112" s="28"/>
      <c r="XT112" s="28"/>
      <c r="XU112" s="28"/>
      <c r="XV112" s="28"/>
      <c r="XW112" s="28"/>
      <c r="XX112" s="28"/>
      <c r="XY112" s="28"/>
      <c r="XZ112" s="28"/>
      <c r="YA112" s="28"/>
      <c r="YB112" s="28"/>
      <c r="YC112" s="28"/>
      <c r="YD112" s="28"/>
      <c r="YE112" s="28"/>
      <c r="YF112" s="28"/>
      <c r="YG112" s="28"/>
      <c r="YH112" s="28"/>
      <c r="YI112" s="28"/>
      <c r="YJ112" s="28"/>
      <c r="YK112" s="28"/>
      <c r="YL112" s="28"/>
      <c r="YM112" s="28"/>
      <c r="YN112" s="28"/>
      <c r="YO112" s="28"/>
      <c r="YP112" s="28"/>
      <c r="YQ112" s="28"/>
      <c r="YR112" s="28"/>
      <c r="YS112" s="28"/>
      <c r="YT112" s="28"/>
      <c r="YU112" s="28"/>
      <c r="YV112" s="28"/>
      <c r="YW112" s="28"/>
      <c r="YX112" s="28"/>
      <c r="YY112" s="28"/>
      <c r="YZ112" s="28"/>
      <c r="ZA112" s="28"/>
      <c r="ZB112" s="28"/>
      <c r="ZC112" s="28"/>
      <c r="ZD112" s="28"/>
      <c r="ZE112" s="28"/>
      <c r="ZF112" s="28"/>
      <c r="ZG112" s="28"/>
      <c r="ZH112" s="28"/>
      <c r="ZI112" s="28"/>
      <c r="ZJ112" s="28"/>
      <c r="ZK112" s="28"/>
      <c r="ZL112" s="28"/>
      <c r="ZM112" s="28"/>
      <c r="ZN112" s="28"/>
      <c r="ZO112" s="28"/>
      <c r="ZP112" s="28"/>
      <c r="ZQ112" s="28"/>
      <c r="ZR112" s="28"/>
      <c r="ZS112" s="28"/>
      <c r="ZT112" s="28"/>
      <c r="ZU112" s="28"/>
      <c r="ZV112" s="28"/>
      <c r="ZW112" s="28"/>
      <c r="ZX112" s="28"/>
      <c r="ZY112" s="28"/>
      <c r="ZZ112" s="28"/>
      <c r="AAA112" s="28"/>
      <c r="AAB112" s="28"/>
      <c r="AAC112" s="28"/>
      <c r="AAD112" s="28"/>
      <c r="AAE112" s="28"/>
      <c r="AAF112" s="28"/>
      <c r="AAG112" s="28"/>
      <c r="AAH112" s="28"/>
      <c r="AAI112" s="28"/>
      <c r="AAJ112" s="28"/>
      <c r="AAK112" s="28"/>
      <c r="AAL112" s="28"/>
      <c r="AAM112" s="28"/>
      <c r="AAN112" s="28"/>
      <c r="AAO112" s="28"/>
      <c r="AAP112" s="28"/>
      <c r="AAQ112" s="28"/>
      <c r="AAR112" s="28"/>
      <c r="AAS112" s="28"/>
      <c r="AAT112" s="28"/>
      <c r="AAU112" s="28"/>
      <c r="AAV112" s="28"/>
      <c r="AAW112" s="28"/>
      <c r="AAX112" s="28"/>
      <c r="AAY112" s="28"/>
      <c r="AAZ112" s="28"/>
      <c r="ABA112" s="28"/>
      <c r="ABB112" s="28"/>
      <c r="ABC112" s="28"/>
      <c r="ABD112" s="28"/>
      <c r="ABE112" s="28"/>
      <c r="ABF112" s="28"/>
      <c r="ABG112" s="28"/>
      <c r="ABH112" s="28"/>
      <c r="ABI112" s="28"/>
      <c r="ABJ112" s="28"/>
      <c r="ABK112" s="28"/>
      <c r="ABL112" s="28"/>
      <c r="ABM112" s="28"/>
      <c r="ABN112" s="28"/>
      <c r="ABO112" s="28"/>
      <c r="ABP112" s="28"/>
      <c r="ABQ112" s="28"/>
      <c r="ABR112" s="28"/>
      <c r="ABS112" s="28"/>
      <c r="ABT112" s="28"/>
      <c r="ABU112" s="28"/>
      <c r="ABV112" s="28"/>
      <c r="ABW112" s="28"/>
      <c r="ABX112" s="28"/>
      <c r="ABY112" s="28"/>
      <c r="ABZ112" s="28"/>
      <c r="ACA112" s="28"/>
      <c r="ACB112" s="28"/>
      <c r="ACC112" s="28"/>
      <c r="ACD112" s="28"/>
      <c r="ACE112" s="28"/>
      <c r="ACF112" s="28"/>
      <c r="ACG112" s="28"/>
      <c r="ACH112" s="28"/>
      <c r="ACI112" s="28"/>
      <c r="ACJ112" s="28"/>
      <c r="ACK112" s="28"/>
      <c r="ACL112" s="28"/>
      <c r="ACM112" s="28"/>
      <c r="ACN112" s="28"/>
      <c r="ACO112" s="28"/>
      <c r="ACP112" s="28"/>
      <c r="ACQ112" s="28"/>
      <c r="ACR112" s="28"/>
      <c r="ACS112" s="28"/>
      <c r="ACT112" s="28"/>
      <c r="ACU112" s="28"/>
      <c r="ACV112" s="28"/>
      <c r="ACW112" s="28"/>
      <c r="ACX112" s="28"/>
      <c r="ACY112" s="28"/>
      <c r="ACZ112" s="28"/>
      <c r="ADA112" s="28"/>
      <c r="ADB112" s="28"/>
      <c r="ADC112" s="28"/>
      <c r="ADD112" s="28"/>
      <c r="ADE112" s="28"/>
      <c r="ADF112" s="28"/>
      <c r="ADG112" s="28"/>
      <c r="ADH112" s="28"/>
      <c r="ADI112" s="28"/>
      <c r="ADJ112" s="28"/>
      <c r="ADK112" s="28"/>
      <c r="ADL112" s="28"/>
      <c r="ADM112" s="28"/>
      <c r="ADN112" s="28"/>
      <c r="ADO112" s="28"/>
      <c r="ADP112" s="28"/>
      <c r="ADQ112" s="28"/>
      <c r="ADR112" s="28"/>
      <c r="ADS112" s="28"/>
      <c r="ADT112" s="28"/>
      <c r="ADU112" s="28"/>
      <c r="ADV112" s="28"/>
      <c r="ADW112" s="28"/>
      <c r="ADX112" s="28"/>
      <c r="ADY112" s="28"/>
      <c r="ADZ112" s="28"/>
      <c r="AEA112" s="28"/>
      <c r="AEB112" s="28"/>
      <c r="AEC112" s="28"/>
      <c r="AED112" s="28"/>
      <c r="AEE112" s="28"/>
      <c r="AEF112" s="28"/>
      <c r="AEG112" s="28"/>
      <c r="AEH112" s="28"/>
      <c r="AEI112" s="28"/>
      <c r="AEJ112" s="28"/>
      <c r="AEK112" s="28"/>
      <c r="AEL112" s="28"/>
      <c r="AEM112" s="28"/>
      <c r="AEN112" s="28"/>
      <c r="AEO112" s="28"/>
      <c r="AEP112" s="28"/>
      <c r="AEQ112" s="28"/>
      <c r="AER112" s="28"/>
      <c r="AES112" s="28"/>
      <c r="AET112" s="28"/>
      <c r="AEU112" s="28"/>
      <c r="AEV112" s="28"/>
      <c r="AEW112" s="28"/>
      <c r="AEX112" s="28"/>
      <c r="AEY112" s="28"/>
      <c r="AEZ112" s="28"/>
      <c r="AFA112" s="28"/>
      <c r="AFB112" s="28"/>
      <c r="AFC112" s="28"/>
      <c r="AFD112" s="28"/>
      <c r="AFE112" s="28"/>
      <c r="AFF112" s="28"/>
      <c r="AFG112" s="28"/>
      <c r="AFH112" s="28"/>
      <c r="AFI112" s="28"/>
      <c r="AFJ112" s="28"/>
      <c r="AFK112" s="28"/>
      <c r="AFL112" s="28"/>
      <c r="AFM112" s="28"/>
      <c r="AFN112" s="28"/>
      <c r="AFO112" s="28"/>
      <c r="AFP112" s="28"/>
      <c r="AFQ112" s="28"/>
      <c r="AFR112" s="28"/>
      <c r="AFS112" s="28"/>
      <c r="AFT112" s="28"/>
      <c r="AFU112" s="28"/>
      <c r="AFV112" s="28"/>
      <c r="AFW112" s="28"/>
      <c r="AFX112" s="28"/>
      <c r="AFY112" s="28"/>
      <c r="AFZ112" s="28"/>
      <c r="AGA112" s="28"/>
      <c r="AGB112" s="28"/>
      <c r="AGC112" s="28"/>
      <c r="AGD112" s="28"/>
      <c r="AGE112" s="28"/>
      <c r="AGF112" s="28"/>
      <c r="AGG112" s="28"/>
      <c r="AGH112" s="28"/>
      <c r="AGI112" s="28"/>
      <c r="AGJ112" s="28"/>
      <c r="AGK112" s="28"/>
      <c r="AGL112" s="28"/>
      <c r="AGM112" s="28"/>
      <c r="AGN112" s="28"/>
      <c r="AGO112" s="28"/>
      <c r="AGP112" s="28"/>
      <c r="AGQ112" s="28"/>
      <c r="AGR112" s="28"/>
      <c r="AGS112" s="28"/>
      <c r="AGT112" s="28"/>
      <c r="AGU112" s="28"/>
      <c r="AGV112" s="28"/>
      <c r="AGW112" s="28"/>
      <c r="AGX112" s="28"/>
      <c r="AGY112" s="28"/>
      <c r="AGZ112" s="28"/>
      <c r="AHA112" s="28"/>
      <c r="AHB112" s="28"/>
      <c r="AHC112" s="28"/>
      <c r="AHD112" s="28"/>
      <c r="AHE112" s="28"/>
      <c r="AHF112" s="28"/>
      <c r="AHG112" s="28"/>
      <c r="AHH112" s="28"/>
      <c r="AHI112" s="28"/>
      <c r="AHJ112" s="28"/>
      <c r="AHK112" s="28"/>
      <c r="AHL112" s="28"/>
      <c r="AHM112" s="28"/>
      <c r="AHN112" s="28"/>
      <c r="AHO112" s="28"/>
      <c r="AHP112" s="28"/>
      <c r="AHQ112" s="28"/>
      <c r="AHR112" s="28"/>
      <c r="AHS112" s="28"/>
      <c r="AHT112" s="28"/>
      <c r="AHU112" s="28"/>
      <c r="AHV112" s="28"/>
      <c r="AHW112" s="28"/>
      <c r="AHX112" s="28"/>
      <c r="AHY112" s="28"/>
      <c r="AHZ112" s="28"/>
      <c r="AIA112" s="28"/>
      <c r="AIB112" s="28"/>
      <c r="AIC112" s="28"/>
      <c r="AID112" s="28"/>
      <c r="AIE112" s="28"/>
      <c r="AIF112" s="28"/>
      <c r="AIG112" s="28"/>
      <c r="AIH112" s="28"/>
      <c r="AII112" s="28"/>
      <c r="AIJ112" s="28"/>
      <c r="AIK112" s="28"/>
      <c r="AIL112" s="28"/>
      <c r="AIM112" s="28"/>
      <c r="AIN112" s="28"/>
      <c r="AIO112" s="28"/>
      <c r="AIP112" s="28"/>
      <c r="AIQ112" s="28"/>
      <c r="AIR112" s="28"/>
      <c r="AIS112" s="28"/>
      <c r="AIT112" s="28"/>
      <c r="AIU112" s="28"/>
      <c r="AIV112" s="28"/>
      <c r="AIW112" s="28"/>
      <c r="AIX112" s="28"/>
      <c r="AIY112" s="28"/>
      <c r="AIZ112" s="28"/>
      <c r="AJA112" s="28"/>
      <c r="AJB112" s="28"/>
      <c r="AJC112" s="28"/>
      <c r="AJD112" s="28"/>
      <c r="AJE112" s="28"/>
      <c r="AJF112" s="28"/>
      <c r="AJG112" s="28"/>
      <c r="AJH112" s="28"/>
      <c r="AJI112" s="28"/>
      <c r="AJJ112" s="28"/>
      <c r="AJK112" s="28"/>
      <c r="AJL112" s="28"/>
      <c r="AJM112" s="28"/>
      <c r="AJN112" s="28"/>
      <c r="AJO112" s="28"/>
      <c r="AJP112" s="28"/>
      <c r="AJQ112" s="28"/>
      <c r="AJR112" s="28"/>
      <c r="AJS112" s="28"/>
      <c r="AJT112" s="28"/>
      <c r="AJU112" s="28"/>
      <c r="AJV112" s="28"/>
      <c r="AJW112" s="28"/>
      <c r="AJX112" s="28"/>
      <c r="AJY112" s="28"/>
      <c r="AJZ112" s="28"/>
      <c r="AKA112" s="28"/>
      <c r="AKB112" s="28"/>
      <c r="AKC112" s="28"/>
      <c r="AKD112" s="28"/>
      <c r="AKE112" s="28"/>
      <c r="AKF112" s="28"/>
      <c r="AKG112" s="28"/>
      <c r="AKH112" s="28"/>
      <c r="AKI112" s="28"/>
      <c r="AKJ112" s="28"/>
      <c r="AKK112" s="28"/>
      <c r="AKL112" s="28"/>
      <c r="AKM112" s="28"/>
      <c r="AKN112" s="28"/>
      <c r="AKO112" s="28"/>
      <c r="AKP112" s="28"/>
      <c r="AKQ112" s="28"/>
      <c r="AKR112" s="28"/>
      <c r="AKS112" s="28"/>
      <c r="AKT112" s="28"/>
      <c r="AKU112" s="28"/>
      <c r="AKV112" s="28"/>
      <c r="AKW112" s="28"/>
      <c r="AKX112" s="28"/>
      <c r="AKY112" s="28"/>
      <c r="AKZ112" s="28"/>
      <c r="ALA112" s="28"/>
      <c r="ALB112" s="28"/>
      <c r="ALC112" s="28"/>
      <c r="ALD112" s="28"/>
      <c r="ALE112" s="28"/>
      <c r="ALF112" s="28"/>
      <c r="ALG112" s="28"/>
      <c r="ALH112" s="28"/>
      <c r="ALI112" s="28"/>
      <c r="ALJ112" s="28"/>
      <c r="ALK112" s="28"/>
      <c r="ALL112" s="28"/>
      <c r="ALM112" s="28"/>
      <c r="ALN112" s="28"/>
      <c r="ALO112" s="28"/>
      <c r="ALP112" s="28"/>
      <c r="ALQ112" s="28"/>
      <c r="ALR112" s="28"/>
      <c r="ALS112" s="28"/>
      <c r="ALT112" s="28"/>
      <c r="ALU112" s="28"/>
      <c r="ALV112" s="28"/>
      <c r="ALW112" s="28"/>
      <c r="ALX112" s="28"/>
      <c r="ALY112" s="28"/>
      <c r="ALZ112" s="28"/>
      <c r="AMA112" s="28"/>
      <c r="AMB112" s="28"/>
      <c r="AMC112" s="28"/>
      <c r="AMD112" s="28"/>
      <c r="AME112" s="28"/>
      <c r="AMF112" s="28"/>
      <c r="AMG112" s="28"/>
      <c r="AMH112" s="28"/>
      <c r="AMI112" s="28"/>
      <c r="AMJ112" s="28"/>
      <c r="AMK112" s="28"/>
      <c r="AML112" s="28"/>
      <c r="AMM112" s="28"/>
      <c r="AMN112" s="28"/>
      <c r="AMO112" s="28"/>
      <c r="AMP112" s="28"/>
      <c r="AMQ112" s="28"/>
      <c r="AMR112" s="28"/>
      <c r="AMS112" s="28"/>
      <c r="AMT112" s="28"/>
      <c r="AMU112" s="28"/>
      <c r="AMV112" s="28"/>
      <c r="AMW112" s="28"/>
      <c r="AMX112" s="28"/>
      <c r="AMY112" s="28"/>
      <c r="AMZ112" s="28"/>
      <c r="ANA112" s="28"/>
      <c r="ANB112" s="28"/>
    </row>
    <row r="113" spans="3:1042" s="6" customFormat="1" ht="15" customHeight="1" x14ac:dyDescent="0.25">
      <c r="C113" s="6" t="str">
        <f t="shared" si="37"/>
        <v>American</v>
      </c>
      <c r="D113" s="6" t="str">
        <f t="shared" si="38"/>
        <v>HPA10250H045DV 2**  (50 gal)</v>
      </c>
      <c r="E113" s="6">
        <f t="shared" si="39"/>
        <v>1202183</v>
      </c>
      <c r="F113" s="55">
        <f>S113</f>
        <v>50</v>
      </c>
      <c r="G113" s="6" t="str">
        <f t="shared" si="41"/>
        <v>AOSmithHPTS50</v>
      </c>
      <c r="H113" s="116">
        <f t="shared" si="42"/>
        <v>0</v>
      </c>
      <c r="I113" s="154" t="str">
        <f>AC113</f>
        <v>AmericanHPA10250H045DV2xx</v>
      </c>
      <c r="J113" s="91" t="s">
        <v>188</v>
      </c>
      <c r="K113" s="189"/>
      <c r="L113" s="133">
        <f t="shared" si="24"/>
        <v>12</v>
      </c>
      <c r="M113" s="193" t="s">
        <v>17</v>
      </c>
      <c r="N113" s="184">
        <f t="shared" ref="N113:N118" si="57">N112+1</f>
        <v>21</v>
      </c>
      <c r="O113" s="169">
        <f t="shared" si="4"/>
        <v>1202183</v>
      </c>
      <c r="P113" s="9" t="str">
        <f t="shared" si="54"/>
        <v>HPA10250H045DV 2**  (50 gal)</v>
      </c>
      <c r="Q113" s="11">
        <f t="shared" si="5"/>
        <v>1</v>
      </c>
      <c r="R113" s="179" t="s">
        <v>959</v>
      </c>
      <c r="S113" s="191">
        <v>50</v>
      </c>
      <c r="T113" s="179" t="s">
        <v>817</v>
      </c>
      <c r="U113" s="179" t="s">
        <v>817</v>
      </c>
      <c r="V113" s="131" t="str">
        <f t="shared" si="6"/>
        <v>AOSmithHPTS50</v>
      </c>
      <c r="W113" s="186">
        <v>0</v>
      </c>
      <c r="X113" s="171"/>
      <c r="Y113" s="202"/>
      <c r="Z113" s="187"/>
      <c r="AA113" s="126" t="str">
        <f t="shared" si="55"/>
        <v>2,     1202183,   "HPA10250H045DV 2**  (50 gal)"</v>
      </c>
      <c r="AB113" s="188" t="s">
        <v>17</v>
      </c>
      <c r="AC113" s="180" t="s">
        <v>1263</v>
      </c>
      <c r="AD113" s="173">
        <f t="shared" si="8"/>
        <v>1</v>
      </c>
      <c r="AE113" s="126" t="str">
        <f t="shared" si="56"/>
        <v xml:space="preserve">          case  HPA10250H045DV 2**  (50 gal)   :   "AmericanHPA10250H045DV2xx"</v>
      </c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  <c r="IA113" s="28"/>
      <c r="IB113" s="28"/>
      <c r="IC113" s="28"/>
      <c r="ID113" s="28"/>
      <c r="IE113" s="28"/>
      <c r="IF113" s="28"/>
      <c r="IG113" s="28"/>
      <c r="IH113" s="28"/>
      <c r="II113" s="28"/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  <c r="IX113" s="28"/>
      <c r="IY113" s="28"/>
      <c r="IZ113" s="28"/>
      <c r="JA113" s="28"/>
      <c r="JB113" s="28"/>
      <c r="JC113" s="28"/>
      <c r="JD113" s="28"/>
      <c r="JE113" s="28"/>
      <c r="JF113" s="28"/>
      <c r="JG113" s="28"/>
      <c r="JH113" s="28"/>
      <c r="JI113" s="28"/>
      <c r="JJ113" s="28"/>
      <c r="JK113" s="28"/>
      <c r="JL113" s="28"/>
      <c r="JM113" s="28"/>
      <c r="JN113" s="28"/>
      <c r="JO113" s="28"/>
      <c r="JP113" s="28"/>
      <c r="JQ113" s="28"/>
      <c r="JR113" s="28"/>
      <c r="JS113" s="28"/>
      <c r="JT113" s="28"/>
      <c r="JU113" s="28"/>
      <c r="JV113" s="28"/>
      <c r="JW113" s="28"/>
      <c r="JX113" s="28"/>
      <c r="JY113" s="28"/>
      <c r="JZ113" s="28"/>
      <c r="KA113" s="28"/>
      <c r="KB113" s="28"/>
      <c r="KC113" s="28"/>
      <c r="KD113" s="28"/>
      <c r="KE113" s="28"/>
      <c r="KF113" s="28"/>
      <c r="KG113" s="28"/>
      <c r="KH113" s="28"/>
      <c r="KI113" s="28"/>
      <c r="KJ113" s="28"/>
      <c r="KK113" s="28"/>
      <c r="KL113" s="28"/>
      <c r="KM113" s="28"/>
      <c r="KN113" s="28"/>
      <c r="KO113" s="28"/>
      <c r="KP113" s="28"/>
      <c r="KQ113" s="28"/>
      <c r="KR113" s="28"/>
      <c r="KS113" s="28"/>
      <c r="KT113" s="28"/>
      <c r="KU113" s="28"/>
      <c r="KV113" s="28"/>
      <c r="KW113" s="28"/>
      <c r="KX113" s="28"/>
      <c r="KY113" s="28"/>
      <c r="KZ113" s="28"/>
      <c r="LA113" s="28"/>
      <c r="LB113" s="28"/>
      <c r="LC113" s="28"/>
      <c r="LD113" s="28"/>
      <c r="LE113" s="28"/>
      <c r="LF113" s="28"/>
      <c r="LG113" s="28"/>
      <c r="LH113" s="28"/>
      <c r="LI113" s="28"/>
      <c r="LJ113" s="28"/>
      <c r="LK113" s="28"/>
      <c r="LL113" s="28"/>
      <c r="LM113" s="28"/>
      <c r="LN113" s="28"/>
      <c r="LO113" s="28"/>
      <c r="LP113" s="28"/>
      <c r="LQ113" s="28"/>
      <c r="LR113" s="28"/>
      <c r="LS113" s="28"/>
      <c r="LT113" s="28"/>
      <c r="LU113" s="28"/>
      <c r="LV113" s="28"/>
      <c r="LW113" s="28"/>
      <c r="LX113" s="28"/>
      <c r="LY113" s="28"/>
      <c r="LZ113" s="28"/>
      <c r="MA113" s="28"/>
      <c r="MB113" s="28"/>
      <c r="MC113" s="28"/>
      <c r="MD113" s="28"/>
      <c r="ME113" s="28"/>
      <c r="MF113" s="28"/>
      <c r="MG113" s="28"/>
      <c r="MH113" s="28"/>
      <c r="MI113" s="28"/>
      <c r="MJ113" s="28"/>
      <c r="MK113" s="28"/>
      <c r="ML113" s="28"/>
      <c r="MM113" s="28"/>
      <c r="MN113" s="28"/>
      <c r="MO113" s="28"/>
      <c r="MP113" s="28"/>
      <c r="MQ113" s="28"/>
      <c r="MR113" s="28"/>
      <c r="MS113" s="28"/>
      <c r="MT113" s="28"/>
      <c r="MU113" s="28"/>
      <c r="MV113" s="28"/>
      <c r="MW113" s="28"/>
      <c r="MX113" s="28"/>
      <c r="MY113" s="28"/>
      <c r="MZ113" s="28"/>
      <c r="NA113" s="28"/>
      <c r="NB113" s="28"/>
      <c r="NC113" s="28"/>
      <c r="ND113" s="28"/>
      <c r="NE113" s="28"/>
      <c r="NF113" s="28"/>
      <c r="NG113" s="28"/>
      <c r="NH113" s="28"/>
      <c r="NI113" s="28"/>
      <c r="NJ113" s="28"/>
      <c r="NK113" s="28"/>
      <c r="NL113" s="28"/>
      <c r="NM113" s="28"/>
      <c r="NN113" s="28"/>
      <c r="NO113" s="28"/>
      <c r="NP113" s="28"/>
      <c r="NQ113" s="28"/>
      <c r="NR113" s="28"/>
      <c r="NS113" s="28"/>
      <c r="NT113" s="28"/>
      <c r="NU113" s="28"/>
      <c r="NV113" s="28"/>
      <c r="NW113" s="28"/>
      <c r="NX113" s="28"/>
      <c r="NY113" s="28"/>
      <c r="NZ113" s="28"/>
      <c r="OA113" s="28"/>
      <c r="OB113" s="28"/>
      <c r="OC113" s="28"/>
      <c r="OD113" s="28"/>
      <c r="OE113" s="28"/>
      <c r="OF113" s="28"/>
      <c r="OG113" s="28"/>
      <c r="OH113" s="28"/>
      <c r="OI113" s="28"/>
      <c r="OJ113" s="28"/>
      <c r="OK113" s="28"/>
      <c r="OL113" s="28"/>
      <c r="OM113" s="28"/>
      <c r="ON113" s="28"/>
      <c r="OO113" s="28"/>
      <c r="OP113" s="28"/>
      <c r="OQ113" s="28"/>
      <c r="OR113" s="28"/>
      <c r="OS113" s="28"/>
      <c r="OT113" s="28"/>
      <c r="OU113" s="28"/>
      <c r="OV113" s="28"/>
      <c r="OW113" s="28"/>
      <c r="OX113" s="28"/>
      <c r="OY113" s="28"/>
      <c r="OZ113" s="28"/>
      <c r="PA113" s="28"/>
      <c r="PB113" s="28"/>
      <c r="PC113" s="28"/>
      <c r="PD113" s="28"/>
      <c r="PE113" s="28"/>
      <c r="PF113" s="28"/>
      <c r="PG113" s="28"/>
      <c r="PH113" s="28"/>
      <c r="PI113" s="28"/>
      <c r="PJ113" s="28"/>
      <c r="PK113" s="28"/>
      <c r="PL113" s="28"/>
      <c r="PM113" s="28"/>
      <c r="PN113" s="28"/>
      <c r="PO113" s="28"/>
      <c r="PP113" s="28"/>
      <c r="PQ113" s="28"/>
      <c r="PR113" s="28"/>
      <c r="PS113" s="28"/>
      <c r="PT113" s="28"/>
      <c r="PU113" s="28"/>
      <c r="PV113" s="28"/>
      <c r="PW113" s="28"/>
      <c r="PX113" s="28"/>
      <c r="PY113" s="28"/>
      <c r="PZ113" s="28"/>
      <c r="QA113" s="28"/>
      <c r="QB113" s="28"/>
      <c r="QC113" s="28"/>
      <c r="QD113" s="28"/>
      <c r="QE113" s="28"/>
      <c r="QF113" s="28"/>
      <c r="QG113" s="28"/>
      <c r="QH113" s="28"/>
      <c r="QI113" s="28"/>
      <c r="QJ113" s="28"/>
      <c r="QK113" s="28"/>
      <c r="QL113" s="28"/>
      <c r="QM113" s="28"/>
      <c r="QN113" s="28"/>
      <c r="QO113" s="28"/>
      <c r="QP113" s="28"/>
      <c r="QQ113" s="28"/>
      <c r="QR113" s="28"/>
      <c r="QS113" s="28"/>
      <c r="QT113" s="28"/>
      <c r="QU113" s="28"/>
      <c r="QV113" s="28"/>
      <c r="QW113" s="28"/>
      <c r="QX113" s="28"/>
      <c r="QY113" s="28"/>
      <c r="QZ113" s="28"/>
      <c r="RA113" s="28"/>
      <c r="RB113" s="28"/>
      <c r="RC113" s="28"/>
      <c r="RD113" s="28"/>
      <c r="RE113" s="28"/>
      <c r="RF113" s="28"/>
      <c r="RG113" s="28"/>
      <c r="RH113" s="28"/>
      <c r="RI113" s="28"/>
      <c r="RJ113" s="28"/>
      <c r="RK113" s="28"/>
      <c r="RL113" s="28"/>
      <c r="RM113" s="28"/>
      <c r="RN113" s="28"/>
      <c r="RO113" s="28"/>
      <c r="RP113" s="28"/>
      <c r="RQ113" s="28"/>
      <c r="RR113" s="28"/>
      <c r="RS113" s="28"/>
      <c r="RT113" s="28"/>
      <c r="RU113" s="28"/>
      <c r="RV113" s="28"/>
      <c r="RW113" s="28"/>
      <c r="RX113" s="28"/>
      <c r="RY113" s="28"/>
      <c r="RZ113" s="28"/>
      <c r="SA113" s="28"/>
      <c r="SB113" s="28"/>
      <c r="SC113" s="28"/>
      <c r="SD113" s="28"/>
      <c r="SE113" s="28"/>
      <c r="SF113" s="28"/>
      <c r="SG113" s="28"/>
      <c r="SH113" s="28"/>
      <c r="SI113" s="28"/>
      <c r="SJ113" s="28"/>
      <c r="SK113" s="28"/>
      <c r="SL113" s="28"/>
      <c r="SM113" s="28"/>
      <c r="SN113" s="28"/>
      <c r="SO113" s="28"/>
      <c r="SP113" s="28"/>
      <c r="SQ113" s="28"/>
      <c r="SR113" s="28"/>
      <c r="SS113" s="28"/>
      <c r="ST113" s="28"/>
      <c r="SU113" s="28"/>
      <c r="SV113" s="28"/>
      <c r="SW113" s="28"/>
      <c r="SX113" s="28"/>
      <c r="SY113" s="28"/>
      <c r="SZ113" s="28"/>
      <c r="TA113" s="28"/>
      <c r="TB113" s="28"/>
      <c r="TC113" s="28"/>
      <c r="TD113" s="28"/>
      <c r="TE113" s="28"/>
      <c r="TF113" s="28"/>
      <c r="TG113" s="28"/>
      <c r="TH113" s="28"/>
      <c r="TI113" s="28"/>
      <c r="TJ113" s="28"/>
      <c r="TK113" s="28"/>
      <c r="TL113" s="28"/>
      <c r="TM113" s="28"/>
      <c r="TN113" s="28"/>
      <c r="TO113" s="28"/>
      <c r="TP113" s="28"/>
      <c r="TQ113" s="28"/>
      <c r="TR113" s="28"/>
      <c r="TS113" s="28"/>
      <c r="TT113" s="28"/>
      <c r="TU113" s="28"/>
      <c r="TV113" s="28"/>
      <c r="TW113" s="28"/>
      <c r="TX113" s="28"/>
      <c r="TY113" s="28"/>
      <c r="TZ113" s="28"/>
      <c r="UA113" s="28"/>
      <c r="UB113" s="28"/>
      <c r="UC113" s="28"/>
      <c r="UD113" s="28"/>
      <c r="UE113" s="28"/>
      <c r="UF113" s="28"/>
      <c r="UG113" s="28"/>
      <c r="UH113" s="28"/>
      <c r="UI113" s="28"/>
      <c r="UJ113" s="28"/>
      <c r="UK113" s="28"/>
      <c r="UL113" s="28"/>
      <c r="UM113" s="28"/>
      <c r="UN113" s="28"/>
      <c r="UO113" s="28"/>
      <c r="UP113" s="28"/>
      <c r="UQ113" s="28"/>
      <c r="UR113" s="28"/>
      <c r="US113" s="28"/>
      <c r="UT113" s="28"/>
      <c r="UU113" s="28"/>
      <c r="UV113" s="28"/>
      <c r="UW113" s="28"/>
      <c r="UX113" s="28"/>
      <c r="UY113" s="28"/>
      <c r="UZ113" s="28"/>
      <c r="VA113" s="28"/>
      <c r="VB113" s="28"/>
      <c r="VC113" s="28"/>
      <c r="VD113" s="28"/>
      <c r="VE113" s="28"/>
      <c r="VF113" s="28"/>
      <c r="VG113" s="28"/>
      <c r="VH113" s="28"/>
      <c r="VI113" s="28"/>
      <c r="VJ113" s="28"/>
      <c r="VK113" s="28"/>
      <c r="VL113" s="28"/>
      <c r="VM113" s="28"/>
      <c r="VN113" s="28"/>
      <c r="VO113" s="28"/>
      <c r="VP113" s="28"/>
      <c r="VQ113" s="28"/>
      <c r="VR113" s="28"/>
      <c r="VS113" s="28"/>
      <c r="VT113" s="28"/>
      <c r="VU113" s="28"/>
      <c r="VV113" s="28"/>
      <c r="VW113" s="28"/>
      <c r="VX113" s="28"/>
      <c r="VY113" s="28"/>
      <c r="VZ113" s="28"/>
      <c r="WA113" s="28"/>
      <c r="WB113" s="28"/>
      <c r="WC113" s="28"/>
      <c r="WD113" s="28"/>
      <c r="WE113" s="28"/>
      <c r="WF113" s="28"/>
      <c r="WG113" s="28"/>
      <c r="WH113" s="28"/>
      <c r="WI113" s="28"/>
      <c r="WJ113" s="28"/>
      <c r="WK113" s="28"/>
      <c r="WL113" s="28"/>
      <c r="WM113" s="28"/>
      <c r="WN113" s="28"/>
      <c r="WO113" s="28"/>
      <c r="WP113" s="28"/>
      <c r="WQ113" s="28"/>
      <c r="WR113" s="28"/>
      <c r="WS113" s="28"/>
      <c r="WT113" s="28"/>
      <c r="WU113" s="28"/>
      <c r="WV113" s="28"/>
      <c r="WW113" s="28"/>
      <c r="WX113" s="28"/>
      <c r="WY113" s="28"/>
      <c r="WZ113" s="28"/>
      <c r="XA113" s="28"/>
      <c r="XB113" s="28"/>
      <c r="XC113" s="28"/>
      <c r="XD113" s="28"/>
      <c r="XE113" s="28"/>
      <c r="XF113" s="28"/>
      <c r="XG113" s="28"/>
      <c r="XH113" s="28"/>
      <c r="XI113" s="28"/>
      <c r="XJ113" s="28"/>
      <c r="XK113" s="28"/>
      <c r="XL113" s="28"/>
      <c r="XM113" s="28"/>
      <c r="XN113" s="28"/>
      <c r="XO113" s="28"/>
      <c r="XP113" s="28"/>
      <c r="XQ113" s="28"/>
      <c r="XR113" s="28"/>
      <c r="XS113" s="28"/>
      <c r="XT113" s="28"/>
      <c r="XU113" s="28"/>
      <c r="XV113" s="28"/>
      <c r="XW113" s="28"/>
      <c r="XX113" s="28"/>
      <c r="XY113" s="28"/>
      <c r="XZ113" s="28"/>
      <c r="YA113" s="28"/>
      <c r="YB113" s="28"/>
      <c r="YC113" s="28"/>
      <c r="YD113" s="28"/>
      <c r="YE113" s="28"/>
      <c r="YF113" s="28"/>
      <c r="YG113" s="28"/>
      <c r="YH113" s="28"/>
      <c r="YI113" s="28"/>
      <c r="YJ113" s="28"/>
      <c r="YK113" s="28"/>
      <c r="YL113" s="28"/>
      <c r="YM113" s="28"/>
      <c r="YN113" s="28"/>
      <c r="YO113" s="28"/>
      <c r="YP113" s="28"/>
      <c r="YQ113" s="28"/>
      <c r="YR113" s="28"/>
      <c r="YS113" s="28"/>
      <c r="YT113" s="28"/>
      <c r="YU113" s="28"/>
      <c r="YV113" s="28"/>
      <c r="YW113" s="28"/>
      <c r="YX113" s="28"/>
      <c r="YY113" s="28"/>
      <c r="YZ113" s="28"/>
      <c r="ZA113" s="28"/>
      <c r="ZB113" s="28"/>
      <c r="ZC113" s="28"/>
      <c r="ZD113" s="28"/>
      <c r="ZE113" s="28"/>
      <c r="ZF113" s="28"/>
      <c r="ZG113" s="28"/>
      <c r="ZH113" s="28"/>
      <c r="ZI113" s="28"/>
      <c r="ZJ113" s="28"/>
      <c r="ZK113" s="28"/>
      <c r="ZL113" s="28"/>
      <c r="ZM113" s="28"/>
      <c r="ZN113" s="28"/>
      <c r="ZO113" s="28"/>
      <c r="ZP113" s="28"/>
      <c r="ZQ113" s="28"/>
      <c r="ZR113" s="28"/>
      <c r="ZS113" s="28"/>
      <c r="ZT113" s="28"/>
      <c r="ZU113" s="28"/>
      <c r="ZV113" s="28"/>
      <c r="ZW113" s="28"/>
      <c r="ZX113" s="28"/>
      <c r="ZY113" s="28"/>
      <c r="ZZ113" s="28"/>
      <c r="AAA113" s="28"/>
      <c r="AAB113" s="28"/>
      <c r="AAC113" s="28"/>
      <c r="AAD113" s="28"/>
      <c r="AAE113" s="28"/>
      <c r="AAF113" s="28"/>
      <c r="AAG113" s="28"/>
      <c r="AAH113" s="28"/>
      <c r="AAI113" s="28"/>
      <c r="AAJ113" s="28"/>
      <c r="AAK113" s="28"/>
      <c r="AAL113" s="28"/>
      <c r="AAM113" s="28"/>
      <c r="AAN113" s="28"/>
      <c r="AAO113" s="28"/>
      <c r="AAP113" s="28"/>
      <c r="AAQ113" s="28"/>
      <c r="AAR113" s="28"/>
      <c r="AAS113" s="28"/>
      <c r="AAT113" s="28"/>
      <c r="AAU113" s="28"/>
      <c r="AAV113" s="28"/>
      <c r="AAW113" s="28"/>
      <c r="AAX113" s="28"/>
      <c r="AAY113" s="28"/>
      <c r="AAZ113" s="28"/>
      <c r="ABA113" s="28"/>
      <c r="ABB113" s="28"/>
      <c r="ABC113" s="28"/>
      <c r="ABD113" s="28"/>
      <c r="ABE113" s="28"/>
      <c r="ABF113" s="28"/>
      <c r="ABG113" s="28"/>
      <c r="ABH113" s="28"/>
      <c r="ABI113" s="28"/>
      <c r="ABJ113" s="28"/>
      <c r="ABK113" s="28"/>
      <c r="ABL113" s="28"/>
      <c r="ABM113" s="28"/>
      <c r="ABN113" s="28"/>
      <c r="ABO113" s="28"/>
      <c r="ABP113" s="28"/>
      <c r="ABQ113" s="28"/>
      <c r="ABR113" s="28"/>
      <c r="ABS113" s="28"/>
      <c r="ABT113" s="28"/>
      <c r="ABU113" s="28"/>
      <c r="ABV113" s="28"/>
      <c r="ABW113" s="28"/>
      <c r="ABX113" s="28"/>
      <c r="ABY113" s="28"/>
      <c r="ABZ113" s="28"/>
      <c r="ACA113" s="28"/>
      <c r="ACB113" s="28"/>
      <c r="ACC113" s="28"/>
      <c r="ACD113" s="28"/>
      <c r="ACE113" s="28"/>
      <c r="ACF113" s="28"/>
      <c r="ACG113" s="28"/>
      <c r="ACH113" s="28"/>
      <c r="ACI113" s="28"/>
      <c r="ACJ113" s="28"/>
      <c r="ACK113" s="28"/>
      <c r="ACL113" s="28"/>
      <c r="ACM113" s="28"/>
      <c r="ACN113" s="28"/>
      <c r="ACO113" s="28"/>
      <c r="ACP113" s="28"/>
      <c r="ACQ113" s="28"/>
      <c r="ACR113" s="28"/>
      <c r="ACS113" s="28"/>
      <c r="ACT113" s="28"/>
      <c r="ACU113" s="28"/>
      <c r="ACV113" s="28"/>
      <c r="ACW113" s="28"/>
      <c r="ACX113" s="28"/>
      <c r="ACY113" s="28"/>
      <c r="ACZ113" s="28"/>
      <c r="ADA113" s="28"/>
      <c r="ADB113" s="28"/>
      <c r="ADC113" s="28"/>
      <c r="ADD113" s="28"/>
      <c r="ADE113" s="28"/>
      <c r="ADF113" s="28"/>
      <c r="ADG113" s="28"/>
      <c r="ADH113" s="28"/>
      <c r="ADI113" s="28"/>
      <c r="ADJ113" s="28"/>
      <c r="ADK113" s="28"/>
      <c r="ADL113" s="28"/>
      <c r="ADM113" s="28"/>
      <c r="ADN113" s="28"/>
      <c r="ADO113" s="28"/>
      <c r="ADP113" s="28"/>
      <c r="ADQ113" s="28"/>
      <c r="ADR113" s="28"/>
      <c r="ADS113" s="28"/>
      <c r="ADT113" s="28"/>
      <c r="ADU113" s="28"/>
      <c r="ADV113" s="28"/>
      <c r="ADW113" s="28"/>
      <c r="ADX113" s="28"/>
      <c r="ADY113" s="28"/>
      <c r="ADZ113" s="28"/>
      <c r="AEA113" s="28"/>
      <c r="AEB113" s="28"/>
      <c r="AEC113" s="28"/>
      <c r="AED113" s="28"/>
      <c r="AEE113" s="28"/>
      <c r="AEF113" s="28"/>
      <c r="AEG113" s="28"/>
      <c r="AEH113" s="28"/>
      <c r="AEI113" s="28"/>
      <c r="AEJ113" s="28"/>
      <c r="AEK113" s="28"/>
      <c r="AEL113" s="28"/>
      <c r="AEM113" s="28"/>
      <c r="AEN113" s="28"/>
      <c r="AEO113" s="28"/>
      <c r="AEP113" s="28"/>
      <c r="AEQ113" s="28"/>
      <c r="AER113" s="28"/>
      <c r="AES113" s="28"/>
      <c r="AET113" s="28"/>
      <c r="AEU113" s="28"/>
      <c r="AEV113" s="28"/>
      <c r="AEW113" s="28"/>
      <c r="AEX113" s="28"/>
      <c r="AEY113" s="28"/>
      <c r="AEZ113" s="28"/>
      <c r="AFA113" s="28"/>
      <c r="AFB113" s="28"/>
      <c r="AFC113" s="28"/>
      <c r="AFD113" s="28"/>
      <c r="AFE113" s="28"/>
      <c r="AFF113" s="28"/>
      <c r="AFG113" s="28"/>
      <c r="AFH113" s="28"/>
      <c r="AFI113" s="28"/>
      <c r="AFJ113" s="28"/>
      <c r="AFK113" s="28"/>
      <c r="AFL113" s="28"/>
      <c r="AFM113" s="28"/>
      <c r="AFN113" s="28"/>
      <c r="AFO113" s="28"/>
      <c r="AFP113" s="28"/>
      <c r="AFQ113" s="28"/>
      <c r="AFR113" s="28"/>
      <c r="AFS113" s="28"/>
      <c r="AFT113" s="28"/>
      <c r="AFU113" s="28"/>
      <c r="AFV113" s="28"/>
      <c r="AFW113" s="28"/>
      <c r="AFX113" s="28"/>
      <c r="AFY113" s="28"/>
      <c r="AFZ113" s="28"/>
      <c r="AGA113" s="28"/>
      <c r="AGB113" s="28"/>
      <c r="AGC113" s="28"/>
      <c r="AGD113" s="28"/>
      <c r="AGE113" s="28"/>
      <c r="AGF113" s="28"/>
      <c r="AGG113" s="28"/>
      <c r="AGH113" s="28"/>
      <c r="AGI113" s="28"/>
      <c r="AGJ113" s="28"/>
      <c r="AGK113" s="28"/>
      <c r="AGL113" s="28"/>
      <c r="AGM113" s="28"/>
      <c r="AGN113" s="28"/>
      <c r="AGO113" s="28"/>
      <c r="AGP113" s="28"/>
      <c r="AGQ113" s="28"/>
      <c r="AGR113" s="28"/>
      <c r="AGS113" s="28"/>
      <c r="AGT113" s="28"/>
      <c r="AGU113" s="28"/>
      <c r="AGV113" s="28"/>
      <c r="AGW113" s="28"/>
      <c r="AGX113" s="28"/>
      <c r="AGY113" s="28"/>
      <c r="AGZ113" s="28"/>
      <c r="AHA113" s="28"/>
      <c r="AHB113" s="28"/>
      <c r="AHC113" s="28"/>
      <c r="AHD113" s="28"/>
      <c r="AHE113" s="28"/>
      <c r="AHF113" s="28"/>
      <c r="AHG113" s="28"/>
      <c r="AHH113" s="28"/>
      <c r="AHI113" s="28"/>
      <c r="AHJ113" s="28"/>
      <c r="AHK113" s="28"/>
      <c r="AHL113" s="28"/>
      <c r="AHM113" s="28"/>
      <c r="AHN113" s="28"/>
      <c r="AHO113" s="28"/>
      <c r="AHP113" s="28"/>
      <c r="AHQ113" s="28"/>
      <c r="AHR113" s="28"/>
      <c r="AHS113" s="28"/>
      <c r="AHT113" s="28"/>
      <c r="AHU113" s="28"/>
      <c r="AHV113" s="28"/>
      <c r="AHW113" s="28"/>
      <c r="AHX113" s="28"/>
      <c r="AHY113" s="28"/>
      <c r="AHZ113" s="28"/>
      <c r="AIA113" s="28"/>
      <c r="AIB113" s="28"/>
      <c r="AIC113" s="28"/>
      <c r="AID113" s="28"/>
      <c r="AIE113" s="28"/>
      <c r="AIF113" s="28"/>
      <c r="AIG113" s="28"/>
      <c r="AIH113" s="28"/>
      <c r="AII113" s="28"/>
      <c r="AIJ113" s="28"/>
      <c r="AIK113" s="28"/>
      <c r="AIL113" s="28"/>
      <c r="AIM113" s="28"/>
      <c r="AIN113" s="28"/>
      <c r="AIO113" s="28"/>
      <c r="AIP113" s="28"/>
      <c r="AIQ113" s="28"/>
      <c r="AIR113" s="28"/>
      <c r="AIS113" s="28"/>
      <c r="AIT113" s="28"/>
      <c r="AIU113" s="28"/>
      <c r="AIV113" s="28"/>
      <c r="AIW113" s="28"/>
      <c r="AIX113" s="28"/>
      <c r="AIY113" s="28"/>
      <c r="AIZ113" s="28"/>
      <c r="AJA113" s="28"/>
      <c r="AJB113" s="28"/>
      <c r="AJC113" s="28"/>
      <c r="AJD113" s="28"/>
      <c r="AJE113" s="28"/>
      <c r="AJF113" s="28"/>
      <c r="AJG113" s="28"/>
      <c r="AJH113" s="28"/>
      <c r="AJI113" s="28"/>
      <c r="AJJ113" s="28"/>
      <c r="AJK113" s="28"/>
      <c r="AJL113" s="28"/>
      <c r="AJM113" s="28"/>
      <c r="AJN113" s="28"/>
      <c r="AJO113" s="28"/>
      <c r="AJP113" s="28"/>
      <c r="AJQ113" s="28"/>
      <c r="AJR113" s="28"/>
      <c r="AJS113" s="28"/>
      <c r="AJT113" s="28"/>
      <c r="AJU113" s="28"/>
      <c r="AJV113" s="28"/>
      <c r="AJW113" s="28"/>
      <c r="AJX113" s="28"/>
      <c r="AJY113" s="28"/>
      <c r="AJZ113" s="28"/>
      <c r="AKA113" s="28"/>
      <c r="AKB113" s="28"/>
      <c r="AKC113" s="28"/>
      <c r="AKD113" s="28"/>
      <c r="AKE113" s="28"/>
      <c r="AKF113" s="28"/>
      <c r="AKG113" s="28"/>
      <c r="AKH113" s="28"/>
      <c r="AKI113" s="28"/>
      <c r="AKJ113" s="28"/>
      <c r="AKK113" s="28"/>
      <c r="AKL113" s="28"/>
      <c r="AKM113" s="28"/>
      <c r="AKN113" s="28"/>
      <c r="AKO113" s="28"/>
      <c r="AKP113" s="28"/>
      <c r="AKQ113" s="28"/>
      <c r="AKR113" s="28"/>
      <c r="AKS113" s="28"/>
      <c r="AKT113" s="28"/>
      <c r="AKU113" s="28"/>
      <c r="AKV113" s="28"/>
      <c r="AKW113" s="28"/>
      <c r="AKX113" s="28"/>
      <c r="AKY113" s="28"/>
      <c r="AKZ113" s="28"/>
      <c r="ALA113" s="28"/>
      <c r="ALB113" s="28"/>
      <c r="ALC113" s="28"/>
      <c r="ALD113" s="28"/>
      <c r="ALE113" s="28"/>
      <c r="ALF113" s="28"/>
      <c r="ALG113" s="28"/>
      <c r="ALH113" s="28"/>
      <c r="ALI113" s="28"/>
      <c r="ALJ113" s="28"/>
      <c r="ALK113" s="28"/>
      <c r="ALL113" s="28"/>
      <c r="ALM113" s="28"/>
      <c r="ALN113" s="28"/>
      <c r="ALO113" s="28"/>
      <c r="ALP113" s="28"/>
      <c r="ALQ113" s="28"/>
      <c r="ALR113" s="28"/>
      <c r="ALS113" s="28"/>
      <c r="ALT113" s="28"/>
      <c r="ALU113" s="28"/>
      <c r="ALV113" s="28"/>
      <c r="ALW113" s="28"/>
      <c r="ALX113" s="28"/>
      <c r="ALY113" s="28"/>
      <c r="ALZ113" s="28"/>
      <c r="AMA113" s="28"/>
      <c r="AMB113" s="28"/>
      <c r="AMC113" s="28"/>
      <c r="AMD113" s="28"/>
      <c r="AME113" s="28"/>
      <c r="AMF113" s="28"/>
      <c r="AMG113" s="28"/>
      <c r="AMH113" s="28"/>
      <c r="AMI113" s="28"/>
      <c r="AMJ113" s="28"/>
      <c r="AMK113" s="28"/>
      <c r="AML113" s="28"/>
      <c r="AMM113" s="28"/>
      <c r="AMN113" s="28"/>
      <c r="AMO113" s="28"/>
      <c r="AMP113" s="28"/>
      <c r="AMQ113" s="28"/>
      <c r="AMR113" s="28"/>
      <c r="AMS113" s="28"/>
      <c r="AMT113" s="28"/>
      <c r="AMU113" s="28"/>
      <c r="AMV113" s="28"/>
      <c r="AMW113" s="28"/>
      <c r="AMX113" s="28"/>
      <c r="AMY113" s="28"/>
      <c r="AMZ113" s="28"/>
      <c r="ANA113" s="28"/>
      <c r="ANB113" s="28"/>
    </row>
    <row r="114" spans="3:1042" s="6" customFormat="1" ht="15" customHeight="1" x14ac:dyDescent="0.25">
      <c r="C114" s="6" t="str">
        <f t="shared" si="37"/>
        <v>American</v>
      </c>
      <c r="D114" s="6" t="str">
        <f t="shared" si="38"/>
        <v>HPA10266H045DV 2**  (66 gal)</v>
      </c>
      <c r="E114" s="6">
        <f t="shared" si="39"/>
        <v>1202284</v>
      </c>
      <c r="F114" s="55">
        <f t="shared" ref="F114:F118" si="58">S114</f>
        <v>66</v>
      </c>
      <c r="G114" s="6" t="str">
        <f t="shared" si="41"/>
        <v>AOSmithHPTS66</v>
      </c>
      <c r="H114" s="116">
        <f t="shared" si="42"/>
        <v>0</v>
      </c>
      <c r="I114" s="154" t="str">
        <f t="shared" ref="I114:I118" si="59">AC114</f>
        <v>AmericanHPA10266H045DV2xx</v>
      </c>
      <c r="J114" s="91" t="s">
        <v>188</v>
      </c>
      <c r="K114" s="189"/>
      <c r="L114" s="133">
        <f t="shared" ref="L114:L118" si="60">VLOOKUP( M114, $M$2:$N$24, 2, FALSE )</f>
        <v>12</v>
      </c>
      <c r="M114" s="193" t="s">
        <v>17</v>
      </c>
      <c r="N114" s="184">
        <f t="shared" si="57"/>
        <v>22</v>
      </c>
      <c r="O114" s="169">
        <f t="shared" si="4"/>
        <v>1202284</v>
      </c>
      <c r="P114" s="9" t="str">
        <f t="shared" si="54"/>
        <v>HPA10266H045DV 2**  (66 gal)</v>
      </c>
      <c r="Q114" s="11">
        <f t="shared" si="5"/>
        <v>1</v>
      </c>
      <c r="R114" s="179" t="s">
        <v>960</v>
      </c>
      <c r="S114" s="191">
        <v>66</v>
      </c>
      <c r="T114" s="179" t="s">
        <v>818</v>
      </c>
      <c r="U114" s="179" t="s">
        <v>818</v>
      </c>
      <c r="V114" s="131" t="str">
        <f t="shared" si="6"/>
        <v>AOSmithHPTS66</v>
      </c>
      <c r="W114" s="186">
        <v>0</v>
      </c>
      <c r="X114" s="171"/>
      <c r="Y114" s="202"/>
      <c r="Z114" s="187"/>
      <c r="AA114" s="126" t="str">
        <f t="shared" si="55"/>
        <v>2,     1202284,   "HPA10266H045DV 2**  (66 gal)"</v>
      </c>
      <c r="AB114" s="188" t="s">
        <v>17</v>
      </c>
      <c r="AC114" s="180" t="s">
        <v>1262</v>
      </c>
      <c r="AD114" s="173">
        <f t="shared" si="8"/>
        <v>1</v>
      </c>
      <c r="AE114" s="126" t="str">
        <f t="shared" si="56"/>
        <v xml:space="preserve">          case  HPA10266H045DV 2**  (66 gal)   :   "AmericanHPA10266H045DV2xx"</v>
      </c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  <c r="IA114" s="28"/>
      <c r="IB114" s="28"/>
      <c r="IC114" s="28"/>
      <c r="ID114" s="28"/>
      <c r="IE114" s="28"/>
      <c r="IF114" s="28"/>
      <c r="IG114" s="28"/>
      <c r="IH114" s="28"/>
      <c r="II114" s="28"/>
      <c r="IJ114" s="28"/>
      <c r="IK114" s="28"/>
      <c r="IL114" s="28"/>
      <c r="IM114" s="28"/>
      <c r="IN114" s="28"/>
      <c r="IO114" s="28"/>
      <c r="IP114" s="28"/>
      <c r="IQ114" s="28"/>
      <c r="IR114" s="28"/>
      <c r="IS114" s="28"/>
      <c r="IT114" s="28"/>
      <c r="IU114" s="28"/>
      <c r="IV114" s="28"/>
      <c r="IW114" s="28"/>
      <c r="IX114" s="28"/>
      <c r="IY114" s="28"/>
      <c r="IZ114" s="28"/>
      <c r="JA114" s="28"/>
      <c r="JB114" s="28"/>
      <c r="JC114" s="28"/>
      <c r="JD114" s="28"/>
      <c r="JE114" s="28"/>
      <c r="JF114" s="28"/>
      <c r="JG114" s="28"/>
      <c r="JH114" s="28"/>
      <c r="JI114" s="28"/>
      <c r="JJ114" s="28"/>
      <c r="JK114" s="28"/>
      <c r="JL114" s="28"/>
      <c r="JM114" s="28"/>
      <c r="JN114" s="28"/>
      <c r="JO114" s="28"/>
      <c r="JP114" s="28"/>
      <c r="JQ114" s="28"/>
      <c r="JR114" s="28"/>
      <c r="JS114" s="28"/>
      <c r="JT114" s="28"/>
      <c r="JU114" s="28"/>
      <c r="JV114" s="28"/>
      <c r="JW114" s="28"/>
      <c r="JX114" s="28"/>
      <c r="JY114" s="28"/>
      <c r="JZ114" s="28"/>
      <c r="KA114" s="28"/>
      <c r="KB114" s="28"/>
      <c r="KC114" s="28"/>
      <c r="KD114" s="28"/>
      <c r="KE114" s="28"/>
      <c r="KF114" s="28"/>
      <c r="KG114" s="28"/>
      <c r="KH114" s="28"/>
      <c r="KI114" s="28"/>
      <c r="KJ114" s="28"/>
      <c r="KK114" s="28"/>
      <c r="KL114" s="28"/>
      <c r="KM114" s="28"/>
      <c r="KN114" s="28"/>
      <c r="KO114" s="28"/>
      <c r="KP114" s="28"/>
      <c r="KQ114" s="28"/>
      <c r="KR114" s="28"/>
      <c r="KS114" s="28"/>
      <c r="KT114" s="28"/>
      <c r="KU114" s="28"/>
      <c r="KV114" s="28"/>
      <c r="KW114" s="28"/>
      <c r="KX114" s="28"/>
      <c r="KY114" s="28"/>
      <c r="KZ114" s="28"/>
      <c r="LA114" s="28"/>
      <c r="LB114" s="28"/>
      <c r="LC114" s="28"/>
      <c r="LD114" s="28"/>
      <c r="LE114" s="28"/>
      <c r="LF114" s="28"/>
      <c r="LG114" s="28"/>
      <c r="LH114" s="28"/>
      <c r="LI114" s="28"/>
      <c r="LJ114" s="28"/>
      <c r="LK114" s="28"/>
      <c r="LL114" s="28"/>
      <c r="LM114" s="28"/>
      <c r="LN114" s="28"/>
      <c r="LO114" s="28"/>
      <c r="LP114" s="28"/>
      <c r="LQ114" s="28"/>
      <c r="LR114" s="28"/>
      <c r="LS114" s="28"/>
      <c r="LT114" s="28"/>
      <c r="LU114" s="28"/>
      <c r="LV114" s="28"/>
      <c r="LW114" s="28"/>
      <c r="LX114" s="28"/>
      <c r="LY114" s="28"/>
      <c r="LZ114" s="28"/>
      <c r="MA114" s="28"/>
      <c r="MB114" s="28"/>
      <c r="MC114" s="28"/>
      <c r="MD114" s="28"/>
      <c r="ME114" s="28"/>
      <c r="MF114" s="28"/>
      <c r="MG114" s="28"/>
      <c r="MH114" s="28"/>
      <c r="MI114" s="28"/>
      <c r="MJ114" s="28"/>
      <c r="MK114" s="28"/>
      <c r="ML114" s="28"/>
      <c r="MM114" s="28"/>
      <c r="MN114" s="28"/>
      <c r="MO114" s="28"/>
      <c r="MP114" s="28"/>
      <c r="MQ114" s="28"/>
      <c r="MR114" s="28"/>
      <c r="MS114" s="28"/>
      <c r="MT114" s="28"/>
      <c r="MU114" s="28"/>
      <c r="MV114" s="28"/>
      <c r="MW114" s="28"/>
      <c r="MX114" s="28"/>
      <c r="MY114" s="28"/>
      <c r="MZ114" s="28"/>
      <c r="NA114" s="28"/>
      <c r="NB114" s="28"/>
      <c r="NC114" s="28"/>
      <c r="ND114" s="28"/>
      <c r="NE114" s="28"/>
      <c r="NF114" s="28"/>
      <c r="NG114" s="28"/>
      <c r="NH114" s="28"/>
      <c r="NI114" s="28"/>
      <c r="NJ114" s="28"/>
      <c r="NK114" s="28"/>
      <c r="NL114" s="28"/>
      <c r="NM114" s="28"/>
      <c r="NN114" s="28"/>
      <c r="NO114" s="28"/>
      <c r="NP114" s="28"/>
      <c r="NQ114" s="28"/>
      <c r="NR114" s="28"/>
      <c r="NS114" s="28"/>
      <c r="NT114" s="28"/>
      <c r="NU114" s="28"/>
      <c r="NV114" s="28"/>
      <c r="NW114" s="28"/>
      <c r="NX114" s="28"/>
      <c r="NY114" s="28"/>
      <c r="NZ114" s="28"/>
      <c r="OA114" s="28"/>
      <c r="OB114" s="28"/>
      <c r="OC114" s="28"/>
      <c r="OD114" s="28"/>
      <c r="OE114" s="28"/>
      <c r="OF114" s="28"/>
      <c r="OG114" s="28"/>
      <c r="OH114" s="28"/>
      <c r="OI114" s="28"/>
      <c r="OJ114" s="28"/>
      <c r="OK114" s="28"/>
      <c r="OL114" s="28"/>
      <c r="OM114" s="28"/>
      <c r="ON114" s="28"/>
      <c r="OO114" s="28"/>
      <c r="OP114" s="28"/>
      <c r="OQ114" s="28"/>
      <c r="OR114" s="28"/>
      <c r="OS114" s="28"/>
      <c r="OT114" s="28"/>
      <c r="OU114" s="28"/>
      <c r="OV114" s="28"/>
      <c r="OW114" s="28"/>
      <c r="OX114" s="28"/>
      <c r="OY114" s="28"/>
      <c r="OZ114" s="28"/>
      <c r="PA114" s="28"/>
      <c r="PB114" s="28"/>
      <c r="PC114" s="28"/>
      <c r="PD114" s="28"/>
      <c r="PE114" s="28"/>
      <c r="PF114" s="28"/>
      <c r="PG114" s="28"/>
      <c r="PH114" s="28"/>
      <c r="PI114" s="28"/>
      <c r="PJ114" s="28"/>
      <c r="PK114" s="28"/>
      <c r="PL114" s="28"/>
      <c r="PM114" s="28"/>
      <c r="PN114" s="28"/>
      <c r="PO114" s="28"/>
      <c r="PP114" s="28"/>
      <c r="PQ114" s="28"/>
      <c r="PR114" s="28"/>
      <c r="PS114" s="28"/>
      <c r="PT114" s="28"/>
      <c r="PU114" s="28"/>
      <c r="PV114" s="28"/>
      <c r="PW114" s="28"/>
      <c r="PX114" s="28"/>
      <c r="PY114" s="28"/>
      <c r="PZ114" s="28"/>
      <c r="QA114" s="28"/>
      <c r="QB114" s="28"/>
      <c r="QC114" s="28"/>
      <c r="QD114" s="28"/>
      <c r="QE114" s="28"/>
      <c r="QF114" s="28"/>
      <c r="QG114" s="28"/>
      <c r="QH114" s="28"/>
      <c r="QI114" s="28"/>
      <c r="QJ114" s="28"/>
      <c r="QK114" s="28"/>
      <c r="QL114" s="28"/>
      <c r="QM114" s="28"/>
      <c r="QN114" s="28"/>
      <c r="QO114" s="28"/>
      <c r="QP114" s="28"/>
      <c r="QQ114" s="28"/>
      <c r="QR114" s="28"/>
      <c r="QS114" s="28"/>
      <c r="QT114" s="28"/>
      <c r="QU114" s="28"/>
      <c r="QV114" s="28"/>
      <c r="QW114" s="28"/>
      <c r="QX114" s="28"/>
      <c r="QY114" s="28"/>
      <c r="QZ114" s="28"/>
      <c r="RA114" s="28"/>
      <c r="RB114" s="28"/>
      <c r="RC114" s="28"/>
      <c r="RD114" s="28"/>
      <c r="RE114" s="28"/>
      <c r="RF114" s="28"/>
      <c r="RG114" s="28"/>
      <c r="RH114" s="28"/>
      <c r="RI114" s="28"/>
      <c r="RJ114" s="28"/>
      <c r="RK114" s="28"/>
      <c r="RL114" s="28"/>
      <c r="RM114" s="28"/>
      <c r="RN114" s="28"/>
      <c r="RO114" s="28"/>
      <c r="RP114" s="28"/>
      <c r="RQ114" s="28"/>
      <c r="RR114" s="28"/>
      <c r="RS114" s="28"/>
      <c r="RT114" s="28"/>
      <c r="RU114" s="28"/>
      <c r="RV114" s="28"/>
      <c r="RW114" s="28"/>
      <c r="RX114" s="28"/>
      <c r="RY114" s="28"/>
      <c r="RZ114" s="28"/>
      <c r="SA114" s="28"/>
      <c r="SB114" s="28"/>
      <c r="SC114" s="28"/>
      <c r="SD114" s="28"/>
      <c r="SE114" s="28"/>
      <c r="SF114" s="28"/>
      <c r="SG114" s="28"/>
      <c r="SH114" s="28"/>
      <c r="SI114" s="28"/>
      <c r="SJ114" s="28"/>
      <c r="SK114" s="28"/>
      <c r="SL114" s="28"/>
      <c r="SM114" s="28"/>
      <c r="SN114" s="28"/>
      <c r="SO114" s="28"/>
      <c r="SP114" s="28"/>
      <c r="SQ114" s="28"/>
      <c r="SR114" s="28"/>
      <c r="SS114" s="28"/>
      <c r="ST114" s="28"/>
      <c r="SU114" s="28"/>
      <c r="SV114" s="28"/>
      <c r="SW114" s="28"/>
      <c r="SX114" s="28"/>
      <c r="SY114" s="28"/>
      <c r="SZ114" s="28"/>
      <c r="TA114" s="28"/>
      <c r="TB114" s="28"/>
      <c r="TC114" s="28"/>
      <c r="TD114" s="28"/>
      <c r="TE114" s="28"/>
      <c r="TF114" s="28"/>
      <c r="TG114" s="28"/>
      <c r="TH114" s="28"/>
      <c r="TI114" s="28"/>
      <c r="TJ114" s="28"/>
      <c r="TK114" s="28"/>
      <c r="TL114" s="28"/>
      <c r="TM114" s="28"/>
      <c r="TN114" s="28"/>
      <c r="TO114" s="28"/>
      <c r="TP114" s="28"/>
      <c r="TQ114" s="28"/>
      <c r="TR114" s="28"/>
      <c r="TS114" s="28"/>
      <c r="TT114" s="28"/>
      <c r="TU114" s="28"/>
      <c r="TV114" s="28"/>
      <c r="TW114" s="28"/>
      <c r="TX114" s="28"/>
      <c r="TY114" s="28"/>
      <c r="TZ114" s="28"/>
      <c r="UA114" s="28"/>
      <c r="UB114" s="28"/>
      <c r="UC114" s="28"/>
      <c r="UD114" s="28"/>
      <c r="UE114" s="28"/>
      <c r="UF114" s="28"/>
      <c r="UG114" s="28"/>
      <c r="UH114" s="28"/>
      <c r="UI114" s="28"/>
      <c r="UJ114" s="28"/>
      <c r="UK114" s="28"/>
      <c r="UL114" s="28"/>
      <c r="UM114" s="28"/>
      <c r="UN114" s="28"/>
      <c r="UO114" s="28"/>
      <c r="UP114" s="28"/>
      <c r="UQ114" s="28"/>
      <c r="UR114" s="28"/>
      <c r="US114" s="28"/>
      <c r="UT114" s="28"/>
      <c r="UU114" s="28"/>
      <c r="UV114" s="28"/>
      <c r="UW114" s="28"/>
      <c r="UX114" s="28"/>
      <c r="UY114" s="28"/>
      <c r="UZ114" s="28"/>
      <c r="VA114" s="28"/>
      <c r="VB114" s="28"/>
      <c r="VC114" s="28"/>
      <c r="VD114" s="28"/>
      <c r="VE114" s="28"/>
      <c r="VF114" s="28"/>
      <c r="VG114" s="28"/>
      <c r="VH114" s="28"/>
      <c r="VI114" s="28"/>
      <c r="VJ114" s="28"/>
      <c r="VK114" s="28"/>
      <c r="VL114" s="28"/>
      <c r="VM114" s="28"/>
      <c r="VN114" s="28"/>
      <c r="VO114" s="28"/>
      <c r="VP114" s="28"/>
      <c r="VQ114" s="28"/>
      <c r="VR114" s="28"/>
      <c r="VS114" s="28"/>
      <c r="VT114" s="28"/>
      <c r="VU114" s="28"/>
      <c r="VV114" s="28"/>
      <c r="VW114" s="28"/>
      <c r="VX114" s="28"/>
      <c r="VY114" s="28"/>
      <c r="VZ114" s="28"/>
      <c r="WA114" s="28"/>
      <c r="WB114" s="28"/>
      <c r="WC114" s="28"/>
      <c r="WD114" s="28"/>
      <c r="WE114" s="28"/>
      <c r="WF114" s="28"/>
      <c r="WG114" s="28"/>
      <c r="WH114" s="28"/>
      <c r="WI114" s="28"/>
      <c r="WJ114" s="28"/>
      <c r="WK114" s="28"/>
      <c r="WL114" s="28"/>
      <c r="WM114" s="28"/>
      <c r="WN114" s="28"/>
      <c r="WO114" s="28"/>
      <c r="WP114" s="28"/>
      <c r="WQ114" s="28"/>
      <c r="WR114" s="28"/>
      <c r="WS114" s="28"/>
      <c r="WT114" s="28"/>
      <c r="WU114" s="28"/>
      <c r="WV114" s="28"/>
      <c r="WW114" s="28"/>
      <c r="WX114" s="28"/>
      <c r="WY114" s="28"/>
      <c r="WZ114" s="28"/>
      <c r="XA114" s="28"/>
      <c r="XB114" s="28"/>
      <c r="XC114" s="28"/>
      <c r="XD114" s="28"/>
      <c r="XE114" s="28"/>
      <c r="XF114" s="28"/>
      <c r="XG114" s="28"/>
      <c r="XH114" s="28"/>
      <c r="XI114" s="28"/>
      <c r="XJ114" s="28"/>
      <c r="XK114" s="28"/>
      <c r="XL114" s="28"/>
      <c r="XM114" s="28"/>
      <c r="XN114" s="28"/>
      <c r="XO114" s="28"/>
      <c r="XP114" s="28"/>
      <c r="XQ114" s="28"/>
      <c r="XR114" s="28"/>
      <c r="XS114" s="28"/>
      <c r="XT114" s="28"/>
      <c r="XU114" s="28"/>
      <c r="XV114" s="28"/>
      <c r="XW114" s="28"/>
      <c r="XX114" s="28"/>
      <c r="XY114" s="28"/>
      <c r="XZ114" s="28"/>
      <c r="YA114" s="28"/>
      <c r="YB114" s="28"/>
      <c r="YC114" s="28"/>
      <c r="YD114" s="28"/>
      <c r="YE114" s="28"/>
      <c r="YF114" s="28"/>
      <c r="YG114" s="28"/>
      <c r="YH114" s="28"/>
      <c r="YI114" s="28"/>
      <c r="YJ114" s="28"/>
      <c r="YK114" s="28"/>
      <c r="YL114" s="28"/>
      <c r="YM114" s="28"/>
      <c r="YN114" s="28"/>
      <c r="YO114" s="28"/>
      <c r="YP114" s="28"/>
      <c r="YQ114" s="28"/>
      <c r="YR114" s="28"/>
      <c r="YS114" s="28"/>
      <c r="YT114" s="28"/>
      <c r="YU114" s="28"/>
      <c r="YV114" s="28"/>
      <c r="YW114" s="28"/>
      <c r="YX114" s="28"/>
      <c r="YY114" s="28"/>
      <c r="YZ114" s="28"/>
      <c r="ZA114" s="28"/>
      <c r="ZB114" s="28"/>
      <c r="ZC114" s="28"/>
      <c r="ZD114" s="28"/>
      <c r="ZE114" s="28"/>
      <c r="ZF114" s="28"/>
      <c r="ZG114" s="28"/>
      <c r="ZH114" s="28"/>
      <c r="ZI114" s="28"/>
      <c r="ZJ114" s="28"/>
      <c r="ZK114" s="28"/>
      <c r="ZL114" s="28"/>
      <c r="ZM114" s="28"/>
      <c r="ZN114" s="28"/>
      <c r="ZO114" s="28"/>
      <c r="ZP114" s="28"/>
      <c r="ZQ114" s="28"/>
      <c r="ZR114" s="28"/>
      <c r="ZS114" s="28"/>
      <c r="ZT114" s="28"/>
      <c r="ZU114" s="28"/>
      <c r="ZV114" s="28"/>
      <c r="ZW114" s="28"/>
      <c r="ZX114" s="28"/>
      <c r="ZY114" s="28"/>
      <c r="ZZ114" s="28"/>
      <c r="AAA114" s="28"/>
      <c r="AAB114" s="28"/>
      <c r="AAC114" s="28"/>
      <c r="AAD114" s="28"/>
      <c r="AAE114" s="28"/>
      <c r="AAF114" s="28"/>
      <c r="AAG114" s="28"/>
      <c r="AAH114" s="28"/>
      <c r="AAI114" s="28"/>
      <c r="AAJ114" s="28"/>
      <c r="AAK114" s="28"/>
      <c r="AAL114" s="28"/>
      <c r="AAM114" s="28"/>
      <c r="AAN114" s="28"/>
      <c r="AAO114" s="28"/>
      <c r="AAP114" s="28"/>
      <c r="AAQ114" s="28"/>
      <c r="AAR114" s="28"/>
      <c r="AAS114" s="28"/>
      <c r="AAT114" s="28"/>
      <c r="AAU114" s="28"/>
      <c r="AAV114" s="28"/>
      <c r="AAW114" s="28"/>
      <c r="AAX114" s="28"/>
      <c r="AAY114" s="28"/>
      <c r="AAZ114" s="28"/>
      <c r="ABA114" s="28"/>
      <c r="ABB114" s="28"/>
      <c r="ABC114" s="28"/>
      <c r="ABD114" s="28"/>
      <c r="ABE114" s="28"/>
      <c r="ABF114" s="28"/>
      <c r="ABG114" s="28"/>
      <c r="ABH114" s="28"/>
      <c r="ABI114" s="28"/>
      <c r="ABJ114" s="28"/>
      <c r="ABK114" s="28"/>
      <c r="ABL114" s="28"/>
      <c r="ABM114" s="28"/>
      <c r="ABN114" s="28"/>
      <c r="ABO114" s="28"/>
      <c r="ABP114" s="28"/>
      <c r="ABQ114" s="28"/>
      <c r="ABR114" s="28"/>
      <c r="ABS114" s="28"/>
      <c r="ABT114" s="28"/>
      <c r="ABU114" s="28"/>
      <c r="ABV114" s="28"/>
      <c r="ABW114" s="28"/>
      <c r="ABX114" s="28"/>
      <c r="ABY114" s="28"/>
      <c r="ABZ114" s="28"/>
      <c r="ACA114" s="28"/>
      <c r="ACB114" s="28"/>
      <c r="ACC114" s="28"/>
      <c r="ACD114" s="28"/>
      <c r="ACE114" s="28"/>
      <c r="ACF114" s="28"/>
      <c r="ACG114" s="28"/>
      <c r="ACH114" s="28"/>
      <c r="ACI114" s="28"/>
      <c r="ACJ114" s="28"/>
      <c r="ACK114" s="28"/>
      <c r="ACL114" s="28"/>
      <c r="ACM114" s="28"/>
      <c r="ACN114" s="28"/>
      <c r="ACO114" s="28"/>
      <c r="ACP114" s="28"/>
      <c r="ACQ114" s="28"/>
      <c r="ACR114" s="28"/>
      <c r="ACS114" s="28"/>
      <c r="ACT114" s="28"/>
      <c r="ACU114" s="28"/>
      <c r="ACV114" s="28"/>
      <c r="ACW114" s="28"/>
      <c r="ACX114" s="28"/>
      <c r="ACY114" s="28"/>
      <c r="ACZ114" s="28"/>
      <c r="ADA114" s="28"/>
      <c r="ADB114" s="28"/>
      <c r="ADC114" s="28"/>
      <c r="ADD114" s="28"/>
      <c r="ADE114" s="28"/>
      <c r="ADF114" s="28"/>
      <c r="ADG114" s="28"/>
      <c r="ADH114" s="28"/>
      <c r="ADI114" s="28"/>
      <c r="ADJ114" s="28"/>
      <c r="ADK114" s="28"/>
      <c r="ADL114" s="28"/>
      <c r="ADM114" s="28"/>
      <c r="ADN114" s="28"/>
      <c r="ADO114" s="28"/>
      <c r="ADP114" s="28"/>
      <c r="ADQ114" s="28"/>
      <c r="ADR114" s="28"/>
      <c r="ADS114" s="28"/>
      <c r="ADT114" s="28"/>
      <c r="ADU114" s="28"/>
      <c r="ADV114" s="28"/>
      <c r="ADW114" s="28"/>
      <c r="ADX114" s="28"/>
      <c r="ADY114" s="28"/>
      <c r="ADZ114" s="28"/>
      <c r="AEA114" s="28"/>
      <c r="AEB114" s="28"/>
      <c r="AEC114" s="28"/>
      <c r="AED114" s="28"/>
      <c r="AEE114" s="28"/>
      <c r="AEF114" s="28"/>
      <c r="AEG114" s="28"/>
      <c r="AEH114" s="28"/>
      <c r="AEI114" s="28"/>
      <c r="AEJ114" s="28"/>
      <c r="AEK114" s="28"/>
      <c r="AEL114" s="28"/>
      <c r="AEM114" s="28"/>
      <c r="AEN114" s="28"/>
      <c r="AEO114" s="28"/>
      <c r="AEP114" s="28"/>
      <c r="AEQ114" s="28"/>
      <c r="AER114" s="28"/>
      <c r="AES114" s="28"/>
      <c r="AET114" s="28"/>
      <c r="AEU114" s="28"/>
      <c r="AEV114" s="28"/>
      <c r="AEW114" s="28"/>
      <c r="AEX114" s="28"/>
      <c r="AEY114" s="28"/>
      <c r="AEZ114" s="28"/>
      <c r="AFA114" s="28"/>
      <c r="AFB114" s="28"/>
      <c r="AFC114" s="28"/>
      <c r="AFD114" s="28"/>
      <c r="AFE114" s="28"/>
      <c r="AFF114" s="28"/>
      <c r="AFG114" s="28"/>
      <c r="AFH114" s="28"/>
      <c r="AFI114" s="28"/>
      <c r="AFJ114" s="28"/>
      <c r="AFK114" s="28"/>
      <c r="AFL114" s="28"/>
      <c r="AFM114" s="28"/>
      <c r="AFN114" s="28"/>
      <c r="AFO114" s="28"/>
      <c r="AFP114" s="28"/>
      <c r="AFQ114" s="28"/>
      <c r="AFR114" s="28"/>
      <c r="AFS114" s="28"/>
      <c r="AFT114" s="28"/>
      <c r="AFU114" s="28"/>
      <c r="AFV114" s="28"/>
      <c r="AFW114" s="28"/>
      <c r="AFX114" s="28"/>
      <c r="AFY114" s="28"/>
      <c r="AFZ114" s="28"/>
      <c r="AGA114" s="28"/>
      <c r="AGB114" s="28"/>
      <c r="AGC114" s="28"/>
      <c r="AGD114" s="28"/>
      <c r="AGE114" s="28"/>
      <c r="AGF114" s="28"/>
      <c r="AGG114" s="28"/>
      <c r="AGH114" s="28"/>
      <c r="AGI114" s="28"/>
      <c r="AGJ114" s="28"/>
      <c r="AGK114" s="28"/>
      <c r="AGL114" s="28"/>
      <c r="AGM114" s="28"/>
      <c r="AGN114" s="28"/>
      <c r="AGO114" s="28"/>
      <c r="AGP114" s="28"/>
      <c r="AGQ114" s="28"/>
      <c r="AGR114" s="28"/>
      <c r="AGS114" s="28"/>
      <c r="AGT114" s="28"/>
      <c r="AGU114" s="28"/>
      <c r="AGV114" s="28"/>
      <c r="AGW114" s="28"/>
      <c r="AGX114" s="28"/>
      <c r="AGY114" s="28"/>
      <c r="AGZ114" s="28"/>
      <c r="AHA114" s="28"/>
      <c r="AHB114" s="28"/>
      <c r="AHC114" s="28"/>
      <c r="AHD114" s="28"/>
      <c r="AHE114" s="28"/>
      <c r="AHF114" s="28"/>
      <c r="AHG114" s="28"/>
      <c r="AHH114" s="28"/>
      <c r="AHI114" s="28"/>
      <c r="AHJ114" s="28"/>
      <c r="AHK114" s="28"/>
      <c r="AHL114" s="28"/>
      <c r="AHM114" s="28"/>
      <c r="AHN114" s="28"/>
      <c r="AHO114" s="28"/>
      <c r="AHP114" s="28"/>
      <c r="AHQ114" s="28"/>
      <c r="AHR114" s="28"/>
      <c r="AHS114" s="28"/>
      <c r="AHT114" s="28"/>
      <c r="AHU114" s="28"/>
      <c r="AHV114" s="28"/>
      <c r="AHW114" s="28"/>
      <c r="AHX114" s="28"/>
      <c r="AHY114" s="28"/>
      <c r="AHZ114" s="28"/>
      <c r="AIA114" s="28"/>
      <c r="AIB114" s="28"/>
      <c r="AIC114" s="28"/>
      <c r="AID114" s="28"/>
      <c r="AIE114" s="28"/>
      <c r="AIF114" s="28"/>
      <c r="AIG114" s="28"/>
      <c r="AIH114" s="28"/>
      <c r="AII114" s="28"/>
      <c r="AIJ114" s="28"/>
      <c r="AIK114" s="28"/>
      <c r="AIL114" s="28"/>
      <c r="AIM114" s="28"/>
      <c r="AIN114" s="28"/>
      <c r="AIO114" s="28"/>
      <c r="AIP114" s="28"/>
      <c r="AIQ114" s="28"/>
      <c r="AIR114" s="28"/>
      <c r="AIS114" s="28"/>
      <c r="AIT114" s="28"/>
      <c r="AIU114" s="28"/>
      <c r="AIV114" s="28"/>
      <c r="AIW114" s="28"/>
      <c r="AIX114" s="28"/>
      <c r="AIY114" s="28"/>
      <c r="AIZ114" s="28"/>
      <c r="AJA114" s="28"/>
      <c r="AJB114" s="28"/>
      <c r="AJC114" s="28"/>
      <c r="AJD114" s="28"/>
      <c r="AJE114" s="28"/>
      <c r="AJF114" s="28"/>
      <c r="AJG114" s="28"/>
      <c r="AJH114" s="28"/>
      <c r="AJI114" s="28"/>
      <c r="AJJ114" s="28"/>
      <c r="AJK114" s="28"/>
      <c r="AJL114" s="28"/>
      <c r="AJM114" s="28"/>
      <c r="AJN114" s="28"/>
      <c r="AJO114" s="28"/>
      <c r="AJP114" s="28"/>
      <c r="AJQ114" s="28"/>
      <c r="AJR114" s="28"/>
      <c r="AJS114" s="28"/>
      <c r="AJT114" s="28"/>
      <c r="AJU114" s="28"/>
      <c r="AJV114" s="28"/>
      <c r="AJW114" s="28"/>
      <c r="AJX114" s="28"/>
      <c r="AJY114" s="28"/>
      <c r="AJZ114" s="28"/>
      <c r="AKA114" s="28"/>
      <c r="AKB114" s="28"/>
      <c r="AKC114" s="28"/>
      <c r="AKD114" s="28"/>
      <c r="AKE114" s="28"/>
      <c r="AKF114" s="28"/>
      <c r="AKG114" s="28"/>
      <c r="AKH114" s="28"/>
      <c r="AKI114" s="28"/>
      <c r="AKJ114" s="28"/>
      <c r="AKK114" s="28"/>
      <c r="AKL114" s="28"/>
      <c r="AKM114" s="28"/>
      <c r="AKN114" s="28"/>
      <c r="AKO114" s="28"/>
      <c r="AKP114" s="28"/>
      <c r="AKQ114" s="28"/>
      <c r="AKR114" s="28"/>
      <c r="AKS114" s="28"/>
      <c r="AKT114" s="28"/>
      <c r="AKU114" s="28"/>
      <c r="AKV114" s="28"/>
      <c r="AKW114" s="28"/>
      <c r="AKX114" s="28"/>
      <c r="AKY114" s="28"/>
      <c r="AKZ114" s="28"/>
      <c r="ALA114" s="28"/>
      <c r="ALB114" s="28"/>
      <c r="ALC114" s="28"/>
      <c r="ALD114" s="28"/>
      <c r="ALE114" s="28"/>
      <c r="ALF114" s="28"/>
      <c r="ALG114" s="28"/>
      <c r="ALH114" s="28"/>
      <c r="ALI114" s="28"/>
      <c r="ALJ114" s="28"/>
      <c r="ALK114" s="28"/>
      <c r="ALL114" s="28"/>
      <c r="ALM114" s="28"/>
      <c r="ALN114" s="28"/>
      <c r="ALO114" s="28"/>
      <c r="ALP114" s="28"/>
      <c r="ALQ114" s="28"/>
      <c r="ALR114" s="28"/>
      <c r="ALS114" s="28"/>
      <c r="ALT114" s="28"/>
      <c r="ALU114" s="28"/>
      <c r="ALV114" s="28"/>
      <c r="ALW114" s="28"/>
      <c r="ALX114" s="28"/>
      <c r="ALY114" s="28"/>
      <c r="ALZ114" s="28"/>
      <c r="AMA114" s="28"/>
      <c r="AMB114" s="28"/>
      <c r="AMC114" s="28"/>
      <c r="AMD114" s="28"/>
      <c r="AME114" s="28"/>
      <c r="AMF114" s="28"/>
      <c r="AMG114" s="28"/>
      <c r="AMH114" s="28"/>
      <c r="AMI114" s="28"/>
      <c r="AMJ114" s="28"/>
      <c r="AMK114" s="28"/>
      <c r="AML114" s="28"/>
      <c r="AMM114" s="28"/>
      <c r="AMN114" s="28"/>
      <c r="AMO114" s="28"/>
      <c r="AMP114" s="28"/>
      <c r="AMQ114" s="28"/>
      <c r="AMR114" s="28"/>
      <c r="AMS114" s="28"/>
      <c r="AMT114" s="28"/>
      <c r="AMU114" s="28"/>
      <c r="AMV114" s="28"/>
      <c r="AMW114" s="28"/>
      <c r="AMX114" s="28"/>
      <c r="AMY114" s="28"/>
      <c r="AMZ114" s="28"/>
      <c r="ANA114" s="28"/>
      <c r="ANB114" s="28"/>
    </row>
    <row r="115" spans="3:1042" s="6" customFormat="1" ht="15" customHeight="1" x14ac:dyDescent="0.25">
      <c r="C115" s="6" t="str">
        <f t="shared" si="37"/>
        <v>American</v>
      </c>
      <c r="D115" s="6" t="str">
        <f t="shared" si="38"/>
        <v>HPA10280H045DV 2**  (80 gal)</v>
      </c>
      <c r="E115" s="6">
        <f t="shared" si="39"/>
        <v>1202385</v>
      </c>
      <c r="F115" s="55">
        <f t="shared" si="58"/>
        <v>80</v>
      </c>
      <c r="G115" s="6" t="str">
        <f t="shared" si="41"/>
        <v>AOSmithHPTS80</v>
      </c>
      <c r="H115" s="116">
        <f t="shared" si="42"/>
        <v>0</v>
      </c>
      <c r="I115" s="154" t="str">
        <f t="shared" si="59"/>
        <v>AmericanHPA10280H045DV2xx</v>
      </c>
      <c r="J115" s="91" t="s">
        <v>188</v>
      </c>
      <c r="K115" s="189"/>
      <c r="L115" s="133">
        <f t="shared" si="60"/>
        <v>12</v>
      </c>
      <c r="M115" s="193" t="s">
        <v>17</v>
      </c>
      <c r="N115" s="184">
        <f t="shared" si="57"/>
        <v>23</v>
      </c>
      <c r="O115" s="169">
        <f t="shared" si="4"/>
        <v>1202385</v>
      </c>
      <c r="P115" s="9" t="str">
        <f t="shared" si="54"/>
        <v>HPA10280H045DV 2**  (80 gal)</v>
      </c>
      <c r="Q115" s="11">
        <f t="shared" si="5"/>
        <v>1</v>
      </c>
      <c r="R115" s="179" t="s">
        <v>961</v>
      </c>
      <c r="S115" s="191">
        <v>80</v>
      </c>
      <c r="T115" s="179" t="s">
        <v>819</v>
      </c>
      <c r="U115" s="179" t="s">
        <v>819</v>
      </c>
      <c r="V115" s="131" t="str">
        <f t="shared" si="6"/>
        <v>AOSmithHPTS80</v>
      </c>
      <c r="W115" s="186">
        <v>0</v>
      </c>
      <c r="X115" s="171"/>
      <c r="Y115" s="202"/>
      <c r="Z115" s="187"/>
      <c r="AA115" s="126" t="str">
        <f t="shared" si="55"/>
        <v>2,     1202385,   "HPA10280H045DV 2**  (80 gal)"</v>
      </c>
      <c r="AB115" s="188" t="s">
        <v>17</v>
      </c>
      <c r="AC115" s="180" t="s">
        <v>1261</v>
      </c>
      <c r="AD115" s="173">
        <f t="shared" si="8"/>
        <v>1</v>
      </c>
      <c r="AE115" s="126" t="str">
        <f t="shared" si="56"/>
        <v xml:space="preserve">          case  HPA10280H045DV 2**  (80 gal)   :   "AmericanHPA10280H045DV2xx"</v>
      </c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  <c r="IA115" s="28"/>
      <c r="IB115" s="28"/>
      <c r="IC115" s="28"/>
      <c r="ID115" s="28"/>
      <c r="IE115" s="28"/>
      <c r="IF115" s="28"/>
      <c r="IG115" s="28"/>
      <c r="IH115" s="28"/>
      <c r="II115" s="28"/>
      <c r="IJ115" s="28"/>
      <c r="IK115" s="28"/>
      <c r="IL115" s="28"/>
      <c r="IM115" s="28"/>
      <c r="IN115" s="28"/>
      <c r="IO115" s="28"/>
      <c r="IP115" s="28"/>
      <c r="IQ115" s="28"/>
      <c r="IR115" s="28"/>
      <c r="IS115" s="28"/>
      <c r="IT115" s="28"/>
      <c r="IU115" s="28"/>
      <c r="IV115" s="28"/>
      <c r="IW115" s="28"/>
      <c r="IX115" s="28"/>
      <c r="IY115" s="28"/>
      <c r="IZ115" s="28"/>
      <c r="JA115" s="28"/>
      <c r="JB115" s="28"/>
      <c r="JC115" s="28"/>
      <c r="JD115" s="28"/>
      <c r="JE115" s="28"/>
      <c r="JF115" s="28"/>
      <c r="JG115" s="28"/>
      <c r="JH115" s="28"/>
      <c r="JI115" s="28"/>
      <c r="JJ115" s="28"/>
      <c r="JK115" s="28"/>
      <c r="JL115" s="28"/>
      <c r="JM115" s="28"/>
      <c r="JN115" s="28"/>
      <c r="JO115" s="28"/>
      <c r="JP115" s="28"/>
      <c r="JQ115" s="28"/>
      <c r="JR115" s="28"/>
      <c r="JS115" s="28"/>
      <c r="JT115" s="28"/>
      <c r="JU115" s="28"/>
      <c r="JV115" s="28"/>
      <c r="JW115" s="28"/>
      <c r="JX115" s="28"/>
      <c r="JY115" s="28"/>
      <c r="JZ115" s="28"/>
      <c r="KA115" s="28"/>
      <c r="KB115" s="28"/>
      <c r="KC115" s="28"/>
      <c r="KD115" s="28"/>
      <c r="KE115" s="28"/>
      <c r="KF115" s="28"/>
      <c r="KG115" s="28"/>
      <c r="KH115" s="28"/>
      <c r="KI115" s="28"/>
      <c r="KJ115" s="28"/>
      <c r="KK115" s="28"/>
      <c r="KL115" s="28"/>
      <c r="KM115" s="28"/>
      <c r="KN115" s="28"/>
      <c r="KO115" s="28"/>
      <c r="KP115" s="28"/>
      <c r="KQ115" s="28"/>
      <c r="KR115" s="28"/>
      <c r="KS115" s="28"/>
      <c r="KT115" s="28"/>
      <c r="KU115" s="28"/>
      <c r="KV115" s="28"/>
      <c r="KW115" s="28"/>
      <c r="KX115" s="28"/>
      <c r="KY115" s="28"/>
      <c r="KZ115" s="28"/>
      <c r="LA115" s="28"/>
      <c r="LB115" s="28"/>
      <c r="LC115" s="28"/>
      <c r="LD115" s="28"/>
      <c r="LE115" s="28"/>
      <c r="LF115" s="28"/>
      <c r="LG115" s="28"/>
      <c r="LH115" s="28"/>
      <c r="LI115" s="28"/>
      <c r="LJ115" s="28"/>
      <c r="LK115" s="28"/>
      <c r="LL115" s="28"/>
      <c r="LM115" s="28"/>
      <c r="LN115" s="28"/>
      <c r="LO115" s="28"/>
      <c r="LP115" s="28"/>
      <c r="LQ115" s="28"/>
      <c r="LR115" s="28"/>
      <c r="LS115" s="28"/>
      <c r="LT115" s="28"/>
      <c r="LU115" s="28"/>
      <c r="LV115" s="28"/>
      <c r="LW115" s="28"/>
      <c r="LX115" s="28"/>
      <c r="LY115" s="28"/>
      <c r="LZ115" s="28"/>
      <c r="MA115" s="28"/>
      <c r="MB115" s="28"/>
      <c r="MC115" s="28"/>
      <c r="MD115" s="28"/>
      <c r="ME115" s="28"/>
      <c r="MF115" s="28"/>
      <c r="MG115" s="28"/>
      <c r="MH115" s="28"/>
      <c r="MI115" s="28"/>
      <c r="MJ115" s="28"/>
      <c r="MK115" s="28"/>
      <c r="ML115" s="28"/>
      <c r="MM115" s="28"/>
      <c r="MN115" s="28"/>
      <c r="MO115" s="28"/>
      <c r="MP115" s="28"/>
      <c r="MQ115" s="28"/>
      <c r="MR115" s="28"/>
      <c r="MS115" s="28"/>
      <c r="MT115" s="28"/>
      <c r="MU115" s="28"/>
      <c r="MV115" s="28"/>
      <c r="MW115" s="28"/>
      <c r="MX115" s="28"/>
      <c r="MY115" s="28"/>
      <c r="MZ115" s="28"/>
      <c r="NA115" s="28"/>
      <c r="NB115" s="28"/>
      <c r="NC115" s="28"/>
      <c r="ND115" s="28"/>
      <c r="NE115" s="28"/>
      <c r="NF115" s="28"/>
      <c r="NG115" s="28"/>
      <c r="NH115" s="28"/>
      <c r="NI115" s="28"/>
      <c r="NJ115" s="28"/>
      <c r="NK115" s="28"/>
      <c r="NL115" s="28"/>
      <c r="NM115" s="28"/>
      <c r="NN115" s="28"/>
      <c r="NO115" s="28"/>
      <c r="NP115" s="28"/>
      <c r="NQ115" s="28"/>
      <c r="NR115" s="28"/>
      <c r="NS115" s="28"/>
      <c r="NT115" s="28"/>
      <c r="NU115" s="28"/>
      <c r="NV115" s="28"/>
      <c r="NW115" s="28"/>
      <c r="NX115" s="28"/>
      <c r="NY115" s="28"/>
      <c r="NZ115" s="28"/>
      <c r="OA115" s="28"/>
      <c r="OB115" s="28"/>
      <c r="OC115" s="28"/>
      <c r="OD115" s="28"/>
      <c r="OE115" s="28"/>
      <c r="OF115" s="28"/>
      <c r="OG115" s="28"/>
      <c r="OH115" s="28"/>
      <c r="OI115" s="28"/>
      <c r="OJ115" s="28"/>
      <c r="OK115" s="28"/>
      <c r="OL115" s="28"/>
      <c r="OM115" s="28"/>
      <c r="ON115" s="28"/>
      <c r="OO115" s="28"/>
      <c r="OP115" s="28"/>
      <c r="OQ115" s="28"/>
      <c r="OR115" s="28"/>
      <c r="OS115" s="28"/>
      <c r="OT115" s="28"/>
      <c r="OU115" s="28"/>
      <c r="OV115" s="28"/>
      <c r="OW115" s="28"/>
      <c r="OX115" s="28"/>
      <c r="OY115" s="28"/>
      <c r="OZ115" s="28"/>
      <c r="PA115" s="28"/>
      <c r="PB115" s="28"/>
      <c r="PC115" s="28"/>
      <c r="PD115" s="28"/>
      <c r="PE115" s="28"/>
      <c r="PF115" s="28"/>
      <c r="PG115" s="28"/>
      <c r="PH115" s="28"/>
      <c r="PI115" s="28"/>
      <c r="PJ115" s="28"/>
      <c r="PK115" s="28"/>
      <c r="PL115" s="28"/>
      <c r="PM115" s="28"/>
      <c r="PN115" s="28"/>
      <c r="PO115" s="28"/>
      <c r="PP115" s="28"/>
      <c r="PQ115" s="28"/>
      <c r="PR115" s="28"/>
      <c r="PS115" s="28"/>
      <c r="PT115" s="28"/>
      <c r="PU115" s="28"/>
      <c r="PV115" s="28"/>
      <c r="PW115" s="28"/>
      <c r="PX115" s="28"/>
      <c r="PY115" s="28"/>
      <c r="PZ115" s="28"/>
      <c r="QA115" s="28"/>
      <c r="QB115" s="28"/>
      <c r="QC115" s="28"/>
      <c r="QD115" s="28"/>
      <c r="QE115" s="28"/>
      <c r="QF115" s="28"/>
      <c r="QG115" s="28"/>
      <c r="QH115" s="28"/>
      <c r="QI115" s="28"/>
      <c r="QJ115" s="28"/>
      <c r="QK115" s="28"/>
      <c r="QL115" s="28"/>
      <c r="QM115" s="28"/>
      <c r="QN115" s="28"/>
      <c r="QO115" s="28"/>
      <c r="QP115" s="28"/>
      <c r="QQ115" s="28"/>
      <c r="QR115" s="28"/>
      <c r="QS115" s="28"/>
      <c r="QT115" s="28"/>
      <c r="QU115" s="28"/>
      <c r="QV115" s="28"/>
      <c r="QW115" s="28"/>
      <c r="QX115" s="28"/>
      <c r="QY115" s="28"/>
      <c r="QZ115" s="28"/>
      <c r="RA115" s="28"/>
      <c r="RB115" s="28"/>
      <c r="RC115" s="28"/>
      <c r="RD115" s="28"/>
      <c r="RE115" s="28"/>
      <c r="RF115" s="28"/>
      <c r="RG115" s="28"/>
      <c r="RH115" s="28"/>
      <c r="RI115" s="28"/>
      <c r="RJ115" s="28"/>
      <c r="RK115" s="28"/>
      <c r="RL115" s="28"/>
      <c r="RM115" s="28"/>
      <c r="RN115" s="28"/>
      <c r="RO115" s="28"/>
      <c r="RP115" s="28"/>
      <c r="RQ115" s="28"/>
      <c r="RR115" s="28"/>
      <c r="RS115" s="28"/>
      <c r="RT115" s="28"/>
      <c r="RU115" s="28"/>
      <c r="RV115" s="28"/>
      <c r="RW115" s="28"/>
      <c r="RX115" s="28"/>
      <c r="RY115" s="28"/>
      <c r="RZ115" s="28"/>
      <c r="SA115" s="28"/>
      <c r="SB115" s="28"/>
      <c r="SC115" s="28"/>
      <c r="SD115" s="28"/>
      <c r="SE115" s="28"/>
      <c r="SF115" s="28"/>
      <c r="SG115" s="28"/>
      <c r="SH115" s="28"/>
      <c r="SI115" s="28"/>
      <c r="SJ115" s="28"/>
      <c r="SK115" s="28"/>
      <c r="SL115" s="28"/>
      <c r="SM115" s="28"/>
      <c r="SN115" s="28"/>
      <c r="SO115" s="28"/>
      <c r="SP115" s="28"/>
      <c r="SQ115" s="28"/>
      <c r="SR115" s="28"/>
      <c r="SS115" s="28"/>
      <c r="ST115" s="28"/>
      <c r="SU115" s="28"/>
      <c r="SV115" s="28"/>
      <c r="SW115" s="28"/>
      <c r="SX115" s="28"/>
      <c r="SY115" s="28"/>
      <c r="SZ115" s="28"/>
      <c r="TA115" s="28"/>
      <c r="TB115" s="28"/>
      <c r="TC115" s="28"/>
      <c r="TD115" s="28"/>
      <c r="TE115" s="28"/>
      <c r="TF115" s="28"/>
      <c r="TG115" s="28"/>
      <c r="TH115" s="28"/>
      <c r="TI115" s="28"/>
      <c r="TJ115" s="28"/>
      <c r="TK115" s="28"/>
      <c r="TL115" s="28"/>
      <c r="TM115" s="28"/>
      <c r="TN115" s="28"/>
      <c r="TO115" s="28"/>
      <c r="TP115" s="28"/>
      <c r="TQ115" s="28"/>
      <c r="TR115" s="28"/>
      <c r="TS115" s="28"/>
      <c r="TT115" s="28"/>
      <c r="TU115" s="28"/>
      <c r="TV115" s="28"/>
      <c r="TW115" s="28"/>
      <c r="TX115" s="28"/>
      <c r="TY115" s="28"/>
      <c r="TZ115" s="28"/>
      <c r="UA115" s="28"/>
      <c r="UB115" s="28"/>
      <c r="UC115" s="28"/>
      <c r="UD115" s="28"/>
      <c r="UE115" s="28"/>
      <c r="UF115" s="28"/>
      <c r="UG115" s="28"/>
      <c r="UH115" s="28"/>
      <c r="UI115" s="28"/>
      <c r="UJ115" s="28"/>
      <c r="UK115" s="28"/>
      <c r="UL115" s="28"/>
      <c r="UM115" s="28"/>
      <c r="UN115" s="28"/>
      <c r="UO115" s="28"/>
      <c r="UP115" s="28"/>
      <c r="UQ115" s="28"/>
      <c r="UR115" s="28"/>
      <c r="US115" s="28"/>
      <c r="UT115" s="28"/>
      <c r="UU115" s="28"/>
      <c r="UV115" s="28"/>
      <c r="UW115" s="28"/>
      <c r="UX115" s="28"/>
      <c r="UY115" s="28"/>
      <c r="UZ115" s="28"/>
      <c r="VA115" s="28"/>
      <c r="VB115" s="28"/>
      <c r="VC115" s="28"/>
      <c r="VD115" s="28"/>
      <c r="VE115" s="28"/>
      <c r="VF115" s="28"/>
      <c r="VG115" s="28"/>
      <c r="VH115" s="28"/>
      <c r="VI115" s="28"/>
      <c r="VJ115" s="28"/>
      <c r="VK115" s="28"/>
      <c r="VL115" s="28"/>
      <c r="VM115" s="28"/>
      <c r="VN115" s="28"/>
      <c r="VO115" s="28"/>
      <c r="VP115" s="28"/>
      <c r="VQ115" s="28"/>
      <c r="VR115" s="28"/>
      <c r="VS115" s="28"/>
      <c r="VT115" s="28"/>
      <c r="VU115" s="28"/>
      <c r="VV115" s="28"/>
      <c r="VW115" s="28"/>
      <c r="VX115" s="28"/>
      <c r="VY115" s="28"/>
      <c r="VZ115" s="28"/>
      <c r="WA115" s="28"/>
      <c r="WB115" s="28"/>
      <c r="WC115" s="28"/>
      <c r="WD115" s="28"/>
      <c r="WE115" s="28"/>
      <c r="WF115" s="28"/>
      <c r="WG115" s="28"/>
      <c r="WH115" s="28"/>
      <c r="WI115" s="28"/>
      <c r="WJ115" s="28"/>
      <c r="WK115" s="28"/>
      <c r="WL115" s="28"/>
      <c r="WM115" s="28"/>
      <c r="WN115" s="28"/>
      <c r="WO115" s="28"/>
      <c r="WP115" s="28"/>
      <c r="WQ115" s="28"/>
      <c r="WR115" s="28"/>
      <c r="WS115" s="28"/>
      <c r="WT115" s="28"/>
      <c r="WU115" s="28"/>
      <c r="WV115" s="28"/>
      <c r="WW115" s="28"/>
      <c r="WX115" s="28"/>
      <c r="WY115" s="28"/>
      <c r="WZ115" s="28"/>
      <c r="XA115" s="28"/>
      <c r="XB115" s="28"/>
      <c r="XC115" s="28"/>
      <c r="XD115" s="28"/>
      <c r="XE115" s="28"/>
      <c r="XF115" s="28"/>
      <c r="XG115" s="28"/>
      <c r="XH115" s="28"/>
      <c r="XI115" s="28"/>
      <c r="XJ115" s="28"/>
      <c r="XK115" s="28"/>
      <c r="XL115" s="28"/>
      <c r="XM115" s="28"/>
      <c r="XN115" s="28"/>
      <c r="XO115" s="28"/>
      <c r="XP115" s="28"/>
      <c r="XQ115" s="28"/>
      <c r="XR115" s="28"/>
      <c r="XS115" s="28"/>
      <c r="XT115" s="28"/>
      <c r="XU115" s="28"/>
      <c r="XV115" s="28"/>
      <c r="XW115" s="28"/>
      <c r="XX115" s="28"/>
      <c r="XY115" s="28"/>
      <c r="XZ115" s="28"/>
      <c r="YA115" s="28"/>
      <c r="YB115" s="28"/>
      <c r="YC115" s="28"/>
      <c r="YD115" s="28"/>
      <c r="YE115" s="28"/>
      <c r="YF115" s="28"/>
      <c r="YG115" s="28"/>
      <c r="YH115" s="28"/>
      <c r="YI115" s="28"/>
      <c r="YJ115" s="28"/>
      <c r="YK115" s="28"/>
      <c r="YL115" s="28"/>
      <c r="YM115" s="28"/>
      <c r="YN115" s="28"/>
      <c r="YO115" s="28"/>
      <c r="YP115" s="28"/>
      <c r="YQ115" s="28"/>
      <c r="YR115" s="28"/>
      <c r="YS115" s="28"/>
      <c r="YT115" s="28"/>
      <c r="YU115" s="28"/>
      <c r="YV115" s="28"/>
      <c r="YW115" s="28"/>
      <c r="YX115" s="28"/>
      <c r="YY115" s="28"/>
      <c r="YZ115" s="28"/>
      <c r="ZA115" s="28"/>
      <c r="ZB115" s="28"/>
      <c r="ZC115" s="28"/>
      <c r="ZD115" s="28"/>
      <c r="ZE115" s="28"/>
      <c r="ZF115" s="28"/>
      <c r="ZG115" s="28"/>
      <c r="ZH115" s="28"/>
      <c r="ZI115" s="28"/>
      <c r="ZJ115" s="28"/>
      <c r="ZK115" s="28"/>
      <c r="ZL115" s="28"/>
      <c r="ZM115" s="28"/>
      <c r="ZN115" s="28"/>
      <c r="ZO115" s="28"/>
      <c r="ZP115" s="28"/>
      <c r="ZQ115" s="28"/>
      <c r="ZR115" s="28"/>
      <c r="ZS115" s="28"/>
      <c r="ZT115" s="28"/>
      <c r="ZU115" s="28"/>
      <c r="ZV115" s="28"/>
      <c r="ZW115" s="28"/>
      <c r="ZX115" s="28"/>
      <c r="ZY115" s="28"/>
      <c r="ZZ115" s="28"/>
      <c r="AAA115" s="28"/>
      <c r="AAB115" s="28"/>
      <c r="AAC115" s="28"/>
      <c r="AAD115" s="28"/>
      <c r="AAE115" s="28"/>
      <c r="AAF115" s="28"/>
      <c r="AAG115" s="28"/>
      <c r="AAH115" s="28"/>
      <c r="AAI115" s="28"/>
      <c r="AAJ115" s="28"/>
      <c r="AAK115" s="28"/>
      <c r="AAL115" s="28"/>
      <c r="AAM115" s="28"/>
      <c r="AAN115" s="28"/>
      <c r="AAO115" s="28"/>
      <c r="AAP115" s="28"/>
      <c r="AAQ115" s="28"/>
      <c r="AAR115" s="28"/>
      <c r="AAS115" s="28"/>
      <c r="AAT115" s="28"/>
      <c r="AAU115" s="28"/>
      <c r="AAV115" s="28"/>
      <c r="AAW115" s="28"/>
      <c r="AAX115" s="28"/>
      <c r="AAY115" s="28"/>
      <c r="AAZ115" s="28"/>
      <c r="ABA115" s="28"/>
      <c r="ABB115" s="28"/>
      <c r="ABC115" s="28"/>
      <c r="ABD115" s="28"/>
      <c r="ABE115" s="28"/>
      <c r="ABF115" s="28"/>
      <c r="ABG115" s="28"/>
      <c r="ABH115" s="28"/>
      <c r="ABI115" s="28"/>
      <c r="ABJ115" s="28"/>
      <c r="ABK115" s="28"/>
      <c r="ABL115" s="28"/>
      <c r="ABM115" s="28"/>
      <c r="ABN115" s="28"/>
      <c r="ABO115" s="28"/>
      <c r="ABP115" s="28"/>
      <c r="ABQ115" s="28"/>
      <c r="ABR115" s="28"/>
      <c r="ABS115" s="28"/>
      <c r="ABT115" s="28"/>
      <c r="ABU115" s="28"/>
      <c r="ABV115" s="28"/>
      <c r="ABW115" s="28"/>
      <c r="ABX115" s="28"/>
      <c r="ABY115" s="28"/>
      <c r="ABZ115" s="28"/>
      <c r="ACA115" s="28"/>
      <c r="ACB115" s="28"/>
      <c r="ACC115" s="28"/>
      <c r="ACD115" s="28"/>
      <c r="ACE115" s="28"/>
      <c r="ACF115" s="28"/>
      <c r="ACG115" s="28"/>
      <c r="ACH115" s="28"/>
      <c r="ACI115" s="28"/>
      <c r="ACJ115" s="28"/>
      <c r="ACK115" s="28"/>
      <c r="ACL115" s="28"/>
      <c r="ACM115" s="28"/>
      <c r="ACN115" s="28"/>
      <c r="ACO115" s="28"/>
      <c r="ACP115" s="28"/>
      <c r="ACQ115" s="28"/>
      <c r="ACR115" s="28"/>
      <c r="ACS115" s="28"/>
      <c r="ACT115" s="28"/>
      <c r="ACU115" s="28"/>
      <c r="ACV115" s="28"/>
      <c r="ACW115" s="28"/>
      <c r="ACX115" s="28"/>
      <c r="ACY115" s="28"/>
      <c r="ACZ115" s="28"/>
      <c r="ADA115" s="28"/>
      <c r="ADB115" s="28"/>
      <c r="ADC115" s="28"/>
      <c r="ADD115" s="28"/>
      <c r="ADE115" s="28"/>
      <c r="ADF115" s="28"/>
      <c r="ADG115" s="28"/>
      <c r="ADH115" s="28"/>
      <c r="ADI115" s="28"/>
      <c r="ADJ115" s="28"/>
      <c r="ADK115" s="28"/>
      <c r="ADL115" s="28"/>
      <c r="ADM115" s="28"/>
      <c r="ADN115" s="28"/>
      <c r="ADO115" s="28"/>
      <c r="ADP115" s="28"/>
      <c r="ADQ115" s="28"/>
      <c r="ADR115" s="28"/>
      <c r="ADS115" s="28"/>
      <c r="ADT115" s="28"/>
      <c r="ADU115" s="28"/>
      <c r="ADV115" s="28"/>
      <c r="ADW115" s="28"/>
      <c r="ADX115" s="28"/>
      <c r="ADY115" s="28"/>
      <c r="ADZ115" s="28"/>
      <c r="AEA115" s="28"/>
      <c r="AEB115" s="28"/>
      <c r="AEC115" s="28"/>
      <c r="AED115" s="28"/>
      <c r="AEE115" s="28"/>
      <c r="AEF115" s="28"/>
      <c r="AEG115" s="28"/>
      <c r="AEH115" s="28"/>
      <c r="AEI115" s="28"/>
      <c r="AEJ115" s="28"/>
      <c r="AEK115" s="28"/>
      <c r="AEL115" s="28"/>
      <c r="AEM115" s="28"/>
      <c r="AEN115" s="28"/>
      <c r="AEO115" s="28"/>
      <c r="AEP115" s="28"/>
      <c r="AEQ115" s="28"/>
      <c r="AER115" s="28"/>
      <c r="AES115" s="28"/>
      <c r="AET115" s="28"/>
      <c r="AEU115" s="28"/>
      <c r="AEV115" s="28"/>
      <c r="AEW115" s="28"/>
      <c r="AEX115" s="28"/>
      <c r="AEY115" s="28"/>
      <c r="AEZ115" s="28"/>
      <c r="AFA115" s="28"/>
      <c r="AFB115" s="28"/>
      <c r="AFC115" s="28"/>
      <c r="AFD115" s="28"/>
      <c r="AFE115" s="28"/>
      <c r="AFF115" s="28"/>
      <c r="AFG115" s="28"/>
      <c r="AFH115" s="28"/>
      <c r="AFI115" s="28"/>
      <c r="AFJ115" s="28"/>
      <c r="AFK115" s="28"/>
      <c r="AFL115" s="28"/>
      <c r="AFM115" s="28"/>
      <c r="AFN115" s="28"/>
      <c r="AFO115" s="28"/>
      <c r="AFP115" s="28"/>
      <c r="AFQ115" s="28"/>
      <c r="AFR115" s="28"/>
      <c r="AFS115" s="28"/>
      <c r="AFT115" s="28"/>
      <c r="AFU115" s="28"/>
      <c r="AFV115" s="28"/>
      <c r="AFW115" s="28"/>
      <c r="AFX115" s="28"/>
      <c r="AFY115" s="28"/>
      <c r="AFZ115" s="28"/>
      <c r="AGA115" s="28"/>
      <c r="AGB115" s="28"/>
      <c r="AGC115" s="28"/>
      <c r="AGD115" s="28"/>
      <c r="AGE115" s="28"/>
      <c r="AGF115" s="28"/>
      <c r="AGG115" s="28"/>
      <c r="AGH115" s="28"/>
      <c r="AGI115" s="28"/>
      <c r="AGJ115" s="28"/>
      <c r="AGK115" s="28"/>
      <c r="AGL115" s="28"/>
      <c r="AGM115" s="28"/>
      <c r="AGN115" s="28"/>
      <c r="AGO115" s="28"/>
      <c r="AGP115" s="28"/>
      <c r="AGQ115" s="28"/>
      <c r="AGR115" s="28"/>
      <c r="AGS115" s="28"/>
      <c r="AGT115" s="28"/>
      <c r="AGU115" s="28"/>
      <c r="AGV115" s="28"/>
      <c r="AGW115" s="28"/>
      <c r="AGX115" s="28"/>
      <c r="AGY115" s="28"/>
      <c r="AGZ115" s="28"/>
      <c r="AHA115" s="28"/>
      <c r="AHB115" s="28"/>
      <c r="AHC115" s="28"/>
      <c r="AHD115" s="28"/>
      <c r="AHE115" s="28"/>
      <c r="AHF115" s="28"/>
      <c r="AHG115" s="28"/>
      <c r="AHH115" s="28"/>
      <c r="AHI115" s="28"/>
      <c r="AHJ115" s="28"/>
      <c r="AHK115" s="28"/>
      <c r="AHL115" s="28"/>
      <c r="AHM115" s="28"/>
      <c r="AHN115" s="28"/>
      <c r="AHO115" s="28"/>
      <c r="AHP115" s="28"/>
      <c r="AHQ115" s="28"/>
      <c r="AHR115" s="28"/>
      <c r="AHS115" s="28"/>
      <c r="AHT115" s="28"/>
      <c r="AHU115" s="28"/>
      <c r="AHV115" s="28"/>
      <c r="AHW115" s="28"/>
      <c r="AHX115" s="28"/>
      <c r="AHY115" s="28"/>
      <c r="AHZ115" s="28"/>
      <c r="AIA115" s="28"/>
      <c r="AIB115" s="28"/>
      <c r="AIC115" s="28"/>
      <c r="AID115" s="28"/>
      <c r="AIE115" s="28"/>
      <c r="AIF115" s="28"/>
      <c r="AIG115" s="28"/>
      <c r="AIH115" s="28"/>
      <c r="AII115" s="28"/>
      <c r="AIJ115" s="28"/>
      <c r="AIK115" s="28"/>
      <c r="AIL115" s="28"/>
      <c r="AIM115" s="28"/>
      <c r="AIN115" s="28"/>
      <c r="AIO115" s="28"/>
      <c r="AIP115" s="28"/>
      <c r="AIQ115" s="28"/>
      <c r="AIR115" s="28"/>
      <c r="AIS115" s="28"/>
      <c r="AIT115" s="28"/>
      <c r="AIU115" s="28"/>
      <c r="AIV115" s="28"/>
      <c r="AIW115" s="28"/>
      <c r="AIX115" s="28"/>
      <c r="AIY115" s="28"/>
      <c r="AIZ115" s="28"/>
      <c r="AJA115" s="28"/>
      <c r="AJB115" s="28"/>
      <c r="AJC115" s="28"/>
      <c r="AJD115" s="28"/>
      <c r="AJE115" s="28"/>
      <c r="AJF115" s="28"/>
      <c r="AJG115" s="28"/>
      <c r="AJH115" s="28"/>
      <c r="AJI115" s="28"/>
      <c r="AJJ115" s="28"/>
      <c r="AJK115" s="28"/>
      <c r="AJL115" s="28"/>
      <c r="AJM115" s="28"/>
      <c r="AJN115" s="28"/>
      <c r="AJO115" s="28"/>
      <c r="AJP115" s="28"/>
      <c r="AJQ115" s="28"/>
      <c r="AJR115" s="28"/>
      <c r="AJS115" s="28"/>
      <c r="AJT115" s="28"/>
      <c r="AJU115" s="28"/>
      <c r="AJV115" s="28"/>
      <c r="AJW115" s="28"/>
      <c r="AJX115" s="28"/>
      <c r="AJY115" s="28"/>
      <c r="AJZ115" s="28"/>
      <c r="AKA115" s="28"/>
      <c r="AKB115" s="28"/>
      <c r="AKC115" s="28"/>
      <c r="AKD115" s="28"/>
      <c r="AKE115" s="28"/>
      <c r="AKF115" s="28"/>
      <c r="AKG115" s="28"/>
      <c r="AKH115" s="28"/>
      <c r="AKI115" s="28"/>
      <c r="AKJ115" s="28"/>
      <c r="AKK115" s="28"/>
      <c r="AKL115" s="28"/>
      <c r="AKM115" s="28"/>
      <c r="AKN115" s="28"/>
      <c r="AKO115" s="28"/>
      <c r="AKP115" s="28"/>
      <c r="AKQ115" s="28"/>
      <c r="AKR115" s="28"/>
      <c r="AKS115" s="28"/>
      <c r="AKT115" s="28"/>
      <c r="AKU115" s="28"/>
      <c r="AKV115" s="28"/>
      <c r="AKW115" s="28"/>
      <c r="AKX115" s="28"/>
      <c r="AKY115" s="28"/>
      <c r="AKZ115" s="28"/>
      <c r="ALA115" s="28"/>
      <c r="ALB115" s="28"/>
      <c r="ALC115" s="28"/>
      <c r="ALD115" s="28"/>
      <c r="ALE115" s="28"/>
      <c r="ALF115" s="28"/>
      <c r="ALG115" s="28"/>
      <c r="ALH115" s="28"/>
      <c r="ALI115" s="28"/>
      <c r="ALJ115" s="28"/>
      <c r="ALK115" s="28"/>
      <c r="ALL115" s="28"/>
      <c r="ALM115" s="28"/>
      <c r="ALN115" s="28"/>
      <c r="ALO115" s="28"/>
      <c r="ALP115" s="28"/>
      <c r="ALQ115" s="28"/>
      <c r="ALR115" s="28"/>
      <c r="ALS115" s="28"/>
      <c r="ALT115" s="28"/>
      <c r="ALU115" s="28"/>
      <c r="ALV115" s="28"/>
      <c r="ALW115" s="28"/>
      <c r="ALX115" s="28"/>
      <c r="ALY115" s="28"/>
      <c r="ALZ115" s="28"/>
      <c r="AMA115" s="28"/>
      <c r="AMB115" s="28"/>
      <c r="AMC115" s="28"/>
      <c r="AMD115" s="28"/>
      <c r="AME115" s="28"/>
      <c r="AMF115" s="28"/>
      <c r="AMG115" s="28"/>
      <c r="AMH115" s="28"/>
      <c r="AMI115" s="28"/>
      <c r="AMJ115" s="28"/>
      <c r="AMK115" s="28"/>
      <c r="AML115" s="28"/>
      <c r="AMM115" s="28"/>
      <c r="AMN115" s="28"/>
      <c r="AMO115" s="28"/>
      <c r="AMP115" s="28"/>
      <c r="AMQ115" s="28"/>
      <c r="AMR115" s="28"/>
      <c r="AMS115" s="28"/>
      <c r="AMT115" s="28"/>
      <c r="AMU115" s="28"/>
      <c r="AMV115" s="28"/>
      <c r="AMW115" s="28"/>
      <c r="AMX115" s="28"/>
      <c r="AMY115" s="28"/>
      <c r="AMZ115" s="28"/>
      <c r="ANA115" s="28"/>
      <c r="ANB115" s="28"/>
    </row>
    <row r="116" spans="3:1042" s="6" customFormat="1" ht="15" customHeight="1" x14ac:dyDescent="0.25">
      <c r="C116" s="6" t="str">
        <f t="shared" si="37"/>
        <v>American</v>
      </c>
      <c r="D116" s="6" t="str">
        <f t="shared" si="38"/>
        <v>HPHE10250H045DVCTA-130  (50 gal)</v>
      </c>
      <c r="E116" s="6">
        <f t="shared" si="39"/>
        <v>1202483</v>
      </c>
      <c r="F116" s="55">
        <f t="shared" si="58"/>
        <v>50</v>
      </c>
      <c r="G116" s="6" t="str">
        <f t="shared" si="41"/>
        <v>AOSmithHPTS50</v>
      </c>
      <c r="H116" s="116">
        <f t="shared" si="42"/>
        <v>0</v>
      </c>
      <c r="I116" s="154" t="str">
        <f t="shared" si="59"/>
        <v>AmericanHPHE10250H045DVCTA130</v>
      </c>
      <c r="J116" s="91" t="s">
        <v>188</v>
      </c>
      <c r="K116" s="189"/>
      <c r="L116" s="133">
        <f t="shared" si="60"/>
        <v>12</v>
      </c>
      <c r="M116" s="193" t="s">
        <v>17</v>
      </c>
      <c r="N116" s="184">
        <f t="shared" si="57"/>
        <v>24</v>
      </c>
      <c r="O116" s="169">
        <f t="shared" si="4"/>
        <v>1202483</v>
      </c>
      <c r="P116" s="9" t="str">
        <f t="shared" si="54"/>
        <v>HPHE10250H045DVCTA-130  (50 gal)</v>
      </c>
      <c r="Q116" s="11">
        <f t="shared" si="5"/>
        <v>1</v>
      </c>
      <c r="R116" s="179" t="s">
        <v>962</v>
      </c>
      <c r="S116" s="191">
        <v>50</v>
      </c>
      <c r="T116" s="179" t="s">
        <v>817</v>
      </c>
      <c r="U116" s="180" t="s">
        <v>817</v>
      </c>
      <c r="V116" s="131" t="str">
        <f t="shared" si="6"/>
        <v>AOSmithHPTS50</v>
      </c>
      <c r="W116" s="186">
        <v>0</v>
      </c>
      <c r="X116" s="171"/>
      <c r="Y116" s="202"/>
      <c r="Z116" s="187"/>
      <c r="AA116" s="126" t="str">
        <f t="shared" si="55"/>
        <v>2,     1202483,   "HPHE10250H045DVCTA-130  (50 gal)"</v>
      </c>
      <c r="AB116" s="188" t="s">
        <v>17</v>
      </c>
      <c r="AC116" s="180" t="s">
        <v>979</v>
      </c>
      <c r="AD116" s="173">
        <f t="shared" si="8"/>
        <v>1</v>
      </c>
      <c r="AE116" s="126" t="str">
        <f t="shared" si="56"/>
        <v xml:space="preserve">          case  HPHE10250H045DVCTA-130  (50 gal)   :   "AmericanHPHE10250H045DVCTA130"</v>
      </c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  <c r="IA116" s="28"/>
      <c r="IB116" s="28"/>
      <c r="IC116" s="28"/>
      <c r="ID116" s="28"/>
      <c r="IE116" s="28"/>
      <c r="IF116" s="28"/>
      <c r="IG116" s="28"/>
      <c r="IH116" s="28"/>
      <c r="II116" s="28"/>
      <c r="IJ116" s="28"/>
      <c r="IK116" s="28"/>
      <c r="IL116" s="28"/>
      <c r="IM116" s="28"/>
      <c r="IN116" s="28"/>
      <c r="IO116" s="28"/>
      <c r="IP116" s="28"/>
      <c r="IQ116" s="28"/>
      <c r="IR116" s="28"/>
      <c r="IS116" s="28"/>
      <c r="IT116" s="28"/>
      <c r="IU116" s="28"/>
      <c r="IV116" s="28"/>
      <c r="IW116" s="28"/>
      <c r="IX116" s="28"/>
      <c r="IY116" s="28"/>
      <c r="IZ116" s="28"/>
      <c r="JA116" s="28"/>
      <c r="JB116" s="28"/>
      <c r="JC116" s="28"/>
      <c r="JD116" s="28"/>
      <c r="JE116" s="28"/>
      <c r="JF116" s="28"/>
      <c r="JG116" s="28"/>
      <c r="JH116" s="28"/>
      <c r="JI116" s="28"/>
      <c r="JJ116" s="28"/>
      <c r="JK116" s="28"/>
      <c r="JL116" s="28"/>
      <c r="JM116" s="28"/>
      <c r="JN116" s="28"/>
      <c r="JO116" s="28"/>
      <c r="JP116" s="28"/>
      <c r="JQ116" s="28"/>
      <c r="JR116" s="28"/>
      <c r="JS116" s="28"/>
      <c r="JT116" s="28"/>
      <c r="JU116" s="28"/>
      <c r="JV116" s="28"/>
      <c r="JW116" s="28"/>
      <c r="JX116" s="28"/>
      <c r="JY116" s="28"/>
      <c r="JZ116" s="28"/>
      <c r="KA116" s="28"/>
      <c r="KB116" s="28"/>
      <c r="KC116" s="28"/>
      <c r="KD116" s="28"/>
      <c r="KE116" s="28"/>
      <c r="KF116" s="28"/>
      <c r="KG116" s="28"/>
      <c r="KH116" s="28"/>
      <c r="KI116" s="28"/>
      <c r="KJ116" s="28"/>
      <c r="KK116" s="28"/>
      <c r="KL116" s="28"/>
      <c r="KM116" s="28"/>
      <c r="KN116" s="28"/>
      <c r="KO116" s="28"/>
      <c r="KP116" s="28"/>
      <c r="KQ116" s="28"/>
      <c r="KR116" s="28"/>
      <c r="KS116" s="28"/>
      <c r="KT116" s="28"/>
      <c r="KU116" s="28"/>
      <c r="KV116" s="28"/>
      <c r="KW116" s="28"/>
      <c r="KX116" s="28"/>
      <c r="KY116" s="28"/>
      <c r="KZ116" s="28"/>
      <c r="LA116" s="28"/>
      <c r="LB116" s="28"/>
      <c r="LC116" s="28"/>
      <c r="LD116" s="28"/>
      <c r="LE116" s="28"/>
      <c r="LF116" s="28"/>
      <c r="LG116" s="28"/>
      <c r="LH116" s="28"/>
      <c r="LI116" s="28"/>
      <c r="LJ116" s="28"/>
      <c r="LK116" s="28"/>
      <c r="LL116" s="28"/>
      <c r="LM116" s="28"/>
      <c r="LN116" s="28"/>
      <c r="LO116" s="28"/>
      <c r="LP116" s="28"/>
      <c r="LQ116" s="28"/>
      <c r="LR116" s="28"/>
      <c r="LS116" s="28"/>
      <c r="LT116" s="28"/>
      <c r="LU116" s="28"/>
      <c r="LV116" s="28"/>
      <c r="LW116" s="28"/>
      <c r="LX116" s="28"/>
      <c r="LY116" s="28"/>
      <c r="LZ116" s="28"/>
      <c r="MA116" s="28"/>
      <c r="MB116" s="28"/>
      <c r="MC116" s="28"/>
      <c r="MD116" s="28"/>
      <c r="ME116" s="28"/>
      <c r="MF116" s="28"/>
      <c r="MG116" s="28"/>
      <c r="MH116" s="28"/>
      <c r="MI116" s="28"/>
      <c r="MJ116" s="28"/>
      <c r="MK116" s="28"/>
      <c r="ML116" s="28"/>
      <c r="MM116" s="28"/>
      <c r="MN116" s="28"/>
      <c r="MO116" s="28"/>
      <c r="MP116" s="28"/>
      <c r="MQ116" s="28"/>
      <c r="MR116" s="28"/>
      <c r="MS116" s="28"/>
      <c r="MT116" s="28"/>
      <c r="MU116" s="28"/>
      <c r="MV116" s="28"/>
      <c r="MW116" s="28"/>
      <c r="MX116" s="28"/>
      <c r="MY116" s="28"/>
      <c r="MZ116" s="28"/>
      <c r="NA116" s="28"/>
      <c r="NB116" s="28"/>
      <c r="NC116" s="28"/>
      <c r="ND116" s="28"/>
      <c r="NE116" s="28"/>
      <c r="NF116" s="28"/>
      <c r="NG116" s="28"/>
      <c r="NH116" s="28"/>
      <c r="NI116" s="28"/>
      <c r="NJ116" s="28"/>
      <c r="NK116" s="28"/>
      <c r="NL116" s="28"/>
      <c r="NM116" s="28"/>
      <c r="NN116" s="28"/>
      <c r="NO116" s="28"/>
      <c r="NP116" s="28"/>
      <c r="NQ116" s="28"/>
      <c r="NR116" s="28"/>
      <c r="NS116" s="28"/>
      <c r="NT116" s="28"/>
      <c r="NU116" s="28"/>
      <c r="NV116" s="28"/>
      <c r="NW116" s="28"/>
      <c r="NX116" s="28"/>
      <c r="NY116" s="28"/>
      <c r="NZ116" s="28"/>
      <c r="OA116" s="28"/>
      <c r="OB116" s="28"/>
      <c r="OC116" s="28"/>
      <c r="OD116" s="28"/>
      <c r="OE116" s="28"/>
      <c r="OF116" s="28"/>
      <c r="OG116" s="28"/>
      <c r="OH116" s="28"/>
      <c r="OI116" s="28"/>
      <c r="OJ116" s="28"/>
      <c r="OK116" s="28"/>
      <c r="OL116" s="28"/>
      <c r="OM116" s="28"/>
      <c r="ON116" s="28"/>
      <c r="OO116" s="28"/>
      <c r="OP116" s="28"/>
      <c r="OQ116" s="28"/>
      <c r="OR116" s="28"/>
      <c r="OS116" s="28"/>
      <c r="OT116" s="28"/>
      <c r="OU116" s="28"/>
      <c r="OV116" s="28"/>
      <c r="OW116" s="28"/>
      <c r="OX116" s="28"/>
      <c r="OY116" s="28"/>
      <c r="OZ116" s="28"/>
      <c r="PA116" s="28"/>
      <c r="PB116" s="28"/>
      <c r="PC116" s="28"/>
      <c r="PD116" s="28"/>
      <c r="PE116" s="28"/>
      <c r="PF116" s="28"/>
      <c r="PG116" s="28"/>
      <c r="PH116" s="28"/>
      <c r="PI116" s="28"/>
      <c r="PJ116" s="28"/>
      <c r="PK116" s="28"/>
      <c r="PL116" s="28"/>
      <c r="PM116" s="28"/>
      <c r="PN116" s="28"/>
      <c r="PO116" s="28"/>
      <c r="PP116" s="28"/>
      <c r="PQ116" s="28"/>
      <c r="PR116" s="28"/>
      <c r="PS116" s="28"/>
      <c r="PT116" s="28"/>
      <c r="PU116" s="28"/>
      <c r="PV116" s="28"/>
      <c r="PW116" s="28"/>
      <c r="PX116" s="28"/>
      <c r="PY116" s="28"/>
      <c r="PZ116" s="28"/>
      <c r="QA116" s="28"/>
      <c r="QB116" s="28"/>
      <c r="QC116" s="28"/>
      <c r="QD116" s="28"/>
      <c r="QE116" s="28"/>
      <c r="QF116" s="28"/>
      <c r="QG116" s="28"/>
      <c r="QH116" s="28"/>
      <c r="QI116" s="28"/>
      <c r="QJ116" s="28"/>
      <c r="QK116" s="28"/>
      <c r="QL116" s="28"/>
      <c r="QM116" s="28"/>
      <c r="QN116" s="28"/>
      <c r="QO116" s="28"/>
      <c r="QP116" s="28"/>
      <c r="QQ116" s="28"/>
      <c r="QR116" s="28"/>
      <c r="QS116" s="28"/>
      <c r="QT116" s="28"/>
      <c r="QU116" s="28"/>
      <c r="QV116" s="28"/>
      <c r="QW116" s="28"/>
      <c r="QX116" s="28"/>
      <c r="QY116" s="28"/>
      <c r="QZ116" s="28"/>
      <c r="RA116" s="28"/>
      <c r="RB116" s="28"/>
      <c r="RC116" s="28"/>
      <c r="RD116" s="28"/>
      <c r="RE116" s="28"/>
      <c r="RF116" s="28"/>
      <c r="RG116" s="28"/>
      <c r="RH116" s="28"/>
      <c r="RI116" s="28"/>
      <c r="RJ116" s="28"/>
      <c r="RK116" s="28"/>
      <c r="RL116" s="28"/>
      <c r="RM116" s="28"/>
      <c r="RN116" s="28"/>
      <c r="RO116" s="28"/>
      <c r="RP116" s="28"/>
      <c r="RQ116" s="28"/>
      <c r="RR116" s="28"/>
      <c r="RS116" s="28"/>
      <c r="RT116" s="28"/>
      <c r="RU116" s="28"/>
      <c r="RV116" s="28"/>
      <c r="RW116" s="28"/>
      <c r="RX116" s="28"/>
      <c r="RY116" s="28"/>
      <c r="RZ116" s="28"/>
      <c r="SA116" s="28"/>
      <c r="SB116" s="28"/>
      <c r="SC116" s="28"/>
      <c r="SD116" s="28"/>
      <c r="SE116" s="28"/>
      <c r="SF116" s="28"/>
      <c r="SG116" s="28"/>
      <c r="SH116" s="28"/>
      <c r="SI116" s="28"/>
      <c r="SJ116" s="28"/>
      <c r="SK116" s="28"/>
      <c r="SL116" s="28"/>
      <c r="SM116" s="28"/>
      <c r="SN116" s="28"/>
      <c r="SO116" s="28"/>
      <c r="SP116" s="28"/>
      <c r="SQ116" s="28"/>
      <c r="SR116" s="28"/>
      <c r="SS116" s="28"/>
      <c r="ST116" s="28"/>
      <c r="SU116" s="28"/>
      <c r="SV116" s="28"/>
      <c r="SW116" s="28"/>
      <c r="SX116" s="28"/>
      <c r="SY116" s="28"/>
      <c r="SZ116" s="28"/>
      <c r="TA116" s="28"/>
      <c r="TB116" s="28"/>
      <c r="TC116" s="28"/>
      <c r="TD116" s="28"/>
      <c r="TE116" s="28"/>
      <c r="TF116" s="28"/>
      <c r="TG116" s="28"/>
      <c r="TH116" s="28"/>
      <c r="TI116" s="28"/>
      <c r="TJ116" s="28"/>
      <c r="TK116" s="28"/>
      <c r="TL116" s="28"/>
      <c r="TM116" s="28"/>
      <c r="TN116" s="28"/>
      <c r="TO116" s="28"/>
      <c r="TP116" s="28"/>
      <c r="TQ116" s="28"/>
      <c r="TR116" s="28"/>
      <c r="TS116" s="28"/>
      <c r="TT116" s="28"/>
      <c r="TU116" s="28"/>
      <c r="TV116" s="28"/>
      <c r="TW116" s="28"/>
      <c r="TX116" s="28"/>
      <c r="TY116" s="28"/>
      <c r="TZ116" s="28"/>
      <c r="UA116" s="28"/>
      <c r="UB116" s="28"/>
      <c r="UC116" s="28"/>
      <c r="UD116" s="28"/>
      <c r="UE116" s="28"/>
      <c r="UF116" s="28"/>
      <c r="UG116" s="28"/>
      <c r="UH116" s="28"/>
      <c r="UI116" s="28"/>
      <c r="UJ116" s="28"/>
      <c r="UK116" s="28"/>
      <c r="UL116" s="28"/>
      <c r="UM116" s="28"/>
      <c r="UN116" s="28"/>
      <c r="UO116" s="28"/>
      <c r="UP116" s="28"/>
      <c r="UQ116" s="28"/>
      <c r="UR116" s="28"/>
      <c r="US116" s="28"/>
      <c r="UT116" s="28"/>
      <c r="UU116" s="28"/>
      <c r="UV116" s="28"/>
      <c r="UW116" s="28"/>
      <c r="UX116" s="28"/>
      <c r="UY116" s="28"/>
      <c r="UZ116" s="28"/>
      <c r="VA116" s="28"/>
      <c r="VB116" s="28"/>
      <c r="VC116" s="28"/>
      <c r="VD116" s="28"/>
      <c r="VE116" s="28"/>
      <c r="VF116" s="28"/>
      <c r="VG116" s="28"/>
      <c r="VH116" s="28"/>
      <c r="VI116" s="28"/>
      <c r="VJ116" s="28"/>
      <c r="VK116" s="28"/>
      <c r="VL116" s="28"/>
      <c r="VM116" s="28"/>
      <c r="VN116" s="28"/>
      <c r="VO116" s="28"/>
      <c r="VP116" s="28"/>
      <c r="VQ116" s="28"/>
      <c r="VR116" s="28"/>
      <c r="VS116" s="28"/>
      <c r="VT116" s="28"/>
      <c r="VU116" s="28"/>
      <c r="VV116" s="28"/>
      <c r="VW116" s="28"/>
      <c r="VX116" s="28"/>
      <c r="VY116" s="28"/>
      <c r="VZ116" s="28"/>
      <c r="WA116" s="28"/>
      <c r="WB116" s="28"/>
      <c r="WC116" s="28"/>
      <c r="WD116" s="28"/>
      <c r="WE116" s="28"/>
      <c r="WF116" s="28"/>
      <c r="WG116" s="28"/>
      <c r="WH116" s="28"/>
      <c r="WI116" s="28"/>
      <c r="WJ116" s="28"/>
      <c r="WK116" s="28"/>
      <c r="WL116" s="28"/>
      <c r="WM116" s="28"/>
      <c r="WN116" s="28"/>
      <c r="WO116" s="28"/>
      <c r="WP116" s="28"/>
      <c r="WQ116" s="28"/>
      <c r="WR116" s="28"/>
      <c r="WS116" s="28"/>
      <c r="WT116" s="28"/>
      <c r="WU116" s="28"/>
      <c r="WV116" s="28"/>
      <c r="WW116" s="28"/>
      <c r="WX116" s="28"/>
      <c r="WY116" s="28"/>
      <c r="WZ116" s="28"/>
      <c r="XA116" s="28"/>
      <c r="XB116" s="28"/>
      <c r="XC116" s="28"/>
      <c r="XD116" s="28"/>
      <c r="XE116" s="28"/>
      <c r="XF116" s="28"/>
      <c r="XG116" s="28"/>
      <c r="XH116" s="28"/>
      <c r="XI116" s="28"/>
      <c r="XJ116" s="28"/>
      <c r="XK116" s="28"/>
      <c r="XL116" s="28"/>
      <c r="XM116" s="28"/>
      <c r="XN116" s="28"/>
      <c r="XO116" s="28"/>
      <c r="XP116" s="28"/>
      <c r="XQ116" s="28"/>
      <c r="XR116" s="28"/>
      <c r="XS116" s="28"/>
      <c r="XT116" s="28"/>
      <c r="XU116" s="28"/>
      <c r="XV116" s="28"/>
      <c r="XW116" s="28"/>
      <c r="XX116" s="28"/>
      <c r="XY116" s="28"/>
      <c r="XZ116" s="28"/>
      <c r="YA116" s="28"/>
      <c r="YB116" s="28"/>
      <c r="YC116" s="28"/>
      <c r="YD116" s="28"/>
      <c r="YE116" s="28"/>
      <c r="YF116" s="28"/>
      <c r="YG116" s="28"/>
      <c r="YH116" s="28"/>
      <c r="YI116" s="28"/>
      <c r="YJ116" s="28"/>
      <c r="YK116" s="28"/>
      <c r="YL116" s="28"/>
      <c r="YM116" s="28"/>
      <c r="YN116" s="28"/>
      <c r="YO116" s="28"/>
      <c r="YP116" s="28"/>
      <c r="YQ116" s="28"/>
      <c r="YR116" s="28"/>
      <c r="YS116" s="28"/>
      <c r="YT116" s="28"/>
      <c r="YU116" s="28"/>
      <c r="YV116" s="28"/>
      <c r="YW116" s="28"/>
      <c r="YX116" s="28"/>
      <c r="YY116" s="28"/>
      <c r="YZ116" s="28"/>
      <c r="ZA116" s="28"/>
      <c r="ZB116" s="28"/>
      <c r="ZC116" s="28"/>
      <c r="ZD116" s="28"/>
      <c r="ZE116" s="28"/>
      <c r="ZF116" s="28"/>
      <c r="ZG116" s="28"/>
      <c r="ZH116" s="28"/>
      <c r="ZI116" s="28"/>
      <c r="ZJ116" s="28"/>
      <c r="ZK116" s="28"/>
      <c r="ZL116" s="28"/>
      <c r="ZM116" s="28"/>
      <c r="ZN116" s="28"/>
      <c r="ZO116" s="28"/>
      <c r="ZP116" s="28"/>
      <c r="ZQ116" s="28"/>
      <c r="ZR116" s="28"/>
      <c r="ZS116" s="28"/>
      <c r="ZT116" s="28"/>
      <c r="ZU116" s="28"/>
      <c r="ZV116" s="28"/>
      <c r="ZW116" s="28"/>
      <c r="ZX116" s="28"/>
      <c r="ZY116" s="28"/>
      <c r="ZZ116" s="28"/>
      <c r="AAA116" s="28"/>
      <c r="AAB116" s="28"/>
      <c r="AAC116" s="28"/>
      <c r="AAD116" s="28"/>
      <c r="AAE116" s="28"/>
      <c r="AAF116" s="28"/>
      <c r="AAG116" s="28"/>
      <c r="AAH116" s="28"/>
      <c r="AAI116" s="28"/>
      <c r="AAJ116" s="28"/>
      <c r="AAK116" s="28"/>
      <c r="AAL116" s="28"/>
      <c r="AAM116" s="28"/>
      <c r="AAN116" s="28"/>
      <c r="AAO116" s="28"/>
      <c r="AAP116" s="28"/>
      <c r="AAQ116" s="28"/>
      <c r="AAR116" s="28"/>
      <c r="AAS116" s="28"/>
      <c r="AAT116" s="28"/>
      <c r="AAU116" s="28"/>
      <c r="AAV116" s="28"/>
      <c r="AAW116" s="28"/>
      <c r="AAX116" s="28"/>
      <c r="AAY116" s="28"/>
      <c r="AAZ116" s="28"/>
      <c r="ABA116" s="28"/>
      <c r="ABB116" s="28"/>
      <c r="ABC116" s="28"/>
      <c r="ABD116" s="28"/>
      <c r="ABE116" s="28"/>
      <c r="ABF116" s="28"/>
      <c r="ABG116" s="28"/>
      <c r="ABH116" s="28"/>
      <c r="ABI116" s="28"/>
      <c r="ABJ116" s="28"/>
      <c r="ABK116" s="28"/>
      <c r="ABL116" s="28"/>
      <c r="ABM116" s="28"/>
      <c r="ABN116" s="28"/>
      <c r="ABO116" s="28"/>
      <c r="ABP116" s="28"/>
      <c r="ABQ116" s="28"/>
      <c r="ABR116" s="28"/>
      <c r="ABS116" s="28"/>
      <c r="ABT116" s="28"/>
      <c r="ABU116" s="28"/>
      <c r="ABV116" s="28"/>
      <c r="ABW116" s="28"/>
      <c r="ABX116" s="28"/>
      <c r="ABY116" s="28"/>
      <c r="ABZ116" s="28"/>
      <c r="ACA116" s="28"/>
      <c r="ACB116" s="28"/>
      <c r="ACC116" s="28"/>
      <c r="ACD116" s="28"/>
      <c r="ACE116" s="28"/>
      <c r="ACF116" s="28"/>
      <c r="ACG116" s="28"/>
      <c r="ACH116" s="28"/>
      <c r="ACI116" s="28"/>
      <c r="ACJ116" s="28"/>
      <c r="ACK116" s="28"/>
      <c r="ACL116" s="28"/>
      <c r="ACM116" s="28"/>
      <c r="ACN116" s="28"/>
      <c r="ACO116" s="28"/>
      <c r="ACP116" s="28"/>
      <c r="ACQ116" s="28"/>
      <c r="ACR116" s="28"/>
      <c r="ACS116" s="28"/>
      <c r="ACT116" s="28"/>
      <c r="ACU116" s="28"/>
      <c r="ACV116" s="28"/>
      <c r="ACW116" s="28"/>
      <c r="ACX116" s="28"/>
      <c r="ACY116" s="28"/>
      <c r="ACZ116" s="28"/>
      <c r="ADA116" s="28"/>
      <c r="ADB116" s="28"/>
      <c r="ADC116" s="28"/>
      <c r="ADD116" s="28"/>
      <c r="ADE116" s="28"/>
      <c r="ADF116" s="28"/>
      <c r="ADG116" s="28"/>
      <c r="ADH116" s="28"/>
      <c r="ADI116" s="28"/>
      <c r="ADJ116" s="28"/>
      <c r="ADK116" s="28"/>
      <c r="ADL116" s="28"/>
      <c r="ADM116" s="28"/>
      <c r="ADN116" s="28"/>
      <c r="ADO116" s="28"/>
      <c r="ADP116" s="28"/>
      <c r="ADQ116" s="28"/>
      <c r="ADR116" s="28"/>
      <c r="ADS116" s="28"/>
      <c r="ADT116" s="28"/>
      <c r="ADU116" s="28"/>
      <c r="ADV116" s="28"/>
      <c r="ADW116" s="28"/>
      <c r="ADX116" s="28"/>
      <c r="ADY116" s="28"/>
      <c r="ADZ116" s="28"/>
      <c r="AEA116" s="28"/>
      <c r="AEB116" s="28"/>
      <c r="AEC116" s="28"/>
      <c r="AED116" s="28"/>
      <c r="AEE116" s="28"/>
      <c r="AEF116" s="28"/>
      <c r="AEG116" s="28"/>
      <c r="AEH116" s="28"/>
      <c r="AEI116" s="28"/>
      <c r="AEJ116" s="28"/>
      <c r="AEK116" s="28"/>
      <c r="AEL116" s="28"/>
      <c r="AEM116" s="28"/>
      <c r="AEN116" s="28"/>
      <c r="AEO116" s="28"/>
      <c r="AEP116" s="28"/>
      <c r="AEQ116" s="28"/>
      <c r="AER116" s="28"/>
      <c r="AES116" s="28"/>
      <c r="AET116" s="28"/>
      <c r="AEU116" s="28"/>
      <c r="AEV116" s="28"/>
      <c r="AEW116" s="28"/>
      <c r="AEX116" s="28"/>
      <c r="AEY116" s="28"/>
      <c r="AEZ116" s="28"/>
      <c r="AFA116" s="28"/>
      <c r="AFB116" s="28"/>
      <c r="AFC116" s="28"/>
      <c r="AFD116" s="28"/>
      <c r="AFE116" s="28"/>
      <c r="AFF116" s="28"/>
      <c r="AFG116" s="28"/>
      <c r="AFH116" s="28"/>
      <c r="AFI116" s="28"/>
      <c r="AFJ116" s="28"/>
      <c r="AFK116" s="28"/>
      <c r="AFL116" s="28"/>
      <c r="AFM116" s="28"/>
      <c r="AFN116" s="28"/>
      <c r="AFO116" s="28"/>
      <c r="AFP116" s="28"/>
      <c r="AFQ116" s="28"/>
      <c r="AFR116" s="28"/>
      <c r="AFS116" s="28"/>
      <c r="AFT116" s="28"/>
      <c r="AFU116" s="28"/>
      <c r="AFV116" s="28"/>
      <c r="AFW116" s="28"/>
      <c r="AFX116" s="28"/>
      <c r="AFY116" s="28"/>
      <c r="AFZ116" s="28"/>
      <c r="AGA116" s="28"/>
      <c r="AGB116" s="28"/>
      <c r="AGC116" s="28"/>
      <c r="AGD116" s="28"/>
      <c r="AGE116" s="28"/>
      <c r="AGF116" s="28"/>
      <c r="AGG116" s="28"/>
      <c r="AGH116" s="28"/>
      <c r="AGI116" s="28"/>
      <c r="AGJ116" s="28"/>
      <c r="AGK116" s="28"/>
      <c r="AGL116" s="28"/>
      <c r="AGM116" s="28"/>
      <c r="AGN116" s="28"/>
      <c r="AGO116" s="28"/>
      <c r="AGP116" s="28"/>
      <c r="AGQ116" s="28"/>
      <c r="AGR116" s="28"/>
      <c r="AGS116" s="28"/>
      <c r="AGT116" s="28"/>
      <c r="AGU116" s="28"/>
      <c r="AGV116" s="28"/>
      <c r="AGW116" s="28"/>
      <c r="AGX116" s="28"/>
      <c r="AGY116" s="28"/>
      <c r="AGZ116" s="28"/>
      <c r="AHA116" s="28"/>
      <c r="AHB116" s="28"/>
      <c r="AHC116" s="28"/>
      <c r="AHD116" s="28"/>
      <c r="AHE116" s="28"/>
      <c r="AHF116" s="28"/>
      <c r="AHG116" s="28"/>
      <c r="AHH116" s="28"/>
      <c r="AHI116" s="28"/>
      <c r="AHJ116" s="28"/>
      <c r="AHK116" s="28"/>
      <c r="AHL116" s="28"/>
      <c r="AHM116" s="28"/>
      <c r="AHN116" s="28"/>
      <c r="AHO116" s="28"/>
      <c r="AHP116" s="28"/>
      <c r="AHQ116" s="28"/>
      <c r="AHR116" s="28"/>
      <c r="AHS116" s="28"/>
      <c r="AHT116" s="28"/>
      <c r="AHU116" s="28"/>
      <c r="AHV116" s="28"/>
      <c r="AHW116" s="28"/>
      <c r="AHX116" s="28"/>
      <c r="AHY116" s="28"/>
      <c r="AHZ116" s="28"/>
      <c r="AIA116" s="28"/>
      <c r="AIB116" s="28"/>
      <c r="AIC116" s="28"/>
      <c r="AID116" s="28"/>
      <c r="AIE116" s="28"/>
      <c r="AIF116" s="28"/>
      <c r="AIG116" s="28"/>
      <c r="AIH116" s="28"/>
      <c r="AII116" s="28"/>
      <c r="AIJ116" s="28"/>
      <c r="AIK116" s="28"/>
      <c r="AIL116" s="28"/>
      <c r="AIM116" s="28"/>
      <c r="AIN116" s="28"/>
      <c r="AIO116" s="28"/>
      <c r="AIP116" s="28"/>
      <c r="AIQ116" s="28"/>
      <c r="AIR116" s="28"/>
      <c r="AIS116" s="28"/>
      <c r="AIT116" s="28"/>
      <c r="AIU116" s="28"/>
      <c r="AIV116" s="28"/>
      <c r="AIW116" s="28"/>
      <c r="AIX116" s="28"/>
      <c r="AIY116" s="28"/>
      <c r="AIZ116" s="28"/>
      <c r="AJA116" s="28"/>
      <c r="AJB116" s="28"/>
      <c r="AJC116" s="28"/>
      <c r="AJD116" s="28"/>
      <c r="AJE116" s="28"/>
      <c r="AJF116" s="28"/>
      <c r="AJG116" s="28"/>
      <c r="AJH116" s="28"/>
      <c r="AJI116" s="28"/>
      <c r="AJJ116" s="28"/>
      <c r="AJK116" s="28"/>
      <c r="AJL116" s="28"/>
      <c r="AJM116" s="28"/>
      <c r="AJN116" s="28"/>
      <c r="AJO116" s="28"/>
      <c r="AJP116" s="28"/>
      <c r="AJQ116" s="28"/>
      <c r="AJR116" s="28"/>
      <c r="AJS116" s="28"/>
      <c r="AJT116" s="28"/>
      <c r="AJU116" s="28"/>
      <c r="AJV116" s="28"/>
      <c r="AJW116" s="28"/>
      <c r="AJX116" s="28"/>
      <c r="AJY116" s="28"/>
      <c r="AJZ116" s="28"/>
      <c r="AKA116" s="28"/>
      <c r="AKB116" s="28"/>
      <c r="AKC116" s="28"/>
      <c r="AKD116" s="28"/>
      <c r="AKE116" s="28"/>
      <c r="AKF116" s="28"/>
      <c r="AKG116" s="28"/>
      <c r="AKH116" s="28"/>
      <c r="AKI116" s="28"/>
      <c r="AKJ116" s="28"/>
      <c r="AKK116" s="28"/>
      <c r="AKL116" s="28"/>
      <c r="AKM116" s="28"/>
      <c r="AKN116" s="28"/>
      <c r="AKO116" s="28"/>
      <c r="AKP116" s="28"/>
      <c r="AKQ116" s="28"/>
      <c r="AKR116" s="28"/>
      <c r="AKS116" s="28"/>
      <c r="AKT116" s="28"/>
      <c r="AKU116" s="28"/>
      <c r="AKV116" s="28"/>
      <c r="AKW116" s="28"/>
      <c r="AKX116" s="28"/>
      <c r="AKY116" s="28"/>
      <c r="AKZ116" s="28"/>
      <c r="ALA116" s="28"/>
      <c r="ALB116" s="28"/>
      <c r="ALC116" s="28"/>
      <c r="ALD116" s="28"/>
      <c r="ALE116" s="28"/>
      <c r="ALF116" s="28"/>
      <c r="ALG116" s="28"/>
      <c r="ALH116" s="28"/>
      <c r="ALI116" s="28"/>
      <c r="ALJ116" s="28"/>
      <c r="ALK116" s="28"/>
      <c r="ALL116" s="28"/>
      <c r="ALM116" s="28"/>
      <c r="ALN116" s="28"/>
      <c r="ALO116" s="28"/>
      <c r="ALP116" s="28"/>
      <c r="ALQ116" s="28"/>
      <c r="ALR116" s="28"/>
      <c r="ALS116" s="28"/>
      <c r="ALT116" s="28"/>
      <c r="ALU116" s="28"/>
      <c r="ALV116" s="28"/>
      <c r="ALW116" s="28"/>
      <c r="ALX116" s="28"/>
      <c r="ALY116" s="28"/>
      <c r="ALZ116" s="28"/>
      <c r="AMA116" s="28"/>
      <c r="AMB116" s="28"/>
      <c r="AMC116" s="28"/>
      <c r="AMD116" s="28"/>
      <c r="AME116" s="28"/>
      <c r="AMF116" s="28"/>
      <c r="AMG116" s="28"/>
      <c r="AMH116" s="28"/>
      <c r="AMI116" s="28"/>
      <c r="AMJ116" s="28"/>
      <c r="AMK116" s="28"/>
      <c r="AML116" s="28"/>
      <c r="AMM116" s="28"/>
      <c r="AMN116" s="28"/>
      <c r="AMO116" s="28"/>
      <c r="AMP116" s="28"/>
      <c r="AMQ116" s="28"/>
      <c r="AMR116" s="28"/>
      <c r="AMS116" s="28"/>
      <c r="AMT116" s="28"/>
      <c r="AMU116" s="28"/>
      <c r="AMV116" s="28"/>
      <c r="AMW116" s="28"/>
      <c r="AMX116" s="28"/>
      <c r="AMY116" s="28"/>
      <c r="AMZ116" s="28"/>
      <c r="ANA116" s="28"/>
      <c r="ANB116" s="28"/>
    </row>
    <row r="117" spans="3:1042" s="6" customFormat="1" ht="15" customHeight="1" x14ac:dyDescent="0.25">
      <c r="C117" s="6" t="str">
        <f t="shared" si="37"/>
        <v>American</v>
      </c>
      <c r="D117" s="6" t="str">
        <f t="shared" si="38"/>
        <v>HPHE10266H045DVCTA-130  (66 gal)</v>
      </c>
      <c r="E117" s="6">
        <f t="shared" si="39"/>
        <v>1202584</v>
      </c>
      <c r="F117" s="55">
        <f t="shared" si="58"/>
        <v>66</v>
      </c>
      <c r="G117" s="6" t="str">
        <f t="shared" si="41"/>
        <v>AOSmithHPTS66</v>
      </c>
      <c r="H117" s="116">
        <f t="shared" si="42"/>
        <v>0</v>
      </c>
      <c r="I117" s="154" t="str">
        <f t="shared" si="59"/>
        <v>AmericanHPHE10266H045DVCTA130</v>
      </c>
      <c r="J117" s="91" t="s">
        <v>188</v>
      </c>
      <c r="K117" s="189"/>
      <c r="L117" s="133">
        <f t="shared" si="60"/>
        <v>12</v>
      </c>
      <c r="M117" s="193" t="s">
        <v>17</v>
      </c>
      <c r="N117" s="184">
        <f t="shared" si="57"/>
        <v>25</v>
      </c>
      <c r="O117" s="169">
        <f t="shared" si="4"/>
        <v>1202584</v>
      </c>
      <c r="P117" s="9" t="str">
        <f t="shared" si="54"/>
        <v>HPHE10266H045DVCTA-130  (66 gal)</v>
      </c>
      <c r="Q117" s="11">
        <f t="shared" si="5"/>
        <v>1</v>
      </c>
      <c r="R117" s="179" t="s">
        <v>963</v>
      </c>
      <c r="S117" s="191">
        <v>66</v>
      </c>
      <c r="T117" s="179" t="s">
        <v>818</v>
      </c>
      <c r="U117" s="179" t="s">
        <v>818</v>
      </c>
      <c r="V117" s="131" t="str">
        <f t="shared" si="6"/>
        <v>AOSmithHPTS66</v>
      </c>
      <c r="W117" s="186">
        <v>0</v>
      </c>
      <c r="X117" s="171"/>
      <c r="Y117" s="202"/>
      <c r="Z117" s="187"/>
      <c r="AA117" s="126" t="str">
        <f t="shared" si="55"/>
        <v>2,     1202584,   "HPHE10266H045DVCTA-130  (66 gal)"</v>
      </c>
      <c r="AB117" s="188" t="s">
        <v>17</v>
      </c>
      <c r="AC117" s="180" t="s">
        <v>980</v>
      </c>
      <c r="AD117" s="173">
        <f t="shared" si="8"/>
        <v>1</v>
      </c>
      <c r="AE117" s="126" t="str">
        <f t="shared" si="56"/>
        <v xml:space="preserve">          case  HPHE10266H045DVCTA-130  (66 gal)   :   "AmericanHPHE10266H045DVCTA130"</v>
      </c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  <c r="IA117" s="28"/>
      <c r="IB117" s="28"/>
      <c r="IC117" s="28"/>
      <c r="ID117" s="28"/>
      <c r="IE117" s="28"/>
      <c r="IF117" s="28"/>
      <c r="IG117" s="28"/>
      <c r="IH117" s="28"/>
      <c r="II117" s="28"/>
      <c r="IJ117" s="28"/>
      <c r="IK117" s="28"/>
      <c r="IL117" s="28"/>
      <c r="IM117" s="28"/>
      <c r="IN117" s="28"/>
      <c r="IO117" s="28"/>
      <c r="IP117" s="28"/>
      <c r="IQ117" s="28"/>
      <c r="IR117" s="28"/>
      <c r="IS117" s="28"/>
      <c r="IT117" s="28"/>
      <c r="IU117" s="28"/>
      <c r="IV117" s="28"/>
      <c r="IW117" s="28"/>
      <c r="IX117" s="28"/>
      <c r="IY117" s="28"/>
      <c r="IZ117" s="28"/>
      <c r="JA117" s="28"/>
      <c r="JB117" s="28"/>
      <c r="JC117" s="28"/>
      <c r="JD117" s="28"/>
      <c r="JE117" s="28"/>
      <c r="JF117" s="28"/>
      <c r="JG117" s="28"/>
      <c r="JH117" s="28"/>
      <c r="JI117" s="28"/>
      <c r="JJ117" s="28"/>
      <c r="JK117" s="28"/>
      <c r="JL117" s="28"/>
      <c r="JM117" s="28"/>
      <c r="JN117" s="28"/>
      <c r="JO117" s="28"/>
      <c r="JP117" s="28"/>
      <c r="JQ117" s="28"/>
      <c r="JR117" s="28"/>
      <c r="JS117" s="28"/>
      <c r="JT117" s="28"/>
      <c r="JU117" s="28"/>
      <c r="JV117" s="28"/>
      <c r="JW117" s="28"/>
      <c r="JX117" s="28"/>
      <c r="JY117" s="28"/>
      <c r="JZ117" s="28"/>
      <c r="KA117" s="28"/>
      <c r="KB117" s="28"/>
      <c r="KC117" s="28"/>
      <c r="KD117" s="28"/>
      <c r="KE117" s="28"/>
      <c r="KF117" s="28"/>
      <c r="KG117" s="28"/>
      <c r="KH117" s="28"/>
      <c r="KI117" s="28"/>
      <c r="KJ117" s="28"/>
      <c r="KK117" s="28"/>
      <c r="KL117" s="28"/>
      <c r="KM117" s="28"/>
      <c r="KN117" s="28"/>
      <c r="KO117" s="28"/>
      <c r="KP117" s="28"/>
      <c r="KQ117" s="28"/>
      <c r="KR117" s="28"/>
      <c r="KS117" s="28"/>
      <c r="KT117" s="28"/>
      <c r="KU117" s="28"/>
      <c r="KV117" s="28"/>
      <c r="KW117" s="28"/>
      <c r="KX117" s="28"/>
      <c r="KY117" s="28"/>
      <c r="KZ117" s="28"/>
      <c r="LA117" s="28"/>
      <c r="LB117" s="28"/>
      <c r="LC117" s="28"/>
      <c r="LD117" s="28"/>
      <c r="LE117" s="28"/>
      <c r="LF117" s="28"/>
      <c r="LG117" s="28"/>
      <c r="LH117" s="28"/>
      <c r="LI117" s="28"/>
      <c r="LJ117" s="28"/>
      <c r="LK117" s="28"/>
      <c r="LL117" s="28"/>
      <c r="LM117" s="28"/>
      <c r="LN117" s="28"/>
      <c r="LO117" s="28"/>
      <c r="LP117" s="28"/>
      <c r="LQ117" s="28"/>
      <c r="LR117" s="28"/>
      <c r="LS117" s="28"/>
      <c r="LT117" s="28"/>
      <c r="LU117" s="28"/>
      <c r="LV117" s="28"/>
      <c r="LW117" s="28"/>
      <c r="LX117" s="28"/>
      <c r="LY117" s="28"/>
      <c r="LZ117" s="28"/>
      <c r="MA117" s="28"/>
      <c r="MB117" s="28"/>
      <c r="MC117" s="28"/>
      <c r="MD117" s="28"/>
      <c r="ME117" s="28"/>
      <c r="MF117" s="28"/>
      <c r="MG117" s="28"/>
      <c r="MH117" s="28"/>
      <c r="MI117" s="28"/>
      <c r="MJ117" s="28"/>
      <c r="MK117" s="28"/>
      <c r="ML117" s="28"/>
      <c r="MM117" s="28"/>
      <c r="MN117" s="28"/>
      <c r="MO117" s="28"/>
      <c r="MP117" s="28"/>
      <c r="MQ117" s="28"/>
      <c r="MR117" s="28"/>
      <c r="MS117" s="28"/>
      <c r="MT117" s="28"/>
      <c r="MU117" s="28"/>
      <c r="MV117" s="28"/>
      <c r="MW117" s="28"/>
      <c r="MX117" s="28"/>
      <c r="MY117" s="28"/>
      <c r="MZ117" s="28"/>
      <c r="NA117" s="28"/>
      <c r="NB117" s="28"/>
      <c r="NC117" s="28"/>
      <c r="ND117" s="28"/>
      <c r="NE117" s="28"/>
      <c r="NF117" s="28"/>
      <c r="NG117" s="28"/>
      <c r="NH117" s="28"/>
      <c r="NI117" s="28"/>
      <c r="NJ117" s="28"/>
      <c r="NK117" s="28"/>
      <c r="NL117" s="28"/>
      <c r="NM117" s="28"/>
      <c r="NN117" s="28"/>
      <c r="NO117" s="28"/>
      <c r="NP117" s="28"/>
      <c r="NQ117" s="28"/>
      <c r="NR117" s="28"/>
      <c r="NS117" s="28"/>
      <c r="NT117" s="28"/>
      <c r="NU117" s="28"/>
      <c r="NV117" s="28"/>
      <c r="NW117" s="28"/>
      <c r="NX117" s="28"/>
      <c r="NY117" s="28"/>
      <c r="NZ117" s="28"/>
      <c r="OA117" s="28"/>
      <c r="OB117" s="28"/>
      <c r="OC117" s="28"/>
      <c r="OD117" s="28"/>
      <c r="OE117" s="28"/>
      <c r="OF117" s="28"/>
      <c r="OG117" s="28"/>
      <c r="OH117" s="28"/>
      <c r="OI117" s="28"/>
      <c r="OJ117" s="28"/>
      <c r="OK117" s="28"/>
      <c r="OL117" s="28"/>
      <c r="OM117" s="28"/>
      <c r="ON117" s="28"/>
      <c r="OO117" s="28"/>
      <c r="OP117" s="28"/>
      <c r="OQ117" s="28"/>
      <c r="OR117" s="28"/>
      <c r="OS117" s="28"/>
      <c r="OT117" s="28"/>
      <c r="OU117" s="28"/>
      <c r="OV117" s="28"/>
      <c r="OW117" s="28"/>
      <c r="OX117" s="28"/>
      <c r="OY117" s="28"/>
      <c r="OZ117" s="28"/>
      <c r="PA117" s="28"/>
      <c r="PB117" s="28"/>
      <c r="PC117" s="28"/>
      <c r="PD117" s="28"/>
      <c r="PE117" s="28"/>
      <c r="PF117" s="28"/>
      <c r="PG117" s="28"/>
      <c r="PH117" s="28"/>
      <c r="PI117" s="28"/>
      <c r="PJ117" s="28"/>
      <c r="PK117" s="28"/>
      <c r="PL117" s="28"/>
      <c r="PM117" s="28"/>
      <c r="PN117" s="28"/>
      <c r="PO117" s="28"/>
      <c r="PP117" s="28"/>
      <c r="PQ117" s="28"/>
      <c r="PR117" s="28"/>
      <c r="PS117" s="28"/>
      <c r="PT117" s="28"/>
      <c r="PU117" s="28"/>
      <c r="PV117" s="28"/>
      <c r="PW117" s="28"/>
      <c r="PX117" s="28"/>
      <c r="PY117" s="28"/>
      <c r="PZ117" s="28"/>
      <c r="QA117" s="28"/>
      <c r="QB117" s="28"/>
      <c r="QC117" s="28"/>
      <c r="QD117" s="28"/>
      <c r="QE117" s="28"/>
      <c r="QF117" s="28"/>
      <c r="QG117" s="28"/>
      <c r="QH117" s="28"/>
      <c r="QI117" s="28"/>
      <c r="QJ117" s="28"/>
      <c r="QK117" s="28"/>
      <c r="QL117" s="28"/>
      <c r="QM117" s="28"/>
      <c r="QN117" s="28"/>
      <c r="QO117" s="28"/>
      <c r="QP117" s="28"/>
      <c r="QQ117" s="28"/>
      <c r="QR117" s="28"/>
      <c r="QS117" s="28"/>
      <c r="QT117" s="28"/>
      <c r="QU117" s="28"/>
      <c r="QV117" s="28"/>
      <c r="QW117" s="28"/>
      <c r="QX117" s="28"/>
      <c r="QY117" s="28"/>
      <c r="QZ117" s="28"/>
      <c r="RA117" s="28"/>
      <c r="RB117" s="28"/>
      <c r="RC117" s="28"/>
      <c r="RD117" s="28"/>
      <c r="RE117" s="28"/>
      <c r="RF117" s="28"/>
      <c r="RG117" s="28"/>
      <c r="RH117" s="28"/>
      <c r="RI117" s="28"/>
      <c r="RJ117" s="28"/>
      <c r="RK117" s="28"/>
      <c r="RL117" s="28"/>
      <c r="RM117" s="28"/>
      <c r="RN117" s="28"/>
      <c r="RO117" s="28"/>
      <c r="RP117" s="28"/>
      <c r="RQ117" s="28"/>
      <c r="RR117" s="28"/>
      <c r="RS117" s="28"/>
      <c r="RT117" s="28"/>
      <c r="RU117" s="28"/>
      <c r="RV117" s="28"/>
      <c r="RW117" s="28"/>
      <c r="RX117" s="28"/>
      <c r="RY117" s="28"/>
      <c r="RZ117" s="28"/>
      <c r="SA117" s="28"/>
      <c r="SB117" s="28"/>
      <c r="SC117" s="28"/>
      <c r="SD117" s="28"/>
      <c r="SE117" s="28"/>
      <c r="SF117" s="28"/>
      <c r="SG117" s="28"/>
      <c r="SH117" s="28"/>
      <c r="SI117" s="28"/>
      <c r="SJ117" s="28"/>
      <c r="SK117" s="28"/>
      <c r="SL117" s="28"/>
      <c r="SM117" s="28"/>
      <c r="SN117" s="28"/>
      <c r="SO117" s="28"/>
      <c r="SP117" s="28"/>
      <c r="SQ117" s="28"/>
      <c r="SR117" s="28"/>
      <c r="SS117" s="28"/>
      <c r="ST117" s="28"/>
      <c r="SU117" s="28"/>
      <c r="SV117" s="28"/>
      <c r="SW117" s="28"/>
      <c r="SX117" s="28"/>
      <c r="SY117" s="28"/>
      <c r="SZ117" s="28"/>
      <c r="TA117" s="28"/>
      <c r="TB117" s="28"/>
      <c r="TC117" s="28"/>
      <c r="TD117" s="28"/>
      <c r="TE117" s="28"/>
      <c r="TF117" s="28"/>
      <c r="TG117" s="28"/>
      <c r="TH117" s="28"/>
      <c r="TI117" s="28"/>
      <c r="TJ117" s="28"/>
      <c r="TK117" s="28"/>
      <c r="TL117" s="28"/>
      <c r="TM117" s="28"/>
      <c r="TN117" s="28"/>
      <c r="TO117" s="28"/>
      <c r="TP117" s="28"/>
      <c r="TQ117" s="28"/>
      <c r="TR117" s="28"/>
      <c r="TS117" s="28"/>
      <c r="TT117" s="28"/>
      <c r="TU117" s="28"/>
      <c r="TV117" s="28"/>
      <c r="TW117" s="28"/>
      <c r="TX117" s="28"/>
      <c r="TY117" s="28"/>
      <c r="TZ117" s="28"/>
      <c r="UA117" s="28"/>
      <c r="UB117" s="28"/>
      <c r="UC117" s="28"/>
      <c r="UD117" s="28"/>
      <c r="UE117" s="28"/>
      <c r="UF117" s="28"/>
      <c r="UG117" s="28"/>
      <c r="UH117" s="28"/>
      <c r="UI117" s="28"/>
      <c r="UJ117" s="28"/>
      <c r="UK117" s="28"/>
      <c r="UL117" s="28"/>
      <c r="UM117" s="28"/>
      <c r="UN117" s="28"/>
      <c r="UO117" s="28"/>
      <c r="UP117" s="28"/>
      <c r="UQ117" s="28"/>
      <c r="UR117" s="28"/>
      <c r="US117" s="28"/>
      <c r="UT117" s="28"/>
      <c r="UU117" s="28"/>
      <c r="UV117" s="28"/>
      <c r="UW117" s="28"/>
      <c r="UX117" s="28"/>
      <c r="UY117" s="28"/>
      <c r="UZ117" s="28"/>
      <c r="VA117" s="28"/>
      <c r="VB117" s="28"/>
      <c r="VC117" s="28"/>
      <c r="VD117" s="28"/>
      <c r="VE117" s="28"/>
      <c r="VF117" s="28"/>
      <c r="VG117" s="28"/>
      <c r="VH117" s="28"/>
      <c r="VI117" s="28"/>
      <c r="VJ117" s="28"/>
      <c r="VK117" s="28"/>
      <c r="VL117" s="28"/>
      <c r="VM117" s="28"/>
      <c r="VN117" s="28"/>
      <c r="VO117" s="28"/>
      <c r="VP117" s="28"/>
      <c r="VQ117" s="28"/>
      <c r="VR117" s="28"/>
      <c r="VS117" s="28"/>
      <c r="VT117" s="28"/>
      <c r="VU117" s="28"/>
      <c r="VV117" s="28"/>
      <c r="VW117" s="28"/>
      <c r="VX117" s="28"/>
      <c r="VY117" s="28"/>
      <c r="VZ117" s="28"/>
      <c r="WA117" s="28"/>
      <c r="WB117" s="28"/>
      <c r="WC117" s="28"/>
      <c r="WD117" s="28"/>
      <c r="WE117" s="28"/>
      <c r="WF117" s="28"/>
      <c r="WG117" s="28"/>
      <c r="WH117" s="28"/>
      <c r="WI117" s="28"/>
      <c r="WJ117" s="28"/>
      <c r="WK117" s="28"/>
      <c r="WL117" s="28"/>
      <c r="WM117" s="28"/>
      <c r="WN117" s="28"/>
      <c r="WO117" s="28"/>
      <c r="WP117" s="28"/>
      <c r="WQ117" s="28"/>
      <c r="WR117" s="28"/>
      <c r="WS117" s="28"/>
      <c r="WT117" s="28"/>
      <c r="WU117" s="28"/>
      <c r="WV117" s="28"/>
      <c r="WW117" s="28"/>
      <c r="WX117" s="28"/>
      <c r="WY117" s="28"/>
      <c r="WZ117" s="28"/>
      <c r="XA117" s="28"/>
      <c r="XB117" s="28"/>
      <c r="XC117" s="28"/>
      <c r="XD117" s="28"/>
      <c r="XE117" s="28"/>
      <c r="XF117" s="28"/>
      <c r="XG117" s="28"/>
      <c r="XH117" s="28"/>
      <c r="XI117" s="28"/>
      <c r="XJ117" s="28"/>
      <c r="XK117" s="28"/>
      <c r="XL117" s="28"/>
      <c r="XM117" s="28"/>
      <c r="XN117" s="28"/>
      <c r="XO117" s="28"/>
      <c r="XP117" s="28"/>
      <c r="XQ117" s="28"/>
      <c r="XR117" s="28"/>
      <c r="XS117" s="28"/>
      <c r="XT117" s="28"/>
      <c r="XU117" s="28"/>
      <c r="XV117" s="28"/>
      <c r="XW117" s="28"/>
      <c r="XX117" s="28"/>
      <c r="XY117" s="28"/>
      <c r="XZ117" s="28"/>
      <c r="YA117" s="28"/>
      <c r="YB117" s="28"/>
      <c r="YC117" s="28"/>
      <c r="YD117" s="28"/>
      <c r="YE117" s="28"/>
      <c r="YF117" s="28"/>
      <c r="YG117" s="28"/>
      <c r="YH117" s="28"/>
      <c r="YI117" s="28"/>
      <c r="YJ117" s="28"/>
      <c r="YK117" s="28"/>
      <c r="YL117" s="28"/>
      <c r="YM117" s="28"/>
      <c r="YN117" s="28"/>
      <c r="YO117" s="28"/>
      <c r="YP117" s="28"/>
      <c r="YQ117" s="28"/>
      <c r="YR117" s="28"/>
      <c r="YS117" s="28"/>
      <c r="YT117" s="28"/>
      <c r="YU117" s="28"/>
      <c r="YV117" s="28"/>
      <c r="YW117" s="28"/>
      <c r="YX117" s="28"/>
      <c r="YY117" s="28"/>
      <c r="YZ117" s="28"/>
      <c r="ZA117" s="28"/>
      <c r="ZB117" s="28"/>
      <c r="ZC117" s="28"/>
      <c r="ZD117" s="28"/>
      <c r="ZE117" s="28"/>
      <c r="ZF117" s="28"/>
      <c r="ZG117" s="28"/>
      <c r="ZH117" s="28"/>
      <c r="ZI117" s="28"/>
      <c r="ZJ117" s="28"/>
      <c r="ZK117" s="28"/>
      <c r="ZL117" s="28"/>
      <c r="ZM117" s="28"/>
      <c r="ZN117" s="28"/>
      <c r="ZO117" s="28"/>
      <c r="ZP117" s="28"/>
      <c r="ZQ117" s="28"/>
      <c r="ZR117" s="28"/>
      <c r="ZS117" s="28"/>
      <c r="ZT117" s="28"/>
      <c r="ZU117" s="28"/>
      <c r="ZV117" s="28"/>
      <c r="ZW117" s="28"/>
      <c r="ZX117" s="28"/>
      <c r="ZY117" s="28"/>
      <c r="ZZ117" s="28"/>
      <c r="AAA117" s="28"/>
      <c r="AAB117" s="28"/>
      <c r="AAC117" s="28"/>
      <c r="AAD117" s="28"/>
      <c r="AAE117" s="28"/>
      <c r="AAF117" s="28"/>
      <c r="AAG117" s="28"/>
      <c r="AAH117" s="28"/>
      <c r="AAI117" s="28"/>
      <c r="AAJ117" s="28"/>
      <c r="AAK117" s="28"/>
      <c r="AAL117" s="28"/>
      <c r="AAM117" s="28"/>
      <c r="AAN117" s="28"/>
      <c r="AAO117" s="28"/>
      <c r="AAP117" s="28"/>
      <c r="AAQ117" s="28"/>
      <c r="AAR117" s="28"/>
      <c r="AAS117" s="28"/>
      <c r="AAT117" s="28"/>
      <c r="AAU117" s="28"/>
      <c r="AAV117" s="28"/>
      <c r="AAW117" s="28"/>
      <c r="AAX117" s="28"/>
      <c r="AAY117" s="28"/>
      <c r="AAZ117" s="28"/>
      <c r="ABA117" s="28"/>
      <c r="ABB117" s="28"/>
      <c r="ABC117" s="28"/>
      <c r="ABD117" s="28"/>
      <c r="ABE117" s="28"/>
      <c r="ABF117" s="28"/>
      <c r="ABG117" s="28"/>
      <c r="ABH117" s="28"/>
      <c r="ABI117" s="28"/>
      <c r="ABJ117" s="28"/>
      <c r="ABK117" s="28"/>
      <c r="ABL117" s="28"/>
      <c r="ABM117" s="28"/>
      <c r="ABN117" s="28"/>
      <c r="ABO117" s="28"/>
      <c r="ABP117" s="28"/>
      <c r="ABQ117" s="28"/>
      <c r="ABR117" s="28"/>
      <c r="ABS117" s="28"/>
      <c r="ABT117" s="28"/>
      <c r="ABU117" s="28"/>
      <c r="ABV117" s="28"/>
      <c r="ABW117" s="28"/>
      <c r="ABX117" s="28"/>
      <c r="ABY117" s="28"/>
      <c r="ABZ117" s="28"/>
      <c r="ACA117" s="28"/>
      <c r="ACB117" s="28"/>
      <c r="ACC117" s="28"/>
      <c r="ACD117" s="28"/>
      <c r="ACE117" s="28"/>
      <c r="ACF117" s="28"/>
      <c r="ACG117" s="28"/>
      <c r="ACH117" s="28"/>
      <c r="ACI117" s="28"/>
      <c r="ACJ117" s="28"/>
      <c r="ACK117" s="28"/>
      <c r="ACL117" s="28"/>
      <c r="ACM117" s="28"/>
      <c r="ACN117" s="28"/>
      <c r="ACO117" s="28"/>
      <c r="ACP117" s="28"/>
      <c r="ACQ117" s="28"/>
      <c r="ACR117" s="28"/>
      <c r="ACS117" s="28"/>
      <c r="ACT117" s="28"/>
      <c r="ACU117" s="28"/>
      <c r="ACV117" s="28"/>
      <c r="ACW117" s="28"/>
      <c r="ACX117" s="28"/>
      <c r="ACY117" s="28"/>
      <c r="ACZ117" s="28"/>
      <c r="ADA117" s="28"/>
      <c r="ADB117" s="28"/>
      <c r="ADC117" s="28"/>
      <c r="ADD117" s="28"/>
      <c r="ADE117" s="28"/>
      <c r="ADF117" s="28"/>
      <c r="ADG117" s="28"/>
      <c r="ADH117" s="28"/>
      <c r="ADI117" s="28"/>
      <c r="ADJ117" s="28"/>
      <c r="ADK117" s="28"/>
      <c r="ADL117" s="28"/>
      <c r="ADM117" s="28"/>
      <c r="ADN117" s="28"/>
      <c r="ADO117" s="28"/>
      <c r="ADP117" s="28"/>
      <c r="ADQ117" s="28"/>
      <c r="ADR117" s="28"/>
      <c r="ADS117" s="28"/>
      <c r="ADT117" s="28"/>
      <c r="ADU117" s="28"/>
      <c r="ADV117" s="28"/>
      <c r="ADW117" s="28"/>
      <c r="ADX117" s="28"/>
      <c r="ADY117" s="28"/>
      <c r="ADZ117" s="28"/>
      <c r="AEA117" s="28"/>
      <c r="AEB117" s="28"/>
      <c r="AEC117" s="28"/>
      <c r="AED117" s="28"/>
      <c r="AEE117" s="28"/>
      <c r="AEF117" s="28"/>
      <c r="AEG117" s="28"/>
      <c r="AEH117" s="28"/>
      <c r="AEI117" s="28"/>
      <c r="AEJ117" s="28"/>
      <c r="AEK117" s="28"/>
      <c r="AEL117" s="28"/>
      <c r="AEM117" s="28"/>
      <c r="AEN117" s="28"/>
      <c r="AEO117" s="28"/>
      <c r="AEP117" s="28"/>
      <c r="AEQ117" s="28"/>
      <c r="AER117" s="28"/>
      <c r="AES117" s="28"/>
      <c r="AET117" s="28"/>
      <c r="AEU117" s="28"/>
      <c r="AEV117" s="28"/>
      <c r="AEW117" s="28"/>
      <c r="AEX117" s="28"/>
      <c r="AEY117" s="28"/>
      <c r="AEZ117" s="28"/>
      <c r="AFA117" s="28"/>
      <c r="AFB117" s="28"/>
      <c r="AFC117" s="28"/>
      <c r="AFD117" s="28"/>
      <c r="AFE117" s="28"/>
      <c r="AFF117" s="28"/>
      <c r="AFG117" s="28"/>
      <c r="AFH117" s="28"/>
      <c r="AFI117" s="28"/>
      <c r="AFJ117" s="28"/>
      <c r="AFK117" s="28"/>
      <c r="AFL117" s="28"/>
      <c r="AFM117" s="28"/>
      <c r="AFN117" s="28"/>
      <c r="AFO117" s="28"/>
      <c r="AFP117" s="28"/>
      <c r="AFQ117" s="28"/>
      <c r="AFR117" s="28"/>
      <c r="AFS117" s="28"/>
      <c r="AFT117" s="28"/>
      <c r="AFU117" s="28"/>
      <c r="AFV117" s="28"/>
      <c r="AFW117" s="28"/>
      <c r="AFX117" s="28"/>
      <c r="AFY117" s="28"/>
      <c r="AFZ117" s="28"/>
      <c r="AGA117" s="28"/>
      <c r="AGB117" s="28"/>
      <c r="AGC117" s="28"/>
      <c r="AGD117" s="28"/>
      <c r="AGE117" s="28"/>
      <c r="AGF117" s="28"/>
      <c r="AGG117" s="28"/>
      <c r="AGH117" s="28"/>
      <c r="AGI117" s="28"/>
      <c r="AGJ117" s="28"/>
      <c r="AGK117" s="28"/>
      <c r="AGL117" s="28"/>
      <c r="AGM117" s="28"/>
      <c r="AGN117" s="28"/>
      <c r="AGO117" s="28"/>
      <c r="AGP117" s="28"/>
      <c r="AGQ117" s="28"/>
      <c r="AGR117" s="28"/>
      <c r="AGS117" s="28"/>
      <c r="AGT117" s="28"/>
      <c r="AGU117" s="28"/>
      <c r="AGV117" s="28"/>
      <c r="AGW117" s="28"/>
      <c r="AGX117" s="28"/>
      <c r="AGY117" s="28"/>
      <c r="AGZ117" s="28"/>
      <c r="AHA117" s="28"/>
      <c r="AHB117" s="28"/>
      <c r="AHC117" s="28"/>
      <c r="AHD117" s="28"/>
      <c r="AHE117" s="28"/>
      <c r="AHF117" s="28"/>
      <c r="AHG117" s="28"/>
      <c r="AHH117" s="28"/>
      <c r="AHI117" s="28"/>
      <c r="AHJ117" s="28"/>
      <c r="AHK117" s="28"/>
      <c r="AHL117" s="28"/>
      <c r="AHM117" s="28"/>
      <c r="AHN117" s="28"/>
      <c r="AHO117" s="28"/>
      <c r="AHP117" s="28"/>
      <c r="AHQ117" s="28"/>
      <c r="AHR117" s="28"/>
      <c r="AHS117" s="28"/>
      <c r="AHT117" s="28"/>
      <c r="AHU117" s="28"/>
      <c r="AHV117" s="28"/>
      <c r="AHW117" s="28"/>
      <c r="AHX117" s="28"/>
      <c r="AHY117" s="28"/>
      <c r="AHZ117" s="28"/>
      <c r="AIA117" s="28"/>
      <c r="AIB117" s="28"/>
      <c r="AIC117" s="28"/>
      <c r="AID117" s="28"/>
      <c r="AIE117" s="28"/>
      <c r="AIF117" s="28"/>
      <c r="AIG117" s="28"/>
      <c r="AIH117" s="28"/>
      <c r="AII117" s="28"/>
      <c r="AIJ117" s="28"/>
      <c r="AIK117" s="28"/>
      <c r="AIL117" s="28"/>
      <c r="AIM117" s="28"/>
      <c r="AIN117" s="28"/>
      <c r="AIO117" s="28"/>
      <c r="AIP117" s="28"/>
      <c r="AIQ117" s="28"/>
      <c r="AIR117" s="28"/>
      <c r="AIS117" s="28"/>
      <c r="AIT117" s="28"/>
      <c r="AIU117" s="28"/>
      <c r="AIV117" s="28"/>
      <c r="AIW117" s="28"/>
      <c r="AIX117" s="28"/>
      <c r="AIY117" s="28"/>
      <c r="AIZ117" s="28"/>
      <c r="AJA117" s="28"/>
      <c r="AJB117" s="28"/>
      <c r="AJC117" s="28"/>
      <c r="AJD117" s="28"/>
      <c r="AJE117" s="28"/>
      <c r="AJF117" s="28"/>
      <c r="AJG117" s="28"/>
      <c r="AJH117" s="28"/>
      <c r="AJI117" s="28"/>
      <c r="AJJ117" s="28"/>
      <c r="AJK117" s="28"/>
      <c r="AJL117" s="28"/>
      <c r="AJM117" s="28"/>
      <c r="AJN117" s="28"/>
      <c r="AJO117" s="28"/>
      <c r="AJP117" s="28"/>
      <c r="AJQ117" s="28"/>
      <c r="AJR117" s="28"/>
      <c r="AJS117" s="28"/>
      <c r="AJT117" s="28"/>
      <c r="AJU117" s="28"/>
      <c r="AJV117" s="28"/>
      <c r="AJW117" s="28"/>
      <c r="AJX117" s="28"/>
      <c r="AJY117" s="28"/>
      <c r="AJZ117" s="28"/>
      <c r="AKA117" s="28"/>
      <c r="AKB117" s="28"/>
      <c r="AKC117" s="28"/>
      <c r="AKD117" s="28"/>
      <c r="AKE117" s="28"/>
      <c r="AKF117" s="28"/>
      <c r="AKG117" s="28"/>
      <c r="AKH117" s="28"/>
      <c r="AKI117" s="28"/>
      <c r="AKJ117" s="28"/>
      <c r="AKK117" s="28"/>
      <c r="AKL117" s="28"/>
      <c r="AKM117" s="28"/>
      <c r="AKN117" s="28"/>
      <c r="AKO117" s="28"/>
      <c r="AKP117" s="28"/>
      <c r="AKQ117" s="28"/>
      <c r="AKR117" s="28"/>
      <c r="AKS117" s="28"/>
      <c r="AKT117" s="28"/>
      <c r="AKU117" s="28"/>
      <c r="AKV117" s="28"/>
      <c r="AKW117" s="28"/>
      <c r="AKX117" s="28"/>
      <c r="AKY117" s="28"/>
      <c r="AKZ117" s="28"/>
      <c r="ALA117" s="28"/>
      <c r="ALB117" s="28"/>
      <c r="ALC117" s="28"/>
      <c r="ALD117" s="28"/>
      <c r="ALE117" s="28"/>
      <c r="ALF117" s="28"/>
      <c r="ALG117" s="28"/>
      <c r="ALH117" s="28"/>
      <c r="ALI117" s="28"/>
      <c r="ALJ117" s="28"/>
      <c r="ALK117" s="28"/>
      <c r="ALL117" s="28"/>
      <c r="ALM117" s="28"/>
      <c r="ALN117" s="28"/>
      <c r="ALO117" s="28"/>
      <c r="ALP117" s="28"/>
      <c r="ALQ117" s="28"/>
      <c r="ALR117" s="28"/>
      <c r="ALS117" s="28"/>
      <c r="ALT117" s="28"/>
      <c r="ALU117" s="28"/>
      <c r="ALV117" s="28"/>
      <c r="ALW117" s="28"/>
      <c r="ALX117" s="28"/>
      <c r="ALY117" s="28"/>
      <c r="ALZ117" s="28"/>
      <c r="AMA117" s="28"/>
      <c r="AMB117" s="28"/>
      <c r="AMC117" s="28"/>
      <c r="AMD117" s="28"/>
      <c r="AME117" s="28"/>
      <c r="AMF117" s="28"/>
      <c r="AMG117" s="28"/>
      <c r="AMH117" s="28"/>
      <c r="AMI117" s="28"/>
      <c r="AMJ117" s="28"/>
      <c r="AMK117" s="28"/>
      <c r="AML117" s="28"/>
      <c r="AMM117" s="28"/>
      <c r="AMN117" s="28"/>
      <c r="AMO117" s="28"/>
      <c r="AMP117" s="28"/>
      <c r="AMQ117" s="28"/>
      <c r="AMR117" s="28"/>
      <c r="AMS117" s="28"/>
      <c r="AMT117" s="28"/>
      <c r="AMU117" s="28"/>
      <c r="AMV117" s="28"/>
      <c r="AMW117" s="28"/>
      <c r="AMX117" s="28"/>
      <c r="AMY117" s="28"/>
      <c r="AMZ117" s="28"/>
      <c r="ANA117" s="28"/>
      <c r="ANB117" s="28"/>
    </row>
    <row r="118" spans="3:1042" s="6" customFormat="1" ht="15" customHeight="1" x14ac:dyDescent="0.25">
      <c r="C118" s="6" t="str">
        <f t="shared" si="37"/>
        <v>American</v>
      </c>
      <c r="D118" s="6" t="str">
        <f t="shared" si="38"/>
        <v>HPHE10280H045DVCTA-130  (80 gal)</v>
      </c>
      <c r="E118" s="6">
        <f t="shared" si="39"/>
        <v>1202685</v>
      </c>
      <c r="F118" s="55">
        <f t="shared" si="58"/>
        <v>80</v>
      </c>
      <c r="G118" s="6" t="str">
        <f t="shared" si="41"/>
        <v>AOSmithHPTS80</v>
      </c>
      <c r="H118" s="116">
        <f t="shared" si="42"/>
        <v>0</v>
      </c>
      <c r="I118" s="154" t="str">
        <f t="shared" si="59"/>
        <v>AmericanHPHE10280H045DVCTA130</v>
      </c>
      <c r="J118" s="91" t="s">
        <v>188</v>
      </c>
      <c r="K118" s="189"/>
      <c r="L118" s="133">
        <f t="shared" si="60"/>
        <v>12</v>
      </c>
      <c r="M118" s="193" t="s">
        <v>17</v>
      </c>
      <c r="N118" s="184">
        <f t="shared" si="57"/>
        <v>26</v>
      </c>
      <c r="O118" s="169">
        <f t="shared" si="4"/>
        <v>1202685</v>
      </c>
      <c r="P118" s="9" t="str">
        <f t="shared" si="54"/>
        <v>HPHE10280H045DVCTA-130  (80 gal)</v>
      </c>
      <c r="Q118" s="11">
        <f t="shared" si="5"/>
        <v>1</v>
      </c>
      <c r="R118" s="179" t="s">
        <v>964</v>
      </c>
      <c r="S118" s="191">
        <v>80</v>
      </c>
      <c r="T118" s="179" t="s">
        <v>819</v>
      </c>
      <c r="U118" s="179" t="s">
        <v>819</v>
      </c>
      <c r="V118" s="131" t="str">
        <f t="shared" si="6"/>
        <v>AOSmithHPTS80</v>
      </c>
      <c r="W118" s="186">
        <v>0</v>
      </c>
      <c r="X118" s="171"/>
      <c r="Y118" s="202"/>
      <c r="Z118" s="187"/>
      <c r="AA118" s="126" t="str">
        <f t="shared" si="55"/>
        <v>2,     1202685,   "HPHE10280H045DVCTA-130  (80 gal)"</v>
      </c>
      <c r="AB118" s="188" t="s">
        <v>17</v>
      </c>
      <c r="AC118" s="180" t="s">
        <v>981</v>
      </c>
      <c r="AD118" s="173">
        <f t="shared" si="8"/>
        <v>1</v>
      </c>
      <c r="AE118" s="126" t="str">
        <f t="shared" si="56"/>
        <v xml:space="preserve">          case  HPHE10280H045DVCTA-130  (80 gal)   :   "AmericanHPHE10280H045DVCTA130"</v>
      </c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28"/>
      <c r="HP118" s="28"/>
      <c r="HQ118" s="28"/>
      <c r="HR118" s="28"/>
      <c r="HS118" s="28"/>
      <c r="HT118" s="28"/>
      <c r="HU118" s="28"/>
      <c r="HV118" s="28"/>
      <c r="HW118" s="28"/>
      <c r="HX118" s="28"/>
      <c r="HY118" s="28"/>
      <c r="HZ118" s="28"/>
      <c r="IA118" s="28"/>
      <c r="IB118" s="28"/>
      <c r="IC118" s="28"/>
      <c r="ID118" s="28"/>
      <c r="IE118" s="28"/>
      <c r="IF118" s="28"/>
      <c r="IG118" s="28"/>
      <c r="IH118" s="28"/>
      <c r="II118" s="28"/>
      <c r="IJ118" s="28"/>
      <c r="IK118" s="28"/>
      <c r="IL118" s="28"/>
      <c r="IM118" s="28"/>
      <c r="IN118" s="28"/>
      <c r="IO118" s="28"/>
      <c r="IP118" s="28"/>
      <c r="IQ118" s="28"/>
      <c r="IR118" s="28"/>
      <c r="IS118" s="28"/>
      <c r="IT118" s="28"/>
      <c r="IU118" s="28"/>
      <c r="IV118" s="28"/>
      <c r="IW118" s="28"/>
      <c r="IX118" s="28"/>
      <c r="IY118" s="28"/>
      <c r="IZ118" s="28"/>
      <c r="JA118" s="28"/>
      <c r="JB118" s="28"/>
      <c r="JC118" s="28"/>
      <c r="JD118" s="28"/>
      <c r="JE118" s="28"/>
      <c r="JF118" s="28"/>
      <c r="JG118" s="28"/>
      <c r="JH118" s="28"/>
      <c r="JI118" s="28"/>
      <c r="JJ118" s="28"/>
      <c r="JK118" s="28"/>
      <c r="JL118" s="28"/>
      <c r="JM118" s="28"/>
      <c r="JN118" s="28"/>
      <c r="JO118" s="28"/>
      <c r="JP118" s="28"/>
      <c r="JQ118" s="28"/>
      <c r="JR118" s="28"/>
      <c r="JS118" s="28"/>
      <c r="JT118" s="28"/>
      <c r="JU118" s="28"/>
      <c r="JV118" s="28"/>
      <c r="JW118" s="28"/>
      <c r="JX118" s="28"/>
      <c r="JY118" s="28"/>
      <c r="JZ118" s="28"/>
      <c r="KA118" s="28"/>
      <c r="KB118" s="28"/>
      <c r="KC118" s="28"/>
      <c r="KD118" s="28"/>
      <c r="KE118" s="28"/>
      <c r="KF118" s="28"/>
      <c r="KG118" s="28"/>
      <c r="KH118" s="28"/>
      <c r="KI118" s="28"/>
      <c r="KJ118" s="28"/>
      <c r="KK118" s="28"/>
      <c r="KL118" s="28"/>
      <c r="KM118" s="28"/>
      <c r="KN118" s="28"/>
      <c r="KO118" s="28"/>
      <c r="KP118" s="28"/>
      <c r="KQ118" s="28"/>
      <c r="KR118" s="28"/>
      <c r="KS118" s="28"/>
      <c r="KT118" s="28"/>
      <c r="KU118" s="28"/>
      <c r="KV118" s="28"/>
      <c r="KW118" s="28"/>
      <c r="KX118" s="28"/>
      <c r="KY118" s="28"/>
      <c r="KZ118" s="28"/>
      <c r="LA118" s="28"/>
      <c r="LB118" s="28"/>
      <c r="LC118" s="28"/>
      <c r="LD118" s="28"/>
      <c r="LE118" s="28"/>
      <c r="LF118" s="28"/>
      <c r="LG118" s="28"/>
      <c r="LH118" s="28"/>
      <c r="LI118" s="28"/>
      <c r="LJ118" s="28"/>
      <c r="LK118" s="28"/>
      <c r="LL118" s="28"/>
      <c r="LM118" s="28"/>
      <c r="LN118" s="28"/>
      <c r="LO118" s="28"/>
      <c r="LP118" s="28"/>
      <c r="LQ118" s="28"/>
      <c r="LR118" s="28"/>
      <c r="LS118" s="28"/>
      <c r="LT118" s="28"/>
      <c r="LU118" s="28"/>
      <c r="LV118" s="28"/>
      <c r="LW118" s="28"/>
      <c r="LX118" s="28"/>
      <c r="LY118" s="28"/>
      <c r="LZ118" s="28"/>
      <c r="MA118" s="28"/>
      <c r="MB118" s="28"/>
      <c r="MC118" s="28"/>
      <c r="MD118" s="28"/>
      <c r="ME118" s="28"/>
      <c r="MF118" s="28"/>
      <c r="MG118" s="28"/>
      <c r="MH118" s="28"/>
      <c r="MI118" s="28"/>
      <c r="MJ118" s="28"/>
      <c r="MK118" s="28"/>
      <c r="ML118" s="28"/>
      <c r="MM118" s="28"/>
      <c r="MN118" s="28"/>
      <c r="MO118" s="28"/>
      <c r="MP118" s="28"/>
      <c r="MQ118" s="28"/>
      <c r="MR118" s="28"/>
      <c r="MS118" s="28"/>
      <c r="MT118" s="28"/>
      <c r="MU118" s="28"/>
      <c r="MV118" s="28"/>
      <c r="MW118" s="28"/>
      <c r="MX118" s="28"/>
      <c r="MY118" s="28"/>
      <c r="MZ118" s="28"/>
      <c r="NA118" s="28"/>
      <c r="NB118" s="28"/>
      <c r="NC118" s="28"/>
      <c r="ND118" s="28"/>
      <c r="NE118" s="28"/>
      <c r="NF118" s="28"/>
      <c r="NG118" s="28"/>
      <c r="NH118" s="28"/>
      <c r="NI118" s="28"/>
      <c r="NJ118" s="28"/>
      <c r="NK118" s="28"/>
      <c r="NL118" s="28"/>
      <c r="NM118" s="28"/>
      <c r="NN118" s="28"/>
      <c r="NO118" s="28"/>
      <c r="NP118" s="28"/>
      <c r="NQ118" s="28"/>
      <c r="NR118" s="28"/>
      <c r="NS118" s="28"/>
      <c r="NT118" s="28"/>
      <c r="NU118" s="28"/>
      <c r="NV118" s="28"/>
      <c r="NW118" s="28"/>
      <c r="NX118" s="28"/>
      <c r="NY118" s="28"/>
      <c r="NZ118" s="28"/>
      <c r="OA118" s="28"/>
      <c r="OB118" s="28"/>
      <c r="OC118" s="28"/>
      <c r="OD118" s="28"/>
      <c r="OE118" s="28"/>
      <c r="OF118" s="28"/>
      <c r="OG118" s="28"/>
      <c r="OH118" s="28"/>
      <c r="OI118" s="28"/>
      <c r="OJ118" s="28"/>
      <c r="OK118" s="28"/>
      <c r="OL118" s="28"/>
      <c r="OM118" s="28"/>
      <c r="ON118" s="28"/>
      <c r="OO118" s="28"/>
      <c r="OP118" s="28"/>
      <c r="OQ118" s="28"/>
      <c r="OR118" s="28"/>
      <c r="OS118" s="28"/>
      <c r="OT118" s="28"/>
      <c r="OU118" s="28"/>
      <c r="OV118" s="28"/>
      <c r="OW118" s="28"/>
      <c r="OX118" s="28"/>
      <c r="OY118" s="28"/>
      <c r="OZ118" s="28"/>
      <c r="PA118" s="28"/>
      <c r="PB118" s="28"/>
      <c r="PC118" s="28"/>
      <c r="PD118" s="28"/>
      <c r="PE118" s="28"/>
      <c r="PF118" s="28"/>
      <c r="PG118" s="28"/>
      <c r="PH118" s="28"/>
      <c r="PI118" s="28"/>
      <c r="PJ118" s="28"/>
      <c r="PK118" s="28"/>
      <c r="PL118" s="28"/>
      <c r="PM118" s="28"/>
      <c r="PN118" s="28"/>
      <c r="PO118" s="28"/>
      <c r="PP118" s="28"/>
      <c r="PQ118" s="28"/>
      <c r="PR118" s="28"/>
      <c r="PS118" s="28"/>
      <c r="PT118" s="28"/>
      <c r="PU118" s="28"/>
      <c r="PV118" s="28"/>
      <c r="PW118" s="28"/>
      <c r="PX118" s="28"/>
      <c r="PY118" s="28"/>
      <c r="PZ118" s="28"/>
      <c r="QA118" s="28"/>
      <c r="QB118" s="28"/>
      <c r="QC118" s="28"/>
      <c r="QD118" s="28"/>
      <c r="QE118" s="28"/>
      <c r="QF118" s="28"/>
      <c r="QG118" s="28"/>
      <c r="QH118" s="28"/>
      <c r="QI118" s="28"/>
      <c r="QJ118" s="28"/>
      <c r="QK118" s="28"/>
      <c r="QL118" s="28"/>
      <c r="QM118" s="28"/>
      <c r="QN118" s="28"/>
      <c r="QO118" s="28"/>
      <c r="QP118" s="28"/>
      <c r="QQ118" s="28"/>
      <c r="QR118" s="28"/>
      <c r="QS118" s="28"/>
      <c r="QT118" s="28"/>
      <c r="QU118" s="28"/>
      <c r="QV118" s="28"/>
      <c r="QW118" s="28"/>
      <c r="QX118" s="28"/>
      <c r="QY118" s="28"/>
      <c r="QZ118" s="28"/>
      <c r="RA118" s="28"/>
      <c r="RB118" s="28"/>
      <c r="RC118" s="28"/>
      <c r="RD118" s="28"/>
      <c r="RE118" s="28"/>
      <c r="RF118" s="28"/>
      <c r="RG118" s="28"/>
      <c r="RH118" s="28"/>
      <c r="RI118" s="28"/>
      <c r="RJ118" s="28"/>
      <c r="RK118" s="28"/>
      <c r="RL118" s="28"/>
      <c r="RM118" s="28"/>
      <c r="RN118" s="28"/>
      <c r="RO118" s="28"/>
      <c r="RP118" s="28"/>
      <c r="RQ118" s="28"/>
      <c r="RR118" s="28"/>
      <c r="RS118" s="28"/>
      <c r="RT118" s="28"/>
      <c r="RU118" s="28"/>
      <c r="RV118" s="28"/>
      <c r="RW118" s="28"/>
      <c r="RX118" s="28"/>
      <c r="RY118" s="28"/>
      <c r="RZ118" s="28"/>
      <c r="SA118" s="28"/>
      <c r="SB118" s="28"/>
      <c r="SC118" s="28"/>
      <c r="SD118" s="28"/>
      <c r="SE118" s="28"/>
      <c r="SF118" s="28"/>
      <c r="SG118" s="28"/>
      <c r="SH118" s="28"/>
      <c r="SI118" s="28"/>
      <c r="SJ118" s="28"/>
      <c r="SK118" s="28"/>
      <c r="SL118" s="28"/>
      <c r="SM118" s="28"/>
      <c r="SN118" s="28"/>
      <c r="SO118" s="28"/>
      <c r="SP118" s="28"/>
      <c r="SQ118" s="28"/>
      <c r="SR118" s="28"/>
      <c r="SS118" s="28"/>
      <c r="ST118" s="28"/>
      <c r="SU118" s="28"/>
      <c r="SV118" s="28"/>
      <c r="SW118" s="28"/>
      <c r="SX118" s="28"/>
      <c r="SY118" s="28"/>
      <c r="SZ118" s="28"/>
      <c r="TA118" s="28"/>
      <c r="TB118" s="28"/>
      <c r="TC118" s="28"/>
      <c r="TD118" s="28"/>
      <c r="TE118" s="28"/>
      <c r="TF118" s="28"/>
      <c r="TG118" s="28"/>
      <c r="TH118" s="28"/>
      <c r="TI118" s="28"/>
      <c r="TJ118" s="28"/>
      <c r="TK118" s="28"/>
      <c r="TL118" s="28"/>
      <c r="TM118" s="28"/>
      <c r="TN118" s="28"/>
      <c r="TO118" s="28"/>
      <c r="TP118" s="28"/>
      <c r="TQ118" s="28"/>
      <c r="TR118" s="28"/>
      <c r="TS118" s="28"/>
      <c r="TT118" s="28"/>
      <c r="TU118" s="28"/>
      <c r="TV118" s="28"/>
      <c r="TW118" s="28"/>
      <c r="TX118" s="28"/>
      <c r="TY118" s="28"/>
      <c r="TZ118" s="28"/>
      <c r="UA118" s="28"/>
      <c r="UB118" s="28"/>
      <c r="UC118" s="28"/>
      <c r="UD118" s="28"/>
      <c r="UE118" s="28"/>
      <c r="UF118" s="28"/>
      <c r="UG118" s="28"/>
      <c r="UH118" s="28"/>
      <c r="UI118" s="28"/>
      <c r="UJ118" s="28"/>
      <c r="UK118" s="28"/>
      <c r="UL118" s="28"/>
      <c r="UM118" s="28"/>
      <c r="UN118" s="28"/>
      <c r="UO118" s="28"/>
      <c r="UP118" s="28"/>
      <c r="UQ118" s="28"/>
      <c r="UR118" s="28"/>
      <c r="US118" s="28"/>
      <c r="UT118" s="28"/>
      <c r="UU118" s="28"/>
      <c r="UV118" s="28"/>
      <c r="UW118" s="28"/>
      <c r="UX118" s="28"/>
      <c r="UY118" s="28"/>
      <c r="UZ118" s="28"/>
      <c r="VA118" s="28"/>
      <c r="VB118" s="28"/>
      <c r="VC118" s="28"/>
      <c r="VD118" s="28"/>
      <c r="VE118" s="28"/>
      <c r="VF118" s="28"/>
      <c r="VG118" s="28"/>
      <c r="VH118" s="28"/>
      <c r="VI118" s="28"/>
      <c r="VJ118" s="28"/>
      <c r="VK118" s="28"/>
      <c r="VL118" s="28"/>
      <c r="VM118" s="28"/>
      <c r="VN118" s="28"/>
      <c r="VO118" s="28"/>
      <c r="VP118" s="28"/>
      <c r="VQ118" s="28"/>
      <c r="VR118" s="28"/>
      <c r="VS118" s="28"/>
      <c r="VT118" s="28"/>
      <c r="VU118" s="28"/>
      <c r="VV118" s="28"/>
      <c r="VW118" s="28"/>
      <c r="VX118" s="28"/>
      <c r="VY118" s="28"/>
      <c r="VZ118" s="28"/>
      <c r="WA118" s="28"/>
      <c r="WB118" s="28"/>
      <c r="WC118" s="28"/>
      <c r="WD118" s="28"/>
      <c r="WE118" s="28"/>
      <c r="WF118" s="28"/>
      <c r="WG118" s="28"/>
      <c r="WH118" s="28"/>
      <c r="WI118" s="28"/>
      <c r="WJ118" s="28"/>
      <c r="WK118" s="28"/>
      <c r="WL118" s="28"/>
      <c r="WM118" s="28"/>
      <c r="WN118" s="28"/>
      <c r="WO118" s="28"/>
      <c r="WP118" s="28"/>
      <c r="WQ118" s="28"/>
      <c r="WR118" s="28"/>
      <c r="WS118" s="28"/>
      <c r="WT118" s="28"/>
      <c r="WU118" s="28"/>
      <c r="WV118" s="28"/>
      <c r="WW118" s="28"/>
      <c r="WX118" s="28"/>
      <c r="WY118" s="28"/>
      <c r="WZ118" s="28"/>
      <c r="XA118" s="28"/>
      <c r="XB118" s="28"/>
      <c r="XC118" s="28"/>
      <c r="XD118" s="28"/>
      <c r="XE118" s="28"/>
      <c r="XF118" s="28"/>
      <c r="XG118" s="28"/>
      <c r="XH118" s="28"/>
      <c r="XI118" s="28"/>
      <c r="XJ118" s="28"/>
      <c r="XK118" s="28"/>
      <c r="XL118" s="28"/>
      <c r="XM118" s="28"/>
      <c r="XN118" s="28"/>
      <c r="XO118" s="28"/>
      <c r="XP118" s="28"/>
      <c r="XQ118" s="28"/>
      <c r="XR118" s="28"/>
      <c r="XS118" s="28"/>
      <c r="XT118" s="28"/>
      <c r="XU118" s="28"/>
      <c r="XV118" s="28"/>
      <c r="XW118" s="28"/>
      <c r="XX118" s="28"/>
      <c r="XY118" s="28"/>
      <c r="XZ118" s="28"/>
      <c r="YA118" s="28"/>
      <c r="YB118" s="28"/>
      <c r="YC118" s="28"/>
      <c r="YD118" s="28"/>
      <c r="YE118" s="28"/>
      <c r="YF118" s="28"/>
      <c r="YG118" s="28"/>
      <c r="YH118" s="28"/>
      <c r="YI118" s="28"/>
      <c r="YJ118" s="28"/>
      <c r="YK118" s="28"/>
      <c r="YL118" s="28"/>
      <c r="YM118" s="28"/>
      <c r="YN118" s="28"/>
      <c r="YO118" s="28"/>
      <c r="YP118" s="28"/>
      <c r="YQ118" s="28"/>
      <c r="YR118" s="28"/>
      <c r="YS118" s="28"/>
      <c r="YT118" s="28"/>
      <c r="YU118" s="28"/>
      <c r="YV118" s="28"/>
      <c r="YW118" s="28"/>
      <c r="YX118" s="28"/>
      <c r="YY118" s="28"/>
      <c r="YZ118" s="28"/>
      <c r="ZA118" s="28"/>
      <c r="ZB118" s="28"/>
      <c r="ZC118" s="28"/>
      <c r="ZD118" s="28"/>
      <c r="ZE118" s="28"/>
      <c r="ZF118" s="28"/>
      <c r="ZG118" s="28"/>
      <c r="ZH118" s="28"/>
      <c r="ZI118" s="28"/>
      <c r="ZJ118" s="28"/>
      <c r="ZK118" s="28"/>
      <c r="ZL118" s="28"/>
      <c r="ZM118" s="28"/>
      <c r="ZN118" s="28"/>
      <c r="ZO118" s="28"/>
      <c r="ZP118" s="28"/>
      <c r="ZQ118" s="28"/>
      <c r="ZR118" s="28"/>
      <c r="ZS118" s="28"/>
      <c r="ZT118" s="28"/>
      <c r="ZU118" s="28"/>
      <c r="ZV118" s="28"/>
      <c r="ZW118" s="28"/>
      <c r="ZX118" s="28"/>
      <c r="ZY118" s="28"/>
      <c r="ZZ118" s="28"/>
      <c r="AAA118" s="28"/>
      <c r="AAB118" s="28"/>
      <c r="AAC118" s="28"/>
      <c r="AAD118" s="28"/>
      <c r="AAE118" s="28"/>
      <c r="AAF118" s="28"/>
      <c r="AAG118" s="28"/>
      <c r="AAH118" s="28"/>
      <c r="AAI118" s="28"/>
      <c r="AAJ118" s="28"/>
      <c r="AAK118" s="28"/>
      <c r="AAL118" s="28"/>
      <c r="AAM118" s="28"/>
      <c r="AAN118" s="28"/>
      <c r="AAO118" s="28"/>
      <c r="AAP118" s="28"/>
      <c r="AAQ118" s="28"/>
      <c r="AAR118" s="28"/>
      <c r="AAS118" s="28"/>
      <c r="AAT118" s="28"/>
      <c r="AAU118" s="28"/>
      <c r="AAV118" s="28"/>
      <c r="AAW118" s="28"/>
      <c r="AAX118" s="28"/>
      <c r="AAY118" s="28"/>
      <c r="AAZ118" s="28"/>
      <c r="ABA118" s="28"/>
      <c r="ABB118" s="28"/>
      <c r="ABC118" s="28"/>
      <c r="ABD118" s="28"/>
      <c r="ABE118" s="28"/>
      <c r="ABF118" s="28"/>
      <c r="ABG118" s="28"/>
      <c r="ABH118" s="28"/>
      <c r="ABI118" s="28"/>
      <c r="ABJ118" s="28"/>
      <c r="ABK118" s="28"/>
      <c r="ABL118" s="28"/>
      <c r="ABM118" s="28"/>
      <c r="ABN118" s="28"/>
      <c r="ABO118" s="28"/>
      <c r="ABP118" s="28"/>
      <c r="ABQ118" s="28"/>
      <c r="ABR118" s="28"/>
      <c r="ABS118" s="28"/>
      <c r="ABT118" s="28"/>
      <c r="ABU118" s="28"/>
      <c r="ABV118" s="28"/>
      <c r="ABW118" s="28"/>
      <c r="ABX118" s="28"/>
      <c r="ABY118" s="28"/>
      <c r="ABZ118" s="28"/>
      <c r="ACA118" s="28"/>
      <c r="ACB118" s="28"/>
      <c r="ACC118" s="28"/>
      <c r="ACD118" s="28"/>
      <c r="ACE118" s="28"/>
      <c r="ACF118" s="28"/>
      <c r="ACG118" s="28"/>
      <c r="ACH118" s="28"/>
      <c r="ACI118" s="28"/>
      <c r="ACJ118" s="28"/>
      <c r="ACK118" s="28"/>
      <c r="ACL118" s="28"/>
      <c r="ACM118" s="28"/>
      <c r="ACN118" s="28"/>
      <c r="ACO118" s="28"/>
      <c r="ACP118" s="28"/>
      <c r="ACQ118" s="28"/>
      <c r="ACR118" s="28"/>
      <c r="ACS118" s="28"/>
      <c r="ACT118" s="28"/>
      <c r="ACU118" s="28"/>
      <c r="ACV118" s="28"/>
      <c r="ACW118" s="28"/>
      <c r="ACX118" s="28"/>
      <c r="ACY118" s="28"/>
      <c r="ACZ118" s="28"/>
      <c r="ADA118" s="28"/>
      <c r="ADB118" s="28"/>
      <c r="ADC118" s="28"/>
      <c r="ADD118" s="28"/>
      <c r="ADE118" s="28"/>
      <c r="ADF118" s="28"/>
      <c r="ADG118" s="28"/>
      <c r="ADH118" s="28"/>
      <c r="ADI118" s="28"/>
      <c r="ADJ118" s="28"/>
      <c r="ADK118" s="28"/>
      <c r="ADL118" s="28"/>
      <c r="ADM118" s="28"/>
      <c r="ADN118" s="28"/>
      <c r="ADO118" s="28"/>
      <c r="ADP118" s="28"/>
      <c r="ADQ118" s="28"/>
      <c r="ADR118" s="28"/>
      <c r="ADS118" s="28"/>
      <c r="ADT118" s="28"/>
      <c r="ADU118" s="28"/>
      <c r="ADV118" s="28"/>
      <c r="ADW118" s="28"/>
      <c r="ADX118" s="28"/>
      <c r="ADY118" s="28"/>
      <c r="ADZ118" s="28"/>
      <c r="AEA118" s="28"/>
      <c r="AEB118" s="28"/>
      <c r="AEC118" s="28"/>
      <c r="AED118" s="28"/>
      <c r="AEE118" s="28"/>
      <c r="AEF118" s="28"/>
      <c r="AEG118" s="28"/>
      <c r="AEH118" s="28"/>
      <c r="AEI118" s="28"/>
      <c r="AEJ118" s="28"/>
      <c r="AEK118" s="28"/>
      <c r="AEL118" s="28"/>
      <c r="AEM118" s="28"/>
      <c r="AEN118" s="28"/>
      <c r="AEO118" s="28"/>
      <c r="AEP118" s="28"/>
      <c r="AEQ118" s="28"/>
      <c r="AER118" s="28"/>
      <c r="AES118" s="28"/>
      <c r="AET118" s="28"/>
      <c r="AEU118" s="28"/>
      <c r="AEV118" s="28"/>
      <c r="AEW118" s="28"/>
      <c r="AEX118" s="28"/>
      <c r="AEY118" s="28"/>
      <c r="AEZ118" s="28"/>
      <c r="AFA118" s="28"/>
      <c r="AFB118" s="28"/>
      <c r="AFC118" s="28"/>
      <c r="AFD118" s="28"/>
      <c r="AFE118" s="28"/>
      <c r="AFF118" s="28"/>
      <c r="AFG118" s="28"/>
      <c r="AFH118" s="28"/>
      <c r="AFI118" s="28"/>
      <c r="AFJ118" s="28"/>
      <c r="AFK118" s="28"/>
      <c r="AFL118" s="28"/>
      <c r="AFM118" s="28"/>
      <c r="AFN118" s="28"/>
      <c r="AFO118" s="28"/>
      <c r="AFP118" s="28"/>
      <c r="AFQ118" s="28"/>
      <c r="AFR118" s="28"/>
      <c r="AFS118" s="28"/>
      <c r="AFT118" s="28"/>
      <c r="AFU118" s="28"/>
      <c r="AFV118" s="28"/>
      <c r="AFW118" s="28"/>
      <c r="AFX118" s="28"/>
      <c r="AFY118" s="28"/>
      <c r="AFZ118" s="28"/>
      <c r="AGA118" s="28"/>
      <c r="AGB118" s="28"/>
      <c r="AGC118" s="28"/>
      <c r="AGD118" s="28"/>
      <c r="AGE118" s="28"/>
      <c r="AGF118" s="28"/>
      <c r="AGG118" s="28"/>
      <c r="AGH118" s="28"/>
      <c r="AGI118" s="28"/>
      <c r="AGJ118" s="28"/>
      <c r="AGK118" s="28"/>
      <c r="AGL118" s="28"/>
      <c r="AGM118" s="28"/>
      <c r="AGN118" s="28"/>
      <c r="AGO118" s="28"/>
      <c r="AGP118" s="28"/>
      <c r="AGQ118" s="28"/>
      <c r="AGR118" s="28"/>
      <c r="AGS118" s="28"/>
      <c r="AGT118" s="28"/>
      <c r="AGU118" s="28"/>
      <c r="AGV118" s="28"/>
      <c r="AGW118" s="28"/>
      <c r="AGX118" s="28"/>
      <c r="AGY118" s="28"/>
      <c r="AGZ118" s="28"/>
      <c r="AHA118" s="28"/>
      <c r="AHB118" s="28"/>
      <c r="AHC118" s="28"/>
      <c r="AHD118" s="28"/>
      <c r="AHE118" s="28"/>
      <c r="AHF118" s="28"/>
      <c r="AHG118" s="28"/>
      <c r="AHH118" s="28"/>
      <c r="AHI118" s="28"/>
      <c r="AHJ118" s="28"/>
      <c r="AHK118" s="28"/>
      <c r="AHL118" s="28"/>
      <c r="AHM118" s="28"/>
      <c r="AHN118" s="28"/>
      <c r="AHO118" s="28"/>
      <c r="AHP118" s="28"/>
      <c r="AHQ118" s="28"/>
      <c r="AHR118" s="28"/>
      <c r="AHS118" s="28"/>
      <c r="AHT118" s="28"/>
      <c r="AHU118" s="28"/>
      <c r="AHV118" s="28"/>
      <c r="AHW118" s="28"/>
      <c r="AHX118" s="28"/>
      <c r="AHY118" s="28"/>
      <c r="AHZ118" s="28"/>
      <c r="AIA118" s="28"/>
      <c r="AIB118" s="28"/>
      <c r="AIC118" s="28"/>
      <c r="AID118" s="28"/>
      <c r="AIE118" s="28"/>
      <c r="AIF118" s="28"/>
      <c r="AIG118" s="28"/>
      <c r="AIH118" s="28"/>
      <c r="AII118" s="28"/>
      <c r="AIJ118" s="28"/>
      <c r="AIK118" s="28"/>
      <c r="AIL118" s="28"/>
      <c r="AIM118" s="28"/>
      <c r="AIN118" s="28"/>
      <c r="AIO118" s="28"/>
      <c r="AIP118" s="28"/>
      <c r="AIQ118" s="28"/>
      <c r="AIR118" s="28"/>
      <c r="AIS118" s="28"/>
      <c r="AIT118" s="28"/>
      <c r="AIU118" s="28"/>
      <c r="AIV118" s="28"/>
      <c r="AIW118" s="28"/>
      <c r="AIX118" s="28"/>
      <c r="AIY118" s="28"/>
      <c r="AIZ118" s="28"/>
      <c r="AJA118" s="28"/>
      <c r="AJB118" s="28"/>
      <c r="AJC118" s="28"/>
      <c r="AJD118" s="28"/>
      <c r="AJE118" s="28"/>
      <c r="AJF118" s="28"/>
      <c r="AJG118" s="28"/>
      <c r="AJH118" s="28"/>
      <c r="AJI118" s="28"/>
      <c r="AJJ118" s="28"/>
      <c r="AJK118" s="28"/>
      <c r="AJL118" s="28"/>
      <c r="AJM118" s="28"/>
      <c r="AJN118" s="28"/>
      <c r="AJO118" s="28"/>
      <c r="AJP118" s="28"/>
      <c r="AJQ118" s="28"/>
      <c r="AJR118" s="28"/>
      <c r="AJS118" s="28"/>
      <c r="AJT118" s="28"/>
      <c r="AJU118" s="28"/>
      <c r="AJV118" s="28"/>
      <c r="AJW118" s="28"/>
      <c r="AJX118" s="28"/>
      <c r="AJY118" s="28"/>
      <c r="AJZ118" s="28"/>
      <c r="AKA118" s="28"/>
      <c r="AKB118" s="28"/>
      <c r="AKC118" s="28"/>
      <c r="AKD118" s="28"/>
      <c r="AKE118" s="28"/>
      <c r="AKF118" s="28"/>
      <c r="AKG118" s="28"/>
      <c r="AKH118" s="28"/>
      <c r="AKI118" s="28"/>
      <c r="AKJ118" s="28"/>
      <c r="AKK118" s="28"/>
      <c r="AKL118" s="28"/>
      <c r="AKM118" s="28"/>
      <c r="AKN118" s="28"/>
      <c r="AKO118" s="28"/>
      <c r="AKP118" s="28"/>
      <c r="AKQ118" s="28"/>
      <c r="AKR118" s="28"/>
      <c r="AKS118" s="28"/>
      <c r="AKT118" s="28"/>
      <c r="AKU118" s="28"/>
      <c r="AKV118" s="28"/>
      <c r="AKW118" s="28"/>
      <c r="AKX118" s="28"/>
      <c r="AKY118" s="28"/>
      <c r="AKZ118" s="28"/>
      <c r="ALA118" s="28"/>
      <c r="ALB118" s="28"/>
      <c r="ALC118" s="28"/>
      <c r="ALD118" s="28"/>
      <c r="ALE118" s="28"/>
      <c r="ALF118" s="28"/>
      <c r="ALG118" s="28"/>
      <c r="ALH118" s="28"/>
      <c r="ALI118" s="28"/>
      <c r="ALJ118" s="28"/>
      <c r="ALK118" s="28"/>
      <c r="ALL118" s="28"/>
      <c r="ALM118" s="28"/>
      <c r="ALN118" s="28"/>
      <c r="ALO118" s="28"/>
      <c r="ALP118" s="28"/>
      <c r="ALQ118" s="28"/>
      <c r="ALR118" s="28"/>
      <c r="ALS118" s="28"/>
      <c r="ALT118" s="28"/>
      <c r="ALU118" s="28"/>
      <c r="ALV118" s="28"/>
      <c r="ALW118" s="28"/>
      <c r="ALX118" s="28"/>
      <c r="ALY118" s="28"/>
      <c r="ALZ118" s="28"/>
      <c r="AMA118" s="28"/>
      <c r="AMB118" s="28"/>
      <c r="AMC118" s="28"/>
      <c r="AMD118" s="28"/>
      <c r="AME118" s="28"/>
      <c r="AMF118" s="28"/>
      <c r="AMG118" s="28"/>
      <c r="AMH118" s="28"/>
      <c r="AMI118" s="28"/>
      <c r="AMJ118" s="28"/>
      <c r="AMK118" s="28"/>
      <c r="AML118" s="28"/>
      <c r="AMM118" s="28"/>
      <c r="AMN118" s="28"/>
      <c r="AMO118" s="28"/>
      <c r="AMP118" s="28"/>
      <c r="AMQ118" s="28"/>
      <c r="AMR118" s="28"/>
      <c r="AMS118" s="28"/>
      <c r="AMT118" s="28"/>
      <c r="AMU118" s="28"/>
      <c r="AMV118" s="28"/>
      <c r="AMW118" s="28"/>
      <c r="AMX118" s="28"/>
      <c r="AMY118" s="28"/>
      <c r="AMZ118" s="28"/>
      <c r="ANA118" s="28"/>
      <c r="ANB118" s="28"/>
    </row>
    <row r="119" spans="3:1042" s="6" customFormat="1" ht="15" customHeight="1" x14ac:dyDescent="0.25">
      <c r="C119" s="6" t="str">
        <f t="shared" ref="C119:C121" si="61">M119</f>
        <v>American</v>
      </c>
      <c r="D119" s="6" t="str">
        <f t="shared" ref="D119:D121" si="62">P119</f>
        <v>HPS10250H045DV 2**  (50 gal)</v>
      </c>
      <c r="E119" s="6">
        <f t="shared" ref="E119:E121" si="63">O119</f>
        <v>1201783</v>
      </c>
      <c r="F119" s="55">
        <f>S119</f>
        <v>50</v>
      </c>
      <c r="G119" s="6" t="str">
        <f t="shared" ref="G119:H121" si="64">V119</f>
        <v>AOSmithHPTS50</v>
      </c>
      <c r="H119" s="116">
        <f t="shared" si="64"/>
        <v>1</v>
      </c>
      <c r="I119" s="154" t="str">
        <f>AC119</f>
        <v>AmericanHPS10250H045DV2xx</v>
      </c>
      <c r="J119" s="91" t="s">
        <v>188</v>
      </c>
      <c r="K119" s="33">
        <v>4</v>
      </c>
      <c r="L119" s="194">
        <f t="shared" ref="L119:L142" si="65">VLOOKUP( M119, $M$2:$N$24, 2, FALSE )</f>
        <v>12</v>
      </c>
      <c r="M119" s="155" t="s">
        <v>17</v>
      </c>
      <c r="N119" s="168">
        <v>17</v>
      </c>
      <c r="O119" s="169">
        <f t="shared" si="4"/>
        <v>1201783</v>
      </c>
      <c r="P119" s="9" t="str">
        <f t="shared" si="34"/>
        <v>HPS10250H045DV 2**  (50 gal)</v>
      </c>
      <c r="Q119" s="11">
        <f t="shared" si="5"/>
        <v>1</v>
      </c>
      <c r="R119" s="150" t="s">
        <v>827</v>
      </c>
      <c r="S119" s="151">
        <v>50</v>
      </c>
      <c r="T119" s="18" t="s">
        <v>817</v>
      </c>
      <c r="U119" s="129" t="s">
        <v>817</v>
      </c>
      <c r="V119" s="131" t="str">
        <f t="shared" si="6"/>
        <v>AOSmithHPTS50</v>
      </c>
      <c r="W119" s="170">
        <v>1</v>
      </c>
      <c r="X119" s="171" t="s">
        <v>8</v>
      </c>
      <c r="Y119" s="192">
        <v>44728</v>
      </c>
      <c r="Z119" s="172" t="s">
        <v>80</v>
      </c>
      <c r="AA119" s="126" t="str">
        <f t="shared" si="25"/>
        <v>2,     1201783,   "HPS10250H045DV 2**  (50 gal)"</v>
      </c>
      <c r="AB119" s="127" t="s">
        <v>17</v>
      </c>
      <c r="AC119" s="129" t="s">
        <v>836</v>
      </c>
      <c r="AD119" s="173">
        <f t="shared" si="8"/>
        <v>1</v>
      </c>
      <c r="AE119" s="126" t="str">
        <f t="shared" si="26"/>
        <v xml:space="preserve">          case  HPS10250H045DV 2**  (50 gal)   :   "AmericanHPS10250H045DV2xx"</v>
      </c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  <c r="IK119" s="28"/>
      <c r="IL119" s="28"/>
      <c r="IM119" s="28"/>
      <c r="IN119" s="28"/>
      <c r="IO119" s="28"/>
      <c r="IP119" s="28"/>
      <c r="IQ119" s="28"/>
      <c r="IR119" s="28"/>
      <c r="IS119" s="28"/>
      <c r="IT119" s="28"/>
      <c r="IU119" s="28"/>
      <c r="IV119" s="28"/>
      <c r="IW119" s="28"/>
      <c r="IX119" s="28"/>
      <c r="IY119" s="28"/>
      <c r="IZ119" s="28"/>
      <c r="JA119" s="28"/>
      <c r="JB119" s="28"/>
      <c r="JC119" s="28"/>
      <c r="JD119" s="28"/>
      <c r="JE119" s="28"/>
      <c r="JF119" s="28"/>
      <c r="JG119" s="28"/>
      <c r="JH119" s="28"/>
      <c r="JI119" s="28"/>
      <c r="JJ119" s="28"/>
      <c r="JK119" s="28"/>
      <c r="JL119" s="28"/>
      <c r="JM119" s="28"/>
      <c r="JN119" s="28"/>
      <c r="JO119" s="28"/>
      <c r="JP119" s="28"/>
      <c r="JQ119" s="28"/>
      <c r="JR119" s="28"/>
      <c r="JS119" s="28"/>
      <c r="JT119" s="28"/>
      <c r="JU119" s="28"/>
      <c r="JV119" s="28"/>
      <c r="JW119" s="28"/>
      <c r="JX119" s="28"/>
      <c r="JY119" s="28"/>
      <c r="JZ119" s="28"/>
      <c r="KA119" s="28"/>
      <c r="KB119" s="28"/>
      <c r="KC119" s="28"/>
      <c r="KD119" s="28"/>
      <c r="KE119" s="28"/>
      <c r="KF119" s="28"/>
      <c r="KG119" s="28"/>
      <c r="KH119" s="28"/>
      <c r="KI119" s="28"/>
      <c r="KJ119" s="28"/>
      <c r="KK119" s="28"/>
      <c r="KL119" s="28"/>
      <c r="KM119" s="28"/>
      <c r="KN119" s="28"/>
      <c r="KO119" s="28"/>
      <c r="KP119" s="28"/>
      <c r="KQ119" s="28"/>
      <c r="KR119" s="28"/>
      <c r="KS119" s="28"/>
      <c r="KT119" s="28"/>
      <c r="KU119" s="28"/>
      <c r="KV119" s="28"/>
      <c r="KW119" s="28"/>
      <c r="KX119" s="28"/>
      <c r="KY119" s="28"/>
      <c r="KZ119" s="28"/>
      <c r="LA119" s="28"/>
      <c r="LB119" s="28"/>
      <c r="LC119" s="28"/>
      <c r="LD119" s="28"/>
      <c r="LE119" s="28"/>
      <c r="LF119" s="28"/>
      <c r="LG119" s="28"/>
      <c r="LH119" s="28"/>
      <c r="LI119" s="28"/>
      <c r="LJ119" s="28"/>
      <c r="LK119" s="28"/>
      <c r="LL119" s="28"/>
      <c r="LM119" s="28"/>
      <c r="LN119" s="28"/>
      <c r="LO119" s="28"/>
      <c r="LP119" s="28"/>
      <c r="LQ119" s="28"/>
      <c r="LR119" s="28"/>
      <c r="LS119" s="28"/>
      <c r="LT119" s="28"/>
      <c r="LU119" s="28"/>
      <c r="LV119" s="28"/>
      <c r="LW119" s="28"/>
      <c r="LX119" s="28"/>
      <c r="LY119" s="28"/>
      <c r="LZ119" s="28"/>
      <c r="MA119" s="28"/>
      <c r="MB119" s="28"/>
      <c r="MC119" s="28"/>
      <c r="MD119" s="28"/>
      <c r="ME119" s="28"/>
      <c r="MF119" s="28"/>
      <c r="MG119" s="28"/>
      <c r="MH119" s="28"/>
      <c r="MI119" s="28"/>
      <c r="MJ119" s="28"/>
      <c r="MK119" s="28"/>
      <c r="ML119" s="28"/>
      <c r="MM119" s="28"/>
      <c r="MN119" s="28"/>
      <c r="MO119" s="28"/>
      <c r="MP119" s="28"/>
      <c r="MQ119" s="28"/>
      <c r="MR119" s="28"/>
      <c r="MS119" s="28"/>
      <c r="MT119" s="28"/>
      <c r="MU119" s="28"/>
      <c r="MV119" s="28"/>
      <c r="MW119" s="28"/>
      <c r="MX119" s="28"/>
      <c r="MY119" s="28"/>
      <c r="MZ119" s="28"/>
      <c r="NA119" s="28"/>
      <c r="NB119" s="28"/>
      <c r="NC119" s="28"/>
      <c r="ND119" s="28"/>
      <c r="NE119" s="28"/>
      <c r="NF119" s="28"/>
      <c r="NG119" s="28"/>
      <c r="NH119" s="28"/>
      <c r="NI119" s="28"/>
      <c r="NJ119" s="28"/>
      <c r="NK119" s="28"/>
      <c r="NL119" s="28"/>
      <c r="NM119" s="28"/>
      <c r="NN119" s="28"/>
      <c r="NO119" s="28"/>
      <c r="NP119" s="28"/>
      <c r="NQ119" s="28"/>
      <c r="NR119" s="28"/>
      <c r="NS119" s="28"/>
      <c r="NT119" s="28"/>
      <c r="NU119" s="28"/>
      <c r="NV119" s="28"/>
      <c r="NW119" s="28"/>
      <c r="NX119" s="28"/>
      <c r="NY119" s="28"/>
      <c r="NZ119" s="28"/>
      <c r="OA119" s="28"/>
      <c r="OB119" s="28"/>
      <c r="OC119" s="28"/>
      <c r="OD119" s="28"/>
      <c r="OE119" s="28"/>
      <c r="OF119" s="28"/>
      <c r="OG119" s="28"/>
      <c r="OH119" s="28"/>
      <c r="OI119" s="28"/>
      <c r="OJ119" s="28"/>
      <c r="OK119" s="28"/>
      <c r="OL119" s="28"/>
      <c r="OM119" s="28"/>
      <c r="ON119" s="28"/>
      <c r="OO119" s="28"/>
      <c r="OP119" s="28"/>
      <c r="OQ119" s="28"/>
      <c r="OR119" s="28"/>
      <c r="OS119" s="28"/>
      <c r="OT119" s="28"/>
      <c r="OU119" s="28"/>
      <c r="OV119" s="28"/>
      <c r="OW119" s="28"/>
      <c r="OX119" s="28"/>
      <c r="OY119" s="28"/>
      <c r="OZ119" s="28"/>
      <c r="PA119" s="28"/>
      <c r="PB119" s="28"/>
      <c r="PC119" s="28"/>
      <c r="PD119" s="28"/>
      <c r="PE119" s="28"/>
      <c r="PF119" s="28"/>
      <c r="PG119" s="28"/>
      <c r="PH119" s="28"/>
      <c r="PI119" s="28"/>
      <c r="PJ119" s="28"/>
      <c r="PK119" s="28"/>
      <c r="PL119" s="28"/>
      <c r="PM119" s="28"/>
      <c r="PN119" s="28"/>
      <c r="PO119" s="28"/>
      <c r="PP119" s="28"/>
      <c r="PQ119" s="28"/>
      <c r="PR119" s="28"/>
      <c r="PS119" s="28"/>
      <c r="PT119" s="28"/>
      <c r="PU119" s="28"/>
      <c r="PV119" s="28"/>
      <c r="PW119" s="28"/>
      <c r="PX119" s="28"/>
      <c r="PY119" s="28"/>
      <c r="PZ119" s="28"/>
      <c r="QA119" s="28"/>
      <c r="QB119" s="28"/>
      <c r="QC119" s="28"/>
      <c r="QD119" s="28"/>
      <c r="QE119" s="28"/>
      <c r="QF119" s="28"/>
      <c r="QG119" s="28"/>
      <c r="QH119" s="28"/>
      <c r="QI119" s="28"/>
      <c r="QJ119" s="28"/>
      <c r="QK119" s="28"/>
      <c r="QL119" s="28"/>
      <c r="QM119" s="28"/>
      <c r="QN119" s="28"/>
      <c r="QO119" s="28"/>
      <c r="QP119" s="28"/>
      <c r="QQ119" s="28"/>
      <c r="QR119" s="28"/>
      <c r="QS119" s="28"/>
      <c r="QT119" s="28"/>
      <c r="QU119" s="28"/>
      <c r="QV119" s="28"/>
      <c r="QW119" s="28"/>
      <c r="QX119" s="28"/>
      <c r="QY119" s="28"/>
      <c r="QZ119" s="28"/>
      <c r="RA119" s="28"/>
      <c r="RB119" s="28"/>
      <c r="RC119" s="28"/>
      <c r="RD119" s="28"/>
      <c r="RE119" s="28"/>
      <c r="RF119" s="28"/>
      <c r="RG119" s="28"/>
      <c r="RH119" s="28"/>
      <c r="RI119" s="28"/>
      <c r="RJ119" s="28"/>
      <c r="RK119" s="28"/>
      <c r="RL119" s="28"/>
      <c r="RM119" s="28"/>
      <c r="RN119" s="28"/>
      <c r="RO119" s="28"/>
      <c r="RP119" s="28"/>
      <c r="RQ119" s="28"/>
      <c r="RR119" s="28"/>
      <c r="RS119" s="28"/>
      <c r="RT119" s="28"/>
      <c r="RU119" s="28"/>
      <c r="RV119" s="28"/>
      <c r="RW119" s="28"/>
      <c r="RX119" s="28"/>
      <c r="RY119" s="28"/>
      <c r="RZ119" s="28"/>
      <c r="SA119" s="28"/>
      <c r="SB119" s="28"/>
      <c r="SC119" s="28"/>
      <c r="SD119" s="28"/>
      <c r="SE119" s="28"/>
      <c r="SF119" s="28"/>
      <c r="SG119" s="28"/>
      <c r="SH119" s="28"/>
      <c r="SI119" s="28"/>
      <c r="SJ119" s="28"/>
      <c r="SK119" s="28"/>
      <c r="SL119" s="28"/>
      <c r="SM119" s="28"/>
      <c r="SN119" s="28"/>
      <c r="SO119" s="28"/>
      <c r="SP119" s="28"/>
      <c r="SQ119" s="28"/>
      <c r="SR119" s="28"/>
      <c r="SS119" s="28"/>
      <c r="ST119" s="28"/>
      <c r="SU119" s="28"/>
      <c r="SV119" s="28"/>
      <c r="SW119" s="28"/>
      <c r="SX119" s="28"/>
      <c r="SY119" s="28"/>
      <c r="SZ119" s="28"/>
      <c r="TA119" s="28"/>
      <c r="TB119" s="28"/>
      <c r="TC119" s="28"/>
      <c r="TD119" s="28"/>
      <c r="TE119" s="28"/>
      <c r="TF119" s="28"/>
      <c r="TG119" s="28"/>
      <c r="TH119" s="28"/>
      <c r="TI119" s="28"/>
      <c r="TJ119" s="28"/>
      <c r="TK119" s="28"/>
      <c r="TL119" s="28"/>
      <c r="TM119" s="28"/>
      <c r="TN119" s="28"/>
      <c r="TO119" s="28"/>
      <c r="TP119" s="28"/>
      <c r="TQ119" s="28"/>
      <c r="TR119" s="28"/>
      <c r="TS119" s="28"/>
      <c r="TT119" s="28"/>
      <c r="TU119" s="28"/>
      <c r="TV119" s="28"/>
      <c r="TW119" s="28"/>
      <c r="TX119" s="28"/>
      <c r="TY119" s="28"/>
      <c r="TZ119" s="28"/>
      <c r="UA119" s="28"/>
      <c r="UB119" s="28"/>
      <c r="UC119" s="28"/>
      <c r="UD119" s="28"/>
      <c r="UE119" s="28"/>
      <c r="UF119" s="28"/>
      <c r="UG119" s="28"/>
      <c r="UH119" s="28"/>
      <c r="UI119" s="28"/>
      <c r="UJ119" s="28"/>
      <c r="UK119" s="28"/>
      <c r="UL119" s="28"/>
      <c r="UM119" s="28"/>
      <c r="UN119" s="28"/>
      <c r="UO119" s="28"/>
      <c r="UP119" s="28"/>
      <c r="UQ119" s="28"/>
      <c r="UR119" s="28"/>
      <c r="US119" s="28"/>
      <c r="UT119" s="28"/>
      <c r="UU119" s="28"/>
      <c r="UV119" s="28"/>
      <c r="UW119" s="28"/>
      <c r="UX119" s="28"/>
      <c r="UY119" s="28"/>
      <c r="UZ119" s="28"/>
      <c r="VA119" s="28"/>
      <c r="VB119" s="28"/>
      <c r="VC119" s="28"/>
      <c r="VD119" s="28"/>
      <c r="VE119" s="28"/>
      <c r="VF119" s="28"/>
      <c r="VG119" s="28"/>
      <c r="VH119" s="28"/>
      <c r="VI119" s="28"/>
      <c r="VJ119" s="28"/>
      <c r="VK119" s="28"/>
      <c r="VL119" s="28"/>
      <c r="VM119" s="28"/>
      <c r="VN119" s="28"/>
      <c r="VO119" s="28"/>
      <c r="VP119" s="28"/>
      <c r="VQ119" s="28"/>
      <c r="VR119" s="28"/>
      <c r="VS119" s="28"/>
      <c r="VT119" s="28"/>
      <c r="VU119" s="28"/>
      <c r="VV119" s="28"/>
      <c r="VW119" s="28"/>
      <c r="VX119" s="28"/>
      <c r="VY119" s="28"/>
      <c r="VZ119" s="28"/>
      <c r="WA119" s="28"/>
      <c r="WB119" s="28"/>
      <c r="WC119" s="28"/>
      <c r="WD119" s="28"/>
      <c r="WE119" s="28"/>
      <c r="WF119" s="28"/>
      <c r="WG119" s="28"/>
      <c r="WH119" s="28"/>
      <c r="WI119" s="28"/>
      <c r="WJ119" s="28"/>
      <c r="WK119" s="28"/>
      <c r="WL119" s="28"/>
      <c r="WM119" s="28"/>
      <c r="WN119" s="28"/>
      <c r="WO119" s="28"/>
      <c r="WP119" s="28"/>
      <c r="WQ119" s="28"/>
      <c r="WR119" s="28"/>
      <c r="WS119" s="28"/>
      <c r="WT119" s="28"/>
      <c r="WU119" s="28"/>
      <c r="WV119" s="28"/>
      <c r="WW119" s="28"/>
      <c r="WX119" s="28"/>
      <c r="WY119" s="28"/>
      <c r="WZ119" s="28"/>
      <c r="XA119" s="28"/>
      <c r="XB119" s="28"/>
      <c r="XC119" s="28"/>
      <c r="XD119" s="28"/>
      <c r="XE119" s="28"/>
      <c r="XF119" s="28"/>
      <c r="XG119" s="28"/>
      <c r="XH119" s="28"/>
      <c r="XI119" s="28"/>
      <c r="XJ119" s="28"/>
      <c r="XK119" s="28"/>
      <c r="XL119" s="28"/>
      <c r="XM119" s="28"/>
      <c r="XN119" s="28"/>
      <c r="XO119" s="28"/>
      <c r="XP119" s="28"/>
      <c r="XQ119" s="28"/>
      <c r="XR119" s="28"/>
      <c r="XS119" s="28"/>
      <c r="XT119" s="28"/>
      <c r="XU119" s="28"/>
      <c r="XV119" s="28"/>
      <c r="XW119" s="28"/>
      <c r="XX119" s="28"/>
      <c r="XY119" s="28"/>
      <c r="XZ119" s="28"/>
      <c r="YA119" s="28"/>
      <c r="YB119" s="28"/>
      <c r="YC119" s="28"/>
      <c r="YD119" s="28"/>
      <c r="YE119" s="28"/>
      <c r="YF119" s="28"/>
      <c r="YG119" s="28"/>
      <c r="YH119" s="28"/>
      <c r="YI119" s="28"/>
      <c r="YJ119" s="28"/>
      <c r="YK119" s="28"/>
      <c r="YL119" s="28"/>
      <c r="YM119" s="28"/>
      <c r="YN119" s="28"/>
      <c r="YO119" s="28"/>
      <c r="YP119" s="28"/>
      <c r="YQ119" s="28"/>
      <c r="YR119" s="28"/>
      <c r="YS119" s="28"/>
      <c r="YT119" s="28"/>
      <c r="YU119" s="28"/>
      <c r="YV119" s="28"/>
      <c r="YW119" s="28"/>
      <c r="YX119" s="28"/>
      <c r="YY119" s="28"/>
      <c r="YZ119" s="28"/>
      <c r="ZA119" s="28"/>
      <c r="ZB119" s="28"/>
      <c r="ZC119" s="28"/>
      <c r="ZD119" s="28"/>
      <c r="ZE119" s="28"/>
      <c r="ZF119" s="28"/>
      <c r="ZG119" s="28"/>
      <c r="ZH119" s="28"/>
      <c r="ZI119" s="28"/>
      <c r="ZJ119" s="28"/>
      <c r="ZK119" s="28"/>
      <c r="ZL119" s="28"/>
      <c r="ZM119" s="28"/>
      <c r="ZN119" s="28"/>
      <c r="ZO119" s="28"/>
      <c r="ZP119" s="28"/>
      <c r="ZQ119" s="28"/>
      <c r="ZR119" s="28"/>
      <c r="ZS119" s="28"/>
      <c r="ZT119" s="28"/>
      <c r="ZU119" s="28"/>
      <c r="ZV119" s="28"/>
      <c r="ZW119" s="28"/>
      <c r="ZX119" s="28"/>
      <c r="ZY119" s="28"/>
      <c r="ZZ119" s="28"/>
      <c r="AAA119" s="28"/>
      <c r="AAB119" s="28"/>
      <c r="AAC119" s="28"/>
      <c r="AAD119" s="28"/>
      <c r="AAE119" s="28"/>
      <c r="AAF119" s="28"/>
      <c r="AAG119" s="28"/>
      <c r="AAH119" s="28"/>
      <c r="AAI119" s="28"/>
      <c r="AAJ119" s="28"/>
      <c r="AAK119" s="28"/>
      <c r="AAL119" s="28"/>
      <c r="AAM119" s="28"/>
      <c r="AAN119" s="28"/>
      <c r="AAO119" s="28"/>
      <c r="AAP119" s="28"/>
      <c r="AAQ119" s="28"/>
      <c r="AAR119" s="28"/>
      <c r="AAS119" s="28"/>
      <c r="AAT119" s="28"/>
      <c r="AAU119" s="28"/>
      <c r="AAV119" s="28"/>
      <c r="AAW119" s="28"/>
      <c r="AAX119" s="28"/>
      <c r="AAY119" s="28"/>
      <c r="AAZ119" s="28"/>
      <c r="ABA119" s="28"/>
      <c r="ABB119" s="28"/>
      <c r="ABC119" s="28"/>
      <c r="ABD119" s="28"/>
      <c r="ABE119" s="28"/>
      <c r="ABF119" s="28"/>
      <c r="ABG119" s="28"/>
      <c r="ABH119" s="28"/>
      <c r="ABI119" s="28"/>
      <c r="ABJ119" s="28"/>
      <c r="ABK119" s="28"/>
      <c r="ABL119" s="28"/>
      <c r="ABM119" s="28"/>
      <c r="ABN119" s="28"/>
      <c r="ABO119" s="28"/>
      <c r="ABP119" s="28"/>
      <c r="ABQ119" s="28"/>
      <c r="ABR119" s="28"/>
      <c r="ABS119" s="28"/>
      <c r="ABT119" s="28"/>
      <c r="ABU119" s="28"/>
      <c r="ABV119" s="28"/>
      <c r="ABW119" s="28"/>
      <c r="ABX119" s="28"/>
      <c r="ABY119" s="28"/>
      <c r="ABZ119" s="28"/>
      <c r="ACA119" s="28"/>
      <c r="ACB119" s="28"/>
      <c r="ACC119" s="28"/>
      <c r="ACD119" s="28"/>
      <c r="ACE119" s="28"/>
      <c r="ACF119" s="28"/>
      <c r="ACG119" s="28"/>
      <c r="ACH119" s="28"/>
      <c r="ACI119" s="28"/>
      <c r="ACJ119" s="28"/>
      <c r="ACK119" s="28"/>
      <c r="ACL119" s="28"/>
      <c r="ACM119" s="28"/>
      <c r="ACN119" s="28"/>
      <c r="ACO119" s="28"/>
      <c r="ACP119" s="28"/>
      <c r="ACQ119" s="28"/>
      <c r="ACR119" s="28"/>
      <c r="ACS119" s="28"/>
      <c r="ACT119" s="28"/>
      <c r="ACU119" s="28"/>
      <c r="ACV119" s="28"/>
      <c r="ACW119" s="28"/>
      <c r="ACX119" s="28"/>
      <c r="ACY119" s="28"/>
      <c r="ACZ119" s="28"/>
      <c r="ADA119" s="28"/>
      <c r="ADB119" s="28"/>
      <c r="ADC119" s="28"/>
      <c r="ADD119" s="28"/>
      <c r="ADE119" s="28"/>
      <c r="ADF119" s="28"/>
      <c r="ADG119" s="28"/>
      <c r="ADH119" s="28"/>
      <c r="ADI119" s="28"/>
      <c r="ADJ119" s="28"/>
      <c r="ADK119" s="28"/>
      <c r="ADL119" s="28"/>
      <c r="ADM119" s="28"/>
      <c r="ADN119" s="28"/>
      <c r="ADO119" s="28"/>
      <c r="ADP119" s="28"/>
      <c r="ADQ119" s="28"/>
      <c r="ADR119" s="28"/>
      <c r="ADS119" s="28"/>
      <c r="ADT119" s="28"/>
      <c r="ADU119" s="28"/>
      <c r="ADV119" s="28"/>
      <c r="ADW119" s="28"/>
      <c r="ADX119" s="28"/>
      <c r="ADY119" s="28"/>
      <c r="ADZ119" s="28"/>
      <c r="AEA119" s="28"/>
      <c r="AEB119" s="28"/>
      <c r="AEC119" s="28"/>
      <c r="AED119" s="28"/>
      <c r="AEE119" s="28"/>
      <c r="AEF119" s="28"/>
      <c r="AEG119" s="28"/>
      <c r="AEH119" s="28"/>
      <c r="AEI119" s="28"/>
      <c r="AEJ119" s="28"/>
      <c r="AEK119" s="28"/>
      <c r="AEL119" s="28"/>
      <c r="AEM119" s="28"/>
      <c r="AEN119" s="28"/>
      <c r="AEO119" s="28"/>
      <c r="AEP119" s="28"/>
      <c r="AEQ119" s="28"/>
      <c r="AER119" s="28"/>
      <c r="AES119" s="28"/>
      <c r="AET119" s="28"/>
      <c r="AEU119" s="28"/>
      <c r="AEV119" s="28"/>
      <c r="AEW119" s="28"/>
      <c r="AEX119" s="28"/>
      <c r="AEY119" s="28"/>
      <c r="AEZ119" s="28"/>
      <c r="AFA119" s="28"/>
      <c r="AFB119" s="28"/>
      <c r="AFC119" s="28"/>
      <c r="AFD119" s="28"/>
      <c r="AFE119" s="28"/>
      <c r="AFF119" s="28"/>
      <c r="AFG119" s="28"/>
      <c r="AFH119" s="28"/>
      <c r="AFI119" s="28"/>
      <c r="AFJ119" s="28"/>
      <c r="AFK119" s="28"/>
      <c r="AFL119" s="28"/>
      <c r="AFM119" s="28"/>
      <c r="AFN119" s="28"/>
      <c r="AFO119" s="28"/>
      <c r="AFP119" s="28"/>
      <c r="AFQ119" s="28"/>
      <c r="AFR119" s="28"/>
      <c r="AFS119" s="28"/>
      <c r="AFT119" s="28"/>
      <c r="AFU119" s="28"/>
      <c r="AFV119" s="28"/>
      <c r="AFW119" s="28"/>
      <c r="AFX119" s="28"/>
      <c r="AFY119" s="28"/>
      <c r="AFZ119" s="28"/>
      <c r="AGA119" s="28"/>
      <c r="AGB119" s="28"/>
      <c r="AGC119" s="28"/>
      <c r="AGD119" s="28"/>
      <c r="AGE119" s="28"/>
      <c r="AGF119" s="28"/>
      <c r="AGG119" s="28"/>
      <c r="AGH119" s="28"/>
      <c r="AGI119" s="28"/>
      <c r="AGJ119" s="28"/>
      <c r="AGK119" s="28"/>
      <c r="AGL119" s="28"/>
      <c r="AGM119" s="28"/>
      <c r="AGN119" s="28"/>
      <c r="AGO119" s="28"/>
      <c r="AGP119" s="28"/>
      <c r="AGQ119" s="28"/>
      <c r="AGR119" s="28"/>
      <c r="AGS119" s="28"/>
      <c r="AGT119" s="28"/>
      <c r="AGU119" s="28"/>
      <c r="AGV119" s="28"/>
      <c r="AGW119" s="28"/>
      <c r="AGX119" s="28"/>
      <c r="AGY119" s="28"/>
      <c r="AGZ119" s="28"/>
      <c r="AHA119" s="28"/>
      <c r="AHB119" s="28"/>
      <c r="AHC119" s="28"/>
      <c r="AHD119" s="28"/>
      <c r="AHE119" s="28"/>
      <c r="AHF119" s="28"/>
      <c r="AHG119" s="28"/>
      <c r="AHH119" s="28"/>
      <c r="AHI119" s="28"/>
      <c r="AHJ119" s="28"/>
      <c r="AHK119" s="28"/>
      <c r="AHL119" s="28"/>
      <c r="AHM119" s="28"/>
      <c r="AHN119" s="28"/>
      <c r="AHO119" s="28"/>
      <c r="AHP119" s="28"/>
      <c r="AHQ119" s="28"/>
      <c r="AHR119" s="28"/>
      <c r="AHS119" s="28"/>
      <c r="AHT119" s="28"/>
      <c r="AHU119" s="28"/>
      <c r="AHV119" s="28"/>
      <c r="AHW119" s="28"/>
      <c r="AHX119" s="28"/>
      <c r="AHY119" s="28"/>
      <c r="AHZ119" s="28"/>
      <c r="AIA119" s="28"/>
      <c r="AIB119" s="28"/>
      <c r="AIC119" s="28"/>
      <c r="AID119" s="28"/>
      <c r="AIE119" s="28"/>
      <c r="AIF119" s="28"/>
      <c r="AIG119" s="28"/>
      <c r="AIH119" s="28"/>
      <c r="AII119" s="28"/>
      <c r="AIJ119" s="28"/>
      <c r="AIK119" s="28"/>
      <c r="AIL119" s="28"/>
      <c r="AIM119" s="28"/>
      <c r="AIN119" s="28"/>
      <c r="AIO119" s="28"/>
      <c r="AIP119" s="28"/>
      <c r="AIQ119" s="28"/>
      <c r="AIR119" s="28"/>
      <c r="AIS119" s="28"/>
      <c r="AIT119" s="28"/>
      <c r="AIU119" s="28"/>
      <c r="AIV119" s="28"/>
      <c r="AIW119" s="28"/>
      <c r="AIX119" s="28"/>
      <c r="AIY119" s="28"/>
      <c r="AIZ119" s="28"/>
      <c r="AJA119" s="28"/>
      <c r="AJB119" s="28"/>
      <c r="AJC119" s="28"/>
      <c r="AJD119" s="28"/>
      <c r="AJE119" s="28"/>
      <c r="AJF119" s="28"/>
      <c r="AJG119" s="28"/>
      <c r="AJH119" s="28"/>
      <c r="AJI119" s="28"/>
      <c r="AJJ119" s="28"/>
      <c r="AJK119" s="28"/>
      <c r="AJL119" s="28"/>
      <c r="AJM119" s="28"/>
      <c r="AJN119" s="28"/>
      <c r="AJO119" s="28"/>
      <c r="AJP119" s="28"/>
      <c r="AJQ119" s="28"/>
      <c r="AJR119" s="28"/>
      <c r="AJS119" s="28"/>
      <c r="AJT119" s="28"/>
      <c r="AJU119" s="28"/>
      <c r="AJV119" s="28"/>
      <c r="AJW119" s="28"/>
      <c r="AJX119" s="28"/>
      <c r="AJY119" s="28"/>
      <c r="AJZ119" s="28"/>
      <c r="AKA119" s="28"/>
      <c r="AKB119" s="28"/>
      <c r="AKC119" s="28"/>
      <c r="AKD119" s="28"/>
      <c r="AKE119" s="28"/>
      <c r="AKF119" s="28"/>
      <c r="AKG119" s="28"/>
      <c r="AKH119" s="28"/>
      <c r="AKI119" s="28"/>
      <c r="AKJ119" s="28"/>
      <c r="AKK119" s="28"/>
      <c r="AKL119" s="28"/>
      <c r="AKM119" s="28"/>
      <c r="AKN119" s="28"/>
      <c r="AKO119" s="28"/>
      <c r="AKP119" s="28"/>
      <c r="AKQ119" s="28"/>
      <c r="AKR119" s="28"/>
      <c r="AKS119" s="28"/>
      <c r="AKT119" s="28"/>
      <c r="AKU119" s="28"/>
      <c r="AKV119" s="28"/>
      <c r="AKW119" s="28"/>
      <c r="AKX119" s="28"/>
      <c r="AKY119" s="28"/>
      <c r="AKZ119" s="28"/>
      <c r="ALA119" s="28"/>
      <c r="ALB119" s="28"/>
      <c r="ALC119" s="28"/>
      <c r="ALD119" s="28"/>
      <c r="ALE119" s="28"/>
      <c r="ALF119" s="28"/>
      <c r="ALG119" s="28"/>
      <c r="ALH119" s="28"/>
      <c r="ALI119" s="28"/>
      <c r="ALJ119" s="28"/>
      <c r="ALK119" s="28"/>
      <c r="ALL119" s="28"/>
      <c r="ALM119" s="28"/>
      <c r="ALN119" s="28"/>
      <c r="ALO119" s="28"/>
      <c r="ALP119" s="28"/>
      <c r="ALQ119" s="28"/>
      <c r="ALR119" s="28"/>
      <c r="ALS119" s="28"/>
      <c r="ALT119" s="28"/>
      <c r="ALU119" s="28"/>
      <c r="ALV119" s="28"/>
      <c r="ALW119" s="28"/>
      <c r="ALX119" s="28"/>
      <c r="ALY119" s="28"/>
      <c r="ALZ119" s="28"/>
      <c r="AMA119" s="28"/>
      <c r="AMB119" s="28"/>
      <c r="AMC119" s="28"/>
      <c r="AMD119" s="28"/>
      <c r="AME119" s="28"/>
      <c r="AMF119" s="28"/>
      <c r="AMG119" s="28"/>
      <c r="AMH119" s="28"/>
      <c r="AMI119" s="28"/>
      <c r="AMJ119" s="28"/>
      <c r="AMK119" s="28"/>
      <c r="AML119" s="28"/>
      <c r="AMM119" s="28"/>
      <c r="AMN119" s="28"/>
      <c r="AMO119" s="28"/>
      <c r="AMP119" s="28"/>
      <c r="AMQ119" s="28"/>
      <c r="AMR119" s="28"/>
      <c r="AMS119" s="28"/>
      <c r="AMT119" s="28"/>
      <c r="AMU119" s="28"/>
      <c r="AMV119" s="28"/>
      <c r="AMW119" s="28"/>
      <c r="AMX119" s="28"/>
      <c r="AMY119" s="28"/>
      <c r="AMZ119" s="28"/>
      <c r="ANA119" s="28"/>
      <c r="ANB119" s="28"/>
    </row>
    <row r="120" spans="3:1042" s="6" customFormat="1" ht="15" customHeight="1" x14ac:dyDescent="0.25">
      <c r="C120" s="149" t="str">
        <f t="shared" si="61"/>
        <v>American</v>
      </c>
      <c r="D120" s="149" t="str">
        <f t="shared" si="62"/>
        <v>HPS10266H045DV 2**  (66 gal)</v>
      </c>
      <c r="E120" s="149">
        <f t="shared" si="63"/>
        <v>1201884</v>
      </c>
      <c r="F120" s="55">
        <f>S120</f>
        <v>66</v>
      </c>
      <c r="G120" s="6" t="str">
        <f t="shared" si="64"/>
        <v>AOSmithHPTS66</v>
      </c>
      <c r="H120" s="116">
        <f t="shared" si="64"/>
        <v>1</v>
      </c>
      <c r="I120" s="154" t="str">
        <f>AC120</f>
        <v>AmericanHPS10266H045DV2xx</v>
      </c>
      <c r="J120" s="91" t="s">
        <v>188</v>
      </c>
      <c r="K120" s="33">
        <v>4</v>
      </c>
      <c r="L120" s="75">
        <f t="shared" si="65"/>
        <v>12</v>
      </c>
      <c r="M120" s="18" t="s">
        <v>17</v>
      </c>
      <c r="N120" s="62">
        <f t="shared" ref="N120:N121" si="66">N119+1</f>
        <v>18</v>
      </c>
      <c r="O120" s="169">
        <f t="shared" si="4"/>
        <v>1201884</v>
      </c>
      <c r="P120" s="59" t="str">
        <f t="shared" si="34"/>
        <v>HPS10266H045DV 2**  (66 gal)</v>
      </c>
      <c r="Q120" s="153">
        <f t="shared" si="5"/>
        <v>1</v>
      </c>
      <c r="R120" s="150" t="s">
        <v>828</v>
      </c>
      <c r="S120" s="151">
        <v>66</v>
      </c>
      <c r="T120" s="31" t="s">
        <v>818</v>
      </c>
      <c r="U120" s="80" t="s">
        <v>818</v>
      </c>
      <c r="V120" s="85" t="str">
        <f t="shared" si="6"/>
        <v>AOSmithHPTS66</v>
      </c>
      <c r="W120" s="117">
        <v>1</v>
      </c>
      <c r="X120" s="42">
        <v>3</v>
      </c>
      <c r="Y120" s="152">
        <v>44728</v>
      </c>
      <c r="Z120" s="44" t="s">
        <v>80</v>
      </c>
      <c r="AA120" s="126" t="str">
        <f t="shared" si="25"/>
        <v>2,     1201884,   "HPS10266H045DV 2**  (66 gal)"</v>
      </c>
      <c r="AB120" s="128" t="str">
        <f>AB119</f>
        <v>American</v>
      </c>
      <c r="AC120" s="148" t="s">
        <v>837</v>
      </c>
      <c r="AD120" s="173">
        <f t="shared" si="8"/>
        <v>1</v>
      </c>
      <c r="AE120" s="126" t="str">
        <f t="shared" si="26"/>
        <v xml:space="preserve">          case  HPS10266H045DV 2**  (66 gal)   :   "AmericanHPS10266H045DV2xx"</v>
      </c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28"/>
      <c r="HP120" s="28"/>
      <c r="HQ120" s="28"/>
      <c r="HR120" s="28"/>
      <c r="HS120" s="28"/>
      <c r="HT120" s="28"/>
      <c r="HU120" s="28"/>
      <c r="HV120" s="28"/>
      <c r="HW120" s="28"/>
      <c r="HX120" s="28"/>
      <c r="HY120" s="28"/>
      <c r="HZ120" s="28"/>
      <c r="IA120" s="28"/>
      <c r="IB120" s="28"/>
      <c r="IC120" s="28"/>
      <c r="ID120" s="28"/>
      <c r="IE120" s="28"/>
      <c r="IF120" s="28"/>
      <c r="IG120" s="28"/>
      <c r="IH120" s="28"/>
      <c r="II120" s="28"/>
      <c r="IJ120" s="28"/>
      <c r="IK120" s="28"/>
      <c r="IL120" s="28"/>
      <c r="IM120" s="28"/>
      <c r="IN120" s="28"/>
      <c r="IO120" s="28"/>
      <c r="IP120" s="28"/>
      <c r="IQ120" s="28"/>
      <c r="IR120" s="28"/>
      <c r="IS120" s="28"/>
      <c r="IT120" s="28"/>
      <c r="IU120" s="28"/>
      <c r="IV120" s="28"/>
      <c r="IW120" s="28"/>
      <c r="IX120" s="28"/>
      <c r="IY120" s="28"/>
      <c r="IZ120" s="28"/>
      <c r="JA120" s="28"/>
      <c r="JB120" s="28"/>
      <c r="JC120" s="28"/>
      <c r="JD120" s="28"/>
      <c r="JE120" s="28"/>
      <c r="JF120" s="28"/>
      <c r="JG120" s="28"/>
      <c r="JH120" s="28"/>
      <c r="JI120" s="28"/>
      <c r="JJ120" s="28"/>
      <c r="JK120" s="28"/>
      <c r="JL120" s="28"/>
      <c r="JM120" s="28"/>
      <c r="JN120" s="28"/>
      <c r="JO120" s="28"/>
      <c r="JP120" s="28"/>
      <c r="JQ120" s="28"/>
      <c r="JR120" s="28"/>
      <c r="JS120" s="28"/>
      <c r="JT120" s="28"/>
      <c r="JU120" s="28"/>
      <c r="JV120" s="28"/>
      <c r="JW120" s="28"/>
      <c r="JX120" s="28"/>
      <c r="JY120" s="28"/>
      <c r="JZ120" s="28"/>
      <c r="KA120" s="28"/>
      <c r="KB120" s="28"/>
      <c r="KC120" s="28"/>
      <c r="KD120" s="28"/>
      <c r="KE120" s="28"/>
      <c r="KF120" s="28"/>
      <c r="KG120" s="28"/>
      <c r="KH120" s="28"/>
      <c r="KI120" s="28"/>
      <c r="KJ120" s="28"/>
      <c r="KK120" s="28"/>
      <c r="KL120" s="28"/>
      <c r="KM120" s="28"/>
      <c r="KN120" s="28"/>
      <c r="KO120" s="28"/>
      <c r="KP120" s="28"/>
      <c r="KQ120" s="28"/>
      <c r="KR120" s="28"/>
      <c r="KS120" s="28"/>
      <c r="KT120" s="28"/>
      <c r="KU120" s="28"/>
      <c r="KV120" s="28"/>
      <c r="KW120" s="28"/>
      <c r="KX120" s="28"/>
      <c r="KY120" s="28"/>
      <c r="KZ120" s="28"/>
      <c r="LA120" s="28"/>
      <c r="LB120" s="28"/>
      <c r="LC120" s="28"/>
      <c r="LD120" s="28"/>
      <c r="LE120" s="28"/>
      <c r="LF120" s="28"/>
      <c r="LG120" s="28"/>
      <c r="LH120" s="28"/>
      <c r="LI120" s="28"/>
      <c r="LJ120" s="28"/>
      <c r="LK120" s="28"/>
      <c r="LL120" s="28"/>
      <c r="LM120" s="28"/>
      <c r="LN120" s="28"/>
      <c r="LO120" s="28"/>
      <c r="LP120" s="28"/>
      <c r="LQ120" s="28"/>
      <c r="LR120" s="28"/>
      <c r="LS120" s="28"/>
      <c r="LT120" s="28"/>
      <c r="LU120" s="28"/>
      <c r="LV120" s="28"/>
      <c r="LW120" s="28"/>
      <c r="LX120" s="28"/>
      <c r="LY120" s="28"/>
      <c r="LZ120" s="28"/>
      <c r="MA120" s="28"/>
      <c r="MB120" s="28"/>
      <c r="MC120" s="28"/>
      <c r="MD120" s="28"/>
      <c r="ME120" s="28"/>
      <c r="MF120" s="28"/>
      <c r="MG120" s="28"/>
      <c r="MH120" s="28"/>
      <c r="MI120" s="28"/>
      <c r="MJ120" s="28"/>
      <c r="MK120" s="28"/>
      <c r="ML120" s="28"/>
      <c r="MM120" s="28"/>
      <c r="MN120" s="28"/>
      <c r="MO120" s="28"/>
      <c r="MP120" s="28"/>
      <c r="MQ120" s="28"/>
      <c r="MR120" s="28"/>
      <c r="MS120" s="28"/>
      <c r="MT120" s="28"/>
      <c r="MU120" s="28"/>
      <c r="MV120" s="28"/>
      <c r="MW120" s="28"/>
      <c r="MX120" s="28"/>
      <c r="MY120" s="28"/>
      <c r="MZ120" s="28"/>
      <c r="NA120" s="28"/>
      <c r="NB120" s="28"/>
      <c r="NC120" s="28"/>
      <c r="ND120" s="28"/>
      <c r="NE120" s="28"/>
      <c r="NF120" s="28"/>
      <c r="NG120" s="28"/>
      <c r="NH120" s="28"/>
      <c r="NI120" s="28"/>
      <c r="NJ120" s="28"/>
      <c r="NK120" s="28"/>
      <c r="NL120" s="28"/>
      <c r="NM120" s="28"/>
      <c r="NN120" s="28"/>
      <c r="NO120" s="28"/>
      <c r="NP120" s="28"/>
      <c r="NQ120" s="28"/>
      <c r="NR120" s="28"/>
      <c r="NS120" s="28"/>
      <c r="NT120" s="28"/>
      <c r="NU120" s="28"/>
      <c r="NV120" s="28"/>
      <c r="NW120" s="28"/>
      <c r="NX120" s="28"/>
      <c r="NY120" s="28"/>
      <c r="NZ120" s="28"/>
      <c r="OA120" s="28"/>
      <c r="OB120" s="28"/>
      <c r="OC120" s="28"/>
      <c r="OD120" s="28"/>
      <c r="OE120" s="28"/>
      <c r="OF120" s="28"/>
      <c r="OG120" s="28"/>
      <c r="OH120" s="28"/>
      <c r="OI120" s="28"/>
      <c r="OJ120" s="28"/>
      <c r="OK120" s="28"/>
      <c r="OL120" s="28"/>
      <c r="OM120" s="28"/>
      <c r="ON120" s="28"/>
      <c r="OO120" s="28"/>
      <c r="OP120" s="28"/>
      <c r="OQ120" s="28"/>
      <c r="OR120" s="28"/>
      <c r="OS120" s="28"/>
      <c r="OT120" s="28"/>
      <c r="OU120" s="28"/>
      <c r="OV120" s="28"/>
      <c r="OW120" s="28"/>
      <c r="OX120" s="28"/>
      <c r="OY120" s="28"/>
      <c r="OZ120" s="28"/>
      <c r="PA120" s="28"/>
      <c r="PB120" s="28"/>
      <c r="PC120" s="28"/>
      <c r="PD120" s="28"/>
      <c r="PE120" s="28"/>
      <c r="PF120" s="28"/>
      <c r="PG120" s="28"/>
      <c r="PH120" s="28"/>
      <c r="PI120" s="28"/>
      <c r="PJ120" s="28"/>
      <c r="PK120" s="28"/>
      <c r="PL120" s="28"/>
      <c r="PM120" s="28"/>
      <c r="PN120" s="28"/>
      <c r="PO120" s="28"/>
      <c r="PP120" s="28"/>
      <c r="PQ120" s="28"/>
      <c r="PR120" s="28"/>
      <c r="PS120" s="28"/>
      <c r="PT120" s="28"/>
      <c r="PU120" s="28"/>
      <c r="PV120" s="28"/>
      <c r="PW120" s="28"/>
      <c r="PX120" s="28"/>
      <c r="PY120" s="28"/>
      <c r="PZ120" s="28"/>
      <c r="QA120" s="28"/>
      <c r="QB120" s="28"/>
      <c r="QC120" s="28"/>
      <c r="QD120" s="28"/>
      <c r="QE120" s="28"/>
      <c r="QF120" s="28"/>
      <c r="QG120" s="28"/>
      <c r="QH120" s="28"/>
      <c r="QI120" s="28"/>
      <c r="QJ120" s="28"/>
      <c r="QK120" s="28"/>
      <c r="QL120" s="28"/>
      <c r="QM120" s="28"/>
      <c r="QN120" s="28"/>
      <c r="QO120" s="28"/>
      <c r="QP120" s="28"/>
      <c r="QQ120" s="28"/>
      <c r="QR120" s="28"/>
      <c r="QS120" s="28"/>
      <c r="QT120" s="28"/>
      <c r="QU120" s="28"/>
      <c r="QV120" s="28"/>
      <c r="QW120" s="28"/>
      <c r="QX120" s="28"/>
      <c r="QY120" s="28"/>
      <c r="QZ120" s="28"/>
      <c r="RA120" s="28"/>
      <c r="RB120" s="28"/>
      <c r="RC120" s="28"/>
      <c r="RD120" s="28"/>
      <c r="RE120" s="28"/>
      <c r="RF120" s="28"/>
      <c r="RG120" s="28"/>
      <c r="RH120" s="28"/>
      <c r="RI120" s="28"/>
      <c r="RJ120" s="28"/>
      <c r="RK120" s="28"/>
      <c r="RL120" s="28"/>
      <c r="RM120" s="28"/>
      <c r="RN120" s="28"/>
      <c r="RO120" s="28"/>
      <c r="RP120" s="28"/>
      <c r="RQ120" s="28"/>
      <c r="RR120" s="28"/>
      <c r="RS120" s="28"/>
      <c r="RT120" s="28"/>
      <c r="RU120" s="28"/>
      <c r="RV120" s="28"/>
      <c r="RW120" s="28"/>
      <c r="RX120" s="28"/>
      <c r="RY120" s="28"/>
      <c r="RZ120" s="28"/>
      <c r="SA120" s="28"/>
      <c r="SB120" s="28"/>
      <c r="SC120" s="28"/>
      <c r="SD120" s="28"/>
      <c r="SE120" s="28"/>
      <c r="SF120" s="28"/>
      <c r="SG120" s="28"/>
      <c r="SH120" s="28"/>
      <c r="SI120" s="28"/>
      <c r="SJ120" s="28"/>
      <c r="SK120" s="28"/>
      <c r="SL120" s="28"/>
      <c r="SM120" s="28"/>
      <c r="SN120" s="28"/>
      <c r="SO120" s="28"/>
      <c r="SP120" s="28"/>
      <c r="SQ120" s="28"/>
      <c r="SR120" s="28"/>
      <c r="SS120" s="28"/>
      <c r="ST120" s="28"/>
      <c r="SU120" s="28"/>
      <c r="SV120" s="28"/>
      <c r="SW120" s="28"/>
      <c r="SX120" s="28"/>
      <c r="SY120" s="28"/>
      <c r="SZ120" s="28"/>
      <c r="TA120" s="28"/>
      <c r="TB120" s="28"/>
      <c r="TC120" s="28"/>
      <c r="TD120" s="28"/>
      <c r="TE120" s="28"/>
      <c r="TF120" s="28"/>
      <c r="TG120" s="28"/>
      <c r="TH120" s="28"/>
      <c r="TI120" s="28"/>
      <c r="TJ120" s="28"/>
      <c r="TK120" s="28"/>
      <c r="TL120" s="28"/>
      <c r="TM120" s="28"/>
      <c r="TN120" s="28"/>
      <c r="TO120" s="28"/>
      <c r="TP120" s="28"/>
      <c r="TQ120" s="28"/>
      <c r="TR120" s="28"/>
      <c r="TS120" s="28"/>
      <c r="TT120" s="28"/>
      <c r="TU120" s="28"/>
      <c r="TV120" s="28"/>
      <c r="TW120" s="28"/>
      <c r="TX120" s="28"/>
      <c r="TY120" s="28"/>
      <c r="TZ120" s="28"/>
      <c r="UA120" s="28"/>
      <c r="UB120" s="28"/>
      <c r="UC120" s="28"/>
      <c r="UD120" s="28"/>
      <c r="UE120" s="28"/>
      <c r="UF120" s="28"/>
      <c r="UG120" s="28"/>
      <c r="UH120" s="28"/>
      <c r="UI120" s="28"/>
      <c r="UJ120" s="28"/>
      <c r="UK120" s="28"/>
      <c r="UL120" s="28"/>
      <c r="UM120" s="28"/>
      <c r="UN120" s="28"/>
      <c r="UO120" s="28"/>
      <c r="UP120" s="28"/>
      <c r="UQ120" s="28"/>
      <c r="UR120" s="28"/>
      <c r="US120" s="28"/>
      <c r="UT120" s="28"/>
      <c r="UU120" s="28"/>
      <c r="UV120" s="28"/>
      <c r="UW120" s="28"/>
      <c r="UX120" s="28"/>
      <c r="UY120" s="28"/>
      <c r="UZ120" s="28"/>
      <c r="VA120" s="28"/>
      <c r="VB120" s="28"/>
      <c r="VC120" s="28"/>
      <c r="VD120" s="28"/>
      <c r="VE120" s="28"/>
      <c r="VF120" s="28"/>
      <c r="VG120" s="28"/>
      <c r="VH120" s="28"/>
      <c r="VI120" s="28"/>
      <c r="VJ120" s="28"/>
      <c r="VK120" s="28"/>
      <c r="VL120" s="28"/>
      <c r="VM120" s="28"/>
      <c r="VN120" s="28"/>
      <c r="VO120" s="28"/>
      <c r="VP120" s="28"/>
      <c r="VQ120" s="28"/>
      <c r="VR120" s="28"/>
      <c r="VS120" s="28"/>
      <c r="VT120" s="28"/>
      <c r="VU120" s="28"/>
      <c r="VV120" s="28"/>
      <c r="VW120" s="28"/>
      <c r="VX120" s="28"/>
      <c r="VY120" s="28"/>
      <c r="VZ120" s="28"/>
      <c r="WA120" s="28"/>
      <c r="WB120" s="28"/>
      <c r="WC120" s="28"/>
      <c r="WD120" s="28"/>
      <c r="WE120" s="28"/>
      <c r="WF120" s="28"/>
      <c r="WG120" s="28"/>
      <c r="WH120" s="28"/>
      <c r="WI120" s="28"/>
      <c r="WJ120" s="28"/>
      <c r="WK120" s="28"/>
      <c r="WL120" s="28"/>
      <c r="WM120" s="28"/>
      <c r="WN120" s="28"/>
      <c r="WO120" s="28"/>
      <c r="WP120" s="28"/>
      <c r="WQ120" s="28"/>
      <c r="WR120" s="28"/>
      <c r="WS120" s="28"/>
      <c r="WT120" s="28"/>
      <c r="WU120" s="28"/>
      <c r="WV120" s="28"/>
      <c r="WW120" s="28"/>
      <c r="WX120" s="28"/>
      <c r="WY120" s="28"/>
      <c r="WZ120" s="28"/>
      <c r="XA120" s="28"/>
      <c r="XB120" s="28"/>
      <c r="XC120" s="28"/>
      <c r="XD120" s="28"/>
      <c r="XE120" s="28"/>
      <c r="XF120" s="28"/>
      <c r="XG120" s="28"/>
      <c r="XH120" s="28"/>
      <c r="XI120" s="28"/>
      <c r="XJ120" s="28"/>
      <c r="XK120" s="28"/>
      <c r="XL120" s="28"/>
      <c r="XM120" s="28"/>
      <c r="XN120" s="28"/>
      <c r="XO120" s="28"/>
      <c r="XP120" s="28"/>
      <c r="XQ120" s="28"/>
      <c r="XR120" s="28"/>
      <c r="XS120" s="28"/>
      <c r="XT120" s="28"/>
      <c r="XU120" s="28"/>
      <c r="XV120" s="28"/>
      <c r="XW120" s="28"/>
      <c r="XX120" s="28"/>
      <c r="XY120" s="28"/>
      <c r="XZ120" s="28"/>
      <c r="YA120" s="28"/>
      <c r="YB120" s="28"/>
      <c r="YC120" s="28"/>
      <c r="YD120" s="28"/>
      <c r="YE120" s="28"/>
      <c r="YF120" s="28"/>
      <c r="YG120" s="28"/>
      <c r="YH120" s="28"/>
      <c r="YI120" s="28"/>
      <c r="YJ120" s="28"/>
      <c r="YK120" s="28"/>
      <c r="YL120" s="28"/>
      <c r="YM120" s="28"/>
      <c r="YN120" s="28"/>
      <c r="YO120" s="28"/>
      <c r="YP120" s="28"/>
      <c r="YQ120" s="28"/>
      <c r="YR120" s="28"/>
      <c r="YS120" s="28"/>
      <c r="YT120" s="28"/>
      <c r="YU120" s="28"/>
      <c r="YV120" s="28"/>
      <c r="YW120" s="28"/>
      <c r="YX120" s="28"/>
      <c r="YY120" s="28"/>
      <c r="YZ120" s="28"/>
      <c r="ZA120" s="28"/>
      <c r="ZB120" s="28"/>
      <c r="ZC120" s="28"/>
      <c r="ZD120" s="28"/>
      <c r="ZE120" s="28"/>
      <c r="ZF120" s="28"/>
      <c r="ZG120" s="28"/>
      <c r="ZH120" s="28"/>
      <c r="ZI120" s="28"/>
      <c r="ZJ120" s="28"/>
      <c r="ZK120" s="28"/>
      <c r="ZL120" s="28"/>
      <c r="ZM120" s="28"/>
      <c r="ZN120" s="28"/>
      <c r="ZO120" s="28"/>
      <c r="ZP120" s="28"/>
      <c r="ZQ120" s="28"/>
      <c r="ZR120" s="28"/>
      <c r="ZS120" s="28"/>
      <c r="ZT120" s="28"/>
      <c r="ZU120" s="28"/>
      <c r="ZV120" s="28"/>
      <c r="ZW120" s="28"/>
      <c r="ZX120" s="28"/>
      <c r="ZY120" s="28"/>
      <c r="ZZ120" s="28"/>
      <c r="AAA120" s="28"/>
      <c r="AAB120" s="28"/>
      <c r="AAC120" s="28"/>
      <c r="AAD120" s="28"/>
      <c r="AAE120" s="28"/>
      <c r="AAF120" s="28"/>
      <c r="AAG120" s="28"/>
      <c r="AAH120" s="28"/>
      <c r="AAI120" s="28"/>
      <c r="AAJ120" s="28"/>
      <c r="AAK120" s="28"/>
      <c r="AAL120" s="28"/>
      <c r="AAM120" s="28"/>
      <c r="AAN120" s="28"/>
      <c r="AAO120" s="28"/>
      <c r="AAP120" s="28"/>
      <c r="AAQ120" s="28"/>
      <c r="AAR120" s="28"/>
      <c r="AAS120" s="28"/>
      <c r="AAT120" s="28"/>
      <c r="AAU120" s="28"/>
      <c r="AAV120" s="28"/>
      <c r="AAW120" s="28"/>
      <c r="AAX120" s="28"/>
      <c r="AAY120" s="28"/>
      <c r="AAZ120" s="28"/>
      <c r="ABA120" s="28"/>
      <c r="ABB120" s="28"/>
      <c r="ABC120" s="28"/>
      <c r="ABD120" s="28"/>
      <c r="ABE120" s="28"/>
      <c r="ABF120" s="28"/>
      <c r="ABG120" s="28"/>
      <c r="ABH120" s="28"/>
      <c r="ABI120" s="28"/>
      <c r="ABJ120" s="28"/>
      <c r="ABK120" s="28"/>
      <c r="ABL120" s="28"/>
      <c r="ABM120" s="28"/>
      <c r="ABN120" s="28"/>
      <c r="ABO120" s="28"/>
      <c r="ABP120" s="28"/>
      <c r="ABQ120" s="28"/>
      <c r="ABR120" s="28"/>
      <c r="ABS120" s="28"/>
      <c r="ABT120" s="28"/>
      <c r="ABU120" s="28"/>
      <c r="ABV120" s="28"/>
      <c r="ABW120" s="28"/>
      <c r="ABX120" s="28"/>
      <c r="ABY120" s="28"/>
      <c r="ABZ120" s="28"/>
      <c r="ACA120" s="28"/>
      <c r="ACB120" s="28"/>
      <c r="ACC120" s="28"/>
      <c r="ACD120" s="28"/>
      <c r="ACE120" s="28"/>
      <c r="ACF120" s="28"/>
      <c r="ACG120" s="28"/>
      <c r="ACH120" s="28"/>
      <c r="ACI120" s="28"/>
      <c r="ACJ120" s="28"/>
      <c r="ACK120" s="28"/>
      <c r="ACL120" s="28"/>
      <c r="ACM120" s="28"/>
      <c r="ACN120" s="28"/>
      <c r="ACO120" s="28"/>
      <c r="ACP120" s="28"/>
      <c r="ACQ120" s="28"/>
      <c r="ACR120" s="28"/>
      <c r="ACS120" s="28"/>
      <c r="ACT120" s="28"/>
      <c r="ACU120" s="28"/>
      <c r="ACV120" s="28"/>
      <c r="ACW120" s="28"/>
      <c r="ACX120" s="28"/>
      <c r="ACY120" s="28"/>
      <c r="ACZ120" s="28"/>
      <c r="ADA120" s="28"/>
      <c r="ADB120" s="28"/>
      <c r="ADC120" s="28"/>
      <c r="ADD120" s="28"/>
      <c r="ADE120" s="28"/>
      <c r="ADF120" s="28"/>
      <c r="ADG120" s="28"/>
      <c r="ADH120" s="28"/>
      <c r="ADI120" s="28"/>
      <c r="ADJ120" s="28"/>
      <c r="ADK120" s="28"/>
      <c r="ADL120" s="28"/>
      <c r="ADM120" s="28"/>
      <c r="ADN120" s="28"/>
      <c r="ADO120" s="28"/>
      <c r="ADP120" s="28"/>
      <c r="ADQ120" s="28"/>
      <c r="ADR120" s="28"/>
      <c r="ADS120" s="28"/>
      <c r="ADT120" s="28"/>
      <c r="ADU120" s="28"/>
      <c r="ADV120" s="28"/>
      <c r="ADW120" s="28"/>
      <c r="ADX120" s="28"/>
      <c r="ADY120" s="28"/>
      <c r="ADZ120" s="28"/>
      <c r="AEA120" s="28"/>
      <c r="AEB120" s="28"/>
      <c r="AEC120" s="28"/>
      <c r="AED120" s="28"/>
      <c r="AEE120" s="28"/>
      <c r="AEF120" s="28"/>
      <c r="AEG120" s="28"/>
      <c r="AEH120" s="28"/>
      <c r="AEI120" s="28"/>
      <c r="AEJ120" s="28"/>
      <c r="AEK120" s="28"/>
      <c r="AEL120" s="28"/>
      <c r="AEM120" s="28"/>
      <c r="AEN120" s="28"/>
      <c r="AEO120" s="28"/>
      <c r="AEP120" s="28"/>
      <c r="AEQ120" s="28"/>
      <c r="AER120" s="28"/>
      <c r="AES120" s="28"/>
      <c r="AET120" s="28"/>
      <c r="AEU120" s="28"/>
      <c r="AEV120" s="28"/>
      <c r="AEW120" s="28"/>
      <c r="AEX120" s="28"/>
      <c r="AEY120" s="28"/>
      <c r="AEZ120" s="28"/>
      <c r="AFA120" s="28"/>
      <c r="AFB120" s="28"/>
      <c r="AFC120" s="28"/>
      <c r="AFD120" s="28"/>
      <c r="AFE120" s="28"/>
      <c r="AFF120" s="28"/>
      <c r="AFG120" s="28"/>
      <c r="AFH120" s="28"/>
      <c r="AFI120" s="28"/>
      <c r="AFJ120" s="28"/>
      <c r="AFK120" s="28"/>
      <c r="AFL120" s="28"/>
      <c r="AFM120" s="28"/>
      <c r="AFN120" s="28"/>
      <c r="AFO120" s="28"/>
      <c r="AFP120" s="28"/>
      <c r="AFQ120" s="28"/>
      <c r="AFR120" s="28"/>
      <c r="AFS120" s="28"/>
      <c r="AFT120" s="28"/>
      <c r="AFU120" s="28"/>
      <c r="AFV120" s="28"/>
      <c r="AFW120" s="28"/>
      <c r="AFX120" s="28"/>
      <c r="AFY120" s="28"/>
      <c r="AFZ120" s="28"/>
      <c r="AGA120" s="28"/>
      <c r="AGB120" s="28"/>
      <c r="AGC120" s="28"/>
      <c r="AGD120" s="28"/>
      <c r="AGE120" s="28"/>
      <c r="AGF120" s="28"/>
      <c r="AGG120" s="28"/>
      <c r="AGH120" s="28"/>
      <c r="AGI120" s="28"/>
      <c r="AGJ120" s="28"/>
      <c r="AGK120" s="28"/>
      <c r="AGL120" s="28"/>
      <c r="AGM120" s="28"/>
      <c r="AGN120" s="28"/>
      <c r="AGO120" s="28"/>
      <c r="AGP120" s="28"/>
      <c r="AGQ120" s="28"/>
      <c r="AGR120" s="28"/>
      <c r="AGS120" s="28"/>
      <c r="AGT120" s="28"/>
      <c r="AGU120" s="28"/>
      <c r="AGV120" s="28"/>
      <c r="AGW120" s="28"/>
      <c r="AGX120" s="28"/>
      <c r="AGY120" s="28"/>
      <c r="AGZ120" s="28"/>
      <c r="AHA120" s="28"/>
      <c r="AHB120" s="28"/>
      <c r="AHC120" s="28"/>
      <c r="AHD120" s="28"/>
      <c r="AHE120" s="28"/>
      <c r="AHF120" s="28"/>
      <c r="AHG120" s="28"/>
      <c r="AHH120" s="28"/>
      <c r="AHI120" s="28"/>
      <c r="AHJ120" s="28"/>
      <c r="AHK120" s="28"/>
      <c r="AHL120" s="28"/>
      <c r="AHM120" s="28"/>
      <c r="AHN120" s="28"/>
      <c r="AHO120" s="28"/>
      <c r="AHP120" s="28"/>
      <c r="AHQ120" s="28"/>
      <c r="AHR120" s="28"/>
      <c r="AHS120" s="28"/>
      <c r="AHT120" s="28"/>
      <c r="AHU120" s="28"/>
      <c r="AHV120" s="28"/>
      <c r="AHW120" s="28"/>
      <c r="AHX120" s="28"/>
      <c r="AHY120" s="28"/>
      <c r="AHZ120" s="28"/>
      <c r="AIA120" s="28"/>
      <c r="AIB120" s="28"/>
      <c r="AIC120" s="28"/>
      <c r="AID120" s="28"/>
      <c r="AIE120" s="28"/>
      <c r="AIF120" s="28"/>
      <c r="AIG120" s="28"/>
      <c r="AIH120" s="28"/>
      <c r="AII120" s="28"/>
      <c r="AIJ120" s="28"/>
      <c r="AIK120" s="28"/>
      <c r="AIL120" s="28"/>
      <c r="AIM120" s="28"/>
      <c r="AIN120" s="28"/>
      <c r="AIO120" s="28"/>
      <c r="AIP120" s="28"/>
      <c r="AIQ120" s="28"/>
      <c r="AIR120" s="28"/>
      <c r="AIS120" s="28"/>
      <c r="AIT120" s="28"/>
      <c r="AIU120" s="28"/>
      <c r="AIV120" s="28"/>
      <c r="AIW120" s="28"/>
      <c r="AIX120" s="28"/>
      <c r="AIY120" s="28"/>
      <c r="AIZ120" s="28"/>
      <c r="AJA120" s="28"/>
      <c r="AJB120" s="28"/>
      <c r="AJC120" s="28"/>
      <c r="AJD120" s="28"/>
      <c r="AJE120" s="28"/>
      <c r="AJF120" s="28"/>
      <c r="AJG120" s="28"/>
      <c r="AJH120" s="28"/>
      <c r="AJI120" s="28"/>
      <c r="AJJ120" s="28"/>
      <c r="AJK120" s="28"/>
      <c r="AJL120" s="28"/>
      <c r="AJM120" s="28"/>
      <c r="AJN120" s="28"/>
      <c r="AJO120" s="28"/>
      <c r="AJP120" s="28"/>
      <c r="AJQ120" s="28"/>
      <c r="AJR120" s="28"/>
      <c r="AJS120" s="28"/>
      <c r="AJT120" s="28"/>
      <c r="AJU120" s="28"/>
      <c r="AJV120" s="28"/>
      <c r="AJW120" s="28"/>
      <c r="AJX120" s="28"/>
      <c r="AJY120" s="28"/>
      <c r="AJZ120" s="28"/>
      <c r="AKA120" s="28"/>
      <c r="AKB120" s="28"/>
      <c r="AKC120" s="28"/>
      <c r="AKD120" s="28"/>
      <c r="AKE120" s="28"/>
      <c r="AKF120" s="28"/>
      <c r="AKG120" s="28"/>
      <c r="AKH120" s="28"/>
      <c r="AKI120" s="28"/>
      <c r="AKJ120" s="28"/>
      <c r="AKK120" s="28"/>
      <c r="AKL120" s="28"/>
      <c r="AKM120" s="28"/>
      <c r="AKN120" s="28"/>
      <c r="AKO120" s="28"/>
      <c r="AKP120" s="28"/>
      <c r="AKQ120" s="28"/>
      <c r="AKR120" s="28"/>
      <c r="AKS120" s="28"/>
      <c r="AKT120" s="28"/>
      <c r="AKU120" s="28"/>
      <c r="AKV120" s="28"/>
      <c r="AKW120" s="28"/>
      <c r="AKX120" s="28"/>
      <c r="AKY120" s="28"/>
      <c r="AKZ120" s="28"/>
      <c r="ALA120" s="28"/>
      <c r="ALB120" s="28"/>
      <c r="ALC120" s="28"/>
      <c r="ALD120" s="28"/>
      <c r="ALE120" s="28"/>
      <c r="ALF120" s="28"/>
      <c r="ALG120" s="28"/>
      <c r="ALH120" s="28"/>
      <c r="ALI120" s="28"/>
      <c r="ALJ120" s="28"/>
      <c r="ALK120" s="28"/>
      <c r="ALL120" s="28"/>
      <c r="ALM120" s="28"/>
      <c r="ALN120" s="28"/>
      <c r="ALO120" s="28"/>
      <c r="ALP120" s="28"/>
      <c r="ALQ120" s="28"/>
      <c r="ALR120" s="28"/>
      <c r="ALS120" s="28"/>
      <c r="ALT120" s="28"/>
      <c r="ALU120" s="28"/>
      <c r="ALV120" s="28"/>
      <c r="ALW120" s="28"/>
      <c r="ALX120" s="28"/>
      <c r="ALY120" s="28"/>
      <c r="ALZ120" s="28"/>
      <c r="AMA120" s="28"/>
      <c r="AMB120" s="28"/>
      <c r="AMC120" s="28"/>
      <c r="AMD120" s="28"/>
      <c r="AME120" s="28"/>
      <c r="AMF120" s="28"/>
      <c r="AMG120" s="28"/>
      <c r="AMH120" s="28"/>
      <c r="AMI120" s="28"/>
      <c r="AMJ120" s="28"/>
      <c r="AMK120" s="28"/>
      <c r="AML120" s="28"/>
      <c r="AMM120" s="28"/>
      <c r="AMN120" s="28"/>
      <c r="AMO120" s="28"/>
      <c r="AMP120" s="28"/>
      <c r="AMQ120" s="28"/>
      <c r="AMR120" s="28"/>
      <c r="AMS120" s="28"/>
      <c r="AMT120" s="28"/>
      <c r="AMU120" s="28"/>
      <c r="AMV120" s="28"/>
      <c r="AMW120" s="28"/>
      <c r="AMX120" s="28"/>
      <c r="AMY120" s="28"/>
      <c r="AMZ120" s="28"/>
      <c r="ANA120" s="28"/>
      <c r="ANB120" s="28"/>
    </row>
    <row r="121" spans="3:1042" s="6" customFormat="1" ht="15" customHeight="1" x14ac:dyDescent="0.25">
      <c r="C121" s="149" t="str">
        <f t="shared" si="61"/>
        <v>American</v>
      </c>
      <c r="D121" s="149" t="str">
        <f t="shared" si="62"/>
        <v>HPS10280H045DV 2**  (80 gal)</v>
      </c>
      <c r="E121" s="149">
        <f t="shared" si="63"/>
        <v>1201985</v>
      </c>
      <c r="F121" s="55">
        <f>S121</f>
        <v>80</v>
      </c>
      <c r="G121" s="6" t="str">
        <f t="shared" si="64"/>
        <v>AOSmithHPTS80</v>
      </c>
      <c r="H121" s="116">
        <f t="shared" si="64"/>
        <v>1</v>
      </c>
      <c r="I121" s="154" t="str">
        <f>AC121</f>
        <v>AmericanHPS10280H045DV2xx</v>
      </c>
      <c r="J121" s="91" t="s">
        <v>188</v>
      </c>
      <c r="K121" s="32">
        <v>4</v>
      </c>
      <c r="L121" s="75">
        <f t="shared" si="65"/>
        <v>12</v>
      </c>
      <c r="M121" s="9" t="s">
        <v>17</v>
      </c>
      <c r="N121" s="62">
        <f t="shared" si="66"/>
        <v>19</v>
      </c>
      <c r="O121" s="169">
        <f t="shared" si="4"/>
        <v>1201985</v>
      </c>
      <c r="P121" s="59" t="str">
        <f t="shared" si="34"/>
        <v>HPS10280H045DV 2**  (80 gal)</v>
      </c>
      <c r="Q121" s="153">
        <f t="shared" si="5"/>
        <v>1</v>
      </c>
      <c r="R121" s="10" t="s">
        <v>829</v>
      </c>
      <c r="S121" s="11">
        <v>80</v>
      </c>
      <c r="T121" s="30" t="s">
        <v>819</v>
      </c>
      <c r="U121" s="80" t="s">
        <v>819</v>
      </c>
      <c r="V121" s="85" t="str">
        <f t="shared" si="6"/>
        <v>AOSmithHPTS80</v>
      </c>
      <c r="W121" s="117">
        <v>1</v>
      </c>
      <c r="X121" s="42">
        <v>4</v>
      </c>
      <c r="Y121" s="152">
        <v>44728</v>
      </c>
      <c r="Z121" s="44" t="s">
        <v>80</v>
      </c>
      <c r="AA121" s="126" t="str">
        <f t="shared" si="25"/>
        <v>2,     1201985,   "HPS10280H045DV 2**  (80 gal)"</v>
      </c>
      <c r="AB121" s="128" t="str">
        <f t="shared" ref="AB121" si="67">AB120</f>
        <v>American</v>
      </c>
      <c r="AC121" s="148" t="s">
        <v>838</v>
      </c>
      <c r="AD121" s="173">
        <f t="shared" si="8"/>
        <v>1</v>
      </c>
      <c r="AE121" s="126" t="str">
        <f t="shared" si="26"/>
        <v xml:space="preserve">          case  HPS10280H045DV 2**  (80 gal)   :   "AmericanHPS10280H045DV2xx"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3:1042" s="6" customFormat="1" ht="15" customHeight="1" x14ac:dyDescent="0.25">
      <c r="C122" s="6" t="str">
        <f t="shared" si="37"/>
        <v>American</v>
      </c>
      <c r="D122" s="6" t="str">
        <f t="shared" si="38"/>
        <v>HPE10260H045DV  (60 gal)</v>
      </c>
      <c r="E122" s="6">
        <f t="shared" si="39"/>
        <v>1200111</v>
      </c>
      <c r="F122" s="55">
        <f t="shared" si="40"/>
        <v>60</v>
      </c>
      <c r="G122" s="6" t="str">
        <f t="shared" si="41"/>
        <v>AOSmithPHPT60</v>
      </c>
      <c r="H122" s="116">
        <f t="shared" si="42"/>
        <v>0</v>
      </c>
      <c r="I122" s="154" t="str">
        <f t="shared" si="43"/>
        <v>AmericanHPE10260</v>
      </c>
      <c r="J122" s="91" t="s">
        <v>188</v>
      </c>
      <c r="K122" s="33">
        <v>1</v>
      </c>
      <c r="L122" s="75">
        <f t="shared" si="65"/>
        <v>12</v>
      </c>
      <c r="M122" s="18" t="s">
        <v>17</v>
      </c>
      <c r="N122" s="109">
        <v>1</v>
      </c>
      <c r="O122" s="169">
        <f t="shared" si="4"/>
        <v>1200111</v>
      </c>
      <c r="P122" s="59" t="str">
        <f t="shared" si="34"/>
        <v>HPE10260H045DV  (60 gal)</v>
      </c>
      <c r="Q122" s="153">
        <f t="shared" si="5"/>
        <v>1</v>
      </c>
      <c r="R122" s="19" t="s">
        <v>92</v>
      </c>
      <c r="S122" s="20">
        <v>60</v>
      </c>
      <c r="T122" s="31" t="s">
        <v>104</v>
      </c>
      <c r="U122" s="80" t="s">
        <v>104</v>
      </c>
      <c r="V122" s="85" t="str">
        <f t="shared" si="6"/>
        <v>AOSmithPHPT60</v>
      </c>
      <c r="W122" s="115">
        <v>0</v>
      </c>
      <c r="X122" s="45"/>
      <c r="Y122" s="45"/>
      <c r="Z122" s="44"/>
      <c r="AA122" s="126" t="str">
        <f t="shared" si="25"/>
        <v>2,     1200111,   "HPE10260H045DV  (60 gal)"</v>
      </c>
      <c r="AB122" s="127" t="s">
        <v>17</v>
      </c>
      <c r="AC122" s="129" t="s">
        <v>445</v>
      </c>
      <c r="AD122" s="173">
        <f t="shared" si="8"/>
        <v>1</v>
      </c>
      <c r="AE122" s="126" t="str">
        <f t="shared" si="26"/>
        <v xml:space="preserve">          case  HPE10260H045DV  (60 gal)   :   "AmericanHPE10260"</v>
      </c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28"/>
      <c r="GB122" s="28"/>
      <c r="GC122" s="28"/>
      <c r="GD122" s="28"/>
      <c r="GE122" s="28"/>
      <c r="GF122" s="28"/>
      <c r="GG122" s="28"/>
      <c r="GH122" s="28"/>
      <c r="GI122" s="28"/>
      <c r="GJ122" s="28"/>
      <c r="GK122" s="28"/>
      <c r="GL122" s="28"/>
      <c r="GM122" s="28"/>
      <c r="GN122" s="28"/>
      <c r="GO122" s="28"/>
      <c r="GP122" s="28"/>
      <c r="GQ122" s="28"/>
      <c r="GR122" s="28"/>
      <c r="GS122" s="28"/>
      <c r="GT122" s="28"/>
      <c r="GU122" s="28"/>
      <c r="GV122" s="28"/>
      <c r="GW122" s="28"/>
      <c r="GX122" s="28"/>
      <c r="GY122" s="28"/>
      <c r="GZ122" s="28"/>
      <c r="HA122" s="28"/>
      <c r="HB122" s="28"/>
      <c r="HC122" s="28"/>
      <c r="HD122" s="28"/>
      <c r="HE122" s="28"/>
      <c r="HF122" s="28"/>
      <c r="HG122" s="28"/>
      <c r="HH122" s="28"/>
      <c r="HI122" s="28"/>
      <c r="HJ122" s="28"/>
      <c r="HK122" s="28"/>
      <c r="HL122" s="28"/>
      <c r="HM122" s="28"/>
      <c r="HN122" s="28"/>
      <c r="HO122" s="28"/>
      <c r="HP122" s="28"/>
      <c r="HQ122" s="28"/>
      <c r="HR122" s="28"/>
      <c r="HS122" s="28"/>
      <c r="HT122" s="28"/>
      <c r="HU122" s="28"/>
      <c r="HV122" s="28"/>
      <c r="HW122" s="28"/>
      <c r="HX122" s="28"/>
      <c r="HY122" s="28"/>
      <c r="HZ122" s="28"/>
      <c r="IA122" s="28"/>
      <c r="IB122" s="28"/>
      <c r="IC122" s="28"/>
      <c r="ID122" s="28"/>
      <c r="IE122" s="28"/>
      <c r="IF122" s="28"/>
      <c r="IG122" s="28"/>
      <c r="IH122" s="28"/>
      <c r="II122" s="28"/>
      <c r="IJ122" s="28"/>
      <c r="IK122" s="28"/>
      <c r="IL122" s="28"/>
      <c r="IM122" s="28"/>
      <c r="IN122" s="28"/>
      <c r="IO122" s="28"/>
      <c r="IP122" s="28"/>
      <c r="IQ122" s="28"/>
      <c r="IR122" s="28"/>
      <c r="IS122" s="28"/>
      <c r="IT122" s="28"/>
      <c r="IU122" s="28"/>
      <c r="IV122" s="28"/>
      <c r="IW122" s="28"/>
      <c r="IX122" s="28"/>
      <c r="IY122" s="28"/>
      <c r="IZ122" s="28"/>
      <c r="JA122" s="28"/>
      <c r="JB122" s="28"/>
      <c r="JC122" s="28"/>
      <c r="JD122" s="28"/>
      <c r="JE122" s="28"/>
      <c r="JF122" s="28"/>
      <c r="JG122" s="28"/>
      <c r="JH122" s="28"/>
      <c r="JI122" s="28"/>
      <c r="JJ122" s="28"/>
      <c r="JK122" s="28"/>
      <c r="JL122" s="28"/>
      <c r="JM122" s="28"/>
      <c r="JN122" s="28"/>
      <c r="JO122" s="28"/>
      <c r="JP122" s="28"/>
      <c r="JQ122" s="28"/>
      <c r="JR122" s="28"/>
      <c r="JS122" s="28"/>
      <c r="JT122" s="28"/>
      <c r="JU122" s="28"/>
      <c r="JV122" s="28"/>
      <c r="JW122" s="28"/>
      <c r="JX122" s="28"/>
      <c r="JY122" s="28"/>
      <c r="JZ122" s="28"/>
      <c r="KA122" s="28"/>
      <c r="KB122" s="28"/>
      <c r="KC122" s="28"/>
      <c r="KD122" s="28"/>
      <c r="KE122" s="28"/>
      <c r="KF122" s="28"/>
      <c r="KG122" s="28"/>
      <c r="KH122" s="28"/>
      <c r="KI122" s="28"/>
      <c r="KJ122" s="28"/>
      <c r="KK122" s="28"/>
      <c r="KL122" s="28"/>
      <c r="KM122" s="28"/>
      <c r="KN122" s="28"/>
      <c r="KO122" s="28"/>
      <c r="KP122" s="28"/>
      <c r="KQ122" s="28"/>
      <c r="KR122" s="28"/>
      <c r="KS122" s="28"/>
      <c r="KT122" s="28"/>
      <c r="KU122" s="28"/>
      <c r="KV122" s="28"/>
      <c r="KW122" s="28"/>
      <c r="KX122" s="28"/>
      <c r="KY122" s="28"/>
      <c r="KZ122" s="28"/>
      <c r="LA122" s="28"/>
      <c r="LB122" s="28"/>
      <c r="LC122" s="28"/>
      <c r="LD122" s="28"/>
      <c r="LE122" s="28"/>
      <c r="LF122" s="28"/>
      <c r="LG122" s="28"/>
      <c r="LH122" s="28"/>
      <c r="LI122" s="28"/>
      <c r="LJ122" s="28"/>
      <c r="LK122" s="28"/>
      <c r="LL122" s="28"/>
      <c r="LM122" s="28"/>
      <c r="LN122" s="28"/>
      <c r="LO122" s="28"/>
      <c r="LP122" s="28"/>
      <c r="LQ122" s="28"/>
      <c r="LR122" s="28"/>
      <c r="LS122" s="28"/>
      <c r="LT122" s="28"/>
      <c r="LU122" s="28"/>
      <c r="LV122" s="28"/>
      <c r="LW122" s="28"/>
      <c r="LX122" s="28"/>
      <c r="LY122" s="28"/>
      <c r="LZ122" s="28"/>
      <c r="MA122" s="28"/>
      <c r="MB122" s="28"/>
      <c r="MC122" s="28"/>
      <c r="MD122" s="28"/>
      <c r="ME122" s="28"/>
      <c r="MF122" s="28"/>
      <c r="MG122" s="28"/>
      <c r="MH122" s="28"/>
      <c r="MI122" s="28"/>
      <c r="MJ122" s="28"/>
      <c r="MK122" s="28"/>
      <c r="ML122" s="28"/>
      <c r="MM122" s="28"/>
      <c r="MN122" s="28"/>
      <c r="MO122" s="28"/>
      <c r="MP122" s="28"/>
      <c r="MQ122" s="28"/>
      <c r="MR122" s="28"/>
      <c r="MS122" s="28"/>
      <c r="MT122" s="28"/>
      <c r="MU122" s="28"/>
      <c r="MV122" s="28"/>
      <c r="MW122" s="28"/>
      <c r="MX122" s="28"/>
      <c r="MY122" s="28"/>
      <c r="MZ122" s="28"/>
      <c r="NA122" s="28"/>
      <c r="NB122" s="28"/>
      <c r="NC122" s="28"/>
      <c r="ND122" s="28"/>
      <c r="NE122" s="28"/>
      <c r="NF122" s="28"/>
      <c r="NG122" s="28"/>
      <c r="NH122" s="28"/>
      <c r="NI122" s="28"/>
      <c r="NJ122" s="28"/>
      <c r="NK122" s="28"/>
      <c r="NL122" s="28"/>
      <c r="NM122" s="28"/>
      <c r="NN122" s="28"/>
      <c r="NO122" s="28"/>
      <c r="NP122" s="28"/>
      <c r="NQ122" s="28"/>
      <c r="NR122" s="28"/>
      <c r="NS122" s="28"/>
      <c r="NT122" s="28"/>
      <c r="NU122" s="28"/>
      <c r="NV122" s="28"/>
      <c r="NW122" s="28"/>
      <c r="NX122" s="28"/>
      <c r="NY122" s="28"/>
      <c r="NZ122" s="28"/>
      <c r="OA122" s="28"/>
      <c r="OB122" s="28"/>
      <c r="OC122" s="28"/>
      <c r="OD122" s="28"/>
      <c r="OE122" s="28"/>
      <c r="OF122" s="28"/>
      <c r="OG122" s="28"/>
      <c r="OH122" s="28"/>
      <c r="OI122" s="28"/>
      <c r="OJ122" s="28"/>
      <c r="OK122" s="28"/>
      <c r="OL122" s="28"/>
      <c r="OM122" s="28"/>
      <c r="ON122" s="28"/>
      <c r="OO122" s="28"/>
      <c r="OP122" s="28"/>
      <c r="OQ122" s="28"/>
      <c r="OR122" s="28"/>
      <c r="OS122" s="28"/>
      <c r="OT122" s="28"/>
      <c r="OU122" s="28"/>
      <c r="OV122" s="28"/>
      <c r="OW122" s="28"/>
      <c r="OX122" s="28"/>
      <c r="OY122" s="28"/>
      <c r="OZ122" s="28"/>
      <c r="PA122" s="28"/>
      <c r="PB122" s="28"/>
      <c r="PC122" s="28"/>
      <c r="PD122" s="28"/>
      <c r="PE122" s="28"/>
      <c r="PF122" s="28"/>
      <c r="PG122" s="28"/>
      <c r="PH122" s="28"/>
      <c r="PI122" s="28"/>
      <c r="PJ122" s="28"/>
      <c r="PK122" s="28"/>
      <c r="PL122" s="28"/>
      <c r="PM122" s="28"/>
      <c r="PN122" s="28"/>
      <c r="PO122" s="28"/>
      <c r="PP122" s="28"/>
      <c r="PQ122" s="28"/>
      <c r="PR122" s="28"/>
      <c r="PS122" s="28"/>
      <c r="PT122" s="28"/>
      <c r="PU122" s="28"/>
      <c r="PV122" s="28"/>
      <c r="PW122" s="28"/>
      <c r="PX122" s="28"/>
      <c r="PY122" s="28"/>
      <c r="PZ122" s="28"/>
      <c r="QA122" s="28"/>
      <c r="QB122" s="28"/>
      <c r="QC122" s="28"/>
      <c r="QD122" s="28"/>
      <c r="QE122" s="28"/>
      <c r="QF122" s="28"/>
      <c r="QG122" s="28"/>
      <c r="QH122" s="28"/>
      <c r="QI122" s="28"/>
      <c r="QJ122" s="28"/>
      <c r="QK122" s="28"/>
      <c r="QL122" s="28"/>
      <c r="QM122" s="28"/>
      <c r="QN122" s="28"/>
      <c r="QO122" s="28"/>
      <c r="QP122" s="28"/>
      <c r="QQ122" s="28"/>
      <c r="QR122" s="28"/>
      <c r="QS122" s="28"/>
      <c r="QT122" s="28"/>
      <c r="QU122" s="28"/>
      <c r="QV122" s="28"/>
      <c r="QW122" s="28"/>
      <c r="QX122" s="28"/>
      <c r="QY122" s="28"/>
      <c r="QZ122" s="28"/>
      <c r="RA122" s="28"/>
      <c r="RB122" s="28"/>
      <c r="RC122" s="28"/>
      <c r="RD122" s="28"/>
      <c r="RE122" s="28"/>
      <c r="RF122" s="28"/>
      <c r="RG122" s="28"/>
      <c r="RH122" s="28"/>
      <c r="RI122" s="28"/>
      <c r="RJ122" s="28"/>
      <c r="RK122" s="28"/>
      <c r="RL122" s="28"/>
      <c r="RM122" s="28"/>
      <c r="RN122" s="28"/>
      <c r="RO122" s="28"/>
      <c r="RP122" s="28"/>
      <c r="RQ122" s="28"/>
      <c r="RR122" s="28"/>
      <c r="RS122" s="28"/>
      <c r="RT122" s="28"/>
      <c r="RU122" s="28"/>
      <c r="RV122" s="28"/>
      <c r="RW122" s="28"/>
      <c r="RX122" s="28"/>
      <c r="RY122" s="28"/>
      <c r="RZ122" s="28"/>
      <c r="SA122" s="28"/>
      <c r="SB122" s="28"/>
      <c r="SC122" s="28"/>
      <c r="SD122" s="28"/>
      <c r="SE122" s="28"/>
      <c r="SF122" s="28"/>
      <c r="SG122" s="28"/>
      <c r="SH122" s="28"/>
      <c r="SI122" s="28"/>
      <c r="SJ122" s="28"/>
      <c r="SK122" s="28"/>
      <c r="SL122" s="28"/>
      <c r="SM122" s="28"/>
      <c r="SN122" s="28"/>
      <c r="SO122" s="28"/>
      <c r="SP122" s="28"/>
      <c r="SQ122" s="28"/>
      <c r="SR122" s="28"/>
      <c r="SS122" s="28"/>
      <c r="ST122" s="28"/>
      <c r="SU122" s="28"/>
      <c r="SV122" s="28"/>
      <c r="SW122" s="28"/>
      <c r="SX122" s="28"/>
      <c r="SY122" s="28"/>
      <c r="SZ122" s="28"/>
      <c r="TA122" s="28"/>
      <c r="TB122" s="28"/>
      <c r="TC122" s="28"/>
      <c r="TD122" s="28"/>
      <c r="TE122" s="28"/>
      <c r="TF122" s="28"/>
      <c r="TG122" s="28"/>
      <c r="TH122" s="28"/>
      <c r="TI122" s="28"/>
      <c r="TJ122" s="28"/>
      <c r="TK122" s="28"/>
      <c r="TL122" s="28"/>
      <c r="TM122" s="28"/>
      <c r="TN122" s="28"/>
      <c r="TO122" s="28"/>
      <c r="TP122" s="28"/>
      <c r="TQ122" s="28"/>
      <c r="TR122" s="28"/>
      <c r="TS122" s="28"/>
      <c r="TT122" s="28"/>
      <c r="TU122" s="28"/>
      <c r="TV122" s="28"/>
      <c r="TW122" s="28"/>
      <c r="TX122" s="28"/>
      <c r="TY122" s="28"/>
      <c r="TZ122" s="28"/>
      <c r="UA122" s="28"/>
      <c r="UB122" s="28"/>
      <c r="UC122" s="28"/>
      <c r="UD122" s="28"/>
      <c r="UE122" s="28"/>
      <c r="UF122" s="28"/>
      <c r="UG122" s="28"/>
      <c r="UH122" s="28"/>
      <c r="UI122" s="28"/>
      <c r="UJ122" s="28"/>
      <c r="UK122" s="28"/>
      <c r="UL122" s="28"/>
      <c r="UM122" s="28"/>
      <c r="UN122" s="28"/>
      <c r="UO122" s="28"/>
      <c r="UP122" s="28"/>
      <c r="UQ122" s="28"/>
      <c r="UR122" s="28"/>
      <c r="US122" s="28"/>
      <c r="UT122" s="28"/>
      <c r="UU122" s="28"/>
      <c r="UV122" s="28"/>
      <c r="UW122" s="28"/>
      <c r="UX122" s="28"/>
      <c r="UY122" s="28"/>
      <c r="UZ122" s="28"/>
      <c r="VA122" s="28"/>
      <c r="VB122" s="28"/>
      <c r="VC122" s="28"/>
      <c r="VD122" s="28"/>
      <c r="VE122" s="28"/>
      <c r="VF122" s="28"/>
      <c r="VG122" s="28"/>
      <c r="VH122" s="28"/>
      <c r="VI122" s="28"/>
      <c r="VJ122" s="28"/>
      <c r="VK122" s="28"/>
      <c r="VL122" s="28"/>
      <c r="VM122" s="28"/>
      <c r="VN122" s="28"/>
      <c r="VO122" s="28"/>
      <c r="VP122" s="28"/>
      <c r="VQ122" s="28"/>
      <c r="VR122" s="28"/>
      <c r="VS122" s="28"/>
      <c r="VT122" s="28"/>
      <c r="VU122" s="28"/>
      <c r="VV122" s="28"/>
      <c r="VW122" s="28"/>
      <c r="VX122" s="28"/>
      <c r="VY122" s="28"/>
      <c r="VZ122" s="28"/>
      <c r="WA122" s="28"/>
      <c r="WB122" s="28"/>
      <c r="WC122" s="28"/>
      <c r="WD122" s="28"/>
      <c r="WE122" s="28"/>
      <c r="WF122" s="28"/>
      <c r="WG122" s="28"/>
      <c r="WH122" s="28"/>
      <c r="WI122" s="28"/>
      <c r="WJ122" s="28"/>
      <c r="WK122" s="28"/>
      <c r="WL122" s="28"/>
      <c r="WM122" s="28"/>
      <c r="WN122" s="28"/>
      <c r="WO122" s="28"/>
      <c r="WP122" s="28"/>
      <c r="WQ122" s="28"/>
      <c r="WR122" s="28"/>
      <c r="WS122" s="28"/>
      <c r="WT122" s="28"/>
      <c r="WU122" s="28"/>
      <c r="WV122" s="28"/>
      <c r="WW122" s="28"/>
      <c r="WX122" s="28"/>
      <c r="WY122" s="28"/>
      <c r="WZ122" s="28"/>
      <c r="XA122" s="28"/>
      <c r="XB122" s="28"/>
      <c r="XC122" s="28"/>
      <c r="XD122" s="28"/>
      <c r="XE122" s="28"/>
      <c r="XF122" s="28"/>
      <c r="XG122" s="28"/>
      <c r="XH122" s="28"/>
      <c r="XI122" s="28"/>
      <c r="XJ122" s="28"/>
      <c r="XK122" s="28"/>
      <c r="XL122" s="28"/>
      <c r="XM122" s="28"/>
      <c r="XN122" s="28"/>
      <c r="XO122" s="28"/>
      <c r="XP122" s="28"/>
      <c r="XQ122" s="28"/>
      <c r="XR122" s="28"/>
      <c r="XS122" s="28"/>
      <c r="XT122" s="28"/>
      <c r="XU122" s="28"/>
      <c r="XV122" s="28"/>
      <c r="XW122" s="28"/>
      <c r="XX122" s="28"/>
      <c r="XY122" s="28"/>
      <c r="XZ122" s="28"/>
      <c r="YA122" s="28"/>
      <c r="YB122" s="28"/>
      <c r="YC122" s="28"/>
      <c r="YD122" s="28"/>
      <c r="YE122" s="28"/>
      <c r="YF122" s="28"/>
      <c r="YG122" s="28"/>
      <c r="YH122" s="28"/>
      <c r="YI122" s="28"/>
      <c r="YJ122" s="28"/>
      <c r="YK122" s="28"/>
      <c r="YL122" s="28"/>
      <c r="YM122" s="28"/>
      <c r="YN122" s="28"/>
      <c r="YO122" s="28"/>
      <c r="YP122" s="28"/>
      <c r="YQ122" s="28"/>
      <c r="YR122" s="28"/>
      <c r="YS122" s="28"/>
      <c r="YT122" s="28"/>
      <c r="YU122" s="28"/>
      <c r="YV122" s="28"/>
      <c r="YW122" s="28"/>
      <c r="YX122" s="28"/>
      <c r="YY122" s="28"/>
      <c r="YZ122" s="28"/>
      <c r="ZA122" s="28"/>
      <c r="ZB122" s="28"/>
      <c r="ZC122" s="28"/>
      <c r="ZD122" s="28"/>
      <c r="ZE122" s="28"/>
      <c r="ZF122" s="28"/>
      <c r="ZG122" s="28"/>
      <c r="ZH122" s="28"/>
      <c r="ZI122" s="28"/>
      <c r="ZJ122" s="28"/>
      <c r="ZK122" s="28"/>
      <c r="ZL122" s="28"/>
      <c r="ZM122" s="28"/>
      <c r="ZN122" s="28"/>
      <c r="ZO122" s="28"/>
      <c r="ZP122" s="28"/>
      <c r="ZQ122" s="28"/>
      <c r="ZR122" s="28"/>
      <c r="ZS122" s="28"/>
      <c r="ZT122" s="28"/>
      <c r="ZU122" s="28"/>
      <c r="ZV122" s="28"/>
      <c r="ZW122" s="28"/>
      <c r="ZX122" s="28"/>
      <c r="ZY122" s="28"/>
      <c r="ZZ122" s="28"/>
      <c r="AAA122" s="28"/>
      <c r="AAB122" s="28"/>
      <c r="AAC122" s="28"/>
      <c r="AAD122" s="28"/>
      <c r="AAE122" s="28"/>
      <c r="AAF122" s="28"/>
      <c r="AAG122" s="28"/>
      <c r="AAH122" s="28"/>
      <c r="AAI122" s="28"/>
      <c r="AAJ122" s="28"/>
      <c r="AAK122" s="28"/>
      <c r="AAL122" s="28"/>
      <c r="AAM122" s="28"/>
      <c r="AAN122" s="28"/>
      <c r="AAO122" s="28"/>
      <c r="AAP122" s="28"/>
      <c r="AAQ122" s="28"/>
      <c r="AAR122" s="28"/>
      <c r="AAS122" s="28"/>
      <c r="AAT122" s="28"/>
      <c r="AAU122" s="28"/>
      <c r="AAV122" s="28"/>
      <c r="AAW122" s="28"/>
      <c r="AAX122" s="28"/>
      <c r="AAY122" s="28"/>
      <c r="AAZ122" s="28"/>
      <c r="ABA122" s="28"/>
      <c r="ABB122" s="28"/>
      <c r="ABC122" s="28"/>
      <c r="ABD122" s="28"/>
      <c r="ABE122" s="28"/>
      <c r="ABF122" s="28"/>
      <c r="ABG122" s="28"/>
      <c r="ABH122" s="28"/>
      <c r="ABI122" s="28"/>
      <c r="ABJ122" s="28"/>
      <c r="ABK122" s="28"/>
      <c r="ABL122" s="28"/>
      <c r="ABM122" s="28"/>
      <c r="ABN122" s="28"/>
      <c r="ABO122" s="28"/>
      <c r="ABP122" s="28"/>
      <c r="ABQ122" s="28"/>
      <c r="ABR122" s="28"/>
      <c r="ABS122" s="28"/>
      <c r="ABT122" s="28"/>
      <c r="ABU122" s="28"/>
      <c r="ABV122" s="28"/>
      <c r="ABW122" s="28"/>
      <c r="ABX122" s="28"/>
      <c r="ABY122" s="28"/>
      <c r="ABZ122" s="28"/>
      <c r="ACA122" s="28"/>
      <c r="ACB122" s="28"/>
      <c r="ACC122" s="28"/>
      <c r="ACD122" s="28"/>
      <c r="ACE122" s="28"/>
      <c r="ACF122" s="28"/>
      <c r="ACG122" s="28"/>
      <c r="ACH122" s="28"/>
      <c r="ACI122" s="28"/>
      <c r="ACJ122" s="28"/>
      <c r="ACK122" s="28"/>
      <c r="ACL122" s="28"/>
      <c r="ACM122" s="28"/>
      <c r="ACN122" s="28"/>
      <c r="ACO122" s="28"/>
      <c r="ACP122" s="28"/>
      <c r="ACQ122" s="28"/>
      <c r="ACR122" s="28"/>
      <c r="ACS122" s="28"/>
      <c r="ACT122" s="28"/>
      <c r="ACU122" s="28"/>
      <c r="ACV122" s="28"/>
      <c r="ACW122" s="28"/>
      <c r="ACX122" s="28"/>
      <c r="ACY122" s="28"/>
      <c r="ACZ122" s="28"/>
      <c r="ADA122" s="28"/>
      <c r="ADB122" s="28"/>
      <c r="ADC122" s="28"/>
      <c r="ADD122" s="28"/>
      <c r="ADE122" s="28"/>
      <c r="ADF122" s="28"/>
      <c r="ADG122" s="28"/>
      <c r="ADH122" s="28"/>
      <c r="ADI122" s="28"/>
      <c r="ADJ122" s="28"/>
      <c r="ADK122" s="28"/>
      <c r="ADL122" s="28"/>
      <c r="ADM122" s="28"/>
      <c r="ADN122" s="28"/>
      <c r="ADO122" s="28"/>
      <c r="ADP122" s="28"/>
      <c r="ADQ122" s="28"/>
      <c r="ADR122" s="28"/>
      <c r="ADS122" s="28"/>
      <c r="ADT122" s="28"/>
      <c r="ADU122" s="28"/>
      <c r="ADV122" s="28"/>
      <c r="ADW122" s="28"/>
      <c r="ADX122" s="28"/>
      <c r="ADY122" s="28"/>
      <c r="ADZ122" s="28"/>
      <c r="AEA122" s="28"/>
      <c r="AEB122" s="28"/>
      <c r="AEC122" s="28"/>
      <c r="AED122" s="28"/>
      <c r="AEE122" s="28"/>
      <c r="AEF122" s="28"/>
      <c r="AEG122" s="28"/>
      <c r="AEH122" s="28"/>
      <c r="AEI122" s="28"/>
      <c r="AEJ122" s="28"/>
      <c r="AEK122" s="28"/>
      <c r="AEL122" s="28"/>
      <c r="AEM122" s="28"/>
      <c r="AEN122" s="28"/>
      <c r="AEO122" s="28"/>
      <c r="AEP122" s="28"/>
      <c r="AEQ122" s="28"/>
      <c r="AER122" s="28"/>
      <c r="AES122" s="28"/>
      <c r="AET122" s="28"/>
      <c r="AEU122" s="28"/>
      <c r="AEV122" s="28"/>
      <c r="AEW122" s="28"/>
      <c r="AEX122" s="28"/>
      <c r="AEY122" s="28"/>
      <c r="AEZ122" s="28"/>
      <c r="AFA122" s="28"/>
      <c r="AFB122" s="28"/>
      <c r="AFC122" s="28"/>
      <c r="AFD122" s="28"/>
      <c r="AFE122" s="28"/>
      <c r="AFF122" s="28"/>
      <c r="AFG122" s="28"/>
      <c r="AFH122" s="28"/>
      <c r="AFI122" s="28"/>
      <c r="AFJ122" s="28"/>
      <c r="AFK122" s="28"/>
      <c r="AFL122" s="28"/>
      <c r="AFM122" s="28"/>
      <c r="AFN122" s="28"/>
      <c r="AFO122" s="28"/>
      <c r="AFP122" s="28"/>
      <c r="AFQ122" s="28"/>
      <c r="AFR122" s="28"/>
      <c r="AFS122" s="28"/>
      <c r="AFT122" s="28"/>
      <c r="AFU122" s="28"/>
      <c r="AFV122" s="28"/>
      <c r="AFW122" s="28"/>
      <c r="AFX122" s="28"/>
      <c r="AFY122" s="28"/>
      <c r="AFZ122" s="28"/>
      <c r="AGA122" s="28"/>
      <c r="AGB122" s="28"/>
      <c r="AGC122" s="28"/>
      <c r="AGD122" s="28"/>
      <c r="AGE122" s="28"/>
      <c r="AGF122" s="28"/>
      <c r="AGG122" s="28"/>
      <c r="AGH122" s="28"/>
      <c r="AGI122" s="28"/>
      <c r="AGJ122" s="28"/>
      <c r="AGK122" s="28"/>
      <c r="AGL122" s="28"/>
      <c r="AGM122" s="28"/>
      <c r="AGN122" s="28"/>
      <c r="AGO122" s="28"/>
      <c r="AGP122" s="28"/>
      <c r="AGQ122" s="28"/>
      <c r="AGR122" s="28"/>
      <c r="AGS122" s="28"/>
      <c r="AGT122" s="28"/>
      <c r="AGU122" s="28"/>
      <c r="AGV122" s="28"/>
      <c r="AGW122" s="28"/>
      <c r="AGX122" s="28"/>
      <c r="AGY122" s="28"/>
      <c r="AGZ122" s="28"/>
      <c r="AHA122" s="28"/>
      <c r="AHB122" s="28"/>
      <c r="AHC122" s="28"/>
      <c r="AHD122" s="28"/>
      <c r="AHE122" s="28"/>
      <c r="AHF122" s="28"/>
      <c r="AHG122" s="28"/>
      <c r="AHH122" s="28"/>
      <c r="AHI122" s="28"/>
      <c r="AHJ122" s="28"/>
      <c r="AHK122" s="28"/>
      <c r="AHL122" s="28"/>
      <c r="AHM122" s="28"/>
      <c r="AHN122" s="28"/>
      <c r="AHO122" s="28"/>
      <c r="AHP122" s="28"/>
      <c r="AHQ122" s="28"/>
      <c r="AHR122" s="28"/>
      <c r="AHS122" s="28"/>
      <c r="AHT122" s="28"/>
      <c r="AHU122" s="28"/>
      <c r="AHV122" s="28"/>
      <c r="AHW122" s="28"/>
      <c r="AHX122" s="28"/>
      <c r="AHY122" s="28"/>
      <c r="AHZ122" s="28"/>
      <c r="AIA122" s="28"/>
      <c r="AIB122" s="28"/>
      <c r="AIC122" s="28"/>
      <c r="AID122" s="28"/>
      <c r="AIE122" s="28"/>
      <c r="AIF122" s="28"/>
      <c r="AIG122" s="28"/>
      <c r="AIH122" s="28"/>
      <c r="AII122" s="28"/>
      <c r="AIJ122" s="28"/>
      <c r="AIK122" s="28"/>
      <c r="AIL122" s="28"/>
      <c r="AIM122" s="28"/>
      <c r="AIN122" s="28"/>
      <c r="AIO122" s="28"/>
      <c r="AIP122" s="28"/>
      <c r="AIQ122" s="28"/>
      <c r="AIR122" s="28"/>
      <c r="AIS122" s="28"/>
      <c r="AIT122" s="28"/>
      <c r="AIU122" s="28"/>
      <c r="AIV122" s="28"/>
      <c r="AIW122" s="28"/>
      <c r="AIX122" s="28"/>
      <c r="AIY122" s="28"/>
      <c r="AIZ122" s="28"/>
      <c r="AJA122" s="28"/>
      <c r="AJB122" s="28"/>
      <c r="AJC122" s="28"/>
      <c r="AJD122" s="28"/>
      <c r="AJE122" s="28"/>
      <c r="AJF122" s="28"/>
      <c r="AJG122" s="28"/>
      <c r="AJH122" s="28"/>
      <c r="AJI122" s="28"/>
      <c r="AJJ122" s="28"/>
      <c r="AJK122" s="28"/>
      <c r="AJL122" s="28"/>
      <c r="AJM122" s="28"/>
      <c r="AJN122" s="28"/>
      <c r="AJO122" s="28"/>
      <c r="AJP122" s="28"/>
      <c r="AJQ122" s="28"/>
      <c r="AJR122" s="28"/>
      <c r="AJS122" s="28"/>
      <c r="AJT122" s="28"/>
      <c r="AJU122" s="28"/>
      <c r="AJV122" s="28"/>
      <c r="AJW122" s="28"/>
      <c r="AJX122" s="28"/>
      <c r="AJY122" s="28"/>
      <c r="AJZ122" s="28"/>
      <c r="AKA122" s="28"/>
      <c r="AKB122" s="28"/>
      <c r="AKC122" s="28"/>
      <c r="AKD122" s="28"/>
      <c r="AKE122" s="28"/>
      <c r="AKF122" s="28"/>
      <c r="AKG122" s="28"/>
      <c r="AKH122" s="28"/>
      <c r="AKI122" s="28"/>
      <c r="AKJ122" s="28"/>
      <c r="AKK122" s="28"/>
      <c r="AKL122" s="28"/>
      <c r="AKM122" s="28"/>
      <c r="AKN122" s="28"/>
      <c r="AKO122" s="28"/>
      <c r="AKP122" s="28"/>
      <c r="AKQ122" s="28"/>
      <c r="AKR122" s="28"/>
      <c r="AKS122" s="28"/>
      <c r="AKT122" s="28"/>
      <c r="AKU122" s="28"/>
      <c r="AKV122" s="28"/>
      <c r="AKW122" s="28"/>
      <c r="AKX122" s="28"/>
      <c r="AKY122" s="28"/>
      <c r="AKZ122" s="28"/>
      <c r="ALA122" s="28"/>
      <c r="ALB122" s="28"/>
      <c r="ALC122" s="28"/>
      <c r="ALD122" s="28"/>
      <c r="ALE122" s="28"/>
      <c r="ALF122" s="28"/>
      <c r="ALG122" s="28"/>
      <c r="ALH122" s="28"/>
      <c r="ALI122" s="28"/>
      <c r="ALJ122" s="28"/>
      <c r="ALK122" s="28"/>
      <c r="ALL122" s="28"/>
      <c r="ALM122" s="28"/>
      <c r="ALN122" s="28"/>
      <c r="ALO122" s="28"/>
      <c r="ALP122" s="28"/>
      <c r="ALQ122" s="28"/>
      <c r="ALR122" s="28"/>
      <c r="ALS122" s="28"/>
      <c r="ALT122" s="28"/>
      <c r="ALU122" s="28"/>
      <c r="ALV122" s="28"/>
      <c r="ALW122" s="28"/>
      <c r="ALX122" s="28"/>
      <c r="ALY122" s="28"/>
      <c r="ALZ122" s="28"/>
      <c r="AMA122" s="28"/>
      <c r="AMB122" s="28"/>
      <c r="AMC122" s="28"/>
      <c r="AMD122" s="28"/>
      <c r="AME122" s="28"/>
      <c r="AMF122" s="28"/>
      <c r="AMG122" s="28"/>
      <c r="AMH122" s="28"/>
      <c r="AMI122" s="28"/>
      <c r="AMJ122" s="28"/>
      <c r="AMK122" s="28"/>
      <c r="AML122" s="28"/>
      <c r="AMM122" s="28"/>
      <c r="AMN122" s="28"/>
      <c r="AMO122" s="28"/>
      <c r="AMP122" s="28"/>
      <c r="AMQ122" s="28"/>
      <c r="AMR122" s="28"/>
      <c r="AMS122" s="28"/>
      <c r="AMT122" s="28"/>
      <c r="AMU122" s="28"/>
      <c r="AMV122" s="28"/>
      <c r="AMW122" s="28"/>
      <c r="AMX122" s="28"/>
      <c r="AMY122" s="28"/>
      <c r="AMZ122" s="28"/>
      <c r="ANA122" s="28"/>
      <c r="ANB122" s="28"/>
    </row>
    <row r="123" spans="3:1042" s="6" customFormat="1" ht="15" customHeight="1" x14ac:dyDescent="0.25">
      <c r="C123" s="6" t="str">
        <f t="shared" si="37"/>
        <v>American</v>
      </c>
      <c r="D123" s="6" t="str">
        <f t="shared" si="38"/>
        <v>HPE10280H045DV  (80 gal)</v>
      </c>
      <c r="E123" s="6">
        <f t="shared" si="39"/>
        <v>1200212</v>
      </c>
      <c r="F123" s="55">
        <f t="shared" si="40"/>
        <v>80</v>
      </c>
      <c r="G123" s="6" t="str">
        <f t="shared" si="41"/>
        <v>AOSmithPHPT80</v>
      </c>
      <c r="H123" s="116">
        <f t="shared" si="42"/>
        <v>0</v>
      </c>
      <c r="I123" s="154" t="str">
        <f t="shared" si="43"/>
        <v>AmericanHPE10280</v>
      </c>
      <c r="J123" s="91" t="s">
        <v>188</v>
      </c>
      <c r="K123" s="33">
        <v>1</v>
      </c>
      <c r="L123" s="75">
        <f t="shared" si="65"/>
        <v>12</v>
      </c>
      <c r="M123" s="18" t="s">
        <v>17</v>
      </c>
      <c r="N123" s="62">
        <f t="shared" ref="N123:N141" si="68">N122+1</f>
        <v>2</v>
      </c>
      <c r="O123" s="169">
        <f t="shared" si="4"/>
        <v>1200212</v>
      </c>
      <c r="P123" s="59" t="str">
        <f t="shared" si="34"/>
        <v>HPE10280H045DV  (80 gal)</v>
      </c>
      <c r="Q123" s="153">
        <f t="shared" si="5"/>
        <v>1</v>
      </c>
      <c r="R123" s="19" t="s">
        <v>111</v>
      </c>
      <c r="S123" s="20">
        <v>80</v>
      </c>
      <c r="T123" s="31" t="s">
        <v>105</v>
      </c>
      <c r="U123" s="80" t="s">
        <v>105</v>
      </c>
      <c r="V123" s="85" t="str">
        <f t="shared" si="6"/>
        <v>AOSmithPHPT80</v>
      </c>
      <c r="W123" s="115">
        <v>0</v>
      </c>
      <c r="X123" s="45"/>
      <c r="Y123" s="45"/>
      <c r="Z123" s="44"/>
      <c r="AA123" s="126" t="str">
        <f t="shared" si="25"/>
        <v>2,     1200212,   "HPE10280H045DV  (80 gal)"</v>
      </c>
      <c r="AB123" s="128" t="str">
        <f>AB122</f>
        <v>American</v>
      </c>
      <c r="AC123" s="129" t="s">
        <v>446</v>
      </c>
      <c r="AD123" s="173">
        <f t="shared" si="8"/>
        <v>1</v>
      </c>
      <c r="AE123" s="126" t="str">
        <f t="shared" si="26"/>
        <v xml:space="preserve">          case  HPE10280H045DV  (80 gal)   :   "AmericanHPE10280"</v>
      </c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28"/>
      <c r="GB123" s="28"/>
      <c r="GC123" s="28"/>
      <c r="GD123" s="28"/>
      <c r="GE123" s="28"/>
      <c r="GF123" s="28"/>
      <c r="GG123" s="28"/>
      <c r="GH123" s="28"/>
      <c r="GI123" s="28"/>
      <c r="GJ123" s="28"/>
      <c r="GK123" s="28"/>
      <c r="GL123" s="28"/>
      <c r="GM123" s="28"/>
      <c r="GN123" s="28"/>
      <c r="GO123" s="28"/>
      <c r="GP123" s="28"/>
      <c r="GQ123" s="28"/>
      <c r="GR123" s="28"/>
      <c r="GS123" s="28"/>
      <c r="GT123" s="28"/>
      <c r="GU123" s="28"/>
      <c r="GV123" s="28"/>
      <c r="GW123" s="28"/>
      <c r="GX123" s="28"/>
      <c r="GY123" s="28"/>
      <c r="GZ123" s="28"/>
      <c r="HA123" s="28"/>
      <c r="HB123" s="28"/>
      <c r="HC123" s="28"/>
      <c r="HD123" s="28"/>
      <c r="HE123" s="28"/>
      <c r="HF123" s="28"/>
      <c r="HG123" s="28"/>
      <c r="HH123" s="28"/>
      <c r="HI123" s="28"/>
      <c r="HJ123" s="28"/>
      <c r="HK123" s="28"/>
      <c r="HL123" s="28"/>
      <c r="HM123" s="28"/>
      <c r="HN123" s="28"/>
      <c r="HO123" s="28"/>
      <c r="HP123" s="28"/>
      <c r="HQ123" s="28"/>
      <c r="HR123" s="28"/>
      <c r="HS123" s="28"/>
      <c r="HT123" s="28"/>
      <c r="HU123" s="28"/>
      <c r="HV123" s="28"/>
      <c r="HW123" s="28"/>
      <c r="HX123" s="28"/>
      <c r="HY123" s="28"/>
      <c r="HZ123" s="28"/>
      <c r="IA123" s="28"/>
      <c r="IB123" s="28"/>
      <c r="IC123" s="28"/>
      <c r="ID123" s="28"/>
      <c r="IE123" s="28"/>
      <c r="IF123" s="28"/>
      <c r="IG123" s="28"/>
      <c r="IH123" s="28"/>
      <c r="II123" s="28"/>
      <c r="IJ123" s="28"/>
      <c r="IK123" s="28"/>
      <c r="IL123" s="28"/>
      <c r="IM123" s="28"/>
      <c r="IN123" s="28"/>
      <c r="IO123" s="28"/>
      <c r="IP123" s="28"/>
      <c r="IQ123" s="28"/>
      <c r="IR123" s="28"/>
      <c r="IS123" s="28"/>
      <c r="IT123" s="28"/>
      <c r="IU123" s="28"/>
      <c r="IV123" s="28"/>
      <c r="IW123" s="28"/>
      <c r="IX123" s="28"/>
      <c r="IY123" s="28"/>
      <c r="IZ123" s="28"/>
      <c r="JA123" s="28"/>
      <c r="JB123" s="28"/>
      <c r="JC123" s="28"/>
      <c r="JD123" s="28"/>
      <c r="JE123" s="28"/>
      <c r="JF123" s="28"/>
      <c r="JG123" s="28"/>
      <c r="JH123" s="28"/>
      <c r="JI123" s="28"/>
      <c r="JJ123" s="28"/>
      <c r="JK123" s="28"/>
      <c r="JL123" s="28"/>
      <c r="JM123" s="28"/>
      <c r="JN123" s="28"/>
      <c r="JO123" s="28"/>
      <c r="JP123" s="28"/>
      <c r="JQ123" s="28"/>
      <c r="JR123" s="28"/>
      <c r="JS123" s="28"/>
      <c r="JT123" s="28"/>
      <c r="JU123" s="28"/>
      <c r="JV123" s="28"/>
      <c r="JW123" s="28"/>
      <c r="JX123" s="28"/>
      <c r="JY123" s="28"/>
      <c r="JZ123" s="28"/>
      <c r="KA123" s="28"/>
      <c r="KB123" s="28"/>
      <c r="KC123" s="28"/>
      <c r="KD123" s="28"/>
      <c r="KE123" s="28"/>
      <c r="KF123" s="28"/>
      <c r="KG123" s="28"/>
      <c r="KH123" s="28"/>
      <c r="KI123" s="28"/>
      <c r="KJ123" s="28"/>
      <c r="KK123" s="28"/>
      <c r="KL123" s="28"/>
      <c r="KM123" s="28"/>
      <c r="KN123" s="28"/>
      <c r="KO123" s="28"/>
      <c r="KP123" s="28"/>
      <c r="KQ123" s="28"/>
      <c r="KR123" s="28"/>
      <c r="KS123" s="28"/>
      <c r="KT123" s="28"/>
      <c r="KU123" s="28"/>
      <c r="KV123" s="28"/>
      <c r="KW123" s="28"/>
      <c r="KX123" s="28"/>
      <c r="KY123" s="28"/>
      <c r="KZ123" s="28"/>
      <c r="LA123" s="28"/>
      <c r="LB123" s="28"/>
      <c r="LC123" s="28"/>
      <c r="LD123" s="28"/>
      <c r="LE123" s="28"/>
      <c r="LF123" s="28"/>
      <c r="LG123" s="28"/>
      <c r="LH123" s="28"/>
      <c r="LI123" s="28"/>
      <c r="LJ123" s="28"/>
      <c r="LK123" s="28"/>
      <c r="LL123" s="28"/>
      <c r="LM123" s="28"/>
      <c r="LN123" s="28"/>
      <c r="LO123" s="28"/>
      <c r="LP123" s="28"/>
      <c r="LQ123" s="28"/>
      <c r="LR123" s="28"/>
      <c r="LS123" s="28"/>
      <c r="LT123" s="28"/>
      <c r="LU123" s="28"/>
      <c r="LV123" s="28"/>
      <c r="LW123" s="28"/>
      <c r="LX123" s="28"/>
      <c r="LY123" s="28"/>
      <c r="LZ123" s="28"/>
      <c r="MA123" s="28"/>
      <c r="MB123" s="28"/>
      <c r="MC123" s="28"/>
      <c r="MD123" s="28"/>
      <c r="ME123" s="28"/>
      <c r="MF123" s="28"/>
      <c r="MG123" s="28"/>
      <c r="MH123" s="28"/>
      <c r="MI123" s="28"/>
      <c r="MJ123" s="28"/>
      <c r="MK123" s="28"/>
      <c r="ML123" s="28"/>
      <c r="MM123" s="28"/>
      <c r="MN123" s="28"/>
      <c r="MO123" s="28"/>
      <c r="MP123" s="28"/>
      <c r="MQ123" s="28"/>
      <c r="MR123" s="28"/>
      <c r="MS123" s="28"/>
      <c r="MT123" s="28"/>
      <c r="MU123" s="28"/>
      <c r="MV123" s="28"/>
      <c r="MW123" s="28"/>
      <c r="MX123" s="28"/>
      <c r="MY123" s="28"/>
      <c r="MZ123" s="28"/>
      <c r="NA123" s="28"/>
      <c r="NB123" s="28"/>
      <c r="NC123" s="28"/>
      <c r="ND123" s="28"/>
      <c r="NE123" s="28"/>
      <c r="NF123" s="28"/>
      <c r="NG123" s="28"/>
      <c r="NH123" s="28"/>
      <c r="NI123" s="28"/>
      <c r="NJ123" s="28"/>
      <c r="NK123" s="28"/>
      <c r="NL123" s="28"/>
      <c r="NM123" s="28"/>
      <c r="NN123" s="28"/>
      <c r="NO123" s="28"/>
      <c r="NP123" s="28"/>
      <c r="NQ123" s="28"/>
      <c r="NR123" s="28"/>
      <c r="NS123" s="28"/>
      <c r="NT123" s="28"/>
      <c r="NU123" s="28"/>
      <c r="NV123" s="28"/>
      <c r="NW123" s="28"/>
      <c r="NX123" s="28"/>
      <c r="NY123" s="28"/>
      <c r="NZ123" s="28"/>
      <c r="OA123" s="28"/>
      <c r="OB123" s="28"/>
      <c r="OC123" s="28"/>
      <c r="OD123" s="28"/>
      <c r="OE123" s="28"/>
      <c r="OF123" s="28"/>
      <c r="OG123" s="28"/>
      <c r="OH123" s="28"/>
      <c r="OI123" s="28"/>
      <c r="OJ123" s="28"/>
      <c r="OK123" s="28"/>
      <c r="OL123" s="28"/>
      <c r="OM123" s="28"/>
      <c r="ON123" s="28"/>
      <c r="OO123" s="28"/>
      <c r="OP123" s="28"/>
      <c r="OQ123" s="28"/>
      <c r="OR123" s="28"/>
      <c r="OS123" s="28"/>
      <c r="OT123" s="28"/>
      <c r="OU123" s="28"/>
      <c r="OV123" s="28"/>
      <c r="OW123" s="28"/>
      <c r="OX123" s="28"/>
      <c r="OY123" s="28"/>
      <c r="OZ123" s="28"/>
      <c r="PA123" s="28"/>
      <c r="PB123" s="28"/>
      <c r="PC123" s="28"/>
      <c r="PD123" s="28"/>
      <c r="PE123" s="28"/>
      <c r="PF123" s="28"/>
      <c r="PG123" s="28"/>
      <c r="PH123" s="28"/>
      <c r="PI123" s="28"/>
      <c r="PJ123" s="28"/>
      <c r="PK123" s="28"/>
      <c r="PL123" s="28"/>
      <c r="PM123" s="28"/>
      <c r="PN123" s="28"/>
      <c r="PO123" s="28"/>
      <c r="PP123" s="28"/>
      <c r="PQ123" s="28"/>
      <c r="PR123" s="28"/>
      <c r="PS123" s="28"/>
      <c r="PT123" s="28"/>
      <c r="PU123" s="28"/>
      <c r="PV123" s="28"/>
      <c r="PW123" s="28"/>
      <c r="PX123" s="28"/>
      <c r="PY123" s="28"/>
      <c r="PZ123" s="28"/>
      <c r="QA123" s="28"/>
      <c r="QB123" s="28"/>
      <c r="QC123" s="28"/>
      <c r="QD123" s="28"/>
      <c r="QE123" s="28"/>
      <c r="QF123" s="28"/>
      <c r="QG123" s="28"/>
      <c r="QH123" s="28"/>
      <c r="QI123" s="28"/>
      <c r="QJ123" s="28"/>
      <c r="QK123" s="28"/>
      <c r="QL123" s="28"/>
      <c r="QM123" s="28"/>
      <c r="QN123" s="28"/>
      <c r="QO123" s="28"/>
      <c r="QP123" s="28"/>
      <c r="QQ123" s="28"/>
      <c r="QR123" s="28"/>
      <c r="QS123" s="28"/>
      <c r="QT123" s="28"/>
      <c r="QU123" s="28"/>
      <c r="QV123" s="28"/>
      <c r="QW123" s="28"/>
      <c r="QX123" s="28"/>
      <c r="QY123" s="28"/>
      <c r="QZ123" s="28"/>
      <c r="RA123" s="28"/>
      <c r="RB123" s="28"/>
      <c r="RC123" s="28"/>
      <c r="RD123" s="28"/>
      <c r="RE123" s="28"/>
      <c r="RF123" s="28"/>
      <c r="RG123" s="28"/>
      <c r="RH123" s="28"/>
      <c r="RI123" s="28"/>
      <c r="RJ123" s="28"/>
      <c r="RK123" s="28"/>
      <c r="RL123" s="28"/>
      <c r="RM123" s="28"/>
      <c r="RN123" s="28"/>
      <c r="RO123" s="28"/>
      <c r="RP123" s="28"/>
      <c r="RQ123" s="28"/>
      <c r="RR123" s="28"/>
      <c r="RS123" s="28"/>
      <c r="RT123" s="28"/>
      <c r="RU123" s="28"/>
      <c r="RV123" s="28"/>
      <c r="RW123" s="28"/>
      <c r="RX123" s="28"/>
      <c r="RY123" s="28"/>
      <c r="RZ123" s="28"/>
      <c r="SA123" s="28"/>
      <c r="SB123" s="28"/>
      <c r="SC123" s="28"/>
      <c r="SD123" s="28"/>
      <c r="SE123" s="28"/>
      <c r="SF123" s="28"/>
      <c r="SG123" s="28"/>
      <c r="SH123" s="28"/>
      <c r="SI123" s="28"/>
      <c r="SJ123" s="28"/>
      <c r="SK123" s="28"/>
      <c r="SL123" s="28"/>
      <c r="SM123" s="28"/>
      <c r="SN123" s="28"/>
      <c r="SO123" s="28"/>
      <c r="SP123" s="28"/>
      <c r="SQ123" s="28"/>
      <c r="SR123" s="28"/>
      <c r="SS123" s="28"/>
      <c r="ST123" s="28"/>
      <c r="SU123" s="28"/>
      <c r="SV123" s="28"/>
      <c r="SW123" s="28"/>
      <c r="SX123" s="28"/>
      <c r="SY123" s="28"/>
      <c r="SZ123" s="28"/>
      <c r="TA123" s="28"/>
      <c r="TB123" s="28"/>
      <c r="TC123" s="28"/>
      <c r="TD123" s="28"/>
      <c r="TE123" s="28"/>
      <c r="TF123" s="28"/>
      <c r="TG123" s="28"/>
      <c r="TH123" s="28"/>
      <c r="TI123" s="28"/>
      <c r="TJ123" s="28"/>
      <c r="TK123" s="28"/>
      <c r="TL123" s="28"/>
      <c r="TM123" s="28"/>
      <c r="TN123" s="28"/>
      <c r="TO123" s="28"/>
      <c r="TP123" s="28"/>
      <c r="TQ123" s="28"/>
      <c r="TR123" s="28"/>
      <c r="TS123" s="28"/>
      <c r="TT123" s="28"/>
      <c r="TU123" s="28"/>
      <c r="TV123" s="28"/>
      <c r="TW123" s="28"/>
      <c r="TX123" s="28"/>
      <c r="TY123" s="28"/>
      <c r="TZ123" s="28"/>
      <c r="UA123" s="28"/>
      <c r="UB123" s="28"/>
      <c r="UC123" s="28"/>
      <c r="UD123" s="28"/>
      <c r="UE123" s="28"/>
      <c r="UF123" s="28"/>
      <c r="UG123" s="28"/>
      <c r="UH123" s="28"/>
      <c r="UI123" s="28"/>
      <c r="UJ123" s="28"/>
      <c r="UK123" s="28"/>
      <c r="UL123" s="28"/>
      <c r="UM123" s="28"/>
      <c r="UN123" s="28"/>
      <c r="UO123" s="28"/>
      <c r="UP123" s="28"/>
      <c r="UQ123" s="28"/>
      <c r="UR123" s="28"/>
      <c r="US123" s="28"/>
      <c r="UT123" s="28"/>
      <c r="UU123" s="28"/>
      <c r="UV123" s="28"/>
      <c r="UW123" s="28"/>
      <c r="UX123" s="28"/>
      <c r="UY123" s="28"/>
      <c r="UZ123" s="28"/>
      <c r="VA123" s="28"/>
      <c r="VB123" s="28"/>
      <c r="VC123" s="28"/>
      <c r="VD123" s="28"/>
      <c r="VE123" s="28"/>
      <c r="VF123" s="28"/>
      <c r="VG123" s="28"/>
      <c r="VH123" s="28"/>
      <c r="VI123" s="28"/>
      <c r="VJ123" s="28"/>
      <c r="VK123" s="28"/>
      <c r="VL123" s="28"/>
      <c r="VM123" s="28"/>
      <c r="VN123" s="28"/>
      <c r="VO123" s="28"/>
      <c r="VP123" s="28"/>
      <c r="VQ123" s="28"/>
      <c r="VR123" s="28"/>
      <c r="VS123" s="28"/>
      <c r="VT123" s="28"/>
      <c r="VU123" s="28"/>
      <c r="VV123" s="28"/>
      <c r="VW123" s="28"/>
      <c r="VX123" s="28"/>
      <c r="VY123" s="28"/>
      <c r="VZ123" s="28"/>
      <c r="WA123" s="28"/>
      <c r="WB123" s="28"/>
      <c r="WC123" s="28"/>
      <c r="WD123" s="28"/>
      <c r="WE123" s="28"/>
      <c r="WF123" s="28"/>
      <c r="WG123" s="28"/>
      <c r="WH123" s="28"/>
      <c r="WI123" s="28"/>
      <c r="WJ123" s="28"/>
      <c r="WK123" s="28"/>
      <c r="WL123" s="28"/>
      <c r="WM123" s="28"/>
      <c r="WN123" s="28"/>
      <c r="WO123" s="28"/>
      <c r="WP123" s="28"/>
      <c r="WQ123" s="28"/>
      <c r="WR123" s="28"/>
      <c r="WS123" s="28"/>
      <c r="WT123" s="28"/>
      <c r="WU123" s="28"/>
      <c r="WV123" s="28"/>
      <c r="WW123" s="28"/>
      <c r="WX123" s="28"/>
      <c r="WY123" s="28"/>
      <c r="WZ123" s="28"/>
      <c r="XA123" s="28"/>
      <c r="XB123" s="28"/>
      <c r="XC123" s="28"/>
      <c r="XD123" s="28"/>
      <c r="XE123" s="28"/>
      <c r="XF123" s="28"/>
      <c r="XG123" s="28"/>
      <c r="XH123" s="28"/>
      <c r="XI123" s="28"/>
      <c r="XJ123" s="28"/>
      <c r="XK123" s="28"/>
      <c r="XL123" s="28"/>
      <c r="XM123" s="28"/>
      <c r="XN123" s="28"/>
      <c r="XO123" s="28"/>
      <c r="XP123" s="28"/>
      <c r="XQ123" s="28"/>
      <c r="XR123" s="28"/>
      <c r="XS123" s="28"/>
      <c r="XT123" s="28"/>
      <c r="XU123" s="28"/>
      <c r="XV123" s="28"/>
      <c r="XW123" s="28"/>
      <c r="XX123" s="28"/>
      <c r="XY123" s="28"/>
      <c r="XZ123" s="28"/>
      <c r="YA123" s="28"/>
      <c r="YB123" s="28"/>
      <c r="YC123" s="28"/>
      <c r="YD123" s="28"/>
      <c r="YE123" s="28"/>
      <c r="YF123" s="28"/>
      <c r="YG123" s="28"/>
      <c r="YH123" s="28"/>
      <c r="YI123" s="28"/>
      <c r="YJ123" s="28"/>
      <c r="YK123" s="28"/>
      <c r="YL123" s="28"/>
      <c r="YM123" s="28"/>
      <c r="YN123" s="28"/>
      <c r="YO123" s="28"/>
      <c r="YP123" s="28"/>
      <c r="YQ123" s="28"/>
      <c r="YR123" s="28"/>
      <c r="YS123" s="28"/>
      <c r="YT123" s="28"/>
      <c r="YU123" s="28"/>
      <c r="YV123" s="28"/>
      <c r="YW123" s="28"/>
      <c r="YX123" s="28"/>
      <c r="YY123" s="28"/>
      <c r="YZ123" s="28"/>
      <c r="ZA123" s="28"/>
      <c r="ZB123" s="28"/>
      <c r="ZC123" s="28"/>
      <c r="ZD123" s="28"/>
      <c r="ZE123" s="28"/>
      <c r="ZF123" s="28"/>
      <c r="ZG123" s="28"/>
      <c r="ZH123" s="28"/>
      <c r="ZI123" s="28"/>
      <c r="ZJ123" s="28"/>
      <c r="ZK123" s="28"/>
      <c r="ZL123" s="28"/>
      <c r="ZM123" s="28"/>
      <c r="ZN123" s="28"/>
      <c r="ZO123" s="28"/>
      <c r="ZP123" s="28"/>
      <c r="ZQ123" s="28"/>
      <c r="ZR123" s="28"/>
      <c r="ZS123" s="28"/>
      <c r="ZT123" s="28"/>
      <c r="ZU123" s="28"/>
      <c r="ZV123" s="28"/>
      <c r="ZW123" s="28"/>
      <c r="ZX123" s="28"/>
      <c r="ZY123" s="28"/>
      <c r="ZZ123" s="28"/>
      <c r="AAA123" s="28"/>
      <c r="AAB123" s="28"/>
      <c r="AAC123" s="28"/>
      <c r="AAD123" s="28"/>
      <c r="AAE123" s="28"/>
      <c r="AAF123" s="28"/>
      <c r="AAG123" s="28"/>
      <c r="AAH123" s="28"/>
      <c r="AAI123" s="28"/>
      <c r="AAJ123" s="28"/>
      <c r="AAK123" s="28"/>
      <c r="AAL123" s="28"/>
      <c r="AAM123" s="28"/>
      <c r="AAN123" s="28"/>
      <c r="AAO123" s="28"/>
      <c r="AAP123" s="28"/>
      <c r="AAQ123" s="28"/>
      <c r="AAR123" s="28"/>
      <c r="AAS123" s="28"/>
      <c r="AAT123" s="28"/>
      <c r="AAU123" s="28"/>
      <c r="AAV123" s="28"/>
      <c r="AAW123" s="28"/>
      <c r="AAX123" s="28"/>
      <c r="AAY123" s="28"/>
      <c r="AAZ123" s="28"/>
      <c r="ABA123" s="28"/>
      <c r="ABB123" s="28"/>
      <c r="ABC123" s="28"/>
      <c r="ABD123" s="28"/>
      <c r="ABE123" s="28"/>
      <c r="ABF123" s="28"/>
      <c r="ABG123" s="28"/>
      <c r="ABH123" s="28"/>
      <c r="ABI123" s="28"/>
      <c r="ABJ123" s="28"/>
      <c r="ABK123" s="28"/>
      <c r="ABL123" s="28"/>
      <c r="ABM123" s="28"/>
      <c r="ABN123" s="28"/>
      <c r="ABO123" s="28"/>
      <c r="ABP123" s="28"/>
      <c r="ABQ123" s="28"/>
      <c r="ABR123" s="28"/>
      <c r="ABS123" s="28"/>
      <c r="ABT123" s="28"/>
      <c r="ABU123" s="28"/>
      <c r="ABV123" s="28"/>
      <c r="ABW123" s="28"/>
      <c r="ABX123" s="28"/>
      <c r="ABY123" s="28"/>
      <c r="ABZ123" s="28"/>
      <c r="ACA123" s="28"/>
      <c r="ACB123" s="28"/>
      <c r="ACC123" s="28"/>
      <c r="ACD123" s="28"/>
      <c r="ACE123" s="28"/>
      <c r="ACF123" s="28"/>
      <c r="ACG123" s="28"/>
      <c r="ACH123" s="28"/>
      <c r="ACI123" s="28"/>
      <c r="ACJ123" s="28"/>
      <c r="ACK123" s="28"/>
      <c r="ACL123" s="28"/>
      <c r="ACM123" s="28"/>
      <c r="ACN123" s="28"/>
      <c r="ACO123" s="28"/>
      <c r="ACP123" s="28"/>
      <c r="ACQ123" s="28"/>
      <c r="ACR123" s="28"/>
      <c r="ACS123" s="28"/>
      <c r="ACT123" s="28"/>
      <c r="ACU123" s="28"/>
      <c r="ACV123" s="28"/>
      <c r="ACW123" s="28"/>
      <c r="ACX123" s="28"/>
      <c r="ACY123" s="28"/>
      <c r="ACZ123" s="28"/>
      <c r="ADA123" s="28"/>
      <c r="ADB123" s="28"/>
      <c r="ADC123" s="28"/>
      <c r="ADD123" s="28"/>
      <c r="ADE123" s="28"/>
      <c r="ADF123" s="28"/>
      <c r="ADG123" s="28"/>
      <c r="ADH123" s="28"/>
      <c r="ADI123" s="28"/>
      <c r="ADJ123" s="28"/>
      <c r="ADK123" s="28"/>
      <c r="ADL123" s="28"/>
      <c r="ADM123" s="28"/>
      <c r="ADN123" s="28"/>
      <c r="ADO123" s="28"/>
      <c r="ADP123" s="28"/>
      <c r="ADQ123" s="28"/>
      <c r="ADR123" s="28"/>
      <c r="ADS123" s="28"/>
      <c r="ADT123" s="28"/>
      <c r="ADU123" s="28"/>
      <c r="ADV123" s="28"/>
      <c r="ADW123" s="28"/>
      <c r="ADX123" s="28"/>
      <c r="ADY123" s="28"/>
      <c r="ADZ123" s="28"/>
      <c r="AEA123" s="28"/>
      <c r="AEB123" s="28"/>
      <c r="AEC123" s="28"/>
      <c r="AED123" s="28"/>
      <c r="AEE123" s="28"/>
      <c r="AEF123" s="28"/>
      <c r="AEG123" s="28"/>
      <c r="AEH123" s="28"/>
      <c r="AEI123" s="28"/>
      <c r="AEJ123" s="28"/>
      <c r="AEK123" s="28"/>
      <c r="AEL123" s="28"/>
      <c r="AEM123" s="28"/>
      <c r="AEN123" s="28"/>
      <c r="AEO123" s="28"/>
      <c r="AEP123" s="28"/>
      <c r="AEQ123" s="28"/>
      <c r="AER123" s="28"/>
      <c r="AES123" s="28"/>
      <c r="AET123" s="28"/>
      <c r="AEU123" s="28"/>
      <c r="AEV123" s="28"/>
      <c r="AEW123" s="28"/>
      <c r="AEX123" s="28"/>
      <c r="AEY123" s="28"/>
      <c r="AEZ123" s="28"/>
      <c r="AFA123" s="28"/>
      <c r="AFB123" s="28"/>
      <c r="AFC123" s="28"/>
      <c r="AFD123" s="28"/>
      <c r="AFE123" s="28"/>
      <c r="AFF123" s="28"/>
      <c r="AFG123" s="28"/>
      <c r="AFH123" s="28"/>
      <c r="AFI123" s="28"/>
      <c r="AFJ123" s="28"/>
      <c r="AFK123" s="28"/>
      <c r="AFL123" s="28"/>
      <c r="AFM123" s="28"/>
      <c r="AFN123" s="28"/>
      <c r="AFO123" s="28"/>
      <c r="AFP123" s="28"/>
      <c r="AFQ123" s="28"/>
      <c r="AFR123" s="28"/>
      <c r="AFS123" s="28"/>
      <c r="AFT123" s="28"/>
      <c r="AFU123" s="28"/>
      <c r="AFV123" s="28"/>
      <c r="AFW123" s="28"/>
      <c r="AFX123" s="28"/>
      <c r="AFY123" s="28"/>
      <c r="AFZ123" s="28"/>
      <c r="AGA123" s="28"/>
      <c r="AGB123" s="28"/>
      <c r="AGC123" s="28"/>
      <c r="AGD123" s="28"/>
      <c r="AGE123" s="28"/>
      <c r="AGF123" s="28"/>
      <c r="AGG123" s="28"/>
      <c r="AGH123" s="28"/>
      <c r="AGI123" s="28"/>
      <c r="AGJ123" s="28"/>
      <c r="AGK123" s="28"/>
      <c r="AGL123" s="28"/>
      <c r="AGM123" s="28"/>
      <c r="AGN123" s="28"/>
      <c r="AGO123" s="28"/>
      <c r="AGP123" s="28"/>
      <c r="AGQ123" s="28"/>
      <c r="AGR123" s="28"/>
      <c r="AGS123" s="28"/>
      <c r="AGT123" s="28"/>
      <c r="AGU123" s="28"/>
      <c r="AGV123" s="28"/>
      <c r="AGW123" s="28"/>
      <c r="AGX123" s="28"/>
      <c r="AGY123" s="28"/>
      <c r="AGZ123" s="28"/>
      <c r="AHA123" s="28"/>
      <c r="AHB123" s="28"/>
      <c r="AHC123" s="28"/>
      <c r="AHD123" s="28"/>
      <c r="AHE123" s="28"/>
      <c r="AHF123" s="28"/>
      <c r="AHG123" s="28"/>
      <c r="AHH123" s="28"/>
      <c r="AHI123" s="28"/>
      <c r="AHJ123" s="28"/>
      <c r="AHK123" s="28"/>
      <c r="AHL123" s="28"/>
      <c r="AHM123" s="28"/>
      <c r="AHN123" s="28"/>
      <c r="AHO123" s="28"/>
      <c r="AHP123" s="28"/>
      <c r="AHQ123" s="28"/>
      <c r="AHR123" s="28"/>
      <c r="AHS123" s="28"/>
      <c r="AHT123" s="28"/>
      <c r="AHU123" s="28"/>
      <c r="AHV123" s="28"/>
      <c r="AHW123" s="28"/>
      <c r="AHX123" s="28"/>
      <c r="AHY123" s="28"/>
      <c r="AHZ123" s="28"/>
      <c r="AIA123" s="28"/>
      <c r="AIB123" s="28"/>
      <c r="AIC123" s="28"/>
      <c r="AID123" s="28"/>
      <c r="AIE123" s="28"/>
      <c r="AIF123" s="28"/>
      <c r="AIG123" s="28"/>
      <c r="AIH123" s="28"/>
      <c r="AII123" s="28"/>
      <c r="AIJ123" s="28"/>
      <c r="AIK123" s="28"/>
      <c r="AIL123" s="28"/>
      <c r="AIM123" s="28"/>
      <c r="AIN123" s="28"/>
      <c r="AIO123" s="28"/>
      <c r="AIP123" s="28"/>
      <c r="AIQ123" s="28"/>
      <c r="AIR123" s="28"/>
      <c r="AIS123" s="28"/>
      <c r="AIT123" s="28"/>
      <c r="AIU123" s="28"/>
      <c r="AIV123" s="28"/>
      <c r="AIW123" s="28"/>
      <c r="AIX123" s="28"/>
      <c r="AIY123" s="28"/>
      <c r="AIZ123" s="28"/>
      <c r="AJA123" s="28"/>
      <c r="AJB123" s="28"/>
      <c r="AJC123" s="28"/>
      <c r="AJD123" s="28"/>
      <c r="AJE123" s="28"/>
      <c r="AJF123" s="28"/>
      <c r="AJG123" s="28"/>
      <c r="AJH123" s="28"/>
      <c r="AJI123" s="28"/>
      <c r="AJJ123" s="28"/>
      <c r="AJK123" s="28"/>
      <c r="AJL123" s="28"/>
      <c r="AJM123" s="28"/>
      <c r="AJN123" s="28"/>
      <c r="AJO123" s="28"/>
      <c r="AJP123" s="28"/>
      <c r="AJQ123" s="28"/>
      <c r="AJR123" s="28"/>
      <c r="AJS123" s="28"/>
      <c r="AJT123" s="28"/>
      <c r="AJU123" s="28"/>
      <c r="AJV123" s="28"/>
      <c r="AJW123" s="28"/>
      <c r="AJX123" s="28"/>
      <c r="AJY123" s="28"/>
      <c r="AJZ123" s="28"/>
      <c r="AKA123" s="28"/>
      <c r="AKB123" s="28"/>
      <c r="AKC123" s="28"/>
      <c r="AKD123" s="28"/>
      <c r="AKE123" s="28"/>
      <c r="AKF123" s="28"/>
      <c r="AKG123" s="28"/>
      <c r="AKH123" s="28"/>
      <c r="AKI123" s="28"/>
      <c r="AKJ123" s="28"/>
      <c r="AKK123" s="28"/>
      <c r="AKL123" s="28"/>
      <c r="AKM123" s="28"/>
      <c r="AKN123" s="28"/>
      <c r="AKO123" s="28"/>
      <c r="AKP123" s="28"/>
      <c r="AKQ123" s="28"/>
      <c r="AKR123" s="28"/>
      <c r="AKS123" s="28"/>
      <c r="AKT123" s="28"/>
      <c r="AKU123" s="28"/>
      <c r="AKV123" s="28"/>
      <c r="AKW123" s="28"/>
      <c r="AKX123" s="28"/>
      <c r="AKY123" s="28"/>
      <c r="AKZ123" s="28"/>
      <c r="ALA123" s="28"/>
      <c r="ALB123" s="28"/>
      <c r="ALC123" s="28"/>
      <c r="ALD123" s="28"/>
      <c r="ALE123" s="28"/>
      <c r="ALF123" s="28"/>
      <c r="ALG123" s="28"/>
      <c r="ALH123" s="28"/>
      <c r="ALI123" s="28"/>
      <c r="ALJ123" s="28"/>
      <c r="ALK123" s="28"/>
      <c r="ALL123" s="28"/>
      <c r="ALM123" s="28"/>
      <c r="ALN123" s="28"/>
      <c r="ALO123" s="28"/>
      <c r="ALP123" s="28"/>
      <c r="ALQ123" s="28"/>
      <c r="ALR123" s="28"/>
      <c r="ALS123" s="28"/>
      <c r="ALT123" s="28"/>
      <c r="ALU123" s="28"/>
      <c r="ALV123" s="28"/>
      <c r="ALW123" s="28"/>
      <c r="ALX123" s="28"/>
      <c r="ALY123" s="28"/>
      <c r="ALZ123" s="28"/>
      <c r="AMA123" s="28"/>
      <c r="AMB123" s="28"/>
      <c r="AMC123" s="28"/>
      <c r="AMD123" s="28"/>
      <c r="AME123" s="28"/>
      <c r="AMF123" s="28"/>
      <c r="AMG123" s="28"/>
      <c r="AMH123" s="28"/>
      <c r="AMI123" s="28"/>
      <c r="AMJ123" s="28"/>
      <c r="AMK123" s="28"/>
      <c r="AML123" s="28"/>
      <c r="AMM123" s="28"/>
      <c r="AMN123" s="28"/>
      <c r="AMO123" s="28"/>
      <c r="AMP123" s="28"/>
      <c r="AMQ123" s="28"/>
      <c r="AMR123" s="28"/>
      <c r="AMS123" s="28"/>
      <c r="AMT123" s="28"/>
      <c r="AMU123" s="28"/>
      <c r="AMV123" s="28"/>
      <c r="AMW123" s="28"/>
      <c r="AMX123" s="28"/>
      <c r="AMY123" s="28"/>
      <c r="AMZ123" s="28"/>
      <c r="ANA123" s="28"/>
      <c r="ANB123" s="28"/>
    </row>
    <row r="124" spans="3:1042" s="6" customFormat="1" ht="15" customHeight="1" x14ac:dyDescent="0.25">
      <c r="C124" s="6" t="str">
        <f t="shared" si="37"/>
        <v>American</v>
      </c>
      <c r="D124" s="6" t="str">
        <f t="shared" si="38"/>
        <v>HPE6280H045DV 102  (80 gal)</v>
      </c>
      <c r="E124" s="6">
        <f t="shared" si="39"/>
        <v>1200312</v>
      </c>
      <c r="F124" s="55">
        <f t="shared" si="40"/>
        <v>80</v>
      </c>
      <c r="G124" s="6" t="str">
        <f t="shared" si="41"/>
        <v>AOSmithPHPT80</v>
      </c>
      <c r="H124" s="116">
        <f t="shared" si="42"/>
        <v>0</v>
      </c>
      <c r="I124" s="154" t="str">
        <f t="shared" si="43"/>
        <v>AmericanHPE6280</v>
      </c>
      <c r="J124" s="91" t="s">
        <v>188</v>
      </c>
      <c r="K124" s="32">
        <v>1</v>
      </c>
      <c r="L124" s="75">
        <f t="shared" si="65"/>
        <v>12</v>
      </c>
      <c r="M124" s="9" t="s">
        <v>17</v>
      </c>
      <c r="N124" s="62">
        <f t="shared" si="68"/>
        <v>3</v>
      </c>
      <c r="O124" s="169">
        <f t="shared" si="4"/>
        <v>1200312</v>
      </c>
      <c r="P124" s="59" t="str">
        <f t="shared" si="34"/>
        <v>HPE6280H045DV 102  (80 gal)</v>
      </c>
      <c r="Q124" s="153">
        <f t="shared" si="5"/>
        <v>1</v>
      </c>
      <c r="R124" s="10" t="s">
        <v>62</v>
      </c>
      <c r="S124" s="11">
        <v>80</v>
      </c>
      <c r="T124" s="30" t="s">
        <v>87</v>
      </c>
      <c r="U124" s="80" t="s">
        <v>105</v>
      </c>
      <c r="V124" s="85" t="str">
        <f t="shared" si="6"/>
        <v>AOSmithPHPT80</v>
      </c>
      <c r="W124" s="115">
        <v>0</v>
      </c>
      <c r="X124" s="42" t="s">
        <v>13</v>
      </c>
      <c r="Y124" s="43">
        <v>42591</v>
      </c>
      <c r="Z124" s="44" t="s">
        <v>80</v>
      </c>
      <c r="AA124" s="126" t="str">
        <f t="shared" si="25"/>
        <v>2,     1200312,   "HPE6280H045DV 102  (80 gal)"</v>
      </c>
      <c r="AB124" s="128" t="str">
        <f t="shared" ref="AB124:AB141" si="69">AB123</f>
        <v>American</v>
      </c>
      <c r="AC124" s="129" t="s">
        <v>447</v>
      </c>
      <c r="AD124" s="173">
        <f t="shared" si="8"/>
        <v>1</v>
      </c>
      <c r="AE124" s="126" t="str">
        <f t="shared" si="26"/>
        <v xml:space="preserve">          case  HPE6280H045DV 102  (80 gal)   :   "AmericanHPE6280"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3:1042" s="6" customFormat="1" ht="15" customHeight="1" x14ac:dyDescent="0.25">
      <c r="C125" s="6" t="str">
        <f t="shared" si="37"/>
        <v>American</v>
      </c>
      <c r="D125" s="6" t="str">
        <f t="shared" si="38"/>
        <v>HPHE10250H045DV 120  (50 gal)</v>
      </c>
      <c r="E125" s="6">
        <f t="shared" si="39"/>
        <v>1200413</v>
      </c>
      <c r="F125" s="55">
        <f t="shared" si="40"/>
        <v>50</v>
      </c>
      <c r="G125" s="6" t="str">
        <f t="shared" si="41"/>
        <v>AOSmithHPTU50</v>
      </c>
      <c r="H125" s="116">
        <f t="shared" si="42"/>
        <v>0</v>
      </c>
      <c r="I125" s="154" t="str">
        <f t="shared" si="43"/>
        <v>AmericanHPHE10250</v>
      </c>
      <c r="J125" s="91" t="s">
        <v>188</v>
      </c>
      <c r="K125" s="32">
        <v>3</v>
      </c>
      <c r="L125" s="75">
        <f t="shared" si="65"/>
        <v>12</v>
      </c>
      <c r="M125" s="9" t="s">
        <v>17</v>
      </c>
      <c r="N125" s="62">
        <f t="shared" si="68"/>
        <v>4</v>
      </c>
      <c r="O125" s="169">
        <f t="shared" si="4"/>
        <v>1200413</v>
      </c>
      <c r="P125" s="59" t="str">
        <f t="shared" si="34"/>
        <v>HPHE10250H045DV 120  (50 gal)</v>
      </c>
      <c r="Q125" s="153">
        <f t="shared" si="5"/>
        <v>1</v>
      </c>
      <c r="R125" s="10" t="s">
        <v>18</v>
      </c>
      <c r="S125" s="11">
        <v>50</v>
      </c>
      <c r="T125" s="30" t="s">
        <v>81</v>
      </c>
      <c r="U125" s="80" t="s">
        <v>106</v>
      </c>
      <c r="V125" s="85" t="str">
        <f t="shared" si="6"/>
        <v>AOSmithHPTU50</v>
      </c>
      <c r="W125" s="115">
        <v>0</v>
      </c>
      <c r="X125" s="42" t="s">
        <v>8</v>
      </c>
      <c r="Y125" s="43">
        <v>42545</v>
      </c>
      <c r="Z125" s="44" t="s">
        <v>80</v>
      </c>
      <c r="AA125" s="126" t="str">
        <f t="shared" si="25"/>
        <v>2,     1200413,   "HPHE10250H045DV 120  (50 gal)"</v>
      </c>
      <c r="AB125" s="128" t="str">
        <f t="shared" si="69"/>
        <v>American</v>
      </c>
      <c r="AC125" s="129" t="s">
        <v>448</v>
      </c>
      <c r="AD125" s="173">
        <f t="shared" si="8"/>
        <v>1</v>
      </c>
      <c r="AE125" s="126" t="str">
        <f t="shared" si="26"/>
        <v xml:space="preserve">          case  HPHE10250H045DV 120  (50 gal)   :   "AmericanHPHE10250"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  <c r="AMM125"/>
      <c r="AMN125"/>
      <c r="AMO125"/>
      <c r="AMP125"/>
      <c r="AMQ125"/>
      <c r="AMR125"/>
      <c r="AMS125"/>
      <c r="AMT125"/>
      <c r="AMU125"/>
      <c r="AMV125"/>
      <c r="AMW125"/>
      <c r="AMX125"/>
      <c r="AMY125"/>
    </row>
    <row r="126" spans="3:1042" s="6" customFormat="1" ht="15" customHeight="1" x14ac:dyDescent="0.25">
      <c r="C126" s="6" t="str">
        <f t="shared" si="37"/>
        <v>American</v>
      </c>
      <c r="D126" s="6" t="str">
        <f t="shared" si="38"/>
        <v>HPHE10250H045DVN 120  (50 gal)</v>
      </c>
      <c r="E126" s="6">
        <f t="shared" si="39"/>
        <v>1200513</v>
      </c>
      <c r="F126" s="55">
        <f t="shared" si="40"/>
        <v>50</v>
      </c>
      <c r="G126" s="6" t="str">
        <f t="shared" si="41"/>
        <v>AOSmithHPTU50</v>
      </c>
      <c r="H126" s="116">
        <f t="shared" si="42"/>
        <v>0</v>
      </c>
      <c r="I126" s="154" t="str">
        <f t="shared" si="43"/>
        <v>AmericanHPHE10250N</v>
      </c>
      <c r="J126" s="91" t="s">
        <v>188</v>
      </c>
      <c r="K126" s="32">
        <v>3</v>
      </c>
      <c r="L126" s="75">
        <f t="shared" si="65"/>
        <v>12</v>
      </c>
      <c r="M126" s="9" t="s">
        <v>17</v>
      </c>
      <c r="N126" s="62">
        <f t="shared" si="68"/>
        <v>5</v>
      </c>
      <c r="O126" s="169">
        <f t="shared" si="4"/>
        <v>1200513</v>
      </c>
      <c r="P126" s="59" t="str">
        <f t="shared" si="34"/>
        <v>HPHE10250H045DVN 120  (50 gal)</v>
      </c>
      <c r="Q126" s="153">
        <f t="shared" si="5"/>
        <v>1</v>
      </c>
      <c r="R126" s="10" t="s">
        <v>19</v>
      </c>
      <c r="S126" s="11">
        <v>50</v>
      </c>
      <c r="T126" s="30" t="s">
        <v>81</v>
      </c>
      <c r="U126" s="80" t="s">
        <v>106</v>
      </c>
      <c r="V126" s="85" t="str">
        <f t="shared" si="6"/>
        <v>AOSmithHPTU50</v>
      </c>
      <c r="W126" s="115">
        <v>0</v>
      </c>
      <c r="X126" s="42" t="s">
        <v>8</v>
      </c>
      <c r="Y126" s="43">
        <v>42545</v>
      </c>
      <c r="Z126" s="44" t="s">
        <v>80</v>
      </c>
      <c r="AA126" s="126" t="str">
        <f t="shared" si="25"/>
        <v>2,     1200513,   "HPHE10250H045DVN 120  (50 gal)"</v>
      </c>
      <c r="AB126" s="128" t="str">
        <f t="shared" si="69"/>
        <v>American</v>
      </c>
      <c r="AC126" s="129" t="s">
        <v>449</v>
      </c>
      <c r="AD126" s="173">
        <f t="shared" si="8"/>
        <v>1</v>
      </c>
      <c r="AE126" s="126" t="str">
        <f t="shared" si="26"/>
        <v xml:space="preserve">          case  HPHE10250H045DVN 120  (50 gal)   :   "AmericanHPHE10250N"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  <c r="AMM126"/>
      <c r="AMN126"/>
      <c r="AMO126"/>
      <c r="AMP126"/>
      <c r="AMQ126"/>
      <c r="AMR126"/>
      <c r="AMS126"/>
      <c r="AMT126"/>
      <c r="AMU126"/>
      <c r="AMV126"/>
      <c r="AMW126"/>
      <c r="AMX126"/>
      <c r="AMY126"/>
    </row>
    <row r="127" spans="3:1042" s="6" customFormat="1" ht="15" customHeight="1" x14ac:dyDescent="0.25">
      <c r="C127" s="120" t="str">
        <f t="shared" si="37"/>
        <v>American</v>
      </c>
      <c r="D127" s="120" t="str">
        <f t="shared" si="38"/>
        <v>HPHE10250H045DVDR 130  (50 gal)</v>
      </c>
      <c r="E127" s="120">
        <f t="shared" si="39"/>
        <v>1201413</v>
      </c>
      <c r="F127" s="55">
        <f t="shared" ref="F127" si="70">S127</f>
        <v>50</v>
      </c>
      <c r="G127" s="6" t="str">
        <f t="shared" si="41"/>
        <v>AOSmithHPTU50</v>
      </c>
      <c r="H127" s="116">
        <f t="shared" ref="H127" si="71">W127</f>
        <v>1</v>
      </c>
      <c r="I127" s="154" t="str">
        <f t="shared" si="43"/>
        <v>AmericanHPHE10250DR</v>
      </c>
      <c r="J127" s="91" t="s">
        <v>188</v>
      </c>
      <c r="K127" s="32">
        <v>3</v>
      </c>
      <c r="L127" s="75">
        <f t="shared" si="65"/>
        <v>12</v>
      </c>
      <c r="M127" s="9" t="s">
        <v>17</v>
      </c>
      <c r="N127" s="121">
        <v>14</v>
      </c>
      <c r="O127" s="169">
        <f t="shared" si="4"/>
        <v>1201413</v>
      </c>
      <c r="P127" s="59" t="str">
        <f t="shared" si="34"/>
        <v>HPHE10250H045DVDR 130  (50 gal)</v>
      </c>
      <c r="Q127" s="153">
        <f t="shared" si="5"/>
        <v>1</v>
      </c>
      <c r="R127" s="10" t="s">
        <v>421</v>
      </c>
      <c r="S127" s="11">
        <v>50</v>
      </c>
      <c r="T127" s="30" t="s">
        <v>81</v>
      </c>
      <c r="U127" s="80" t="s">
        <v>106</v>
      </c>
      <c r="V127" s="85" t="str">
        <f t="shared" si="6"/>
        <v>AOSmithHPTU50</v>
      </c>
      <c r="W127" s="117">
        <v>1</v>
      </c>
      <c r="X127" s="42" t="s">
        <v>8</v>
      </c>
      <c r="Y127" s="43">
        <v>44118</v>
      </c>
      <c r="Z127" s="44" t="s">
        <v>80</v>
      </c>
      <c r="AA127" s="126" t="str">
        <f t="shared" si="25"/>
        <v>2,     1201413,   "HPHE10250H045DVDR 130  (50 gal)"</v>
      </c>
      <c r="AB127" s="128" t="str">
        <f t="shared" si="69"/>
        <v>American</v>
      </c>
      <c r="AC127" s="130" t="s">
        <v>458</v>
      </c>
      <c r="AD127" s="173">
        <f t="shared" si="8"/>
        <v>1</v>
      </c>
      <c r="AE127" s="126" t="str">
        <f t="shared" si="26"/>
        <v xml:space="preserve">          case  HPHE10250H045DVDR 130  (50 gal)   :   "AmericanHPHE10250DR"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  <c r="AMM127"/>
      <c r="AMN127"/>
      <c r="AMO127"/>
      <c r="AMP127"/>
      <c r="AMQ127"/>
      <c r="AMR127"/>
      <c r="AMS127"/>
      <c r="AMT127"/>
      <c r="AMU127"/>
      <c r="AMV127"/>
      <c r="AMW127"/>
      <c r="AMX127"/>
      <c r="AMY127"/>
    </row>
    <row r="128" spans="3:1042" s="6" customFormat="1" ht="15" customHeight="1" x14ac:dyDescent="0.25">
      <c r="C128" s="6" t="str">
        <f t="shared" si="37"/>
        <v>American</v>
      </c>
      <c r="D128" s="6" t="str">
        <f t="shared" si="38"/>
        <v>HPHE10266H045DV 120  (66 gal)</v>
      </c>
      <c r="E128" s="6">
        <f t="shared" si="39"/>
        <v>1200614</v>
      </c>
      <c r="F128" s="55">
        <f t="shared" si="40"/>
        <v>66</v>
      </c>
      <c r="G128" s="6" t="str">
        <f t="shared" si="41"/>
        <v>AOSmithHPTU66</v>
      </c>
      <c r="H128" s="116">
        <f t="shared" si="42"/>
        <v>0</v>
      </c>
      <c r="I128" s="154" t="str">
        <f t="shared" si="43"/>
        <v>AmericanHPHE10266Res</v>
      </c>
      <c r="J128" s="91" t="s">
        <v>188</v>
      </c>
      <c r="K128" s="32">
        <v>3</v>
      </c>
      <c r="L128" s="75">
        <f t="shared" si="65"/>
        <v>12</v>
      </c>
      <c r="M128" s="9" t="s">
        <v>17</v>
      </c>
      <c r="N128" s="122">
        <f>N126+1</f>
        <v>6</v>
      </c>
      <c r="O128" s="169">
        <f t="shared" si="4"/>
        <v>1200614</v>
      </c>
      <c r="P128" s="59" t="str">
        <f t="shared" si="34"/>
        <v>HPHE10266H045DV 120  (66 gal)</v>
      </c>
      <c r="Q128" s="153">
        <f t="shared" si="5"/>
        <v>1</v>
      </c>
      <c r="R128" s="10" t="s">
        <v>20</v>
      </c>
      <c r="S128" s="11">
        <v>66</v>
      </c>
      <c r="T128" s="30" t="s">
        <v>82</v>
      </c>
      <c r="U128" s="80" t="s">
        <v>102</v>
      </c>
      <c r="V128" s="85" t="str">
        <f t="shared" si="6"/>
        <v>AOSmithHPTU66</v>
      </c>
      <c r="W128" s="115">
        <v>0</v>
      </c>
      <c r="X128" s="42">
        <v>3</v>
      </c>
      <c r="Y128" s="43">
        <v>42545</v>
      </c>
      <c r="Z128" s="44" t="s">
        <v>80</v>
      </c>
      <c r="AA128" s="126" t="str">
        <f t="shared" si="25"/>
        <v>2,     1200614,   "HPHE10266H045DV 120  (66 gal)"</v>
      </c>
      <c r="AB128" s="128" t="str">
        <f t="shared" si="69"/>
        <v>American</v>
      </c>
      <c r="AC128" s="129" t="s">
        <v>450</v>
      </c>
      <c r="AD128" s="173">
        <f t="shared" si="8"/>
        <v>1</v>
      </c>
      <c r="AE128" s="126" t="str">
        <f t="shared" si="26"/>
        <v xml:space="preserve">          case  HPHE10266H045DV 120  (66 gal)   :   "AmericanHPHE10266Res"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  <c r="AMM128"/>
      <c r="AMN128"/>
      <c r="AMO128"/>
      <c r="AMP128"/>
      <c r="AMQ128"/>
      <c r="AMR128"/>
      <c r="AMS128"/>
      <c r="AMT128"/>
      <c r="AMU128"/>
      <c r="AMV128"/>
      <c r="AMW128"/>
      <c r="AMX128"/>
      <c r="AMY128"/>
    </row>
    <row r="129" spans="3:1042" s="6" customFormat="1" ht="15" customHeight="1" x14ac:dyDescent="0.25">
      <c r="C129" s="6" t="str">
        <f t="shared" si="37"/>
        <v>American</v>
      </c>
      <c r="D129" s="6" t="str">
        <f t="shared" si="38"/>
        <v>HPHE10266H045DVN 120  (66 gal)</v>
      </c>
      <c r="E129" s="6">
        <f t="shared" si="39"/>
        <v>1200714</v>
      </c>
      <c r="F129" s="55">
        <f t="shared" si="40"/>
        <v>66</v>
      </c>
      <c r="G129" s="6" t="str">
        <f t="shared" si="41"/>
        <v>AOSmithHPTU66</v>
      </c>
      <c r="H129" s="116">
        <f t="shared" si="42"/>
        <v>0</v>
      </c>
      <c r="I129" s="154" t="str">
        <f t="shared" si="43"/>
        <v>AmericanHPHE10266NRes</v>
      </c>
      <c r="J129" s="91" t="s">
        <v>188</v>
      </c>
      <c r="K129" s="32">
        <v>3</v>
      </c>
      <c r="L129" s="75">
        <f t="shared" si="65"/>
        <v>12</v>
      </c>
      <c r="M129" s="9" t="s">
        <v>17</v>
      </c>
      <c r="N129" s="62">
        <f t="shared" si="68"/>
        <v>7</v>
      </c>
      <c r="O129" s="169">
        <f t="shared" si="4"/>
        <v>1200714</v>
      </c>
      <c r="P129" s="59" t="str">
        <f t="shared" si="34"/>
        <v>HPHE10266H045DVN 120  (66 gal)</v>
      </c>
      <c r="Q129" s="153">
        <f t="shared" si="5"/>
        <v>1</v>
      </c>
      <c r="R129" s="10" t="s">
        <v>21</v>
      </c>
      <c r="S129" s="11">
        <v>66</v>
      </c>
      <c r="T129" s="30" t="s">
        <v>82</v>
      </c>
      <c r="U129" s="80" t="s">
        <v>102</v>
      </c>
      <c r="V129" s="85" t="str">
        <f t="shared" si="6"/>
        <v>AOSmithHPTU66</v>
      </c>
      <c r="W129" s="115">
        <v>0</v>
      </c>
      <c r="X129" s="42">
        <v>3</v>
      </c>
      <c r="Y129" s="43">
        <v>42545</v>
      </c>
      <c r="Z129" s="44" t="s">
        <v>80</v>
      </c>
      <c r="AA129" s="126" t="str">
        <f t="shared" si="25"/>
        <v>2,     1200714,   "HPHE10266H045DVN 120  (66 gal)"</v>
      </c>
      <c r="AB129" s="128" t="str">
        <f t="shared" si="69"/>
        <v>American</v>
      </c>
      <c r="AC129" s="129" t="s">
        <v>451</v>
      </c>
      <c r="AD129" s="173">
        <f t="shared" si="8"/>
        <v>1</v>
      </c>
      <c r="AE129" s="126" t="str">
        <f t="shared" si="26"/>
        <v xml:space="preserve">          case  HPHE10266H045DVN 120  (66 gal)   :   "AmericanHPHE10266NRes"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  <c r="AMM129"/>
      <c r="AMN129"/>
      <c r="AMO129"/>
      <c r="AMP129"/>
      <c r="AMQ129"/>
      <c r="AMR129"/>
      <c r="AMS129"/>
      <c r="AMT129"/>
      <c r="AMU129"/>
      <c r="AMV129"/>
      <c r="AMW129"/>
      <c r="AMX129"/>
      <c r="AMY129"/>
    </row>
    <row r="130" spans="3:1042" s="6" customFormat="1" ht="15" customHeight="1" x14ac:dyDescent="0.25">
      <c r="C130" s="120" t="str">
        <f t="shared" si="37"/>
        <v>American</v>
      </c>
      <c r="D130" s="120" t="str">
        <f t="shared" si="38"/>
        <v>HPHE10266H045DVDR 130  (66 gal)</v>
      </c>
      <c r="E130" s="120">
        <f t="shared" si="39"/>
        <v>1201514</v>
      </c>
      <c r="F130" s="55">
        <f t="shared" ref="F130" si="72">S130</f>
        <v>66</v>
      </c>
      <c r="G130" s="6" t="str">
        <f t="shared" si="41"/>
        <v>AOSmithHPTU66</v>
      </c>
      <c r="H130" s="116">
        <f t="shared" ref="H130" si="73">W130</f>
        <v>1</v>
      </c>
      <c r="I130" s="154" t="str">
        <f t="shared" si="43"/>
        <v>AmericanHPHE10266DR</v>
      </c>
      <c r="J130" s="91" t="s">
        <v>188</v>
      </c>
      <c r="K130" s="32">
        <v>3</v>
      </c>
      <c r="L130" s="75">
        <f t="shared" si="65"/>
        <v>12</v>
      </c>
      <c r="M130" s="9" t="s">
        <v>17</v>
      </c>
      <c r="N130" s="121">
        <v>15</v>
      </c>
      <c r="O130" s="169">
        <f t="shared" si="4"/>
        <v>1201514</v>
      </c>
      <c r="P130" s="59" t="str">
        <f t="shared" si="34"/>
        <v>HPHE10266H045DVDR 130  (66 gal)</v>
      </c>
      <c r="Q130" s="153">
        <f t="shared" si="5"/>
        <v>1</v>
      </c>
      <c r="R130" s="10" t="s">
        <v>422</v>
      </c>
      <c r="S130" s="11">
        <v>66</v>
      </c>
      <c r="T130" s="30" t="s">
        <v>82</v>
      </c>
      <c r="U130" s="80" t="s">
        <v>102</v>
      </c>
      <c r="V130" s="85" t="str">
        <f t="shared" si="6"/>
        <v>AOSmithHPTU66</v>
      </c>
      <c r="W130" s="117">
        <v>1</v>
      </c>
      <c r="X130" s="42">
        <v>3</v>
      </c>
      <c r="Y130" s="43">
        <v>44118</v>
      </c>
      <c r="Z130" s="44" t="s">
        <v>80</v>
      </c>
      <c r="AA130" s="126" t="str">
        <f t="shared" si="25"/>
        <v>2,     1201514,   "HPHE10266H045DVDR 130  (66 gal)"</v>
      </c>
      <c r="AB130" s="128" t="str">
        <f t="shared" si="69"/>
        <v>American</v>
      </c>
      <c r="AC130" s="130" t="s">
        <v>459</v>
      </c>
      <c r="AD130" s="173">
        <f t="shared" si="8"/>
        <v>1</v>
      </c>
      <c r="AE130" s="126" t="str">
        <f t="shared" si="26"/>
        <v xml:space="preserve">          case  HPHE10266H045DVDR 130  (66 gal)   :   "AmericanHPHE10266DR"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  <c r="AMM130"/>
      <c r="AMN130"/>
      <c r="AMO130"/>
      <c r="AMP130"/>
      <c r="AMQ130"/>
      <c r="AMR130"/>
      <c r="AMS130"/>
      <c r="AMT130"/>
      <c r="AMU130"/>
      <c r="AMV130"/>
      <c r="AMW130"/>
      <c r="AMX130"/>
      <c r="AMY130"/>
    </row>
    <row r="131" spans="3:1042" s="6" customFormat="1" ht="15" customHeight="1" x14ac:dyDescent="0.25">
      <c r="C131" s="6" t="str">
        <f t="shared" si="37"/>
        <v>American</v>
      </c>
      <c r="D131" s="6" t="str">
        <f t="shared" si="38"/>
        <v>HPHE10280H045DV 120  (80 gal)</v>
      </c>
      <c r="E131" s="6">
        <f t="shared" si="39"/>
        <v>1200815</v>
      </c>
      <c r="F131" s="55">
        <f t="shared" si="40"/>
        <v>80</v>
      </c>
      <c r="G131" s="6" t="str">
        <f t="shared" si="41"/>
        <v>AOSmithHPTU80</v>
      </c>
      <c r="H131" s="116">
        <f t="shared" si="42"/>
        <v>0</v>
      </c>
      <c r="I131" s="154" t="str">
        <f t="shared" si="43"/>
        <v>AmericanHPHE10280Res</v>
      </c>
      <c r="J131" s="91" t="s">
        <v>188</v>
      </c>
      <c r="K131" s="32">
        <v>3</v>
      </c>
      <c r="L131" s="75">
        <f t="shared" si="65"/>
        <v>12</v>
      </c>
      <c r="M131" s="9" t="s">
        <v>17</v>
      </c>
      <c r="N131" s="122">
        <f>N129+1</f>
        <v>8</v>
      </c>
      <c r="O131" s="169">
        <f t="shared" si="4"/>
        <v>1200815</v>
      </c>
      <c r="P131" s="59" t="str">
        <f t="shared" si="34"/>
        <v>HPHE10280H045DV 120  (80 gal)</v>
      </c>
      <c r="Q131" s="153">
        <f t="shared" si="5"/>
        <v>1</v>
      </c>
      <c r="R131" s="10" t="s">
        <v>22</v>
      </c>
      <c r="S131" s="11">
        <v>80</v>
      </c>
      <c r="T131" s="30" t="s">
        <v>83</v>
      </c>
      <c r="U131" s="80" t="s">
        <v>103</v>
      </c>
      <c r="V131" s="85" t="str">
        <f t="shared" si="6"/>
        <v>AOSmithHPTU80</v>
      </c>
      <c r="W131" s="115">
        <v>0</v>
      </c>
      <c r="X131" s="42" t="s">
        <v>13</v>
      </c>
      <c r="Y131" s="43">
        <v>42545</v>
      </c>
      <c r="Z131" s="44" t="s">
        <v>80</v>
      </c>
      <c r="AA131" s="126" t="str">
        <f t="shared" si="25"/>
        <v>2,     1200815,   "HPHE10280H045DV 120  (80 gal)"</v>
      </c>
      <c r="AB131" s="128" t="str">
        <f t="shared" si="69"/>
        <v>American</v>
      </c>
      <c r="AC131" s="129" t="s">
        <v>452</v>
      </c>
      <c r="AD131" s="173">
        <f t="shared" si="8"/>
        <v>1</v>
      </c>
      <c r="AE131" s="126" t="str">
        <f t="shared" si="26"/>
        <v xml:space="preserve">          case  HPHE10280H045DV 120  (80 gal)   :   "AmericanHPHE10280Res"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</row>
    <row r="132" spans="3:1042" s="6" customFormat="1" ht="15" customHeight="1" x14ac:dyDescent="0.25">
      <c r="C132" s="6" t="str">
        <f t="shared" si="37"/>
        <v>American</v>
      </c>
      <c r="D132" s="6" t="str">
        <f t="shared" si="38"/>
        <v>HPHE10280H045DVN 120  (80 gal)</v>
      </c>
      <c r="E132" s="6">
        <f t="shared" si="39"/>
        <v>1200915</v>
      </c>
      <c r="F132" s="55">
        <f t="shared" si="40"/>
        <v>80</v>
      </c>
      <c r="G132" s="6" t="str">
        <f t="shared" si="41"/>
        <v>AOSmithHPTU80</v>
      </c>
      <c r="H132" s="116">
        <f t="shared" si="42"/>
        <v>0</v>
      </c>
      <c r="I132" s="154" t="str">
        <f t="shared" si="43"/>
        <v>AmericanHPHE10280NRes</v>
      </c>
      <c r="J132" s="91" t="s">
        <v>188</v>
      </c>
      <c r="K132" s="32">
        <v>3</v>
      </c>
      <c r="L132" s="75">
        <f t="shared" si="65"/>
        <v>12</v>
      </c>
      <c r="M132" s="9" t="s">
        <v>17</v>
      </c>
      <c r="N132" s="62">
        <f t="shared" si="68"/>
        <v>9</v>
      </c>
      <c r="O132" s="169">
        <f t="shared" si="4"/>
        <v>1200915</v>
      </c>
      <c r="P132" s="59" t="str">
        <f t="shared" si="34"/>
        <v>HPHE10280H045DVN 120  (80 gal)</v>
      </c>
      <c r="Q132" s="153">
        <f t="shared" si="5"/>
        <v>1</v>
      </c>
      <c r="R132" s="10" t="s">
        <v>23</v>
      </c>
      <c r="S132" s="11">
        <v>80</v>
      </c>
      <c r="T132" s="30" t="s">
        <v>83</v>
      </c>
      <c r="U132" s="80" t="s">
        <v>103</v>
      </c>
      <c r="V132" s="85" t="str">
        <f t="shared" si="6"/>
        <v>AOSmithHPTU80</v>
      </c>
      <c r="W132" s="115">
        <v>0</v>
      </c>
      <c r="X132" s="42" t="s">
        <v>13</v>
      </c>
      <c r="Y132" s="43">
        <v>42545</v>
      </c>
      <c r="Z132" s="44" t="s">
        <v>80</v>
      </c>
      <c r="AA132" s="126" t="str">
        <f t="shared" si="25"/>
        <v>2,     1200915,   "HPHE10280H045DVN 120  (80 gal)"</v>
      </c>
      <c r="AB132" s="128" t="str">
        <f t="shared" si="69"/>
        <v>American</v>
      </c>
      <c r="AC132" s="129" t="s">
        <v>453</v>
      </c>
      <c r="AD132" s="173">
        <f t="shared" si="8"/>
        <v>1</v>
      </c>
      <c r="AE132" s="126" t="str">
        <f t="shared" si="26"/>
        <v xml:space="preserve">          case  HPHE10280H045DVN 120  (80 gal)   :   "AmericanHPHE10280NRes"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  <c r="AMM132"/>
      <c r="AMN132"/>
      <c r="AMO132"/>
      <c r="AMP132"/>
      <c r="AMQ132"/>
      <c r="AMR132"/>
      <c r="AMS132"/>
      <c r="AMT132"/>
      <c r="AMU132"/>
      <c r="AMV132"/>
      <c r="AMW132"/>
      <c r="AMX132"/>
      <c r="AMY132"/>
    </row>
    <row r="133" spans="3:1042" s="6" customFormat="1" ht="15" customHeight="1" x14ac:dyDescent="0.25">
      <c r="C133" s="120" t="str">
        <f t="shared" si="37"/>
        <v>American</v>
      </c>
      <c r="D133" s="120" t="str">
        <f t="shared" si="38"/>
        <v>HPHE10280H045DVDR 130  (80 gal)</v>
      </c>
      <c r="E133" s="120">
        <f t="shared" si="39"/>
        <v>1201615</v>
      </c>
      <c r="F133" s="55">
        <f t="shared" ref="F133" si="74">S133</f>
        <v>80</v>
      </c>
      <c r="G133" s="6" t="str">
        <f t="shared" si="41"/>
        <v>AOSmithHPTU80</v>
      </c>
      <c r="H133" s="116">
        <f t="shared" ref="H133" si="75">W133</f>
        <v>1</v>
      </c>
      <c r="I133" s="154" t="str">
        <f t="shared" si="43"/>
        <v>AmericanHPHE10280DR</v>
      </c>
      <c r="J133" s="91" t="s">
        <v>188</v>
      </c>
      <c r="K133" s="32">
        <v>3</v>
      </c>
      <c r="L133" s="75">
        <f t="shared" si="65"/>
        <v>12</v>
      </c>
      <c r="M133" s="9" t="s">
        <v>17</v>
      </c>
      <c r="N133" s="121">
        <v>16</v>
      </c>
      <c r="O133" s="169">
        <f t="shared" si="4"/>
        <v>1201615</v>
      </c>
      <c r="P133" s="59" t="str">
        <f t="shared" si="34"/>
        <v>HPHE10280H045DVDR 130  (80 gal)</v>
      </c>
      <c r="Q133" s="153">
        <f t="shared" si="5"/>
        <v>1</v>
      </c>
      <c r="R133" s="10" t="s">
        <v>423</v>
      </c>
      <c r="S133" s="11">
        <v>80</v>
      </c>
      <c r="T133" s="30" t="s">
        <v>83</v>
      </c>
      <c r="U133" s="80" t="s">
        <v>103</v>
      </c>
      <c r="V133" s="85" t="str">
        <f t="shared" si="6"/>
        <v>AOSmithHPTU80</v>
      </c>
      <c r="W133" s="117">
        <v>1</v>
      </c>
      <c r="X133" s="42" t="s">
        <v>13</v>
      </c>
      <c r="Y133" s="43">
        <v>44118</v>
      </c>
      <c r="Z133" s="44" t="s">
        <v>80</v>
      </c>
      <c r="AA133" s="126" t="str">
        <f t="shared" si="25"/>
        <v>2,     1201615,   "HPHE10280H045DVDR 130  (80 gal)"</v>
      </c>
      <c r="AB133" s="128" t="str">
        <f t="shared" si="69"/>
        <v>American</v>
      </c>
      <c r="AC133" s="130" t="s">
        <v>460</v>
      </c>
      <c r="AD133" s="173">
        <f t="shared" si="8"/>
        <v>1</v>
      </c>
      <c r="AE133" s="126" t="str">
        <f t="shared" si="26"/>
        <v xml:space="preserve">          case  HPHE10280H045DVDR 130  (80 gal)   :   "AmericanHPHE10280DR"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  <c r="AMM133"/>
      <c r="AMN133"/>
      <c r="AMO133"/>
      <c r="AMP133"/>
      <c r="AMQ133"/>
      <c r="AMR133"/>
      <c r="AMS133"/>
      <c r="AMT133"/>
      <c r="AMU133"/>
      <c r="AMV133"/>
      <c r="AMW133"/>
      <c r="AMX133"/>
      <c r="AMY133"/>
    </row>
    <row r="134" spans="3:1042" s="6" customFormat="1" ht="15" customHeight="1" x14ac:dyDescent="0.25">
      <c r="C134" s="6" t="str">
        <f t="shared" si="37"/>
        <v>American</v>
      </c>
      <c r="D134" s="6" t="str">
        <f t="shared" si="38"/>
        <v>HPHE6250H045DV  (50 gal)</v>
      </c>
      <c r="E134" s="6">
        <f t="shared" si="39"/>
        <v>1201013</v>
      </c>
      <c r="F134" s="55">
        <f t="shared" si="40"/>
        <v>50</v>
      </c>
      <c r="G134" s="6" t="str">
        <f t="shared" si="41"/>
        <v>AOSmithHPTU50</v>
      </c>
      <c r="H134" s="116">
        <f t="shared" si="42"/>
        <v>0</v>
      </c>
      <c r="I134" s="154" t="str">
        <f t="shared" si="43"/>
        <v>AmericanHPHE6250</v>
      </c>
      <c r="J134" s="91" t="s">
        <v>188</v>
      </c>
      <c r="K134" s="34">
        <v>3</v>
      </c>
      <c r="L134" s="75">
        <f t="shared" si="65"/>
        <v>12</v>
      </c>
      <c r="M134" s="18" t="s">
        <v>17</v>
      </c>
      <c r="N134" s="122">
        <f>N132+1</f>
        <v>10</v>
      </c>
      <c r="O134" s="169">
        <f t="shared" si="4"/>
        <v>1201013</v>
      </c>
      <c r="P134" s="59" t="str">
        <f t="shared" si="34"/>
        <v>HPHE6250H045DV  (50 gal)</v>
      </c>
      <c r="Q134" s="153">
        <f t="shared" si="5"/>
        <v>1</v>
      </c>
      <c r="R134" s="19" t="s">
        <v>157</v>
      </c>
      <c r="S134" s="20">
        <v>50</v>
      </c>
      <c r="T134" s="31" t="s">
        <v>106</v>
      </c>
      <c r="U134" s="80" t="s">
        <v>106</v>
      </c>
      <c r="V134" s="85" t="str">
        <f t="shared" si="6"/>
        <v>AOSmithHPTU50</v>
      </c>
      <c r="W134" s="115">
        <v>0</v>
      </c>
      <c r="X134" s="45"/>
      <c r="Y134" s="45"/>
      <c r="Z134" s="44"/>
      <c r="AA134" s="126" t="str">
        <f t="shared" si="25"/>
        <v>2,     1201013,   "HPHE6250H045DV  (50 gal)"</v>
      </c>
      <c r="AB134" s="128" t="str">
        <f t="shared" si="69"/>
        <v>American</v>
      </c>
      <c r="AC134" s="129" t="s">
        <v>454</v>
      </c>
      <c r="AD134" s="173">
        <f t="shared" si="8"/>
        <v>1</v>
      </c>
      <c r="AE134" s="126" t="str">
        <f t="shared" si="26"/>
        <v xml:space="preserve">          case  HPHE6250H045DV  (50 gal)   :   "AmericanHPHE6250"</v>
      </c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8"/>
      <c r="IT134" s="18"/>
      <c r="IU134" s="18"/>
      <c r="IV134" s="18"/>
      <c r="IW134" s="18"/>
      <c r="IX134" s="18"/>
      <c r="IY134" s="18"/>
      <c r="IZ134" s="18"/>
      <c r="JA134" s="18"/>
      <c r="JB134" s="18"/>
      <c r="JC134" s="18"/>
      <c r="JD134" s="18"/>
      <c r="JE134" s="18"/>
      <c r="JF134" s="18"/>
      <c r="JG134" s="18"/>
      <c r="JH134" s="18"/>
      <c r="JI134" s="18"/>
      <c r="JJ134" s="18"/>
      <c r="JK134" s="18"/>
      <c r="JL134" s="18"/>
      <c r="JM134" s="18"/>
      <c r="JN134" s="18"/>
      <c r="JO134" s="18"/>
      <c r="JP134" s="18"/>
      <c r="JQ134" s="18"/>
      <c r="JR134" s="18"/>
      <c r="JS134" s="18"/>
      <c r="JT134" s="18"/>
      <c r="JU134" s="18"/>
      <c r="JV134" s="18"/>
      <c r="JW134" s="18"/>
      <c r="JX134" s="18"/>
      <c r="JY134" s="18"/>
      <c r="JZ134" s="18"/>
      <c r="KA134" s="18"/>
      <c r="KB134" s="18"/>
      <c r="KC134" s="18"/>
      <c r="KD134" s="18"/>
      <c r="KE134" s="18"/>
      <c r="KF134" s="18"/>
      <c r="KG134" s="18"/>
      <c r="KH134" s="18"/>
      <c r="KI134" s="18"/>
      <c r="KJ134" s="18"/>
      <c r="KK134" s="18"/>
      <c r="KL134" s="18"/>
      <c r="KM134" s="18"/>
      <c r="KN134" s="18"/>
      <c r="KO134" s="18"/>
      <c r="KP134" s="18"/>
      <c r="KQ134" s="18"/>
      <c r="KR134" s="18"/>
      <c r="KS134" s="18"/>
      <c r="KT134" s="18"/>
      <c r="KU134" s="18"/>
      <c r="KV134" s="18"/>
      <c r="KW134" s="18"/>
      <c r="KX134" s="18"/>
      <c r="KY134" s="18"/>
      <c r="KZ134" s="18"/>
      <c r="LA134" s="18"/>
      <c r="LB134" s="18"/>
      <c r="LC134" s="18"/>
      <c r="LD134" s="18"/>
      <c r="LE134" s="18"/>
      <c r="LF134" s="18"/>
      <c r="LG134" s="18"/>
      <c r="LH134" s="18"/>
      <c r="LI134" s="18"/>
      <c r="LJ134" s="18"/>
      <c r="LK134" s="18"/>
      <c r="LL134" s="18"/>
      <c r="LM134" s="18"/>
      <c r="LN134" s="18"/>
      <c r="LO134" s="18"/>
      <c r="LP134" s="18"/>
      <c r="LQ134" s="18"/>
      <c r="LR134" s="18"/>
      <c r="LS134" s="18"/>
      <c r="LT134" s="18"/>
      <c r="LU134" s="18"/>
      <c r="LV134" s="18"/>
      <c r="LW134" s="18"/>
      <c r="LX134" s="18"/>
      <c r="LY134" s="18"/>
      <c r="LZ134" s="18"/>
      <c r="MA134" s="18"/>
      <c r="MB134" s="18"/>
      <c r="MC134" s="18"/>
      <c r="MD134" s="18"/>
      <c r="ME134" s="18"/>
      <c r="MF134" s="18"/>
      <c r="MG134" s="18"/>
      <c r="MH134" s="18"/>
      <c r="MI134" s="18"/>
      <c r="MJ134" s="18"/>
      <c r="MK134" s="18"/>
      <c r="ML134" s="18"/>
      <c r="MM134" s="18"/>
      <c r="MN134" s="18"/>
      <c r="MO134" s="18"/>
      <c r="MP134" s="18"/>
      <c r="MQ134" s="18"/>
      <c r="MR134" s="18"/>
      <c r="MS134" s="18"/>
      <c r="MT134" s="18"/>
      <c r="MU134" s="18"/>
      <c r="MV134" s="18"/>
      <c r="MW134" s="18"/>
      <c r="MX134" s="18"/>
      <c r="MY134" s="18"/>
      <c r="MZ134" s="18"/>
      <c r="NA134" s="18"/>
      <c r="NB134" s="18"/>
      <c r="NC134" s="18"/>
      <c r="ND134" s="18"/>
      <c r="NE134" s="18"/>
      <c r="NF134" s="18"/>
      <c r="NG134" s="18"/>
      <c r="NH134" s="18"/>
      <c r="NI134" s="18"/>
      <c r="NJ134" s="18"/>
      <c r="NK134" s="18"/>
      <c r="NL134" s="18"/>
      <c r="NM134" s="18"/>
      <c r="NN134" s="18"/>
      <c r="NO134" s="18"/>
      <c r="NP134" s="18"/>
      <c r="NQ134" s="18"/>
      <c r="NR134" s="18"/>
      <c r="NS134" s="18"/>
      <c r="NT134" s="18"/>
      <c r="NU134" s="18"/>
      <c r="NV134" s="18"/>
      <c r="NW134" s="18"/>
      <c r="NX134" s="18"/>
      <c r="NY134" s="18"/>
      <c r="NZ134" s="18"/>
      <c r="OA134" s="18"/>
      <c r="OB134" s="18"/>
      <c r="OC134" s="18"/>
      <c r="OD134" s="18"/>
      <c r="OE134" s="18"/>
      <c r="OF134" s="18"/>
      <c r="OG134" s="18"/>
      <c r="OH134" s="18"/>
      <c r="OI134" s="18"/>
      <c r="OJ134" s="18"/>
      <c r="OK134" s="18"/>
      <c r="OL134" s="18"/>
      <c r="OM134" s="18"/>
      <c r="ON134" s="18"/>
      <c r="OO134" s="18"/>
      <c r="OP134" s="18"/>
      <c r="OQ134" s="18"/>
      <c r="OR134" s="18"/>
      <c r="OS134" s="18"/>
      <c r="OT134" s="18"/>
      <c r="OU134" s="18"/>
      <c r="OV134" s="18"/>
      <c r="OW134" s="18"/>
      <c r="OX134" s="18"/>
      <c r="OY134" s="18"/>
      <c r="OZ134" s="18"/>
      <c r="PA134" s="18"/>
      <c r="PB134" s="18"/>
      <c r="PC134" s="18"/>
      <c r="PD134" s="18"/>
      <c r="PE134" s="18"/>
      <c r="PF134" s="18"/>
      <c r="PG134" s="18"/>
      <c r="PH134" s="18"/>
      <c r="PI134" s="18"/>
      <c r="PJ134" s="18"/>
      <c r="PK134" s="18"/>
      <c r="PL134" s="18"/>
      <c r="PM134" s="18"/>
      <c r="PN134" s="18"/>
      <c r="PO134" s="18"/>
      <c r="PP134" s="18"/>
      <c r="PQ134" s="18"/>
      <c r="PR134" s="18"/>
      <c r="PS134" s="18"/>
      <c r="PT134" s="18"/>
      <c r="PU134" s="18"/>
      <c r="PV134" s="18"/>
      <c r="PW134" s="18"/>
      <c r="PX134" s="18"/>
      <c r="PY134" s="18"/>
      <c r="PZ134" s="18"/>
      <c r="QA134" s="18"/>
      <c r="QB134" s="18"/>
      <c r="QC134" s="18"/>
      <c r="QD134" s="18"/>
      <c r="QE134" s="18"/>
      <c r="QF134" s="18"/>
      <c r="QG134" s="18"/>
      <c r="QH134" s="18"/>
      <c r="QI134" s="18"/>
      <c r="QJ134" s="18"/>
      <c r="QK134" s="18"/>
      <c r="QL134" s="18"/>
      <c r="QM134" s="18"/>
      <c r="QN134" s="18"/>
      <c r="QO134" s="18"/>
      <c r="QP134" s="18"/>
      <c r="QQ134" s="18"/>
      <c r="QR134" s="18"/>
      <c r="QS134" s="18"/>
      <c r="QT134" s="18"/>
      <c r="QU134" s="18"/>
      <c r="QV134" s="18"/>
      <c r="QW134" s="18"/>
      <c r="QX134" s="18"/>
      <c r="QY134" s="18"/>
      <c r="QZ134" s="18"/>
      <c r="RA134" s="18"/>
      <c r="RB134" s="18"/>
      <c r="RC134" s="18"/>
      <c r="RD134" s="18"/>
      <c r="RE134" s="18"/>
      <c r="RF134" s="18"/>
      <c r="RG134" s="18"/>
      <c r="RH134" s="18"/>
      <c r="RI134" s="18"/>
      <c r="RJ134" s="18"/>
      <c r="RK134" s="18"/>
      <c r="RL134" s="18"/>
      <c r="RM134" s="18"/>
      <c r="RN134" s="18"/>
      <c r="RO134" s="18"/>
      <c r="RP134" s="18"/>
      <c r="RQ134" s="18"/>
      <c r="RR134" s="18"/>
      <c r="RS134" s="18"/>
      <c r="RT134" s="18"/>
      <c r="RU134" s="18"/>
      <c r="RV134" s="18"/>
      <c r="RW134" s="18"/>
      <c r="RX134" s="18"/>
      <c r="RY134" s="18"/>
      <c r="RZ134" s="18"/>
      <c r="SA134" s="18"/>
      <c r="SB134" s="18"/>
      <c r="SC134" s="18"/>
      <c r="SD134" s="18"/>
      <c r="SE134" s="18"/>
      <c r="SF134" s="18"/>
      <c r="SG134" s="18"/>
      <c r="SH134" s="18"/>
      <c r="SI134" s="18"/>
      <c r="SJ134" s="18"/>
      <c r="SK134" s="18"/>
      <c r="SL134" s="18"/>
      <c r="SM134" s="18"/>
      <c r="SN134" s="18"/>
      <c r="SO134" s="18"/>
      <c r="SP134" s="18"/>
      <c r="SQ134" s="18"/>
      <c r="SR134" s="18"/>
      <c r="SS134" s="18"/>
      <c r="ST134" s="18"/>
      <c r="SU134" s="18"/>
      <c r="SV134" s="18"/>
      <c r="SW134" s="18"/>
      <c r="SX134" s="18"/>
      <c r="SY134" s="18"/>
      <c r="SZ134" s="18"/>
      <c r="TA134" s="18"/>
      <c r="TB134" s="18"/>
      <c r="TC134" s="18"/>
      <c r="TD134" s="18"/>
      <c r="TE134" s="18"/>
      <c r="TF134" s="18"/>
      <c r="TG134" s="18"/>
      <c r="TH134" s="18"/>
      <c r="TI134" s="18"/>
      <c r="TJ134" s="18"/>
      <c r="TK134" s="18"/>
      <c r="TL134" s="18"/>
      <c r="TM134" s="18"/>
      <c r="TN134" s="18"/>
      <c r="TO134" s="18"/>
      <c r="TP134" s="18"/>
      <c r="TQ134" s="18"/>
      <c r="TR134" s="18"/>
      <c r="TS134" s="18"/>
      <c r="TT134" s="18"/>
      <c r="TU134" s="18"/>
      <c r="TV134" s="18"/>
      <c r="TW134" s="18"/>
      <c r="TX134" s="18"/>
      <c r="TY134" s="18"/>
      <c r="TZ134" s="18"/>
      <c r="UA134" s="18"/>
      <c r="UB134" s="18"/>
      <c r="UC134" s="18"/>
      <c r="UD134" s="18"/>
      <c r="UE134" s="18"/>
      <c r="UF134" s="18"/>
      <c r="UG134" s="18"/>
      <c r="UH134" s="18"/>
      <c r="UI134" s="18"/>
      <c r="UJ134" s="18"/>
      <c r="UK134" s="18"/>
      <c r="UL134" s="18"/>
      <c r="UM134" s="18"/>
      <c r="UN134" s="18"/>
      <c r="UO134" s="18"/>
      <c r="UP134" s="18"/>
      <c r="UQ134" s="18"/>
      <c r="UR134" s="18"/>
      <c r="US134" s="18"/>
      <c r="UT134" s="18"/>
      <c r="UU134" s="18"/>
      <c r="UV134" s="18"/>
      <c r="UW134" s="18"/>
      <c r="UX134" s="18"/>
      <c r="UY134" s="18"/>
      <c r="UZ134" s="18"/>
      <c r="VA134" s="18"/>
      <c r="VB134" s="18"/>
      <c r="VC134" s="18"/>
      <c r="VD134" s="18"/>
      <c r="VE134" s="18"/>
      <c r="VF134" s="18"/>
      <c r="VG134" s="18"/>
      <c r="VH134" s="18"/>
      <c r="VI134" s="18"/>
      <c r="VJ134" s="18"/>
      <c r="VK134" s="18"/>
      <c r="VL134" s="18"/>
      <c r="VM134" s="18"/>
      <c r="VN134" s="18"/>
      <c r="VO134" s="18"/>
      <c r="VP134" s="18"/>
      <c r="VQ134" s="18"/>
      <c r="VR134" s="18"/>
      <c r="VS134" s="18"/>
      <c r="VT134" s="18"/>
      <c r="VU134" s="18"/>
      <c r="VV134" s="18"/>
      <c r="VW134" s="18"/>
      <c r="VX134" s="18"/>
      <c r="VY134" s="18"/>
      <c r="VZ134" s="18"/>
      <c r="WA134" s="18"/>
      <c r="WB134" s="18"/>
      <c r="WC134" s="18"/>
      <c r="WD134" s="18"/>
      <c r="WE134" s="18"/>
      <c r="WF134" s="18"/>
      <c r="WG134" s="18"/>
      <c r="WH134" s="18"/>
      <c r="WI134" s="18"/>
      <c r="WJ134" s="18"/>
      <c r="WK134" s="18"/>
      <c r="WL134" s="18"/>
      <c r="WM134" s="18"/>
      <c r="WN134" s="18"/>
      <c r="WO134" s="18"/>
      <c r="WP134" s="18"/>
      <c r="WQ134" s="18"/>
      <c r="WR134" s="18"/>
      <c r="WS134" s="18"/>
      <c r="WT134" s="18"/>
      <c r="WU134" s="18"/>
      <c r="WV134" s="18"/>
      <c r="WW134" s="18"/>
      <c r="WX134" s="18"/>
      <c r="WY134" s="18"/>
      <c r="WZ134" s="18"/>
      <c r="XA134" s="18"/>
      <c r="XB134" s="18"/>
      <c r="XC134" s="18"/>
      <c r="XD134" s="18"/>
      <c r="XE134" s="18"/>
      <c r="XF134" s="18"/>
      <c r="XG134" s="18"/>
      <c r="XH134" s="18"/>
      <c r="XI134" s="18"/>
      <c r="XJ134" s="18"/>
      <c r="XK134" s="18"/>
      <c r="XL134" s="18"/>
      <c r="XM134" s="18"/>
      <c r="XN134" s="18"/>
      <c r="XO134" s="18"/>
      <c r="XP134" s="18"/>
      <c r="XQ134" s="18"/>
      <c r="XR134" s="18"/>
      <c r="XS134" s="18"/>
      <c r="XT134" s="18"/>
      <c r="XU134" s="18"/>
      <c r="XV134" s="18"/>
      <c r="XW134" s="18"/>
      <c r="XX134" s="18"/>
      <c r="XY134" s="18"/>
      <c r="XZ134" s="18"/>
      <c r="YA134" s="18"/>
      <c r="YB134" s="18"/>
      <c r="YC134" s="18"/>
      <c r="YD134" s="18"/>
      <c r="YE134" s="18"/>
      <c r="YF134" s="18"/>
      <c r="YG134" s="18"/>
      <c r="YH134" s="18"/>
      <c r="YI134" s="18"/>
      <c r="YJ134" s="18"/>
      <c r="YK134" s="18"/>
      <c r="YL134" s="18"/>
      <c r="YM134" s="18"/>
      <c r="YN134" s="18"/>
      <c r="YO134" s="18"/>
      <c r="YP134" s="18"/>
      <c r="YQ134" s="18"/>
      <c r="YR134" s="18"/>
      <c r="YS134" s="18"/>
      <c r="YT134" s="18"/>
      <c r="YU134" s="18"/>
      <c r="YV134" s="18"/>
      <c r="YW134" s="18"/>
      <c r="YX134" s="18"/>
      <c r="YY134" s="18"/>
      <c r="YZ134" s="18"/>
      <c r="ZA134" s="18"/>
      <c r="ZB134" s="18"/>
      <c r="ZC134" s="18"/>
      <c r="ZD134" s="18"/>
      <c r="ZE134" s="18"/>
      <c r="ZF134" s="18"/>
      <c r="ZG134" s="18"/>
      <c r="ZH134" s="18"/>
      <c r="ZI134" s="18"/>
      <c r="ZJ134" s="18"/>
      <c r="ZK134" s="18"/>
      <c r="ZL134" s="18"/>
      <c r="ZM134" s="18"/>
      <c r="ZN134" s="18"/>
      <c r="ZO134" s="18"/>
      <c r="ZP134" s="18"/>
      <c r="ZQ134" s="18"/>
      <c r="ZR134" s="18"/>
      <c r="ZS134" s="18"/>
      <c r="ZT134" s="18"/>
      <c r="ZU134" s="18"/>
      <c r="ZV134" s="18"/>
      <c r="ZW134" s="18"/>
      <c r="ZX134" s="18"/>
      <c r="ZY134" s="18"/>
      <c r="ZZ134" s="18"/>
      <c r="AAA134" s="18"/>
      <c r="AAB134" s="18"/>
      <c r="AAC134" s="18"/>
      <c r="AAD134" s="18"/>
      <c r="AAE134" s="18"/>
      <c r="AAF134" s="18"/>
      <c r="AAG134" s="18"/>
      <c r="AAH134" s="18"/>
      <c r="AAI134" s="18"/>
      <c r="AAJ134" s="18"/>
      <c r="AAK134" s="18"/>
      <c r="AAL134" s="18"/>
      <c r="AAM134" s="18"/>
      <c r="AAN134" s="18"/>
      <c r="AAO134" s="18"/>
      <c r="AAP134" s="18"/>
      <c r="AAQ134" s="18"/>
      <c r="AAR134" s="18"/>
      <c r="AAS134" s="18"/>
      <c r="AAT134" s="18"/>
      <c r="AAU134" s="18"/>
      <c r="AAV134" s="18"/>
      <c r="AAW134" s="18"/>
      <c r="AAX134" s="18"/>
      <c r="AAY134" s="18"/>
      <c r="AAZ134" s="18"/>
      <c r="ABA134" s="18"/>
      <c r="ABB134" s="18"/>
      <c r="ABC134" s="18"/>
      <c r="ABD134" s="18"/>
      <c r="ABE134" s="18"/>
      <c r="ABF134" s="18"/>
      <c r="ABG134" s="18"/>
      <c r="ABH134" s="18"/>
      <c r="ABI134" s="18"/>
      <c r="ABJ134" s="18"/>
      <c r="ABK134" s="18"/>
      <c r="ABL134" s="18"/>
      <c r="ABM134" s="18"/>
      <c r="ABN134" s="18"/>
      <c r="ABO134" s="18"/>
      <c r="ABP134" s="18"/>
      <c r="ABQ134" s="18"/>
      <c r="ABR134" s="18"/>
      <c r="ABS134" s="18"/>
      <c r="ABT134" s="18"/>
      <c r="ABU134" s="18"/>
      <c r="ABV134" s="18"/>
      <c r="ABW134" s="18"/>
      <c r="ABX134" s="18"/>
      <c r="ABY134" s="18"/>
      <c r="ABZ134" s="18"/>
      <c r="ACA134" s="18"/>
      <c r="ACB134" s="18"/>
      <c r="ACC134" s="18"/>
      <c r="ACD134" s="18"/>
      <c r="ACE134" s="18"/>
      <c r="ACF134" s="18"/>
      <c r="ACG134" s="18"/>
      <c r="ACH134" s="18"/>
      <c r="ACI134" s="18"/>
      <c r="ACJ134" s="18"/>
      <c r="ACK134" s="18"/>
      <c r="ACL134" s="18"/>
      <c r="ACM134" s="18"/>
      <c r="ACN134" s="18"/>
      <c r="ACO134" s="18"/>
      <c r="ACP134" s="18"/>
      <c r="ACQ134" s="18"/>
      <c r="ACR134" s="18"/>
      <c r="ACS134" s="18"/>
      <c r="ACT134" s="18"/>
      <c r="ACU134" s="18"/>
      <c r="ACV134" s="18"/>
      <c r="ACW134" s="18"/>
      <c r="ACX134" s="18"/>
      <c r="ACY134" s="18"/>
      <c r="ACZ134" s="18"/>
      <c r="ADA134" s="18"/>
      <c r="ADB134" s="18"/>
      <c r="ADC134" s="18"/>
      <c r="ADD134" s="18"/>
      <c r="ADE134" s="18"/>
      <c r="ADF134" s="18"/>
      <c r="ADG134" s="18"/>
      <c r="ADH134" s="18"/>
      <c r="ADI134" s="18"/>
      <c r="ADJ134" s="18"/>
      <c r="ADK134" s="18"/>
      <c r="ADL134" s="18"/>
      <c r="ADM134" s="18"/>
      <c r="ADN134" s="18"/>
      <c r="ADO134" s="18"/>
      <c r="ADP134" s="18"/>
      <c r="ADQ134" s="18"/>
      <c r="ADR134" s="18"/>
      <c r="ADS134" s="18"/>
      <c r="ADT134" s="18"/>
      <c r="ADU134" s="18"/>
      <c r="ADV134" s="18"/>
      <c r="ADW134" s="18"/>
      <c r="ADX134" s="18"/>
      <c r="ADY134" s="18"/>
      <c r="ADZ134" s="18"/>
      <c r="AEA134" s="18"/>
      <c r="AEB134" s="18"/>
      <c r="AEC134" s="18"/>
      <c r="AED134" s="18"/>
      <c r="AEE134" s="18"/>
      <c r="AEF134" s="18"/>
      <c r="AEG134" s="18"/>
      <c r="AEH134" s="18"/>
      <c r="AEI134" s="18"/>
      <c r="AEJ134" s="18"/>
      <c r="AEK134" s="18"/>
      <c r="AEL134" s="18"/>
      <c r="AEM134" s="18"/>
      <c r="AEN134" s="18"/>
      <c r="AEO134" s="18"/>
      <c r="AEP134" s="18"/>
      <c r="AEQ134" s="18"/>
      <c r="AER134" s="18"/>
      <c r="AES134" s="18"/>
      <c r="AET134" s="18"/>
      <c r="AEU134" s="18"/>
      <c r="AEV134" s="18"/>
      <c r="AEW134" s="18"/>
      <c r="AEX134" s="18"/>
      <c r="AEY134" s="18"/>
      <c r="AEZ134" s="18"/>
      <c r="AFA134" s="18"/>
      <c r="AFB134" s="18"/>
      <c r="AFC134" s="18"/>
      <c r="AFD134" s="18"/>
      <c r="AFE134" s="18"/>
      <c r="AFF134" s="18"/>
      <c r="AFG134" s="18"/>
      <c r="AFH134" s="18"/>
      <c r="AFI134" s="18"/>
      <c r="AFJ134" s="18"/>
      <c r="AFK134" s="18"/>
      <c r="AFL134" s="18"/>
      <c r="AFM134" s="18"/>
      <c r="AFN134" s="18"/>
      <c r="AFO134" s="18"/>
      <c r="AFP134" s="18"/>
      <c r="AFQ134" s="18"/>
      <c r="AFR134" s="18"/>
      <c r="AFS134" s="18"/>
      <c r="AFT134" s="18"/>
      <c r="AFU134" s="18"/>
      <c r="AFV134" s="18"/>
      <c r="AFW134" s="18"/>
      <c r="AFX134" s="18"/>
      <c r="AFY134" s="18"/>
      <c r="AFZ134" s="18"/>
      <c r="AGA134" s="18"/>
      <c r="AGB134" s="18"/>
      <c r="AGC134" s="18"/>
      <c r="AGD134" s="18"/>
      <c r="AGE134" s="18"/>
      <c r="AGF134" s="18"/>
      <c r="AGG134" s="18"/>
      <c r="AGH134" s="18"/>
      <c r="AGI134" s="18"/>
      <c r="AGJ134" s="18"/>
      <c r="AGK134" s="18"/>
      <c r="AGL134" s="18"/>
      <c r="AGM134" s="18"/>
      <c r="AGN134" s="18"/>
      <c r="AGO134" s="18"/>
      <c r="AGP134" s="18"/>
      <c r="AGQ134" s="18"/>
      <c r="AGR134" s="18"/>
      <c r="AGS134" s="18"/>
      <c r="AGT134" s="18"/>
      <c r="AGU134" s="18"/>
      <c r="AGV134" s="18"/>
      <c r="AGW134" s="18"/>
      <c r="AGX134" s="18"/>
      <c r="AGY134" s="18"/>
      <c r="AGZ134" s="18"/>
      <c r="AHA134" s="18"/>
      <c r="AHB134" s="18"/>
      <c r="AHC134" s="18"/>
      <c r="AHD134" s="18"/>
      <c r="AHE134" s="18"/>
      <c r="AHF134" s="18"/>
      <c r="AHG134" s="18"/>
      <c r="AHH134" s="18"/>
      <c r="AHI134" s="18"/>
      <c r="AHJ134" s="18"/>
      <c r="AHK134" s="18"/>
      <c r="AHL134" s="18"/>
      <c r="AHM134" s="18"/>
      <c r="AHN134" s="18"/>
      <c r="AHO134" s="18"/>
      <c r="AHP134" s="18"/>
      <c r="AHQ134" s="18"/>
      <c r="AHR134" s="18"/>
      <c r="AHS134" s="18"/>
      <c r="AHT134" s="18"/>
      <c r="AHU134" s="18"/>
      <c r="AHV134" s="18"/>
      <c r="AHW134" s="18"/>
      <c r="AHX134" s="18"/>
      <c r="AHY134" s="18"/>
      <c r="AHZ134" s="18"/>
      <c r="AIA134" s="18"/>
      <c r="AIB134" s="18"/>
      <c r="AIC134" s="18"/>
      <c r="AID134" s="18"/>
      <c r="AIE134" s="18"/>
      <c r="AIF134" s="18"/>
      <c r="AIG134" s="18"/>
      <c r="AIH134" s="18"/>
      <c r="AII134" s="18"/>
      <c r="AIJ134" s="18"/>
      <c r="AIK134" s="18"/>
      <c r="AIL134" s="18"/>
      <c r="AIM134" s="18"/>
      <c r="AIN134" s="18"/>
      <c r="AIO134" s="18"/>
      <c r="AIP134" s="18"/>
      <c r="AIQ134" s="18"/>
      <c r="AIR134" s="18"/>
      <c r="AIS134" s="18"/>
      <c r="AIT134" s="18"/>
      <c r="AIU134" s="18"/>
      <c r="AIV134" s="18"/>
      <c r="AIW134" s="18"/>
      <c r="AIX134" s="18"/>
      <c r="AIY134" s="18"/>
      <c r="AIZ134" s="18"/>
      <c r="AJA134" s="18"/>
      <c r="AJB134" s="18"/>
      <c r="AJC134" s="18"/>
      <c r="AJD134" s="18"/>
      <c r="AJE134" s="18"/>
      <c r="AJF134" s="18"/>
      <c r="AJG134" s="18"/>
      <c r="AJH134" s="18"/>
      <c r="AJI134" s="18"/>
      <c r="AJJ134" s="18"/>
      <c r="AJK134" s="18"/>
      <c r="AJL134" s="18"/>
      <c r="AJM134" s="18"/>
      <c r="AJN134" s="18"/>
      <c r="AJO134" s="18"/>
      <c r="AJP134" s="18"/>
      <c r="AJQ134" s="18"/>
      <c r="AJR134" s="18"/>
      <c r="AJS134" s="18"/>
      <c r="AJT134" s="18"/>
      <c r="AJU134" s="18"/>
      <c r="AJV134" s="18"/>
      <c r="AJW134" s="18"/>
      <c r="AJX134" s="18"/>
      <c r="AJY134" s="18"/>
      <c r="AJZ134" s="18"/>
      <c r="AKA134" s="18"/>
      <c r="AKB134" s="18"/>
      <c r="AKC134" s="18"/>
      <c r="AKD134" s="18"/>
      <c r="AKE134" s="18"/>
      <c r="AKF134" s="18"/>
      <c r="AKG134" s="18"/>
      <c r="AKH134" s="18"/>
      <c r="AKI134" s="18"/>
      <c r="AKJ134" s="18"/>
      <c r="AKK134" s="18"/>
      <c r="AKL134" s="18"/>
      <c r="AKM134" s="18"/>
      <c r="AKN134" s="18"/>
      <c r="AKO134" s="18"/>
      <c r="AKP134" s="18"/>
      <c r="AKQ134" s="18"/>
      <c r="AKR134" s="18"/>
      <c r="AKS134" s="18"/>
      <c r="AKT134" s="18"/>
      <c r="AKU134" s="18"/>
      <c r="AKV134" s="18"/>
      <c r="AKW134" s="18"/>
      <c r="AKX134" s="18"/>
      <c r="AKY134" s="18"/>
      <c r="AKZ134" s="18"/>
      <c r="ALA134" s="18"/>
      <c r="ALB134" s="18"/>
      <c r="ALC134" s="18"/>
      <c r="ALD134" s="18"/>
      <c r="ALE134" s="18"/>
      <c r="ALF134" s="18"/>
      <c r="ALG134" s="18"/>
      <c r="ALH134" s="18"/>
      <c r="ALI134" s="18"/>
      <c r="ALJ134" s="18"/>
      <c r="ALK134" s="18"/>
      <c r="ALL134" s="18"/>
      <c r="ALM134" s="18"/>
      <c r="ALN134" s="18"/>
      <c r="ALO134" s="18"/>
      <c r="ALP134" s="18"/>
      <c r="ALQ134" s="18"/>
      <c r="ALR134" s="18"/>
      <c r="ALS134" s="18"/>
      <c r="ALT134" s="18"/>
      <c r="ALU134" s="18"/>
      <c r="ALV134" s="18"/>
      <c r="ALW134" s="18"/>
      <c r="ALX134" s="18"/>
      <c r="ALY134" s="18"/>
      <c r="ALZ134" s="18"/>
      <c r="AMA134" s="18"/>
      <c r="AMB134" s="18"/>
      <c r="AMC134" s="18"/>
      <c r="AMD134" s="18"/>
      <c r="AME134" s="18"/>
      <c r="AMF134" s="18"/>
      <c r="AMG134" s="18"/>
      <c r="AMH134" s="18"/>
      <c r="AMI134" s="18"/>
      <c r="AMJ134" s="18"/>
      <c r="AMK134" s="18"/>
      <c r="AML134" s="18"/>
      <c r="AMM134" s="18"/>
      <c r="AMN134" s="18"/>
      <c r="AMO134" s="18"/>
      <c r="AMP134" s="18"/>
      <c r="AMQ134" s="18"/>
      <c r="AMR134" s="18"/>
      <c r="AMS134" s="18"/>
      <c r="AMT134" s="18"/>
      <c r="AMU134" s="18"/>
      <c r="AMV134" s="18"/>
      <c r="AMW134" s="18"/>
      <c r="AMX134" s="18"/>
      <c r="AMY134" s="18"/>
      <c r="AMZ134" s="18"/>
      <c r="ANA134" s="18"/>
      <c r="ANB134" s="18"/>
    </row>
    <row r="135" spans="3:1042" s="6" customFormat="1" ht="15" customHeight="1" x14ac:dyDescent="0.25">
      <c r="C135" s="6" t="str">
        <f t="shared" si="37"/>
        <v>American</v>
      </c>
      <c r="D135" s="6" t="str">
        <f t="shared" si="38"/>
        <v>HPHE6266H045DV 120  (66 gal)</v>
      </c>
      <c r="E135" s="6">
        <f t="shared" si="39"/>
        <v>1201114</v>
      </c>
      <c r="F135" s="55">
        <f t="shared" si="40"/>
        <v>66</v>
      </c>
      <c r="G135" s="6" t="str">
        <f t="shared" si="41"/>
        <v>AOSmithHPTU66</v>
      </c>
      <c r="H135" s="116">
        <f t="shared" si="42"/>
        <v>0</v>
      </c>
      <c r="I135" s="154" t="str">
        <f t="shared" si="43"/>
        <v>AmericanHPHE6266Res</v>
      </c>
      <c r="J135" s="91" t="s">
        <v>188</v>
      </c>
      <c r="K135" s="32">
        <v>1</v>
      </c>
      <c r="L135" s="75">
        <f t="shared" si="65"/>
        <v>12</v>
      </c>
      <c r="M135" s="9" t="s">
        <v>17</v>
      </c>
      <c r="N135" s="62">
        <f t="shared" si="68"/>
        <v>11</v>
      </c>
      <c r="O135" s="169">
        <f t="shared" si="4"/>
        <v>1201114</v>
      </c>
      <c r="P135" s="59" t="str">
        <f t="shared" si="34"/>
        <v>HPHE6266H045DV 120  (66 gal)</v>
      </c>
      <c r="Q135" s="153">
        <f t="shared" si="5"/>
        <v>1</v>
      </c>
      <c r="R135" s="10" t="s">
        <v>63</v>
      </c>
      <c r="S135" s="11">
        <v>66</v>
      </c>
      <c r="T135" s="30" t="s">
        <v>82</v>
      </c>
      <c r="U135" s="80" t="s">
        <v>102</v>
      </c>
      <c r="V135" s="85" t="str">
        <f t="shared" si="6"/>
        <v>AOSmithHPTU66</v>
      </c>
      <c r="W135" s="115">
        <v>0</v>
      </c>
      <c r="X135" s="42">
        <v>3</v>
      </c>
      <c r="Y135" s="43">
        <v>42591</v>
      </c>
      <c r="Z135" s="44" t="s">
        <v>80</v>
      </c>
      <c r="AA135" s="126" t="str">
        <f t="shared" si="25"/>
        <v>2,     1201114,   "HPHE6266H045DV 120  (66 gal)"</v>
      </c>
      <c r="AB135" s="128" t="str">
        <f t="shared" si="69"/>
        <v>American</v>
      </c>
      <c r="AC135" s="129" t="s">
        <v>455</v>
      </c>
      <c r="AD135" s="173">
        <f t="shared" si="8"/>
        <v>1</v>
      </c>
      <c r="AE135" s="126" t="str">
        <f t="shared" si="26"/>
        <v xml:space="preserve">          case  HPHE6266H045DV 120  (66 gal)   :   "AmericanHPHE6266Res"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spans="3:1042" s="6" customFormat="1" ht="15" customHeight="1" x14ac:dyDescent="0.25">
      <c r="C136" s="6" t="str">
        <f t="shared" si="37"/>
        <v>American</v>
      </c>
      <c r="D136" s="6" t="str">
        <f t="shared" si="38"/>
        <v>HPHE6280H045DV 120  (80 gal)</v>
      </c>
      <c r="E136" s="6">
        <f t="shared" si="39"/>
        <v>1201215</v>
      </c>
      <c r="F136" s="55">
        <f t="shared" si="40"/>
        <v>80</v>
      </c>
      <c r="G136" s="6" t="str">
        <f t="shared" si="41"/>
        <v>AOSmithHPTU80</v>
      </c>
      <c r="H136" s="116">
        <f t="shared" si="42"/>
        <v>0</v>
      </c>
      <c r="I136" s="154" t="str">
        <f t="shared" si="43"/>
        <v>AmericanHPHE6280Res</v>
      </c>
      <c r="J136" s="91" t="s">
        <v>188</v>
      </c>
      <c r="K136" s="32">
        <v>1</v>
      </c>
      <c r="L136" s="75">
        <f t="shared" si="65"/>
        <v>12</v>
      </c>
      <c r="M136" s="9" t="s">
        <v>17</v>
      </c>
      <c r="N136" s="62">
        <f t="shared" si="68"/>
        <v>12</v>
      </c>
      <c r="O136" s="169">
        <f t="shared" si="4"/>
        <v>1201215</v>
      </c>
      <c r="P136" s="59" t="str">
        <f t="shared" si="34"/>
        <v>HPHE6280H045DV 120  (80 gal)</v>
      </c>
      <c r="Q136" s="153">
        <f t="shared" si="5"/>
        <v>1</v>
      </c>
      <c r="R136" s="10" t="s">
        <v>64</v>
      </c>
      <c r="S136" s="11">
        <v>80</v>
      </c>
      <c r="T136" s="30" t="s">
        <v>83</v>
      </c>
      <c r="U136" s="80" t="s">
        <v>103</v>
      </c>
      <c r="V136" s="85" t="str">
        <f t="shared" si="6"/>
        <v>AOSmithHPTU80</v>
      </c>
      <c r="W136" s="115">
        <v>0</v>
      </c>
      <c r="X136" s="42" t="s">
        <v>13</v>
      </c>
      <c r="Y136" s="43">
        <v>42591</v>
      </c>
      <c r="Z136" s="44" t="s">
        <v>80</v>
      </c>
      <c r="AA136" s="126" t="str">
        <f t="shared" si="25"/>
        <v>2,     1201215,   "HPHE6280H045DV 120  (80 gal)"</v>
      </c>
      <c r="AB136" s="128" t="str">
        <f t="shared" si="69"/>
        <v>American</v>
      </c>
      <c r="AC136" s="129" t="s">
        <v>456</v>
      </c>
      <c r="AD136" s="173">
        <f t="shared" si="8"/>
        <v>1</v>
      </c>
      <c r="AE136" s="126" t="str">
        <f t="shared" si="26"/>
        <v xml:space="preserve">          case  HPHE6280H045DV 120  (80 gal)   :   "AmericanHPHE6280Res"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3:1042" s="6" customFormat="1" ht="15" customHeight="1" x14ac:dyDescent="0.25">
      <c r="C137" s="6" t="str">
        <f t="shared" si="37"/>
        <v>American</v>
      </c>
      <c r="D137" s="6" t="str">
        <f t="shared" si="38"/>
        <v>HPHE650H045DV 120  (50 gal)</v>
      </c>
      <c r="E137" s="6">
        <f t="shared" si="39"/>
        <v>1201313</v>
      </c>
      <c r="F137" s="55">
        <f t="shared" si="40"/>
        <v>50</v>
      </c>
      <c r="G137" s="6" t="str">
        <f t="shared" si="41"/>
        <v>AOSmithHPTU50</v>
      </c>
      <c r="H137" s="116">
        <f t="shared" si="42"/>
        <v>0</v>
      </c>
      <c r="I137" s="154" t="str">
        <f t="shared" si="43"/>
        <v>AmericanHPHE650Res</v>
      </c>
      <c r="J137" s="91" t="s">
        <v>188</v>
      </c>
      <c r="K137" s="32">
        <v>1</v>
      </c>
      <c r="L137" s="75">
        <f t="shared" si="65"/>
        <v>12</v>
      </c>
      <c r="M137" s="9" t="s">
        <v>17</v>
      </c>
      <c r="N137" s="62">
        <f t="shared" si="68"/>
        <v>13</v>
      </c>
      <c r="O137" s="169">
        <f t="shared" si="4"/>
        <v>1201313</v>
      </c>
      <c r="P137" s="59" t="str">
        <f t="shared" si="34"/>
        <v>HPHE650H045DV 120  (50 gal)</v>
      </c>
      <c r="Q137" s="153">
        <f t="shared" si="5"/>
        <v>1</v>
      </c>
      <c r="R137" s="10" t="s">
        <v>65</v>
      </c>
      <c r="S137" s="11">
        <v>50</v>
      </c>
      <c r="T137" s="30" t="s">
        <v>81</v>
      </c>
      <c r="U137" s="80" t="s">
        <v>106</v>
      </c>
      <c r="V137" s="85" t="str">
        <f t="shared" si="6"/>
        <v>AOSmithHPTU50</v>
      </c>
      <c r="W137" s="115">
        <v>0</v>
      </c>
      <c r="X137" s="42" t="s">
        <v>8</v>
      </c>
      <c r="Y137" s="43">
        <v>42591</v>
      </c>
      <c r="Z137" s="44" t="s">
        <v>80</v>
      </c>
      <c r="AA137" s="126" t="str">
        <f t="shared" si="25"/>
        <v>2,     1201313,   "HPHE650H045DV 120  (50 gal)"</v>
      </c>
      <c r="AB137" s="128" t="str">
        <f t="shared" si="69"/>
        <v>American</v>
      </c>
      <c r="AC137" s="129" t="s">
        <v>457</v>
      </c>
      <c r="AD137" s="173">
        <f t="shared" si="8"/>
        <v>1</v>
      </c>
      <c r="AE137" s="126" t="str">
        <f t="shared" si="26"/>
        <v xml:space="preserve">          case  HPHE650H045DV 120  (50 gal)   :   "AmericanHPHE650Res"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3:1042" s="6" customFormat="1" ht="15" customHeight="1" x14ac:dyDescent="0.25">
      <c r="C138" s="160" t="str">
        <f t="shared" ref="C138:C141" si="76">M138</f>
        <v>AquaThermAire</v>
      </c>
      <c r="D138" s="160" t="str">
        <f t="shared" ref="D138:D141" si="77">P138</f>
        <v>CHT2021-36A  (54 gal)</v>
      </c>
      <c r="E138" s="160">
        <f t="shared" ref="E138:E147" si="78">O138</f>
        <v>2900186</v>
      </c>
      <c r="F138" s="55">
        <f t="shared" ref="F138:F141" si="79">S138</f>
        <v>54</v>
      </c>
      <c r="G138" s="6" t="str">
        <f t="shared" ref="G138:G147" si="80">V138</f>
        <v>AquaThermAire</v>
      </c>
      <c r="H138" s="116">
        <f t="shared" ref="H138:H141" si="81">W138</f>
        <v>0</v>
      </c>
      <c r="I138" s="154" t="str">
        <f t="shared" ref="I138:I147" si="82">AC138</f>
        <v>AquaThermAireCHT202136A</v>
      </c>
      <c r="J138" s="91" t="s">
        <v>188</v>
      </c>
      <c r="K138" s="34">
        <v>2</v>
      </c>
      <c r="L138" s="75">
        <f t="shared" si="65"/>
        <v>29</v>
      </c>
      <c r="M138" s="155" t="s">
        <v>875</v>
      </c>
      <c r="N138" s="163">
        <v>1</v>
      </c>
      <c r="O138" s="169">
        <f t="shared" ref="O138:O201" si="83" xml:space="preserve"> (L138*100000) + (N138*100) + VLOOKUP( U138, $R$2:$T$70, 2, FALSE )</f>
        <v>2900186</v>
      </c>
      <c r="P138" s="59" t="str">
        <f t="shared" si="34"/>
        <v>CHT2021-36A  (54 gal)</v>
      </c>
      <c r="Q138" s="153">
        <f t="shared" ref="Q138:Q201" si="84">COUNTIF(P$87:P$605, P138)</f>
        <v>1</v>
      </c>
      <c r="R138" s="19" t="s">
        <v>876</v>
      </c>
      <c r="S138" s="20">
        <v>54</v>
      </c>
      <c r="T138" s="31" t="s">
        <v>875</v>
      </c>
      <c r="U138" s="80" t="s">
        <v>875</v>
      </c>
      <c r="V138" s="85" t="str">
        <f t="shared" ref="V138:V201" si="85">VLOOKUP( U138, $R$2:$T$71, 3, FALSE )</f>
        <v>AquaThermAire</v>
      </c>
      <c r="W138" s="115">
        <v>0</v>
      </c>
      <c r="X138" s="45"/>
      <c r="Y138" s="152">
        <v>44874</v>
      </c>
      <c r="Z138" s="44" t="s">
        <v>875</v>
      </c>
      <c r="AA138" s="126" t="str">
        <f t="shared" ref="AA138:AA147" si="86">"2,     "&amp;E138&amp;",   """&amp;P138&amp;""""</f>
        <v>2,     2900186,   "CHT2021-36A  (54 gal)"</v>
      </c>
      <c r="AB138" s="127" t="s">
        <v>875</v>
      </c>
      <c r="AC138" s="129" t="s">
        <v>880</v>
      </c>
      <c r="AD138" s="173">
        <f t="shared" ref="AD138:AD201" si="87">COUNTIF(AC$74:AC$605, AC138)</f>
        <v>1</v>
      </c>
      <c r="AE138" s="126" t="str">
        <f t="shared" ref="AE138:AE147" si="88">"          case  "&amp;D138&amp;"   :   """&amp;AC138&amp;""""</f>
        <v xml:space="preserve">          case  CHT2021-36A  (54 gal)   :   "AquaThermAireCHT202136A"</v>
      </c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  <c r="IM138" s="18"/>
      <c r="IN138" s="18"/>
      <c r="IO138" s="18"/>
      <c r="IP138" s="18"/>
      <c r="IQ138" s="18"/>
      <c r="IR138" s="18"/>
      <c r="IS138" s="18"/>
      <c r="IT138" s="18"/>
      <c r="IU138" s="18"/>
      <c r="IV138" s="18"/>
      <c r="IW138" s="18"/>
      <c r="IX138" s="18"/>
      <c r="IY138" s="18"/>
      <c r="IZ138" s="18"/>
      <c r="JA138" s="18"/>
      <c r="JB138" s="18"/>
      <c r="JC138" s="18"/>
      <c r="JD138" s="18"/>
      <c r="JE138" s="18"/>
      <c r="JF138" s="18"/>
      <c r="JG138" s="18"/>
      <c r="JH138" s="18"/>
      <c r="JI138" s="18"/>
      <c r="JJ138" s="18"/>
      <c r="JK138" s="18"/>
      <c r="JL138" s="18"/>
      <c r="JM138" s="18"/>
      <c r="JN138" s="18"/>
      <c r="JO138" s="18"/>
      <c r="JP138" s="18"/>
      <c r="JQ138" s="18"/>
      <c r="JR138" s="18"/>
      <c r="JS138" s="18"/>
      <c r="JT138" s="18"/>
      <c r="JU138" s="18"/>
      <c r="JV138" s="18"/>
      <c r="JW138" s="18"/>
      <c r="JX138" s="18"/>
      <c r="JY138" s="18"/>
      <c r="JZ138" s="18"/>
      <c r="KA138" s="18"/>
      <c r="KB138" s="18"/>
      <c r="KC138" s="18"/>
      <c r="KD138" s="18"/>
      <c r="KE138" s="18"/>
      <c r="KF138" s="18"/>
      <c r="KG138" s="18"/>
      <c r="KH138" s="18"/>
      <c r="KI138" s="18"/>
      <c r="KJ138" s="18"/>
      <c r="KK138" s="18"/>
      <c r="KL138" s="18"/>
      <c r="KM138" s="18"/>
      <c r="KN138" s="18"/>
      <c r="KO138" s="18"/>
      <c r="KP138" s="18"/>
      <c r="KQ138" s="18"/>
      <c r="KR138" s="18"/>
      <c r="KS138" s="18"/>
      <c r="KT138" s="18"/>
      <c r="KU138" s="18"/>
      <c r="KV138" s="18"/>
      <c r="KW138" s="18"/>
      <c r="KX138" s="18"/>
      <c r="KY138" s="18"/>
      <c r="KZ138" s="18"/>
      <c r="LA138" s="18"/>
      <c r="LB138" s="18"/>
      <c r="LC138" s="18"/>
      <c r="LD138" s="18"/>
      <c r="LE138" s="18"/>
      <c r="LF138" s="18"/>
      <c r="LG138" s="18"/>
      <c r="LH138" s="18"/>
      <c r="LI138" s="18"/>
      <c r="LJ138" s="18"/>
      <c r="LK138" s="18"/>
      <c r="LL138" s="18"/>
      <c r="LM138" s="18"/>
      <c r="LN138" s="18"/>
      <c r="LO138" s="18"/>
      <c r="LP138" s="18"/>
      <c r="LQ138" s="18"/>
      <c r="LR138" s="18"/>
      <c r="LS138" s="18"/>
      <c r="LT138" s="18"/>
      <c r="LU138" s="18"/>
      <c r="LV138" s="18"/>
      <c r="LW138" s="18"/>
      <c r="LX138" s="18"/>
      <c r="LY138" s="18"/>
      <c r="LZ138" s="18"/>
      <c r="MA138" s="18"/>
      <c r="MB138" s="18"/>
      <c r="MC138" s="18"/>
      <c r="MD138" s="18"/>
      <c r="ME138" s="18"/>
      <c r="MF138" s="18"/>
      <c r="MG138" s="18"/>
      <c r="MH138" s="18"/>
      <c r="MI138" s="18"/>
      <c r="MJ138" s="18"/>
      <c r="MK138" s="18"/>
      <c r="ML138" s="18"/>
      <c r="MM138" s="18"/>
      <c r="MN138" s="18"/>
      <c r="MO138" s="18"/>
      <c r="MP138" s="18"/>
      <c r="MQ138" s="18"/>
      <c r="MR138" s="18"/>
      <c r="MS138" s="18"/>
      <c r="MT138" s="18"/>
      <c r="MU138" s="18"/>
      <c r="MV138" s="18"/>
      <c r="MW138" s="18"/>
      <c r="MX138" s="18"/>
      <c r="MY138" s="18"/>
      <c r="MZ138" s="18"/>
      <c r="NA138" s="18"/>
      <c r="NB138" s="18"/>
      <c r="NC138" s="18"/>
      <c r="ND138" s="18"/>
      <c r="NE138" s="18"/>
      <c r="NF138" s="18"/>
      <c r="NG138" s="18"/>
      <c r="NH138" s="18"/>
      <c r="NI138" s="18"/>
      <c r="NJ138" s="18"/>
      <c r="NK138" s="18"/>
      <c r="NL138" s="18"/>
      <c r="NM138" s="18"/>
      <c r="NN138" s="18"/>
      <c r="NO138" s="18"/>
      <c r="NP138" s="18"/>
      <c r="NQ138" s="18"/>
      <c r="NR138" s="18"/>
      <c r="NS138" s="18"/>
      <c r="NT138" s="18"/>
      <c r="NU138" s="18"/>
      <c r="NV138" s="18"/>
      <c r="NW138" s="18"/>
      <c r="NX138" s="18"/>
      <c r="NY138" s="18"/>
      <c r="NZ138" s="18"/>
      <c r="OA138" s="18"/>
      <c r="OB138" s="18"/>
      <c r="OC138" s="18"/>
      <c r="OD138" s="18"/>
      <c r="OE138" s="18"/>
      <c r="OF138" s="18"/>
      <c r="OG138" s="18"/>
      <c r="OH138" s="18"/>
      <c r="OI138" s="18"/>
      <c r="OJ138" s="18"/>
      <c r="OK138" s="18"/>
      <c r="OL138" s="18"/>
      <c r="OM138" s="18"/>
      <c r="ON138" s="18"/>
      <c r="OO138" s="18"/>
      <c r="OP138" s="18"/>
      <c r="OQ138" s="18"/>
      <c r="OR138" s="18"/>
      <c r="OS138" s="18"/>
      <c r="OT138" s="18"/>
      <c r="OU138" s="18"/>
      <c r="OV138" s="18"/>
      <c r="OW138" s="18"/>
      <c r="OX138" s="18"/>
      <c r="OY138" s="18"/>
      <c r="OZ138" s="18"/>
      <c r="PA138" s="18"/>
      <c r="PB138" s="18"/>
      <c r="PC138" s="18"/>
      <c r="PD138" s="18"/>
      <c r="PE138" s="18"/>
      <c r="PF138" s="18"/>
      <c r="PG138" s="18"/>
      <c r="PH138" s="18"/>
      <c r="PI138" s="18"/>
      <c r="PJ138" s="18"/>
      <c r="PK138" s="18"/>
      <c r="PL138" s="18"/>
      <c r="PM138" s="18"/>
      <c r="PN138" s="18"/>
      <c r="PO138" s="18"/>
      <c r="PP138" s="18"/>
      <c r="PQ138" s="18"/>
      <c r="PR138" s="18"/>
      <c r="PS138" s="18"/>
      <c r="PT138" s="18"/>
      <c r="PU138" s="18"/>
      <c r="PV138" s="18"/>
      <c r="PW138" s="18"/>
      <c r="PX138" s="18"/>
      <c r="PY138" s="18"/>
      <c r="PZ138" s="18"/>
      <c r="QA138" s="18"/>
      <c r="QB138" s="18"/>
      <c r="QC138" s="18"/>
      <c r="QD138" s="18"/>
      <c r="QE138" s="18"/>
      <c r="QF138" s="18"/>
      <c r="QG138" s="18"/>
      <c r="QH138" s="18"/>
      <c r="QI138" s="18"/>
      <c r="QJ138" s="18"/>
      <c r="QK138" s="18"/>
      <c r="QL138" s="18"/>
      <c r="QM138" s="18"/>
      <c r="QN138" s="18"/>
      <c r="QO138" s="18"/>
      <c r="QP138" s="18"/>
      <c r="QQ138" s="18"/>
      <c r="QR138" s="18"/>
      <c r="QS138" s="18"/>
      <c r="QT138" s="18"/>
      <c r="QU138" s="18"/>
      <c r="QV138" s="18"/>
      <c r="QW138" s="18"/>
      <c r="QX138" s="18"/>
      <c r="QY138" s="18"/>
      <c r="QZ138" s="18"/>
      <c r="RA138" s="18"/>
      <c r="RB138" s="18"/>
      <c r="RC138" s="18"/>
      <c r="RD138" s="18"/>
      <c r="RE138" s="18"/>
      <c r="RF138" s="18"/>
      <c r="RG138" s="18"/>
      <c r="RH138" s="18"/>
      <c r="RI138" s="18"/>
      <c r="RJ138" s="18"/>
      <c r="RK138" s="18"/>
      <c r="RL138" s="18"/>
      <c r="RM138" s="18"/>
      <c r="RN138" s="18"/>
      <c r="RO138" s="18"/>
      <c r="RP138" s="18"/>
      <c r="RQ138" s="18"/>
      <c r="RR138" s="18"/>
      <c r="RS138" s="18"/>
      <c r="RT138" s="18"/>
      <c r="RU138" s="18"/>
      <c r="RV138" s="18"/>
      <c r="RW138" s="18"/>
      <c r="RX138" s="18"/>
      <c r="RY138" s="18"/>
      <c r="RZ138" s="18"/>
      <c r="SA138" s="18"/>
      <c r="SB138" s="18"/>
      <c r="SC138" s="18"/>
      <c r="SD138" s="18"/>
      <c r="SE138" s="18"/>
      <c r="SF138" s="18"/>
      <c r="SG138" s="18"/>
      <c r="SH138" s="18"/>
      <c r="SI138" s="18"/>
      <c r="SJ138" s="18"/>
      <c r="SK138" s="18"/>
      <c r="SL138" s="18"/>
      <c r="SM138" s="18"/>
      <c r="SN138" s="18"/>
      <c r="SO138" s="18"/>
      <c r="SP138" s="18"/>
      <c r="SQ138" s="18"/>
      <c r="SR138" s="18"/>
      <c r="SS138" s="18"/>
      <c r="ST138" s="18"/>
      <c r="SU138" s="18"/>
      <c r="SV138" s="18"/>
      <c r="SW138" s="18"/>
      <c r="SX138" s="18"/>
      <c r="SY138" s="18"/>
      <c r="SZ138" s="18"/>
      <c r="TA138" s="18"/>
      <c r="TB138" s="18"/>
      <c r="TC138" s="18"/>
      <c r="TD138" s="18"/>
      <c r="TE138" s="18"/>
      <c r="TF138" s="18"/>
      <c r="TG138" s="18"/>
      <c r="TH138" s="18"/>
      <c r="TI138" s="18"/>
      <c r="TJ138" s="18"/>
      <c r="TK138" s="18"/>
      <c r="TL138" s="18"/>
      <c r="TM138" s="18"/>
      <c r="TN138" s="18"/>
      <c r="TO138" s="18"/>
      <c r="TP138" s="18"/>
      <c r="TQ138" s="18"/>
      <c r="TR138" s="18"/>
      <c r="TS138" s="18"/>
      <c r="TT138" s="18"/>
      <c r="TU138" s="18"/>
      <c r="TV138" s="18"/>
      <c r="TW138" s="18"/>
      <c r="TX138" s="18"/>
      <c r="TY138" s="18"/>
      <c r="TZ138" s="18"/>
      <c r="UA138" s="18"/>
      <c r="UB138" s="18"/>
      <c r="UC138" s="18"/>
      <c r="UD138" s="18"/>
      <c r="UE138" s="18"/>
      <c r="UF138" s="18"/>
      <c r="UG138" s="18"/>
      <c r="UH138" s="18"/>
      <c r="UI138" s="18"/>
      <c r="UJ138" s="18"/>
      <c r="UK138" s="18"/>
      <c r="UL138" s="18"/>
      <c r="UM138" s="18"/>
      <c r="UN138" s="18"/>
      <c r="UO138" s="18"/>
      <c r="UP138" s="18"/>
      <c r="UQ138" s="18"/>
      <c r="UR138" s="18"/>
      <c r="US138" s="18"/>
      <c r="UT138" s="18"/>
      <c r="UU138" s="18"/>
      <c r="UV138" s="18"/>
      <c r="UW138" s="18"/>
      <c r="UX138" s="18"/>
      <c r="UY138" s="18"/>
      <c r="UZ138" s="18"/>
      <c r="VA138" s="18"/>
      <c r="VB138" s="18"/>
      <c r="VC138" s="18"/>
      <c r="VD138" s="18"/>
      <c r="VE138" s="18"/>
      <c r="VF138" s="18"/>
      <c r="VG138" s="18"/>
      <c r="VH138" s="18"/>
      <c r="VI138" s="18"/>
      <c r="VJ138" s="18"/>
      <c r="VK138" s="18"/>
      <c r="VL138" s="18"/>
      <c r="VM138" s="18"/>
      <c r="VN138" s="18"/>
      <c r="VO138" s="18"/>
      <c r="VP138" s="18"/>
      <c r="VQ138" s="18"/>
      <c r="VR138" s="18"/>
      <c r="VS138" s="18"/>
      <c r="VT138" s="18"/>
      <c r="VU138" s="18"/>
      <c r="VV138" s="18"/>
      <c r="VW138" s="18"/>
      <c r="VX138" s="18"/>
      <c r="VY138" s="18"/>
      <c r="VZ138" s="18"/>
      <c r="WA138" s="18"/>
      <c r="WB138" s="18"/>
      <c r="WC138" s="18"/>
      <c r="WD138" s="18"/>
      <c r="WE138" s="18"/>
      <c r="WF138" s="18"/>
      <c r="WG138" s="18"/>
      <c r="WH138" s="18"/>
      <c r="WI138" s="18"/>
      <c r="WJ138" s="18"/>
      <c r="WK138" s="18"/>
      <c r="WL138" s="18"/>
      <c r="WM138" s="18"/>
      <c r="WN138" s="18"/>
      <c r="WO138" s="18"/>
      <c r="WP138" s="18"/>
      <c r="WQ138" s="18"/>
      <c r="WR138" s="18"/>
      <c r="WS138" s="18"/>
      <c r="WT138" s="18"/>
      <c r="WU138" s="18"/>
      <c r="WV138" s="18"/>
      <c r="WW138" s="18"/>
      <c r="WX138" s="18"/>
      <c r="WY138" s="18"/>
      <c r="WZ138" s="18"/>
      <c r="XA138" s="18"/>
      <c r="XB138" s="18"/>
      <c r="XC138" s="18"/>
      <c r="XD138" s="18"/>
      <c r="XE138" s="18"/>
      <c r="XF138" s="18"/>
      <c r="XG138" s="18"/>
      <c r="XH138" s="18"/>
      <c r="XI138" s="18"/>
      <c r="XJ138" s="18"/>
      <c r="XK138" s="18"/>
      <c r="XL138" s="18"/>
      <c r="XM138" s="18"/>
      <c r="XN138" s="18"/>
      <c r="XO138" s="18"/>
      <c r="XP138" s="18"/>
      <c r="XQ138" s="18"/>
      <c r="XR138" s="18"/>
      <c r="XS138" s="18"/>
      <c r="XT138" s="18"/>
      <c r="XU138" s="18"/>
      <c r="XV138" s="18"/>
      <c r="XW138" s="18"/>
      <c r="XX138" s="18"/>
      <c r="XY138" s="18"/>
      <c r="XZ138" s="18"/>
      <c r="YA138" s="18"/>
      <c r="YB138" s="18"/>
      <c r="YC138" s="18"/>
      <c r="YD138" s="18"/>
      <c r="YE138" s="18"/>
      <c r="YF138" s="18"/>
      <c r="YG138" s="18"/>
      <c r="YH138" s="18"/>
      <c r="YI138" s="18"/>
      <c r="YJ138" s="18"/>
      <c r="YK138" s="18"/>
      <c r="YL138" s="18"/>
      <c r="YM138" s="18"/>
      <c r="YN138" s="18"/>
      <c r="YO138" s="18"/>
      <c r="YP138" s="18"/>
      <c r="YQ138" s="18"/>
      <c r="YR138" s="18"/>
      <c r="YS138" s="18"/>
      <c r="YT138" s="18"/>
      <c r="YU138" s="18"/>
      <c r="YV138" s="18"/>
      <c r="YW138" s="18"/>
      <c r="YX138" s="18"/>
      <c r="YY138" s="18"/>
      <c r="YZ138" s="18"/>
      <c r="ZA138" s="18"/>
      <c r="ZB138" s="18"/>
      <c r="ZC138" s="18"/>
      <c r="ZD138" s="18"/>
      <c r="ZE138" s="18"/>
      <c r="ZF138" s="18"/>
      <c r="ZG138" s="18"/>
      <c r="ZH138" s="18"/>
      <c r="ZI138" s="18"/>
      <c r="ZJ138" s="18"/>
      <c r="ZK138" s="18"/>
      <c r="ZL138" s="18"/>
      <c r="ZM138" s="18"/>
      <c r="ZN138" s="18"/>
      <c r="ZO138" s="18"/>
      <c r="ZP138" s="18"/>
      <c r="ZQ138" s="18"/>
      <c r="ZR138" s="18"/>
      <c r="ZS138" s="18"/>
      <c r="ZT138" s="18"/>
      <c r="ZU138" s="18"/>
      <c r="ZV138" s="18"/>
      <c r="ZW138" s="18"/>
      <c r="ZX138" s="18"/>
      <c r="ZY138" s="18"/>
      <c r="ZZ138" s="18"/>
      <c r="AAA138" s="18"/>
      <c r="AAB138" s="18"/>
      <c r="AAC138" s="18"/>
      <c r="AAD138" s="18"/>
      <c r="AAE138" s="18"/>
      <c r="AAF138" s="18"/>
      <c r="AAG138" s="18"/>
      <c r="AAH138" s="18"/>
      <c r="AAI138" s="18"/>
      <c r="AAJ138" s="18"/>
      <c r="AAK138" s="18"/>
      <c r="AAL138" s="18"/>
      <c r="AAM138" s="18"/>
      <c r="AAN138" s="18"/>
      <c r="AAO138" s="18"/>
      <c r="AAP138" s="18"/>
      <c r="AAQ138" s="18"/>
      <c r="AAR138" s="18"/>
      <c r="AAS138" s="18"/>
      <c r="AAT138" s="18"/>
      <c r="AAU138" s="18"/>
      <c r="AAV138" s="18"/>
      <c r="AAW138" s="18"/>
      <c r="AAX138" s="18"/>
      <c r="AAY138" s="18"/>
      <c r="AAZ138" s="18"/>
      <c r="ABA138" s="18"/>
      <c r="ABB138" s="18"/>
      <c r="ABC138" s="18"/>
      <c r="ABD138" s="18"/>
      <c r="ABE138" s="18"/>
      <c r="ABF138" s="18"/>
      <c r="ABG138" s="18"/>
      <c r="ABH138" s="18"/>
      <c r="ABI138" s="18"/>
      <c r="ABJ138" s="18"/>
      <c r="ABK138" s="18"/>
      <c r="ABL138" s="18"/>
      <c r="ABM138" s="18"/>
      <c r="ABN138" s="18"/>
      <c r="ABO138" s="18"/>
      <c r="ABP138" s="18"/>
      <c r="ABQ138" s="18"/>
      <c r="ABR138" s="18"/>
      <c r="ABS138" s="18"/>
      <c r="ABT138" s="18"/>
      <c r="ABU138" s="18"/>
      <c r="ABV138" s="18"/>
      <c r="ABW138" s="18"/>
      <c r="ABX138" s="18"/>
      <c r="ABY138" s="18"/>
      <c r="ABZ138" s="18"/>
      <c r="ACA138" s="18"/>
      <c r="ACB138" s="18"/>
      <c r="ACC138" s="18"/>
      <c r="ACD138" s="18"/>
      <c r="ACE138" s="18"/>
      <c r="ACF138" s="18"/>
      <c r="ACG138" s="18"/>
      <c r="ACH138" s="18"/>
      <c r="ACI138" s="18"/>
      <c r="ACJ138" s="18"/>
      <c r="ACK138" s="18"/>
      <c r="ACL138" s="18"/>
      <c r="ACM138" s="18"/>
      <c r="ACN138" s="18"/>
      <c r="ACO138" s="18"/>
      <c r="ACP138" s="18"/>
      <c r="ACQ138" s="18"/>
      <c r="ACR138" s="18"/>
      <c r="ACS138" s="18"/>
      <c r="ACT138" s="18"/>
      <c r="ACU138" s="18"/>
      <c r="ACV138" s="18"/>
      <c r="ACW138" s="18"/>
      <c r="ACX138" s="18"/>
      <c r="ACY138" s="18"/>
      <c r="ACZ138" s="18"/>
      <c r="ADA138" s="18"/>
      <c r="ADB138" s="18"/>
      <c r="ADC138" s="18"/>
      <c r="ADD138" s="18"/>
      <c r="ADE138" s="18"/>
      <c r="ADF138" s="18"/>
      <c r="ADG138" s="18"/>
      <c r="ADH138" s="18"/>
      <c r="ADI138" s="18"/>
      <c r="ADJ138" s="18"/>
      <c r="ADK138" s="18"/>
      <c r="ADL138" s="18"/>
      <c r="ADM138" s="18"/>
      <c r="ADN138" s="18"/>
      <c r="ADO138" s="18"/>
      <c r="ADP138" s="18"/>
      <c r="ADQ138" s="18"/>
      <c r="ADR138" s="18"/>
      <c r="ADS138" s="18"/>
      <c r="ADT138" s="18"/>
      <c r="ADU138" s="18"/>
      <c r="ADV138" s="18"/>
      <c r="ADW138" s="18"/>
      <c r="ADX138" s="18"/>
      <c r="ADY138" s="18"/>
      <c r="ADZ138" s="18"/>
      <c r="AEA138" s="18"/>
      <c r="AEB138" s="18"/>
      <c r="AEC138" s="18"/>
      <c r="AED138" s="18"/>
      <c r="AEE138" s="18"/>
      <c r="AEF138" s="18"/>
      <c r="AEG138" s="18"/>
      <c r="AEH138" s="18"/>
      <c r="AEI138" s="18"/>
      <c r="AEJ138" s="18"/>
      <c r="AEK138" s="18"/>
      <c r="AEL138" s="18"/>
      <c r="AEM138" s="18"/>
      <c r="AEN138" s="18"/>
      <c r="AEO138" s="18"/>
      <c r="AEP138" s="18"/>
      <c r="AEQ138" s="18"/>
      <c r="AER138" s="18"/>
      <c r="AES138" s="18"/>
      <c r="AET138" s="18"/>
      <c r="AEU138" s="18"/>
      <c r="AEV138" s="18"/>
      <c r="AEW138" s="18"/>
      <c r="AEX138" s="18"/>
      <c r="AEY138" s="18"/>
      <c r="AEZ138" s="18"/>
      <c r="AFA138" s="18"/>
      <c r="AFB138" s="18"/>
      <c r="AFC138" s="18"/>
      <c r="AFD138" s="18"/>
      <c r="AFE138" s="18"/>
      <c r="AFF138" s="18"/>
      <c r="AFG138" s="18"/>
      <c r="AFH138" s="18"/>
      <c r="AFI138" s="18"/>
      <c r="AFJ138" s="18"/>
      <c r="AFK138" s="18"/>
      <c r="AFL138" s="18"/>
      <c r="AFM138" s="18"/>
      <c r="AFN138" s="18"/>
      <c r="AFO138" s="18"/>
      <c r="AFP138" s="18"/>
      <c r="AFQ138" s="18"/>
      <c r="AFR138" s="18"/>
      <c r="AFS138" s="18"/>
      <c r="AFT138" s="18"/>
      <c r="AFU138" s="18"/>
      <c r="AFV138" s="18"/>
      <c r="AFW138" s="18"/>
      <c r="AFX138" s="18"/>
      <c r="AFY138" s="18"/>
      <c r="AFZ138" s="18"/>
      <c r="AGA138" s="18"/>
      <c r="AGB138" s="18"/>
      <c r="AGC138" s="18"/>
      <c r="AGD138" s="18"/>
      <c r="AGE138" s="18"/>
      <c r="AGF138" s="18"/>
      <c r="AGG138" s="18"/>
      <c r="AGH138" s="18"/>
      <c r="AGI138" s="18"/>
      <c r="AGJ138" s="18"/>
      <c r="AGK138" s="18"/>
      <c r="AGL138" s="18"/>
      <c r="AGM138" s="18"/>
      <c r="AGN138" s="18"/>
      <c r="AGO138" s="18"/>
      <c r="AGP138" s="18"/>
      <c r="AGQ138" s="18"/>
      <c r="AGR138" s="18"/>
      <c r="AGS138" s="18"/>
      <c r="AGT138" s="18"/>
      <c r="AGU138" s="18"/>
      <c r="AGV138" s="18"/>
      <c r="AGW138" s="18"/>
      <c r="AGX138" s="18"/>
      <c r="AGY138" s="18"/>
      <c r="AGZ138" s="18"/>
      <c r="AHA138" s="18"/>
      <c r="AHB138" s="18"/>
      <c r="AHC138" s="18"/>
      <c r="AHD138" s="18"/>
      <c r="AHE138" s="18"/>
      <c r="AHF138" s="18"/>
      <c r="AHG138" s="18"/>
      <c r="AHH138" s="18"/>
      <c r="AHI138" s="18"/>
      <c r="AHJ138" s="18"/>
      <c r="AHK138" s="18"/>
      <c r="AHL138" s="18"/>
      <c r="AHM138" s="18"/>
      <c r="AHN138" s="18"/>
      <c r="AHO138" s="18"/>
      <c r="AHP138" s="18"/>
      <c r="AHQ138" s="18"/>
      <c r="AHR138" s="18"/>
      <c r="AHS138" s="18"/>
      <c r="AHT138" s="18"/>
      <c r="AHU138" s="18"/>
      <c r="AHV138" s="18"/>
      <c r="AHW138" s="18"/>
      <c r="AHX138" s="18"/>
      <c r="AHY138" s="18"/>
      <c r="AHZ138" s="18"/>
      <c r="AIA138" s="18"/>
      <c r="AIB138" s="18"/>
      <c r="AIC138" s="18"/>
      <c r="AID138" s="18"/>
      <c r="AIE138" s="18"/>
      <c r="AIF138" s="18"/>
      <c r="AIG138" s="18"/>
      <c r="AIH138" s="18"/>
      <c r="AII138" s="18"/>
      <c r="AIJ138" s="18"/>
      <c r="AIK138" s="18"/>
      <c r="AIL138" s="18"/>
      <c r="AIM138" s="18"/>
      <c r="AIN138" s="18"/>
      <c r="AIO138" s="18"/>
      <c r="AIP138" s="18"/>
      <c r="AIQ138" s="18"/>
      <c r="AIR138" s="18"/>
      <c r="AIS138" s="18"/>
      <c r="AIT138" s="18"/>
      <c r="AIU138" s="18"/>
      <c r="AIV138" s="18"/>
      <c r="AIW138" s="18"/>
      <c r="AIX138" s="18"/>
      <c r="AIY138" s="18"/>
      <c r="AIZ138" s="18"/>
      <c r="AJA138" s="18"/>
      <c r="AJB138" s="18"/>
      <c r="AJC138" s="18"/>
      <c r="AJD138" s="18"/>
      <c r="AJE138" s="18"/>
      <c r="AJF138" s="18"/>
      <c r="AJG138" s="18"/>
      <c r="AJH138" s="18"/>
      <c r="AJI138" s="18"/>
      <c r="AJJ138" s="18"/>
      <c r="AJK138" s="18"/>
      <c r="AJL138" s="18"/>
      <c r="AJM138" s="18"/>
      <c r="AJN138" s="18"/>
      <c r="AJO138" s="18"/>
      <c r="AJP138" s="18"/>
      <c r="AJQ138" s="18"/>
      <c r="AJR138" s="18"/>
      <c r="AJS138" s="18"/>
      <c r="AJT138" s="18"/>
      <c r="AJU138" s="18"/>
      <c r="AJV138" s="18"/>
      <c r="AJW138" s="18"/>
      <c r="AJX138" s="18"/>
      <c r="AJY138" s="18"/>
      <c r="AJZ138" s="18"/>
      <c r="AKA138" s="18"/>
      <c r="AKB138" s="18"/>
      <c r="AKC138" s="18"/>
      <c r="AKD138" s="18"/>
      <c r="AKE138" s="18"/>
      <c r="AKF138" s="18"/>
      <c r="AKG138" s="18"/>
      <c r="AKH138" s="18"/>
      <c r="AKI138" s="18"/>
      <c r="AKJ138" s="18"/>
      <c r="AKK138" s="18"/>
      <c r="AKL138" s="18"/>
      <c r="AKM138" s="18"/>
      <c r="AKN138" s="18"/>
      <c r="AKO138" s="18"/>
      <c r="AKP138" s="18"/>
      <c r="AKQ138" s="18"/>
      <c r="AKR138" s="18"/>
      <c r="AKS138" s="18"/>
      <c r="AKT138" s="18"/>
      <c r="AKU138" s="18"/>
      <c r="AKV138" s="18"/>
      <c r="AKW138" s="18"/>
      <c r="AKX138" s="18"/>
      <c r="AKY138" s="18"/>
      <c r="AKZ138" s="18"/>
      <c r="ALA138" s="18"/>
      <c r="ALB138" s="18"/>
      <c r="ALC138" s="18"/>
      <c r="ALD138" s="18"/>
      <c r="ALE138" s="18"/>
      <c r="ALF138" s="18"/>
      <c r="ALG138" s="18"/>
      <c r="ALH138" s="18"/>
      <c r="ALI138" s="18"/>
      <c r="ALJ138" s="18"/>
      <c r="ALK138" s="18"/>
      <c r="ALL138" s="18"/>
      <c r="ALM138" s="18"/>
      <c r="ALN138" s="18"/>
      <c r="ALO138" s="18"/>
      <c r="ALP138" s="18"/>
      <c r="ALQ138" s="18"/>
      <c r="ALR138" s="18"/>
      <c r="ALS138" s="18"/>
      <c r="ALT138" s="18"/>
      <c r="ALU138" s="18"/>
      <c r="ALV138" s="18"/>
      <c r="ALW138" s="18"/>
      <c r="ALX138" s="18"/>
      <c r="ALY138" s="18"/>
      <c r="ALZ138" s="18"/>
      <c r="AMA138" s="18"/>
      <c r="AMB138" s="18"/>
      <c r="AMC138" s="18"/>
      <c r="AMD138" s="18"/>
      <c r="AME138" s="18"/>
      <c r="AMF138" s="18"/>
      <c r="AMG138" s="18"/>
      <c r="AMH138" s="18"/>
      <c r="AMI138" s="18"/>
      <c r="AMJ138" s="18"/>
      <c r="AMK138" s="18"/>
      <c r="AML138" s="18"/>
      <c r="AMM138" s="18"/>
      <c r="AMN138" s="18"/>
      <c r="AMO138" s="18"/>
      <c r="AMP138" s="18"/>
      <c r="AMQ138" s="18"/>
      <c r="AMR138" s="18"/>
      <c r="AMS138" s="18"/>
      <c r="AMT138" s="18"/>
      <c r="AMU138" s="18"/>
      <c r="AMV138" s="18"/>
      <c r="AMW138" s="18"/>
      <c r="AMX138" s="18"/>
      <c r="AMY138" s="18"/>
      <c r="AMZ138" s="18"/>
      <c r="ANA138" s="18"/>
      <c r="ANB138" s="18"/>
    </row>
    <row r="139" spans="3:1042" s="6" customFormat="1" ht="15" customHeight="1" x14ac:dyDescent="0.25">
      <c r="C139" s="160" t="str">
        <f t="shared" si="76"/>
        <v>AquaThermAire</v>
      </c>
      <c r="D139" s="160" t="str">
        <f t="shared" si="77"/>
        <v>CHT2021-36C  (54 gal)</v>
      </c>
      <c r="E139" s="160">
        <f t="shared" si="78"/>
        <v>2900286</v>
      </c>
      <c r="F139" s="55">
        <f t="shared" si="79"/>
        <v>54</v>
      </c>
      <c r="G139" s="6" t="str">
        <f t="shared" si="80"/>
        <v>AquaThermAire</v>
      </c>
      <c r="H139" s="116">
        <f t="shared" si="81"/>
        <v>0</v>
      </c>
      <c r="I139" s="154" t="str">
        <f t="shared" si="82"/>
        <v>AquaThermAireCHT202136C</v>
      </c>
      <c r="J139" s="91" t="s">
        <v>188</v>
      </c>
      <c r="K139" s="32">
        <v>2</v>
      </c>
      <c r="L139" s="75">
        <f t="shared" si="65"/>
        <v>29</v>
      </c>
      <c r="M139" s="9" t="s">
        <v>875</v>
      </c>
      <c r="N139" s="62">
        <f t="shared" si="68"/>
        <v>2</v>
      </c>
      <c r="O139" s="169">
        <f t="shared" si="83"/>
        <v>2900286</v>
      </c>
      <c r="P139" s="59" t="str">
        <f t="shared" si="34"/>
        <v>CHT2021-36C  (54 gal)</v>
      </c>
      <c r="Q139" s="153">
        <f t="shared" si="84"/>
        <v>1</v>
      </c>
      <c r="R139" s="10" t="s">
        <v>877</v>
      </c>
      <c r="S139" s="11">
        <v>54</v>
      </c>
      <c r="T139" s="30" t="s">
        <v>875</v>
      </c>
      <c r="U139" s="80" t="s">
        <v>875</v>
      </c>
      <c r="V139" s="85" t="str">
        <f t="shared" si="85"/>
        <v>AquaThermAire</v>
      </c>
      <c r="W139" s="115">
        <v>0</v>
      </c>
      <c r="X139" s="42"/>
      <c r="Y139" s="152">
        <v>44874</v>
      </c>
      <c r="Z139" s="44" t="s">
        <v>875</v>
      </c>
      <c r="AA139" s="126" t="str">
        <f t="shared" si="86"/>
        <v>2,     2900286,   "CHT2021-36C  (54 gal)"</v>
      </c>
      <c r="AB139" s="128" t="str">
        <f t="shared" si="69"/>
        <v>AquaThermAire</v>
      </c>
      <c r="AC139" s="129" t="s">
        <v>881</v>
      </c>
      <c r="AD139" s="173">
        <f t="shared" si="87"/>
        <v>1</v>
      </c>
      <c r="AE139" s="126" t="str">
        <f t="shared" si="88"/>
        <v xml:space="preserve">          case  CHT2021-36C  (54 gal)   :   "AquaThermAireCHT202136C"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spans="3:1042" s="6" customFormat="1" ht="15" customHeight="1" x14ac:dyDescent="0.25">
      <c r="C140" s="160" t="str">
        <f t="shared" si="76"/>
        <v>AquaThermAire</v>
      </c>
      <c r="D140" s="160" t="str">
        <f t="shared" si="77"/>
        <v>CHT2021-48A  (54 gal)</v>
      </c>
      <c r="E140" s="160">
        <f t="shared" si="78"/>
        <v>2900386</v>
      </c>
      <c r="F140" s="55">
        <f t="shared" si="79"/>
        <v>54</v>
      </c>
      <c r="G140" s="6" t="str">
        <f t="shared" si="80"/>
        <v>AquaThermAire</v>
      </c>
      <c r="H140" s="116">
        <f t="shared" si="81"/>
        <v>0</v>
      </c>
      <c r="I140" s="154" t="str">
        <f t="shared" si="82"/>
        <v>AquaThermAireCHT202148A</v>
      </c>
      <c r="J140" s="91" t="s">
        <v>188</v>
      </c>
      <c r="K140" s="32">
        <v>2</v>
      </c>
      <c r="L140" s="75">
        <f t="shared" si="65"/>
        <v>29</v>
      </c>
      <c r="M140" s="9" t="s">
        <v>875</v>
      </c>
      <c r="N140" s="62">
        <f t="shared" si="68"/>
        <v>3</v>
      </c>
      <c r="O140" s="169">
        <f t="shared" si="83"/>
        <v>2900386</v>
      </c>
      <c r="P140" s="59" t="str">
        <f t="shared" si="34"/>
        <v>CHT2021-48A  (54 gal)</v>
      </c>
      <c r="Q140" s="153">
        <f t="shared" si="84"/>
        <v>1</v>
      </c>
      <c r="R140" s="10" t="s">
        <v>878</v>
      </c>
      <c r="S140" s="11">
        <v>54</v>
      </c>
      <c r="T140" s="30" t="s">
        <v>875</v>
      </c>
      <c r="U140" s="80" t="s">
        <v>875</v>
      </c>
      <c r="V140" s="85" t="str">
        <f t="shared" si="85"/>
        <v>AquaThermAire</v>
      </c>
      <c r="W140" s="115">
        <v>0</v>
      </c>
      <c r="X140" s="42"/>
      <c r="Y140" s="152">
        <v>44874</v>
      </c>
      <c r="Z140" s="44" t="s">
        <v>875</v>
      </c>
      <c r="AA140" s="126" t="str">
        <f t="shared" si="86"/>
        <v>2,     2900386,   "CHT2021-48A  (54 gal)"</v>
      </c>
      <c r="AB140" s="128" t="str">
        <f t="shared" si="69"/>
        <v>AquaThermAire</v>
      </c>
      <c r="AC140" s="129" t="s">
        <v>882</v>
      </c>
      <c r="AD140" s="173">
        <f t="shared" si="87"/>
        <v>1</v>
      </c>
      <c r="AE140" s="126" t="str">
        <f t="shared" si="88"/>
        <v xml:space="preserve">          case  CHT2021-48A  (54 gal)   :   "AquaThermAireCHT202148A"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spans="3:1042" s="6" customFormat="1" ht="15" customHeight="1" x14ac:dyDescent="0.25">
      <c r="C141" s="160" t="str">
        <f t="shared" si="76"/>
        <v>AquaThermAire</v>
      </c>
      <c r="D141" s="160" t="str">
        <f t="shared" si="77"/>
        <v>CHT2021-48C  (54 gal)</v>
      </c>
      <c r="E141" s="160">
        <f t="shared" si="78"/>
        <v>2900486</v>
      </c>
      <c r="F141" s="55">
        <f t="shared" si="79"/>
        <v>54</v>
      </c>
      <c r="G141" s="6" t="str">
        <f t="shared" si="80"/>
        <v>AquaThermAire</v>
      </c>
      <c r="H141" s="116">
        <f t="shared" si="81"/>
        <v>0</v>
      </c>
      <c r="I141" s="154" t="str">
        <f t="shared" si="82"/>
        <v>AquaThermAireCHT202148C</v>
      </c>
      <c r="J141" s="91" t="s">
        <v>188</v>
      </c>
      <c r="K141" s="32">
        <v>2</v>
      </c>
      <c r="L141" s="75">
        <f t="shared" si="65"/>
        <v>29</v>
      </c>
      <c r="M141" s="9" t="s">
        <v>875</v>
      </c>
      <c r="N141" s="62">
        <f t="shared" si="68"/>
        <v>4</v>
      </c>
      <c r="O141" s="169">
        <f t="shared" si="83"/>
        <v>2900486</v>
      </c>
      <c r="P141" s="59" t="str">
        <f t="shared" si="34"/>
        <v>CHT2021-48C  (54 gal)</v>
      </c>
      <c r="Q141" s="153">
        <f t="shared" si="84"/>
        <v>1</v>
      </c>
      <c r="R141" s="10" t="s">
        <v>879</v>
      </c>
      <c r="S141" s="11">
        <v>54</v>
      </c>
      <c r="T141" s="30" t="s">
        <v>875</v>
      </c>
      <c r="U141" s="80" t="s">
        <v>875</v>
      </c>
      <c r="V141" s="85" t="str">
        <f t="shared" si="85"/>
        <v>AquaThermAire</v>
      </c>
      <c r="W141" s="115">
        <v>0</v>
      </c>
      <c r="X141" s="42"/>
      <c r="Y141" s="152">
        <v>44874</v>
      </c>
      <c r="Z141" s="44" t="s">
        <v>875</v>
      </c>
      <c r="AA141" s="126" t="str">
        <f t="shared" si="86"/>
        <v>2,     2900486,   "CHT2021-48C  (54 gal)"</v>
      </c>
      <c r="AB141" s="128" t="str">
        <f t="shared" si="69"/>
        <v>AquaThermAire</v>
      </c>
      <c r="AC141" s="129" t="s">
        <v>883</v>
      </c>
      <c r="AD141" s="173">
        <f t="shared" si="87"/>
        <v>1</v>
      </c>
      <c r="AE141" s="126" t="str">
        <f t="shared" si="88"/>
        <v xml:space="preserve">          case  CHT2021-48C  (54 gal)   :   "AquaThermAireCHT202148C"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spans="3:1042" s="6" customFormat="1" ht="15" customHeight="1" x14ac:dyDescent="0.25">
      <c r="C142" s="6" t="str">
        <f>M142</f>
        <v>Bradford White</v>
      </c>
      <c r="D142" s="6" t="str">
        <f>P142</f>
        <v>RE2H50S10-1NCTT  (50 gal)</v>
      </c>
      <c r="E142" s="6">
        <f t="shared" si="78"/>
        <v>1301045</v>
      </c>
      <c r="F142" s="55">
        <f>S142</f>
        <v>50</v>
      </c>
      <c r="G142" s="6" t="str">
        <f t="shared" si="80"/>
        <v>AeroTherm2023_50</v>
      </c>
      <c r="H142" s="116">
        <f>W142</f>
        <v>0</v>
      </c>
      <c r="I142" s="154" t="str">
        <f t="shared" si="82"/>
        <v>BradfordWhiteRE2H50S10_1NCTT</v>
      </c>
      <c r="J142" s="91" t="s">
        <v>188</v>
      </c>
      <c r="K142" s="189"/>
      <c r="L142" s="133">
        <f t="shared" si="65"/>
        <v>13</v>
      </c>
      <c r="M142" s="196" t="s">
        <v>93</v>
      </c>
      <c r="N142" s="195">
        <v>10</v>
      </c>
      <c r="O142" s="169">
        <f t="shared" si="83"/>
        <v>1301045</v>
      </c>
      <c r="P142" s="9" t="str">
        <f t="shared" ref="P142:P147" si="89">R142 &amp; "  (" &amp; S142 &amp; " gal)"</f>
        <v>RE2H50S10-1NCTT  (50 gal)</v>
      </c>
      <c r="Q142" s="11">
        <f t="shared" si="84"/>
        <v>1</v>
      </c>
      <c r="R142" s="198" t="s">
        <v>965</v>
      </c>
      <c r="S142" s="178">
        <v>50</v>
      </c>
      <c r="T142" s="179" t="s">
        <v>971</v>
      </c>
      <c r="U142" s="179" t="s">
        <v>971</v>
      </c>
      <c r="V142" s="131" t="str">
        <f t="shared" si="85"/>
        <v>AeroTherm2023_50</v>
      </c>
      <c r="W142" s="186">
        <v>0</v>
      </c>
      <c r="X142" s="171"/>
      <c r="Y142" s="202"/>
      <c r="Z142" s="187"/>
      <c r="AA142" s="126" t="str">
        <f t="shared" si="86"/>
        <v>2,     1301045,   "RE2H50S10-1NCTT  (50 gal)"</v>
      </c>
      <c r="AB142" s="188" t="s">
        <v>431</v>
      </c>
      <c r="AC142" s="180" t="s">
        <v>982</v>
      </c>
      <c r="AD142" s="173">
        <f t="shared" si="87"/>
        <v>1</v>
      </c>
      <c r="AE142" s="126" t="str">
        <f t="shared" si="88"/>
        <v xml:space="preserve">          case  RE2H50S10-1NCTT  (50 gal)   :   "BradfordWhiteRE2H50S10_1NCTT"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  <c r="AMM142"/>
      <c r="AMN142"/>
      <c r="AMO142"/>
      <c r="AMP142"/>
      <c r="AMQ142"/>
      <c r="AMR142"/>
      <c r="AMS142"/>
      <c r="AMT142"/>
      <c r="AMU142"/>
      <c r="AMV142"/>
      <c r="AMW142"/>
      <c r="AMX142"/>
      <c r="AMY142"/>
    </row>
    <row r="143" spans="3:1042" s="6" customFormat="1" ht="15" customHeight="1" x14ac:dyDescent="0.25">
      <c r="C143" s="6" t="str">
        <f t="shared" ref="C143:C147" si="90">M143</f>
        <v>Bradford White</v>
      </c>
      <c r="D143" s="6" t="str">
        <f t="shared" ref="D143:D147" si="91">P143</f>
        <v>RE2H50S10-1NCTT-CON  (50 gal)</v>
      </c>
      <c r="E143" s="6">
        <f t="shared" si="78"/>
        <v>1301145</v>
      </c>
      <c r="F143" s="55">
        <f t="shared" ref="F143:F147" si="92">S143</f>
        <v>50</v>
      </c>
      <c r="G143" s="6" t="str">
        <f t="shared" si="80"/>
        <v>AeroTherm2023_50</v>
      </c>
      <c r="H143" s="116">
        <f t="shared" ref="H143:H147" si="93">W143</f>
        <v>1</v>
      </c>
      <c r="I143" s="154" t="str">
        <f t="shared" si="82"/>
        <v>BradfordWhiteRE2H50S10_1NCTT_CON</v>
      </c>
      <c r="J143" s="91" t="s">
        <v>188</v>
      </c>
      <c r="K143" s="189"/>
      <c r="L143" s="133">
        <f t="shared" ref="L143:L147" si="94">VLOOKUP( M143, $M$2:$N$24, 2, FALSE )</f>
        <v>13</v>
      </c>
      <c r="M143" s="197" t="s">
        <v>93</v>
      </c>
      <c r="N143" s="184">
        <f t="shared" ref="N143:N147" si="95">N142+1</f>
        <v>11</v>
      </c>
      <c r="O143" s="169">
        <f t="shared" si="83"/>
        <v>1301145</v>
      </c>
      <c r="P143" s="9" t="str">
        <f t="shared" si="89"/>
        <v>RE2H50S10-1NCTT-CON  (50 gal)</v>
      </c>
      <c r="Q143" s="11">
        <f t="shared" si="84"/>
        <v>1</v>
      </c>
      <c r="R143" s="198" t="s">
        <v>966</v>
      </c>
      <c r="S143" s="178">
        <v>50</v>
      </c>
      <c r="T143" s="179" t="s">
        <v>971</v>
      </c>
      <c r="U143" s="179" t="s">
        <v>971</v>
      </c>
      <c r="V143" s="131" t="str">
        <f t="shared" si="85"/>
        <v>AeroTherm2023_50</v>
      </c>
      <c r="W143" s="186">
        <v>1</v>
      </c>
      <c r="X143" s="171"/>
      <c r="Y143" s="202"/>
      <c r="Z143" s="187"/>
      <c r="AA143" s="126" t="str">
        <f t="shared" si="86"/>
        <v>2,     1301145,   "RE2H50S10-1NCTT-CON  (50 gal)"</v>
      </c>
      <c r="AB143" s="188" t="s">
        <v>431</v>
      </c>
      <c r="AC143" s="179" t="s">
        <v>983</v>
      </c>
      <c r="AD143" s="173">
        <f t="shared" si="87"/>
        <v>1</v>
      </c>
      <c r="AE143" s="126" t="str">
        <f t="shared" si="88"/>
        <v xml:space="preserve">          case  RE2H50S10-1NCTT-CON  (50 gal)   :   "BradfordWhiteRE2H50S10_1NCTT_CON"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  <c r="AMM143"/>
      <c r="AMN143"/>
      <c r="AMO143"/>
      <c r="AMP143"/>
      <c r="AMQ143"/>
      <c r="AMR143"/>
      <c r="AMS143"/>
      <c r="AMT143"/>
      <c r="AMU143"/>
      <c r="AMV143"/>
      <c r="AMW143"/>
      <c r="AMX143"/>
      <c r="AMY143"/>
    </row>
    <row r="144" spans="3:1042" s="6" customFormat="1" ht="15" customHeight="1" x14ac:dyDescent="0.25">
      <c r="C144" s="6" t="str">
        <f t="shared" si="90"/>
        <v>Bradford White</v>
      </c>
      <c r="D144" s="6" t="str">
        <f t="shared" si="91"/>
        <v>RE2H65T10-1NCTT  (65 gal)</v>
      </c>
      <c r="E144" s="6">
        <f t="shared" si="78"/>
        <v>1301298</v>
      </c>
      <c r="F144" s="55">
        <f t="shared" si="92"/>
        <v>65</v>
      </c>
      <c r="G144" s="6" t="str">
        <f t="shared" si="80"/>
        <v>AeroTherm2023_65</v>
      </c>
      <c r="H144" s="116">
        <f t="shared" si="93"/>
        <v>0</v>
      </c>
      <c r="I144" s="154" t="str">
        <f t="shared" si="82"/>
        <v>BradfordWhiteRE2H65T10_1NCTT</v>
      </c>
      <c r="J144" s="91" t="s">
        <v>188</v>
      </c>
      <c r="K144" s="189"/>
      <c r="L144" s="133">
        <f t="shared" si="94"/>
        <v>13</v>
      </c>
      <c r="M144" s="197" t="s">
        <v>93</v>
      </c>
      <c r="N144" s="184">
        <f t="shared" si="95"/>
        <v>12</v>
      </c>
      <c r="O144" s="169">
        <f t="shared" si="83"/>
        <v>1301298</v>
      </c>
      <c r="P144" s="9" t="str">
        <f t="shared" si="89"/>
        <v>RE2H65T10-1NCTT  (65 gal)</v>
      </c>
      <c r="Q144" s="11">
        <f t="shared" si="84"/>
        <v>1</v>
      </c>
      <c r="R144" s="198" t="s">
        <v>967</v>
      </c>
      <c r="S144" s="178">
        <v>65</v>
      </c>
      <c r="T144" s="179" t="s">
        <v>972</v>
      </c>
      <c r="U144" s="179" t="s">
        <v>972</v>
      </c>
      <c r="V144" s="131" t="str">
        <f t="shared" si="85"/>
        <v>AeroTherm2023_65</v>
      </c>
      <c r="W144" s="186">
        <v>0</v>
      </c>
      <c r="X144" s="171"/>
      <c r="Y144" s="202"/>
      <c r="Z144" s="187"/>
      <c r="AA144" s="126" t="str">
        <f t="shared" si="86"/>
        <v>2,     1301298,   "RE2H65T10-1NCTT  (65 gal)"</v>
      </c>
      <c r="AB144" s="188" t="s">
        <v>431</v>
      </c>
      <c r="AC144" s="179" t="s">
        <v>984</v>
      </c>
      <c r="AD144" s="173">
        <f t="shared" si="87"/>
        <v>1</v>
      </c>
      <c r="AE144" s="126" t="str">
        <f t="shared" si="88"/>
        <v xml:space="preserve">          case  RE2H65T10-1NCTT  (65 gal)   :   "BradfordWhiteRE2H65T10_1NCTT"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</row>
    <row r="145" spans="3:1039" s="6" customFormat="1" ht="15" customHeight="1" x14ac:dyDescent="0.25">
      <c r="C145" s="6" t="str">
        <f t="shared" si="90"/>
        <v>Bradford White</v>
      </c>
      <c r="D145" s="6" t="str">
        <f t="shared" si="91"/>
        <v>RE2H65T10-1NCTT-CON  (65 gal)</v>
      </c>
      <c r="E145" s="6">
        <f t="shared" si="78"/>
        <v>1301398</v>
      </c>
      <c r="F145" s="55">
        <f t="shared" si="92"/>
        <v>65</v>
      </c>
      <c r="G145" s="6" t="str">
        <f t="shared" si="80"/>
        <v>AeroTherm2023_65</v>
      </c>
      <c r="H145" s="116">
        <f t="shared" si="93"/>
        <v>1</v>
      </c>
      <c r="I145" s="154" t="str">
        <f t="shared" si="82"/>
        <v>BradfordWhiteRE2H65T10_1NCTT_CON</v>
      </c>
      <c r="J145" s="91" t="s">
        <v>188</v>
      </c>
      <c r="K145" s="189"/>
      <c r="L145" s="133">
        <f t="shared" si="94"/>
        <v>13</v>
      </c>
      <c r="M145" s="197" t="s">
        <v>93</v>
      </c>
      <c r="N145" s="184">
        <f t="shared" si="95"/>
        <v>13</v>
      </c>
      <c r="O145" s="169">
        <f t="shared" si="83"/>
        <v>1301398</v>
      </c>
      <c r="P145" s="9" t="str">
        <f t="shared" si="89"/>
        <v>RE2H65T10-1NCTT-CON  (65 gal)</v>
      </c>
      <c r="Q145" s="11">
        <f t="shared" si="84"/>
        <v>1</v>
      </c>
      <c r="R145" s="198" t="s">
        <v>968</v>
      </c>
      <c r="S145" s="178">
        <v>65</v>
      </c>
      <c r="T145" s="179" t="s">
        <v>972</v>
      </c>
      <c r="U145" s="179" t="s">
        <v>972</v>
      </c>
      <c r="V145" s="131" t="str">
        <f t="shared" si="85"/>
        <v>AeroTherm2023_65</v>
      </c>
      <c r="W145" s="186">
        <v>1</v>
      </c>
      <c r="X145" s="171"/>
      <c r="Y145" s="202"/>
      <c r="Z145" s="187"/>
      <c r="AA145" s="126" t="str">
        <f t="shared" si="86"/>
        <v>2,     1301398,   "RE2H65T10-1NCTT-CON  (65 gal)"</v>
      </c>
      <c r="AB145" s="188" t="s">
        <v>431</v>
      </c>
      <c r="AC145" s="179" t="s">
        <v>985</v>
      </c>
      <c r="AD145" s="173">
        <f t="shared" si="87"/>
        <v>1</v>
      </c>
      <c r="AE145" s="126" t="str">
        <f t="shared" si="88"/>
        <v xml:space="preserve">          case  RE2H65T10-1NCTT-CON  (65 gal)   :   "BradfordWhiteRE2H65T10_1NCTT_CON"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  <c r="AMM145"/>
      <c r="AMN145"/>
      <c r="AMO145"/>
      <c r="AMP145"/>
      <c r="AMQ145"/>
      <c r="AMR145"/>
      <c r="AMS145"/>
      <c r="AMT145"/>
      <c r="AMU145"/>
      <c r="AMV145"/>
      <c r="AMW145"/>
      <c r="AMX145"/>
      <c r="AMY145"/>
    </row>
    <row r="146" spans="3:1039" s="6" customFormat="1" ht="15" customHeight="1" x14ac:dyDescent="0.25">
      <c r="C146" s="6" t="str">
        <f t="shared" si="90"/>
        <v>Bradford White</v>
      </c>
      <c r="D146" s="6" t="str">
        <f t="shared" si="91"/>
        <v>RE2H80T10-1NCTT  (80 gal)</v>
      </c>
      <c r="E146" s="6">
        <f t="shared" si="78"/>
        <v>1301499</v>
      </c>
      <c r="F146" s="55">
        <f t="shared" si="92"/>
        <v>80</v>
      </c>
      <c r="G146" s="6" t="str">
        <f t="shared" si="80"/>
        <v>AeroTherm2023_80</v>
      </c>
      <c r="H146" s="116">
        <f t="shared" si="93"/>
        <v>0</v>
      </c>
      <c r="I146" s="154" t="str">
        <f t="shared" si="82"/>
        <v>BradfordWhiteRE2H80T10_1NCTT</v>
      </c>
      <c r="J146" s="91" t="s">
        <v>188</v>
      </c>
      <c r="K146" s="189"/>
      <c r="L146" s="133">
        <f t="shared" si="94"/>
        <v>13</v>
      </c>
      <c r="M146" s="197" t="s">
        <v>93</v>
      </c>
      <c r="N146" s="184">
        <f t="shared" si="95"/>
        <v>14</v>
      </c>
      <c r="O146" s="169">
        <f t="shared" si="83"/>
        <v>1301499</v>
      </c>
      <c r="P146" s="9" t="str">
        <f t="shared" si="89"/>
        <v>RE2H80T10-1NCTT  (80 gal)</v>
      </c>
      <c r="Q146" s="11">
        <f t="shared" si="84"/>
        <v>1</v>
      </c>
      <c r="R146" s="198" t="s">
        <v>969</v>
      </c>
      <c r="S146" s="178">
        <v>80</v>
      </c>
      <c r="T146" s="179" t="s">
        <v>973</v>
      </c>
      <c r="U146" s="179" t="s">
        <v>973</v>
      </c>
      <c r="V146" s="131" t="str">
        <f t="shared" si="85"/>
        <v>AeroTherm2023_80</v>
      </c>
      <c r="W146" s="186">
        <v>0</v>
      </c>
      <c r="X146" s="171"/>
      <c r="Y146" s="202"/>
      <c r="Z146" s="187"/>
      <c r="AA146" s="126" t="str">
        <f t="shared" si="86"/>
        <v>2,     1301499,   "RE2H80T10-1NCTT  (80 gal)"</v>
      </c>
      <c r="AB146" s="188" t="s">
        <v>431</v>
      </c>
      <c r="AC146" s="179" t="s">
        <v>986</v>
      </c>
      <c r="AD146" s="173">
        <f t="shared" si="87"/>
        <v>1</v>
      </c>
      <c r="AE146" s="126" t="str">
        <f t="shared" si="88"/>
        <v xml:space="preserve">          case  RE2H80T10-1NCTT  (80 gal)   :   "BradfordWhiteRE2H80T10_1NCTT"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  <c r="AMM146"/>
      <c r="AMN146"/>
      <c r="AMO146"/>
      <c r="AMP146"/>
      <c r="AMQ146"/>
      <c r="AMR146"/>
      <c r="AMS146"/>
      <c r="AMT146"/>
      <c r="AMU146"/>
      <c r="AMV146"/>
      <c r="AMW146"/>
      <c r="AMX146"/>
      <c r="AMY146"/>
    </row>
    <row r="147" spans="3:1039" s="6" customFormat="1" ht="15" customHeight="1" x14ac:dyDescent="0.25">
      <c r="C147" s="6" t="str">
        <f t="shared" si="90"/>
        <v>Bradford White</v>
      </c>
      <c r="D147" s="6" t="str">
        <f t="shared" si="91"/>
        <v>RE2H80T10-1NCTT-CON  (80 gal)</v>
      </c>
      <c r="E147" s="6">
        <f t="shared" si="78"/>
        <v>1301599</v>
      </c>
      <c r="F147" s="55">
        <f t="shared" si="92"/>
        <v>80</v>
      </c>
      <c r="G147" s="6" t="str">
        <f t="shared" si="80"/>
        <v>AeroTherm2023_80</v>
      </c>
      <c r="H147" s="116">
        <f t="shared" si="93"/>
        <v>1</v>
      </c>
      <c r="I147" s="154" t="str">
        <f t="shared" si="82"/>
        <v>BradfordWhiteRE2H80T10_1NCTT_CON</v>
      </c>
      <c r="J147" s="91" t="s">
        <v>188</v>
      </c>
      <c r="K147" s="189"/>
      <c r="L147" s="133">
        <f t="shared" si="94"/>
        <v>13</v>
      </c>
      <c r="M147" s="197" t="s">
        <v>93</v>
      </c>
      <c r="N147" s="184">
        <f t="shared" si="95"/>
        <v>15</v>
      </c>
      <c r="O147" s="169">
        <f t="shared" si="83"/>
        <v>1301599</v>
      </c>
      <c r="P147" s="9" t="str">
        <f t="shared" si="89"/>
        <v>RE2H80T10-1NCTT-CON  (80 gal)</v>
      </c>
      <c r="Q147" s="11">
        <f t="shared" si="84"/>
        <v>1</v>
      </c>
      <c r="R147" s="198" t="s">
        <v>970</v>
      </c>
      <c r="S147" s="178">
        <v>80</v>
      </c>
      <c r="T147" s="179" t="s">
        <v>973</v>
      </c>
      <c r="U147" s="179" t="s">
        <v>973</v>
      </c>
      <c r="V147" s="131" t="str">
        <f t="shared" si="85"/>
        <v>AeroTherm2023_80</v>
      </c>
      <c r="W147" s="186">
        <v>1</v>
      </c>
      <c r="X147" s="171"/>
      <c r="Y147" s="202"/>
      <c r="Z147" s="187"/>
      <c r="AA147" s="126" t="str">
        <f t="shared" si="86"/>
        <v>2,     1301599,   "RE2H80T10-1NCTT-CON  (80 gal)"</v>
      </c>
      <c r="AB147" s="188" t="s">
        <v>431</v>
      </c>
      <c r="AC147" s="179" t="s">
        <v>987</v>
      </c>
      <c r="AD147" s="173">
        <f t="shared" si="87"/>
        <v>1</v>
      </c>
      <c r="AE147" s="126" t="str">
        <f t="shared" si="88"/>
        <v xml:space="preserve">          case  RE2H80T10-1NCTT-CON  (80 gal)   :   "BradfordWhiteRE2H80T10_1NCTT_CON"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  <c r="AMM147"/>
      <c r="AMN147"/>
      <c r="AMO147"/>
      <c r="AMP147"/>
      <c r="AMQ147"/>
      <c r="AMR147"/>
      <c r="AMS147"/>
      <c r="AMT147"/>
      <c r="AMU147"/>
      <c r="AMV147"/>
      <c r="AMW147"/>
      <c r="AMX147"/>
      <c r="AMY147"/>
    </row>
    <row r="148" spans="3:1039" s="6" customFormat="1" ht="15" customHeight="1" x14ac:dyDescent="0.25">
      <c r="C148" s="105" t="str">
        <f>M148</f>
        <v>Bradford White</v>
      </c>
      <c r="D148" s="6" t="str">
        <f>P148</f>
        <v>RE2H50S*-*****  (50 gal)</v>
      </c>
      <c r="E148" s="105">
        <f t="shared" si="39"/>
        <v>1300760</v>
      </c>
      <c r="F148" s="55">
        <f>S148</f>
        <v>50</v>
      </c>
      <c r="G148" s="6" t="str">
        <f t="shared" si="41"/>
        <v>Rheem2020Prem50</v>
      </c>
      <c r="H148" s="116">
        <f>W148</f>
        <v>0</v>
      </c>
      <c r="I148" s="154" t="str">
        <f t="shared" si="43"/>
        <v>BradfordWhiteRE2H50S_Rheem2020Prem50</v>
      </c>
      <c r="J148" s="91" t="s">
        <v>188</v>
      </c>
      <c r="K148" s="32">
        <v>4</v>
      </c>
      <c r="L148" s="75">
        <f t="shared" ref="L148:L175" si="96">VLOOKUP( M148, $M$2:$N$24, 2, FALSE )</f>
        <v>13</v>
      </c>
      <c r="M148" s="156" t="s">
        <v>93</v>
      </c>
      <c r="N148" s="109">
        <v>7</v>
      </c>
      <c r="O148" s="169">
        <f t="shared" si="83"/>
        <v>1300760</v>
      </c>
      <c r="P148" s="59" t="str">
        <f t="shared" si="34"/>
        <v>RE2H50S*-*****  (50 gal)</v>
      </c>
      <c r="Q148" s="153">
        <f t="shared" si="84"/>
        <v>4</v>
      </c>
      <c r="R148" s="13" t="s">
        <v>868</v>
      </c>
      <c r="S148" s="14">
        <v>50</v>
      </c>
      <c r="T148" s="30"/>
      <c r="U148" s="80" t="s">
        <v>274</v>
      </c>
      <c r="V148" s="85" t="str">
        <f t="shared" si="85"/>
        <v>Rheem2020Prem50</v>
      </c>
      <c r="W148" s="115">
        <v>0</v>
      </c>
      <c r="X148" s="46"/>
      <c r="Y148" s="47"/>
      <c r="Z148" s="44"/>
      <c r="AA148" s="126" t="str">
        <f t="shared" si="25"/>
        <v>2,     1300760,   "RE2H50S*-*****  (50 gal)"</v>
      </c>
      <c r="AB148" s="127" t="s">
        <v>431</v>
      </c>
      <c r="AC148" s="129" t="s">
        <v>871</v>
      </c>
      <c r="AD148" s="173">
        <f t="shared" si="87"/>
        <v>1</v>
      </c>
      <c r="AE148" s="126" t="str">
        <f t="shared" si="26"/>
        <v xml:space="preserve">          case  RE2H50S*-*****  (50 gal)   :   "BradfordWhiteRE2H50S_Rheem2020Prem50"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  <c r="AMM148"/>
      <c r="AMN148"/>
      <c r="AMO148"/>
      <c r="AMP148"/>
      <c r="AMQ148"/>
      <c r="AMR148"/>
      <c r="AMS148"/>
      <c r="AMT148"/>
      <c r="AMU148"/>
      <c r="AMV148"/>
      <c r="AMW148"/>
      <c r="AMX148"/>
      <c r="AMY148"/>
    </row>
    <row r="149" spans="3:1039" s="6" customFormat="1" ht="15" customHeight="1" x14ac:dyDescent="0.25">
      <c r="C149" s="105" t="str">
        <f>M149</f>
        <v>Bradford White</v>
      </c>
      <c r="D149" s="6" t="str">
        <f>P149</f>
        <v>RE2H65T*-*****  (65 gal)</v>
      </c>
      <c r="E149" s="105">
        <f t="shared" si="39"/>
        <v>1300861</v>
      </c>
      <c r="F149" s="55">
        <f>S149</f>
        <v>65</v>
      </c>
      <c r="G149" s="6" t="str">
        <f t="shared" si="41"/>
        <v>Rheem2020Prem65</v>
      </c>
      <c r="H149" s="116">
        <f>W149</f>
        <v>0</v>
      </c>
      <c r="I149" s="154" t="str">
        <f t="shared" si="43"/>
        <v>BradfordWhiteRE2H65T_Rheem2020Prem65</v>
      </c>
      <c r="J149" s="91" t="s">
        <v>188</v>
      </c>
      <c r="K149" s="32">
        <v>4</v>
      </c>
      <c r="L149" s="75">
        <f t="shared" si="96"/>
        <v>13</v>
      </c>
      <c r="M149" s="12" t="s">
        <v>93</v>
      </c>
      <c r="N149" s="109">
        <v>8</v>
      </c>
      <c r="O149" s="169">
        <f t="shared" si="83"/>
        <v>1300861</v>
      </c>
      <c r="P149" s="59" t="str">
        <f t="shared" si="34"/>
        <v>RE2H65T*-*****  (65 gal)</v>
      </c>
      <c r="Q149" s="153">
        <f t="shared" si="84"/>
        <v>5</v>
      </c>
      <c r="R149" s="13" t="s">
        <v>869</v>
      </c>
      <c r="S149" s="14">
        <v>65</v>
      </c>
      <c r="T149" s="30"/>
      <c r="U149" s="80" t="s">
        <v>275</v>
      </c>
      <c r="V149" s="85" t="str">
        <f t="shared" si="85"/>
        <v>Rheem2020Prem65</v>
      </c>
      <c r="W149" s="115">
        <v>0</v>
      </c>
      <c r="X149" s="46"/>
      <c r="Y149" s="47"/>
      <c r="Z149" s="44"/>
      <c r="AA149" s="126" t="str">
        <f t="shared" si="25"/>
        <v>2,     1300861,   "RE2H65T*-*****  (65 gal)"</v>
      </c>
      <c r="AB149" s="128" t="str">
        <f>AB148</f>
        <v>BradfordWhite</v>
      </c>
      <c r="AC149" s="129" t="s">
        <v>872</v>
      </c>
      <c r="AD149" s="173">
        <f t="shared" si="87"/>
        <v>1</v>
      </c>
      <c r="AE149" s="126" t="str">
        <f t="shared" si="26"/>
        <v xml:space="preserve">          case  RE2H65T*-*****  (65 gal)   :   "BradfordWhiteRE2H65T_Rheem2020Prem65"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  <c r="AMM149"/>
      <c r="AMN149"/>
      <c r="AMO149"/>
      <c r="AMP149"/>
      <c r="AMQ149"/>
      <c r="AMR149"/>
      <c r="AMS149"/>
      <c r="AMT149"/>
      <c r="AMU149"/>
      <c r="AMV149"/>
      <c r="AMW149"/>
      <c r="AMX149"/>
      <c r="AMY149"/>
    </row>
    <row r="150" spans="3:1039" s="6" customFormat="1" ht="15" customHeight="1" x14ac:dyDescent="0.25">
      <c r="C150" s="105" t="str">
        <f>M150</f>
        <v>Bradford White</v>
      </c>
      <c r="D150" s="6" t="str">
        <f>P150</f>
        <v>RE2H80T*-*****  (80 gal)</v>
      </c>
      <c r="E150" s="105">
        <f t="shared" si="39"/>
        <v>1300962</v>
      </c>
      <c r="F150" s="55">
        <f>S150</f>
        <v>80</v>
      </c>
      <c r="G150" s="6" t="str">
        <f t="shared" si="41"/>
        <v>Rheem2020Prem80</v>
      </c>
      <c r="H150" s="116">
        <f>W150</f>
        <v>0</v>
      </c>
      <c r="I150" s="154" t="str">
        <f t="shared" si="43"/>
        <v>BradfordWhiteRE2H80T_Rheem2020Prem80</v>
      </c>
      <c r="J150" s="91" t="s">
        <v>188</v>
      </c>
      <c r="K150" s="32">
        <v>4</v>
      </c>
      <c r="L150" s="75">
        <f t="shared" si="96"/>
        <v>13</v>
      </c>
      <c r="M150" s="12" t="s">
        <v>93</v>
      </c>
      <c r="N150" s="62">
        <v>9</v>
      </c>
      <c r="O150" s="169">
        <f t="shared" si="83"/>
        <v>1300962</v>
      </c>
      <c r="P150" s="59" t="str">
        <f t="shared" si="34"/>
        <v>RE2H80T*-*****  (80 gal)</v>
      </c>
      <c r="Q150" s="153">
        <f t="shared" si="84"/>
        <v>4</v>
      </c>
      <c r="R150" s="13" t="s">
        <v>870</v>
      </c>
      <c r="S150" s="14">
        <v>80</v>
      </c>
      <c r="T150" s="30"/>
      <c r="U150" s="80" t="s">
        <v>276</v>
      </c>
      <c r="V150" s="85" t="str">
        <f t="shared" si="85"/>
        <v>Rheem2020Prem80</v>
      </c>
      <c r="W150" s="115">
        <v>0</v>
      </c>
      <c r="X150" s="46"/>
      <c r="Y150" s="47"/>
      <c r="Z150" s="44"/>
      <c r="AA150" s="126" t="str">
        <f t="shared" si="25"/>
        <v>2,     1300962,   "RE2H80T*-*****  (80 gal)"</v>
      </c>
      <c r="AB150" s="128" t="str">
        <f>AB149</f>
        <v>BradfordWhite</v>
      </c>
      <c r="AC150" s="129" t="s">
        <v>873</v>
      </c>
      <c r="AD150" s="173">
        <f t="shared" si="87"/>
        <v>1</v>
      </c>
      <c r="AE150" s="126" t="str">
        <f t="shared" si="26"/>
        <v xml:space="preserve">          case  RE2H80T*-*****  (80 gal)   :   "BradfordWhiteRE2H80T_Rheem2020Prem80"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</row>
    <row r="151" spans="3:1039" s="6" customFormat="1" ht="15" customHeight="1" x14ac:dyDescent="0.25">
      <c r="C151" s="105" t="str">
        <f t="shared" si="37"/>
        <v>Bradford White</v>
      </c>
      <c r="D151" s="105" t="str">
        <f t="shared" si="38"/>
        <v>RE2H50R10B-1NCWT  (50 gal)</v>
      </c>
      <c r="E151" s="105">
        <f t="shared" si="39"/>
        <v>1300119</v>
      </c>
      <c r="F151" s="55">
        <f t="shared" si="40"/>
        <v>50</v>
      </c>
      <c r="G151" s="6" t="str">
        <f t="shared" si="41"/>
        <v>GE2014</v>
      </c>
      <c r="H151" s="116">
        <f t="shared" si="42"/>
        <v>0</v>
      </c>
      <c r="I151" s="154" t="str">
        <f t="shared" si="43"/>
        <v>BradfordWhiteRE2H50</v>
      </c>
      <c r="J151" s="91" t="s">
        <v>188</v>
      </c>
      <c r="K151" s="32">
        <v>3</v>
      </c>
      <c r="L151" s="75">
        <f t="shared" si="96"/>
        <v>13</v>
      </c>
      <c r="M151" s="12" t="s">
        <v>93</v>
      </c>
      <c r="N151" s="109">
        <v>1</v>
      </c>
      <c r="O151" s="169">
        <f t="shared" si="83"/>
        <v>1300119</v>
      </c>
      <c r="P151" s="59" t="str">
        <f t="shared" si="34"/>
        <v>RE2H50R10B-1NCWT  (50 gal)</v>
      </c>
      <c r="Q151" s="153">
        <f t="shared" si="84"/>
        <v>1</v>
      </c>
      <c r="R151" s="13" t="s">
        <v>115</v>
      </c>
      <c r="S151" s="14">
        <v>50</v>
      </c>
      <c r="T151" s="30" t="s">
        <v>224</v>
      </c>
      <c r="U151" s="80" t="s">
        <v>170</v>
      </c>
      <c r="V151" s="85" t="str">
        <f t="shared" si="85"/>
        <v>GE2014</v>
      </c>
      <c r="W151" s="115">
        <v>0</v>
      </c>
      <c r="X151" s="46" t="str">
        <f>[1]ESTAR_to_AWHS!I18</f>
        <v>2-3</v>
      </c>
      <c r="Y151" s="47">
        <f>[1]ESTAR_to_AWHS!J18</f>
        <v>42775</v>
      </c>
      <c r="Z151" s="44" t="s">
        <v>84</v>
      </c>
      <c r="AA151" s="126" t="str">
        <f>"2,     "&amp;E151&amp;",   """&amp;P151&amp;""""</f>
        <v>2,     1300119,   "RE2H50R10B-1NCWT  (50 gal)"</v>
      </c>
      <c r="AB151" s="128" t="str">
        <f t="shared" ref="AB151" si="97">AB150</f>
        <v>BradfordWhite</v>
      </c>
      <c r="AC151" s="129" t="s">
        <v>461</v>
      </c>
      <c r="AD151" s="173">
        <f t="shared" si="87"/>
        <v>1</v>
      </c>
      <c r="AE151" s="126" t="str">
        <f t="shared" si="26"/>
        <v xml:space="preserve">          case  RE2H50R10B-1NCWT  (50 gal)   :   "BradfordWhiteRE2H50"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  <c r="AMM151"/>
      <c r="AMN151"/>
      <c r="AMO151"/>
      <c r="AMP151"/>
      <c r="AMQ151"/>
      <c r="AMR151"/>
      <c r="AMS151"/>
      <c r="AMT151"/>
      <c r="AMU151"/>
      <c r="AMV151"/>
      <c r="AMW151"/>
      <c r="AMX151"/>
      <c r="AMY151"/>
    </row>
    <row r="152" spans="3:1039" s="6" customFormat="1" ht="15" customHeight="1" x14ac:dyDescent="0.25">
      <c r="C152" s="105" t="str">
        <f t="shared" si="37"/>
        <v>Bradford White</v>
      </c>
      <c r="D152" s="105" t="str">
        <f t="shared" si="38"/>
        <v>RE2H65T10-1NCWT  (65 gal)</v>
      </c>
      <c r="E152" s="105">
        <f t="shared" si="39"/>
        <v>1300358</v>
      </c>
      <c r="F152" s="55">
        <f t="shared" ref="F152" si="98">S152</f>
        <v>65</v>
      </c>
      <c r="G152" s="6" t="str">
        <f t="shared" si="41"/>
        <v>BWC202065</v>
      </c>
      <c r="H152" s="116">
        <f t="shared" si="42"/>
        <v>0</v>
      </c>
      <c r="I152" s="154" t="str">
        <f t="shared" si="43"/>
        <v>BradfordWhiteRE2H65T101NCWT</v>
      </c>
      <c r="J152" s="91" t="s">
        <v>188</v>
      </c>
      <c r="K152" s="32">
        <v>3</v>
      </c>
      <c r="L152" s="75">
        <f t="shared" si="96"/>
        <v>13</v>
      </c>
      <c r="M152" s="12" t="s">
        <v>93</v>
      </c>
      <c r="N152" s="109">
        <v>3</v>
      </c>
      <c r="O152" s="169">
        <f t="shared" si="83"/>
        <v>1300358</v>
      </c>
      <c r="P152" s="59" t="str">
        <f t="shared" si="34"/>
        <v>RE2H65T10-1NCWT  (65 gal)</v>
      </c>
      <c r="Q152" s="153">
        <f t="shared" si="84"/>
        <v>1</v>
      </c>
      <c r="R152" s="13" t="s">
        <v>315</v>
      </c>
      <c r="S152" s="14">
        <v>65</v>
      </c>
      <c r="T152" s="30"/>
      <c r="U152" s="80" t="s">
        <v>281</v>
      </c>
      <c r="V152" s="85" t="str">
        <f t="shared" si="85"/>
        <v>BWC202065</v>
      </c>
      <c r="W152" s="115">
        <v>0</v>
      </c>
      <c r="X152" s="46">
        <v>3</v>
      </c>
      <c r="Y152" s="47">
        <v>43916</v>
      </c>
      <c r="Z152" s="44"/>
      <c r="AA152" s="126" t="str">
        <f t="shared" si="25"/>
        <v>2,     1300358,   "RE2H65T10-1NCWT  (65 gal)"</v>
      </c>
      <c r="AB152" s="128" t="str">
        <f>AB151</f>
        <v>BradfordWhite</v>
      </c>
      <c r="AC152" t="s">
        <v>464</v>
      </c>
      <c r="AD152" s="173">
        <f t="shared" si="87"/>
        <v>1</v>
      </c>
      <c r="AE152" s="126" t="str">
        <f t="shared" si="26"/>
        <v xml:space="preserve">          case  RE2H65T10-1NCWT  (65 gal)   :   "BradfordWhiteRE2H65T101NCWT"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  <c r="AMM152"/>
      <c r="AMN152"/>
      <c r="AMO152"/>
      <c r="AMP152"/>
      <c r="AMQ152"/>
      <c r="AMR152"/>
      <c r="AMS152"/>
      <c r="AMT152"/>
      <c r="AMU152"/>
      <c r="AMV152"/>
      <c r="AMW152"/>
      <c r="AMX152"/>
      <c r="AMY152"/>
    </row>
    <row r="153" spans="3:1039" s="6" customFormat="1" ht="15" customHeight="1" x14ac:dyDescent="0.25">
      <c r="C153" s="105" t="str">
        <f t="shared" si="37"/>
        <v>Bradford White</v>
      </c>
      <c r="D153" s="105" t="str">
        <f t="shared" si="38"/>
        <v>RE2H80R10B-1NCWT  (80 gal)</v>
      </c>
      <c r="E153" s="6">
        <f t="shared" si="39"/>
        <v>1300223</v>
      </c>
      <c r="F153" s="55">
        <f t="shared" si="40"/>
        <v>80</v>
      </c>
      <c r="G153" s="6" t="str">
        <f t="shared" si="41"/>
        <v>GE2014_80</v>
      </c>
      <c r="H153" s="116">
        <f t="shared" si="42"/>
        <v>0</v>
      </c>
      <c r="I153" s="154" t="str">
        <f t="shared" si="43"/>
        <v>BradfordWhiteRE2H80</v>
      </c>
      <c r="J153" s="91" t="s">
        <v>188</v>
      </c>
      <c r="K153" s="32">
        <v>3</v>
      </c>
      <c r="L153" s="75">
        <f t="shared" si="96"/>
        <v>13</v>
      </c>
      <c r="M153" s="12" t="s">
        <v>93</v>
      </c>
      <c r="N153" s="62">
        <f>N151+1</f>
        <v>2</v>
      </c>
      <c r="O153" s="169">
        <f t="shared" si="83"/>
        <v>1300223</v>
      </c>
      <c r="P153" s="59" t="str">
        <f t="shared" si="34"/>
        <v>RE2H80R10B-1NCWT  (80 gal)</v>
      </c>
      <c r="Q153" s="153">
        <f t="shared" si="84"/>
        <v>1</v>
      </c>
      <c r="R153" s="13" t="s">
        <v>116</v>
      </c>
      <c r="S153" s="14">
        <v>80</v>
      </c>
      <c r="T153" s="30" t="s">
        <v>225</v>
      </c>
      <c r="U153" s="80" t="s">
        <v>226</v>
      </c>
      <c r="V153" s="85" t="str">
        <f t="shared" si="85"/>
        <v>GE2014_80</v>
      </c>
      <c r="W153" s="115">
        <v>0</v>
      </c>
      <c r="X153" s="46" t="str">
        <f>[1]ESTAR_to_AWHS!I19</f>
        <v>4+</v>
      </c>
      <c r="Y153" s="47">
        <f>[1]ESTAR_to_AWHS!J19</f>
        <v>42775</v>
      </c>
      <c r="Z153" s="44" t="s">
        <v>84</v>
      </c>
      <c r="AA153" s="126" t="str">
        <f t="shared" si="25"/>
        <v>2,     1300223,   "RE2H80R10B-1NCWT  (80 gal)"</v>
      </c>
      <c r="AB153" s="128" t="str">
        <f>AB152</f>
        <v>BradfordWhite</v>
      </c>
      <c r="AC153" s="129" t="s">
        <v>462</v>
      </c>
      <c r="AD153" s="173">
        <f t="shared" si="87"/>
        <v>1</v>
      </c>
      <c r="AE153" s="126" t="str">
        <f t="shared" si="26"/>
        <v xml:space="preserve">          case  RE2H80R10B-1NCWT  (80 gal)   :   "BradfordWhiteRE2H80"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  <c r="AMM153"/>
      <c r="AMN153"/>
      <c r="AMO153"/>
      <c r="AMP153"/>
      <c r="AMQ153"/>
      <c r="AMR153"/>
      <c r="AMS153"/>
      <c r="AMT153"/>
      <c r="AMU153"/>
      <c r="AMV153"/>
      <c r="AMW153"/>
      <c r="AMX153"/>
      <c r="AMY153"/>
    </row>
    <row r="154" spans="3:1039" s="6" customFormat="1" ht="15" customHeight="1" x14ac:dyDescent="0.25">
      <c r="C154" s="105" t="str">
        <f t="shared" si="37"/>
        <v>Bradford White</v>
      </c>
      <c r="D154" s="105" t="str">
        <f t="shared" si="38"/>
        <v>RE2H50S6-1NCWT  (50 gal)</v>
      </c>
      <c r="E154" s="105">
        <f t="shared" si="39"/>
        <v>1300419</v>
      </c>
      <c r="F154" s="55">
        <f t="shared" si="40"/>
        <v>50</v>
      </c>
      <c r="G154" s="6" t="str">
        <f t="shared" si="41"/>
        <v>GE2014</v>
      </c>
      <c r="H154" s="116">
        <f t="shared" si="42"/>
        <v>0</v>
      </c>
      <c r="I154" s="154" t="str">
        <f t="shared" si="43"/>
        <v>BradfordWhiteRE2H50S61NCWT</v>
      </c>
      <c r="J154" s="91" t="s">
        <v>188</v>
      </c>
      <c r="K154" s="32">
        <v>1</v>
      </c>
      <c r="L154" s="75">
        <f t="shared" si="96"/>
        <v>13</v>
      </c>
      <c r="M154" s="12" t="s">
        <v>93</v>
      </c>
      <c r="N154" s="109">
        <v>4</v>
      </c>
      <c r="O154" s="169">
        <f t="shared" si="83"/>
        <v>1300419</v>
      </c>
      <c r="P154" s="59" t="str">
        <f t="shared" si="34"/>
        <v>RE2H50S6-1NCWT  (50 gal)</v>
      </c>
      <c r="Q154" s="153">
        <f t="shared" si="84"/>
        <v>1</v>
      </c>
      <c r="R154" s="13" t="s">
        <v>316</v>
      </c>
      <c r="S154" s="14">
        <v>50</v>
      </c>
      <c r="T154" s="30"/>
      <c r="U154" s="80" t="s">
        <v>170</v>
      </c>
      <c r="V154" s="85" t="str">
        <f t="shared" si="85"/>
        <v>GE2014</v>
      </c>
      <c r="W154" s="115">
        <v>0</v>
      </c>
      <c r="X154" s="46" t="s">
        <v>8</v>
      </c>
      <c r="Y154" s="47">
        <v>43944</v>
      </c>
      <c r="Z154" s="44"/>
      <c r="AA154" s="126" t="str">
        <f t="shared" si="25"/>
        <v>2,     1300419,   "RE2H50S6-1NCWT  (50 gal)"</v>
      </c>
      <c r="AB154" s="128" t="str">
        <f t="shared" ref="AB154:AB317" si="99">AB153</f>
        <v>BradfordWhite</v>
      </c>
      <c r="AC154" t="s">
        <v>463</v>
      </c>
      <c r="AD154" s="173">
        <f t="shared" si="87"/>
        <v>1</v>
      </c>
      <c r="AE154" s="126" t="str">
        <f t="shared" si="26"/>
        <v xml:space="preserve">          case  RE2H50S6-1NCWT  (50 gal)   :   "BradfordWhiteRE2H50S61NCWT"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  <c r="AMM154"/>
      <c r="AMN154"/>
      <c r="AMO154"/>
      <c r="AMP154"/>
      <c r="AMQ154"/>
      <c r="AMR154"/>
      <c r="AMS154"/>
      <c r="AMT154"/>
      <c r="AMU154"/>
      <c r="AMV154"/>
      <c r="AMW154"/>
      <c r="AMX154"/>
      <c r="AMY154"/>
    </row>
    <row r="155" spans="3:1039" s="6" customFormat="1" ht="15" customHeight="1" x14ac:dyDescent="0.25">
      <c r="C155" s="105" t="str">
        <f t="shared" si="37"/>
        <v>Bradford White</v>
      </c>
      <c r="D155" s="105" t="str">
        <f t="shared" si="38"/>
        <v>RE2H65T6-1NCWT  (65 gal)</v>
      </c>
      <c r="E155" s="105">
        <f t="shared" si="39"/>
        <v>1300558</v>
      </c>
      <c r="F155" s="55">
        <f t="shared" si="40"/>
        <v>65</v>
      </c>
      <c r="G155" s="6" t="str">
        <f t="shared" si="41"/>
        <v>BWC202065</v>
      </c>
      <c r="H155" s="116">
        <f t="shared" si="42"/>
        <v>0</v>
      </c>
      <c r="I155" s="154" t="str">
        <f t="shared" si="43"/>
        <v>BradfordWhiteRE2H65T61NCWT</v>
      </c>
      <c r="J155" s="91" t="s">
        <v>188</v>
      </c>
      <c r="K155" s="32">
        <v>1</v>
      </c>
      <c r="L155" s="75">
        <f t="shared" si="96"/>
        <v>13</v>
      </c>
      <c r="M155" s="12" t="s">
        <v>93</v>
      </c>
      <c r="N155" s="62">
        <f t="shared" ref="N155" si="100">N154+1</f>
        <v>5</v>
      </c>
      <c r="O155" s="169">
        <f t="shared" si="83"/>
        <v>1300558</v>
      </c>
      <c r="P155" s="59" t="str">
        <f t="shared" si="34"/>
        <v>RE2H65T6-1NCWT  (65 gal)</v>
      </c>
      <c r="Q155" s="153">
        <f t="shared" si="84"/>
        <v>1</v>
      </c>
      <c r="R155" s="13" t="s">
        <v>317</v>
      </c>
      <c r="S155" s="14">
        <v>65</v>
      </c>
      <c r="T155" s="30"/>
      <c r="U155" s="80" t="s">
        <v>281</v>
      </c>
      <c r="V155" s="85" t="str">
        <f t="shared" si="85"/>
        <v>BWC202065</v>
      </c>
      <c r="W155" s="115">
        <v>0</v>
      </c>
      <c r="X155" s="46">
        <v>3</v>
      </c>
      <c r="Y155" s="47">
        <v>43944</v>
      </c>
      <c r="Z155" s="44"/>
      <c r="AA155" s="126" t="str">
        <f t="shared" si="25"/>
        <v>2,     1300558,   "RE2H65T6-1NCWT  (65 gal)"</v>
      </c>
      <c r="AB155" s="128" t="str">
        <f t="shared" si="99"/>
        <v>BradfordWhite</v>
      </c>
      <c r="AC155" t="s">
        <v>465</v>
      </c>
      <c r="AD155" s="173">
        <f t="shared" si="87"/>
        <v>1</v>
      </c>
      <c r="AE155" s="126" t="str">
        <f t="shared" si="26"/>
        <v xml:space="preserve">          case  RE2H65T6-1NCWT  (65 gal)   :   "BradfordWhiteRE2H65T61NCWT"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  <c r="AMM155"/>
      <c r="AMN155"/>
      <c r="AMO155"/>
      <c r="AMP155"/>
      <c r="AMQ155"/>
      <c r="AMR155"/>
      <c r="AMS155"/>
      <c r="AMT155"/>
      <c r="AMU155"/>
      <c r="AMV155"/>
      <c r="AMW155"/>
      <c r="AMX155"/>
      <c r="AMY155"/>
    </row>
    <row r="156" spans="3:1039" s="6" customFormat="1" ht="15" customHeight="1" x14ac:dyDescent="0.25">
      <c r="C156" s="105" t="str">
        <f t="shared" si="37"/>
        <v>Bradford White</v>
      </c>
      <c r="D156" s="105" t="str">
        <f t="shared" si="38"/>
        <v>RE2H80T6-1NCWT  (80 gal)</v>
      </c>
      <c r="E156" s="105">
        <f t="shared" si="39"/>
        <v>1300623</v>
      </c>
      <c r="F156" s="55">
        <f t="shared" ref="F156:F172" si="101">S156</f>
        <v>80</v>
      </c>
      <c r="G156" s="6" t="str">
        <f t="shared" si="41"/>
        <v>GE2014_80</v>
      </c>
      <c r="H156" s="116">
        <f t="shared" si="42"/>
        <v>0</v>
      </c>
      <c r="I156" s="154" t="str">
        <f t="shared" si="43"/>
        <v>BradfordWhiteRE2H80T61NCWT</v>
      </c>
      <c r="J156" s="91" t="s">
        <v>188</v>
      </c>
      <c r="K156" s="32">
        <v>1</v>
      </c>
      <c r="L156" s="75">
        <f t="shared" si="96"/>
        <v>13</v>
      </c>
      <c r="M156" s="12" t="s">
        <v>93</v>
      </c>
      <c r="N156" s="62">
        <f>N155+1</f>
        <v>6</v>
      </c>
      <c r="O156" s="169">
        <f t="shared" si="83"/>
        <v>1300623</v>
      </c>
      <c r="P156" s="59" t="str">
        <f t="shared" si="34"/>
        <v>RE2H80T6-1NCWT  (80 gal)</v>
      </c>
      <c r="Q156" s="153">
        <f t="shared" si="84"/>
        <v>1</v>
      </c>
      <c r="R156" s="13" t="s">
        <v>318</v>
      </c>
      <c r="S156" s="14">
        <v>80</v>
      </c>
      <c r="T156" s="30"/>
      <c r="U156" s="80" t="s">
        <v>172</v>
      </c>
      <c r="V156" s="85" t="str">
        <f t="shared" si="85"/>
        <v>GE2014_80</v>
      </c>
      <c r="W156" s="115">
        <v>0</v>
      </c>
      <c r="X156" s="46" t="s">
        <v>13</v>
      </c>
      <c r="Y156" s="47">
        <v>43944</v>
      </c>
      <c r="Z156" s="44"/>
      <c r="AA156" s="126" t="str">
        <f t="shared" si="25"/>
        <v>2,     1300623,   "RE2H80T6-1NCWT  (80 gal)"</v>
      </c>
      <c r="AB156" s="128" t="str">
        <f>AB155</f>
        <v>BradfordWhite</v>
      </c>
      <c r="AC156" t="s">
        <v>466</v>
      </c>
      <c r="AD156" s="173">
        <f t="shared" si="87"/>
        <v>1</v>
      </c>
      <c r="AE156" s="126" t="str">
        <f t="shared" si="26"/>
        <v xml:space="preserve">          case  RE2H80T6-1NCWT  (80 gal)   :   "BradfordWhiteRE2H80T61NCWT"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  <c r="AMM156"/>
      <c r="AMN156"/>
      <c r="AMO156"/>
      <c r="AMP156"/>
      <c r="AMQ156"/>
      <c r="AMR156"/>
      <c r="AMS156"/>
      <c r="AMT156"/>
      <c r="AMU156"/>
      <c r="AMV156"/>
      <c r="AMW156"/>
      <c r="AMX156"/>
      <c r="AMY156"/>
    </row>
    <row r="157" spans="3:1039" s="6" customFormat="1" ht="15" customHeight="1" x14ac:dyDescent="0.25">
      <c r="C157" s="120" t="str">
        <f t="shared" si="37"/>
        <v>Direct Energy</v>
      </c>
      <c r="D157" s="120" t="str">
        <f t="shared" si="38"/>
        <v>ECEPH40 T2 RH375-15  (40 gal)</v>
      </c>
      <c r="E157" s="120">
        <f t="shared" si="39"/>
        <v>2700159</v>
      </c>
      <c r="F157" s="55">
        <f t="shared" si="101"/>
        <v>40</v>
      </c>
      <c r="G157" s="6" t="str">
        <f t="shared" si="41"/>
        <v>Rheem2020Prem40</v>
      </c>
      <c r="H157" s="116">
        <f t="shared" si="42"/>
        <v>0</v>
      </c>
      <c r="I157" s="154" t="str">
        <f t="shared" si="43"/>
        <v>DirectEnergyECEPH4015</v>
      </c>
      <c r="J157" s="91" t="s">
        <v>188</v>
      </c>
      <c r="K157" s="32">
        <v>4</v>
      </c>
      <c r="L157" s="75">
        <f t="shared" si="96"/>
        <v>27</v>
      </c>
      <c r="M157" s="156" t="s">
        <v>346</v>
      </c>
      <c r="N157" s="61">
        <v>1</v>
      </c>
      <c r="O157" s="169">
        <f t="shared" si="83"/>
        <v>2700159</v>
      </c>
      <c r="P157" s="59" t="str">
        <f t="shared" si="34"/>
        <v>ECEPH40 T2 RH375-15  (40 gal)</v>
      </c>
      <c r="Q157" s="153">
        <f t="shared" si="84"/>
        <v>1</v>
      </c>
      <c r="R157" s="13" t="s">
        <v>399</v>
      </c>
      <c r="S157" s="14">
        <v>40</v>
      </c>
      <c r="T157" s="99"/>
      <c r="U157" s="80" t="s">
        <v>273</v>
      </c>
      <c r="V157" s="85" t="str">
        <f t="shared" si="85"/>
        <v>Rheem2020Prem40</v>
      </c>
      <c r="W157" s="115">
        <v>0</v>
      </c>
      <c r="X157" s="106">
        <v>2</v>
      </c>
      <c r="Y157" s="107">
        <v>44127</v>
      </c>
      <c r="Z157" s="108"/>
      <c r="AA157" s="126" t="str">
        <f t="shared" si="25"/>
        <v>2,     2700159,   "ECEPH40 T2 RH375-15  (40 gal)"</v>
      </c>
      <c r="AB157" s="127" t="s">
        <v>430</v>
      </c>
      <c r="AC157" s="130" t="s">
        <v>468</v>
      </c>
      <c r="AD157" s="173">
        <f t="shared" si="87"/>
        <v>1</v>
      </c>
      <c r="AE157" s="126" t="str">
        <f t="shared" si="26"/>
        <v xml:space="preserve">          case  ECEPH40 T2 RH375-15  (40 gal)   :   "DirectEnergyECEPH4015"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spans="3:1039" s="6" customFormat="1" ht="15" customHeight="1" x14ac:dyDescent="0.25">
      <c r="C158" s="120" t="str">
        <f t="shared" si="37"/>
        <v>Direct Energy</v>
      </c>
      <c r="D158" s="120" t="str">
        <f t="shared" si="38"/>
        <v>ECEPH50 T2 RH375-15  (50 gal)</v>
      </c>
      <c r="E158" s="120">
        <f t="shared" si="39"/>
        <v>2700260</v>
      </c>
      <c r="F158" s="55">
        <f t="shared" si="101"/>
        <v>50</v>
      </c>
      <c r="G158" s="6" t="str">
        <f t="shared" si="41"/>
        <v>Rheem2020Prem50</v>
      </c>
      <c r="H158" s="116">
        <f t="shared" si="42"/>
        <v>0</v>
      </c>
      <c r="I158" s="154" t="str">
        <f t="shared" si="43"/>
        <v>DirectEnergyECEPH5015</v>
      </c>
      <c r="J158" s="91" t="s">
        <v>188</v>
      </c>
      <c r="K158" s="32">
        <v>4</v>
      </c>
      <c r="L158" s="75">
        <f t="shared" si="96"/>
        <v>27</v>
      </c>
      <c r="M158" s="12" t="s">
        <v>346</v>
      </c>
      <c r="N158" s="62">
        <f t="shared" ref="N158:N172" si="102">N157+1</f>
        <v>2</v>
      </c>
      <c r="O158" s="169">
        <f t="shared" si="83"/>
        <v>2700260</v>
      </c>
      <c r="P158" s="59" t="str">
        <f t="shared" si="34"/>
        <v>ECEPH50 T2 RH375-15  (50 gal)</v>
      </c>
      <c r="Q158" s="153">
        <f t="shared" si="84"/>
        <v>1</v>
      </c>
      <c r="R158" s="13" t="s">
        <v>400</v>
      </c>
      <c r="S158" s="14">
        <v>50</v>
      </c>
      <c r="T158" s="99"/>
      <c r="U158" s="80" t="s">
        <v>274</v>
      </c>
      <c r="V158" s="85" t="str">
        <f t="shared" si="85"/>
        <v>Rheem2020Prem50</v>
      </c>
      <c r="W158" s="115">
        <v>0</v>
      </c>
      <c r="X158" s="46" t="s">
        <v>8</v>
      </c>
      <c r="Y158" s="47">
        <v>44127</v>
      </c>
      <c r="Z158" s="44"/>
      <c r="AA158" s="126" t="str">
        <f t="shared" si="25"/>
        <v>2,     2700260,   "ECEPH50 T2 RH375-15  (50 gal)"</v>
      </c>
      <c r="AB158" s="128" t="str">
        <f t="shared" si="99"/>
        <v>DirectEnergy</v>
      </c>
      <c r="AC158" s="130" t="s">
        <v>469</v>
      </c>
      <c r="AD158" s="173">
        <f t="shared" si="87"/>
        <v>1</v>
      </c>
      <c r="AE158" s="126" t="str">
        <f t="shared" si="26"/>
        <v xml:space="preserve">          case  ECEPH50 T2 RH375-15  (50 gal)   :   "DirectEnergyECEPH5015"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spans="3:1039" s="6" customFormat="1" ht="15" customHeight="1" x14ac:dyDescent="0.25">
      <c r="C159" s="120" t="str">
        <f t="shared" si="37"/>
        <v>Direct Energy</v>
      </c>
      <c r="D159" s="120" t="str">
        <f t="shared" si="38"/>
        <v>ECEPH65 T2 RH375-15  (65 gal)</v>
      </c>
      <c r="E159" s="120">
        <f t="shared" si="39"/>
        <v>2700361</v>
      </c>
      <c r="F159" s="55">
        <f t="shared" si="101"/>
        <v>65</v>
      </c>
      <c r="G159" s="6" t="str">
        <f t="shared" si="41"/>
        <v>Rheem2020Prem65</v>
      </c>
      <c r="H159" s="116">
        <f t="shared" si="42"/>
        <v>0</v>
      </c>
      <c r="I159" s="154" t="str">
        <f t="shared" si="43"/>
        <v>DirectEnergyECEPH6515</v>
      </c>
      <c r="J159" s="91" t="s">
        <v>188</v>
      </c>
      <c r="K159" s="32">
        <v>4</v>
      </c>
      <c r="L159" s="75">
        <f t="shared" si="96"/>
        <v>27</v>
      </c>
      <c r="M159" s="12" t="s">
        <v>346</v>
      </c>
      <c r="N159" s="62">
        <f t="shared" si="102"/>
        <v>3</v>
      </c>
      <c r="O159" s="169">
        <f t="shared" si="83"/>
        <v>2700361</v>
      </c>
      <c r="P159" s="59" t="str">
        <f t="shared" si="34"/>
        <v>ECEPH65 T2 RH375-15  (65 gal)</v>
      </c>
      <c r="Q159" s="153">
        <f t="shared" si="84"/>
        <v>1</v>
      </c>
      <c r="R159" s="13" t="s">
        <v>401</v>
      </c>
      <c r="S159" s="14">
        <v>65</v>
      </c>
      <c r="T159" s="99"/>
      <c r="U159" s="80" t="s">
        <v>275</v>
      </c>
      <c r="V159" s="85" t="str">
        <f t="shared" si="85"/>
        <v>Rheem2020Prem65</v>
      </c>
      <c r="W159" s="115">
        <v>0</v>
      </c>
      <c r="X159" s="46" t="s">
        <v>8</v>
      </c>
      <c r="Y159" s="47">
        <v>44127</v>
      </c>
      <c r="Z159" s="44"/>
      <c r="AA159" s="126" t="str">
        <f t="shared" si="25"/>
        <v>2,     2700361,   "ECEPH65 T2 RH375-15  (65 gal)"</v>
      </c>
      <c r="AB159" s="128" t="str">
        <f t="shared" si="99"/>
        <v>DirectEnergy</v>
      </c>
      <c r="AC159" s="130" t="s">
        <v>470</v>
      </c>
      <c r="AD159" s="173">
        <f t="shared" si="87"/>
        <v>1</v>
      </c>
      <c r="AE159" s="126" t="str">
        <f t="shared" si="26"/>
        <v xml:space="preserve">          case  ECEPH65 T2 RH375-15  (65 gal)   :   "DirectEnergyECEPH6515"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spans="3:1039" s="6" customFormat="1" ht="15" customHeight="1" x14ac:dyDescent="0.25">
      <c r="C160" s="120" t="str">
        <f t="shared" si="37"/>
        <v>Direct Energy</v>
      </c>
      <c r="D160" s="120" t="str">
        <f t="shared" si="38"/>
        <v>ECEPH80 T2 RH375-15  (80 gal)</v>
      </c>
      <c r="E160" s="120">
        <f t="shared" si="39"/>
        <v>2700462</v>
      </c>
      <c r="F160" s="55">
        <f t="shared" si="101"/>
        <v>80</v>
      </c>
      <c r="G160" s="6" t="str">
        <f t="shared" si="41"/>
        <v>Rheem2020Prem80</v>
      </c>
      <c r="H160" s="116">
        <f t="shared" si="42"/>
        <v>0</v>
      </c>
      <c r="I160" s="154" t="str">
        <f t="shared" si="43"/>
        <v>DirectEnergyECEPH8015</v>
      </c>
      <c r="J160" s="91" t="s">
        <v>188</v>
      </c>
      <c r="K160" s="32">
        <v>4</v>
      </c>
      <c r="L160" s="75">
        <f t="shared" si="96"/>
        <v>27</v>
      </c>
      <c r="M160" s="12" t="s">
        <v>346</v>
      </c>
      <c r="N160" s="62">
        <f t="shared" si="102"/>
        <v>4</v>
      </c>
      <c r="O160" s="169">
        <f t="shared" si="83"/>
        <v>2700462</v>
      </c>
      <c r="P160" s="59" t="str">
        <f t="shared" si="34"/>
        <v>ECEPH80 T2 RH375-15  (80 gal)</v>
      </c>
      <c r="Q160" s="153">
        <f t="shared" si="84"/>
        <v>1</v>
      </c>
      <c r="R160" s="13" t="s">
        <v>402</v>
      </c>
      <c r="S160" s="14">
        <v>80</v>
      </c>
      <c r="T160" s="99"/>
      <c r="U160" s="80" t="s">
        <v>276</v>
      </c>
      <c r="V160" s="85" t="str">
        <f t="shared" si="85"/>
        <v>Rheem2020Prem80</v>
      </c>
      <c r="W160" s="115">
        <v>0</v>
      </c>
      <c r="X160" s="46">
        <v>4</v>
      </c>
      <c r="Y160" s="47">
        <v>44127</v>
      </c>
      <c r="Z160" s="44"/>
      <c r="AA160" s="126" t="str">
        <f t="shared" si="25"/>
        <v>2,     2700462,   "ECEPH80 T2 RH375-15  (80 gal)"</v>
      </c>
      <c r="AB160" s="128" t="str">
        <f t="shared" si="99"/>
        <v>DirectEnergy</v>
      </c>
      <c r="AC160" s="130" t="s">
        <v>471</v>
      </c>
      <c r="AD160" s="173">
        <f t="shared" si="87"/>
        <v>1</v>
      </c>
      <c r="AE160" s="126" t="str">
        <f t="shared" si="26"/>
        <v xml:space="preserve">          case  ECEPH80 T2 RH375-15  (80 gal)   :   "DirectEnergyECEPH8015"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spans="3:1039" s="6" customFormat="1" ht="15" customHeight="1" x14ac:dyDescent="0.25">
      <c r="C161" s="120" t="str">
        <f t="shared" si="37"/>
        <v>Direct Energy</v>
      </c>
      <c r="D161" s="120" t="str">
        <f t="shared" si="38"/>
        <v>ECEPH40 T2 RH375-30  (40 gal)</v>
      </c>
      <c r="E161" s="120">
        <f t="shared" si="39"/>
        <v>2700559</v>
      </c>
      <c r="F161" s="55">
        <f t="shared" si="101"/>
        <v>40</v>
      </c>
      <c r="G161" s="6" t="str">
        <f t="shared" si="41"/>
        <v>Rheem2020Prem40</v>
      </c>
      <c r="H161" s="116">
        <f t="shared" si="42"/>
        <v>0</v>
      </c>
      <c r="I161" s="154" t="str">
        <f t="shared" si="43"/>
        <v>DirectEnergyECEPH4030</v>
      </c>
      <c r="J161" s="91" t="s">
        <v>188</v>
      </c>
      <c r="K161" s="32">
        <v>4</v>
      </c>
      <c r="L161" s="75">
        <f t="shared" si="96"/>
        <v>27</v>
      </c>
      <c r="M161" s="12" t="s">
        <v>346</v>
      </c>
      <c r="N161" s="62">
        <f t="shared" si="102"/>
        <v>5</v>
      </c>
      <c r="O161" s="169">
        <f t="shared" si="83"/>
        <v>2700559</v>
      </c>
      <c r="P161" s="59" t="str">
        <f t="shared" si="34"/>
        <v>ECEPH40 T2 RH375-30  (40 gal)</v>
      </c>
      <c r="Q161" s="153">
        <f t="shared" si="84"/>
        <v>1</v>
      </c>
      <c r="R161" s="13" t="s">
        <v>403</v>
      </c>
      <c r="S161" s="14">
        <v>40</v>
      </c>
      <c r="T161" s="99"/>
      <c r="U161" s="80" t="s">
        <v>273</v>
      </c>
      <c r="V161" s="85" t="str">
        <f t="shared" si="85"/>
        <v>Rheem2020Prem40</v>
      </c>
      <c r="W161" s="115">
        <v>0</v>
      </c>
      <c r="X161" s="46">
        <v>2</v>
      </c>
      <c r="Y161" s="47">
        <v>44127</v>
      </c>
      <c r="Z161" s="44"/>
      <c r="AA161" s="126" t="str">
        <f t="shared" si="25"/>
        <v>2,     2700559,   "ECEPH40 T2 RH375-30  (40 gal)"</v>
      </c>
      <c r="AB161" s="128" t="str">
        <f t="shared" si="99"/>
        <v>DirectEnergy</v>
      </c>
      <c r="AC161" s="130" t="s">
        <v>472</v>
      </c>
      <c r="AD161" s="173">
        <f t="shared" si="87"/>
        <v>1</v>
      </c>
      <c r="AE161" s="126" t="str">
        <f t="shared" si="26"/>
        <v xml:space="preserve">          case  ECEPH40 T2 RH375-30  (40 gal)   :   "DirectEnergyECEPH4030"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spans="3:1039" s="6" customFormat="1" ht="15" customHeight="1" x14ac:dyDescent="0.25">
      <c r="C162" s="120" t="str">
        <f t="shared" si="37"/>
        <v>Direct Energy</v>
      </c>
      <c r="D162" s="120" t="str">
        <f t="shared" si="38"/>
        <v>ECEPH50 T2 RH375-30  (50 gal)</v>
      </c>
      <c r="E162" s="120">
        <f t="shared" si="39"/>
        <v>2700660</v>
      </c>
      <c r="F162" s="55">
        <f t="shared" si="101"/>
        <v>50</v>
      </c>
      <c r="G162" s="6" t="str">
        <f t="shared" si="41"/>
        <v>Rheem2020Prem50</v>
      </c>
      <c r="H162" s="116">
        <f t="shared" si="42"/>
        <v>0</v>
      </c>
      <c r="I162" s="154" t="str">
        <f t="shared" si="43"/>
        <v>DirectEnergyECEPH5030</v>
      </c>
      <c r="J162" s="91" t="s">
        <v>188</v>
      </c>
      <c r="K162" s="32">
        <v>4</v>
      </c>
      <c r="L162" s="75">
        <f t="shared" si="96"/>
        <v>27</v>
      </c>
      <c r="M162" s="12" t="s">
        <v>346</v>
      </c>
      <c r="N162" s="62">
        <f t="shared" si="102"/>
        <v>6</v>
      </c>
      <c r="O162" s="169">
        <f t="shared" si="83"/>
        <v>2700660</v>
      </c>
      <c r="P162" s="59" t="str">
        <f t="shared" si="34"/>
        <v>ECEPH50 T2 RH375-30  (50 gal)</v>
      </c>
      <c r="Q162" s="153">
        <f t="shared" si="84"/>
        <v>1</v>
      </c>
      <c r="R162" s="13" t="s">
        <v>404</v>
      </c>
      <c r="S162" s="14">
        <v>50</v>
      </c>
      <c r="T162" s="99"/>
      <c r="U162" s="80" t="s">
        <v>274</v>
      </c>
      <c r="V162" s="85" t="str">
        <f t="shared" si="85"/>
        <v>Rheem2020Prem50</v>
      </c>
      <c r="W162" s="115">
        <v>0</v>
      </c>
      <c r="X162" s="46" t="s">
        <v>8</v>
      </c>
      <c r="Y162" s="47">
        <v>44127</v>
      </c>
      <c r="Z162" s="44"/>
      <c r="AA162" s="126" t="str">
        <f t="shared" si="25"/>
        <v>2,     2700660,   "ECEPH50 T2 RH375-30  (50 gal)"</v>
      </c>
      <c r="AB162" s="128" t="str">
        <f t="shared" si="99"/>
        <v>DirectEnergy</v>
      </c>
      <c r="AC162" s="130" t="s">
        <v>473</v>
      </c>
      <c r="AD162" s="173">
        <f t="shared" si="87"/>
        <v>1</v>
      </c>
      <c r="AE162" s="126" t="str">
        <f t="shared" si="26"/>
        <v xml:space="preserve">          case  ECEPH50 T2 RH375-30  (50 gal)   :   "DirectEnergyECEPH5030"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spans="3:1039" s="6" customFormat="1" ht="15" customHeight="1" x14ac:dyDescent="0.25">
      <c r="C163" s="120" t="str">
        <f t="shared" si="37"/>
        <v>Direct Energy</v>
      </c>
      <c r="D163" s="120" t="str">
        <f t="shared" si="38"/>
        <v>ECEPH65 T2 RH375-30  (65 gal)</v>
      </c>
      <c r="E163" s="120">
        <f t="shared" si="39"/>
        <v>2700761</v>
      </c>
      <c r="F163" s="55">
        <f t="shared" si="101"/>
        <v>65</v>
      </c>
      <c r="G163" s="6" t="str">
        <f t="shared" si="41"/>
        <v>Rheem2020Prem65</v>
      </c>
      <c r="H163" s="116">
        <f t="shared" si="42"/>
        <v>0</v>
      </c>
      <c r="I163" s="154" t="str">
        <f t="shared" si="43"/>
        <v>DirectEnergyECEPH6530</v>
      </c>
      <c r="J163" s="91" t="s">
        <v>188</v>
      </c>
      <c r="K163" s="32">
        <v>4</v>
      </c>
      <c r="L163" s="75">
        <f t="shared" si="96"/>
        <v>27</v>
      </c>
      <c r="M163" s="12" t="s">
        <v>346</v>
      </c>
      <c r="N163" s="62">
        <f t="shared" si="102"/>
        <v>7</v>
      </c>
      <c r="O163" s="169">
        <f t="shared" si="83"/>
        <v>2700761</v>
      </c>
      <c r="P163" s="59" t="str">
        <f t="shared" si="34"/>
        <v>ECEPH65 T2 RH375-30  (65 gal)</v>
      </c>
      <c r="Q163" s="153">
        <f t="shared" si="84"/>
        <v>1</v>
      </c>
      <c r="R163" s="13" t="s">
        <v>405</v>
      </c>
      <c r="S163" s="14">
        <v>65</v>
      </c>
      <c r="T163" s="99"/>
      <c r="U163" s="80" t="s">
        <v>275</v>
      </c>
      <c r="V163" s="85" t="str">
        <f t="shared" si="85"/>
        <v>Rheem2020Prem65</v>
      </c>
      <c r="W163" s="115">
        <v>0</v>
      </c>
      <c r="X163" s="46" t="s">
        <v>8</v>
      </c>
      <c r="Y163" s="47">
        <v>44127</v>
      </c>
      <c r="Z163" s="44"/>
      <c r="AA163" s="126" t="str">
        <f t="shared" si="25"/>
        <v>2,     2700761,   "ECEPH65 T2 RH375-30  (65 gal)"</v>
      </c>
      <c r="AB163" s="128" t="str">
        <f t="shared" si="99"/>
        <v>DirectEnergy</v>
      </c>
      <c r="AC163" s="130" t="s">
        <v>474</v>
      </c>
      <c r="AD163" s="173">
        <f t="shared" si="87"/>
        <v>1</v>
      </c>
      <c r="AE163" s="126" t="str">
        <f t="shared" si="26"/>
        <v xml:space="preserve">          case  ECEPH65 T2 RH375-30  (65 gal)   :   "DirectEnergyECEPH6530"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3:1039" s="6" customFormat="1" ht="15" customHeight="1" x14ac:dyDescent="0.25">
      <c r="C164" s="120" t="str">
        <f t="shared" si="37"/>
        <v>Direct Energy</v>
      </c>
      <c r="D164" s="120" t="str">
        <f t="shared" si="38"/>
        <v>ECEPH80 T2 RH375-30  (80 gal)</v>
      </c>
      <c r="E164" s="120">
        <f t="shared" si="39"/>
        <v>2700862</v>
      </c>
      <c r="F164" s="55">
        <f t="shared" si="101"/>
        <v>80</v>
      </c>
      <c r="G164" s="6" t="str">
        <f t="shared" si="41"/>
        <v>Rheem2020Prem80</v>
      </c>
      <c r="H164" s="116">
        <f t="shared" si="42"/>
        <v>0</v>
      </c>
      <c r="I164" s="154" t="str">
        <f t="shared" si="43"/>
        <v>DirectEnergyECEPH8030</v>
      </c>
      <c r="J164" s="91" t="s">
        <v>188</v>
      </c>
      <c r="K164" s="32">
        <v>4</v>
      </c>
      <c r="L164" s="75">
        <f t="shared" si="96"/>
        <v>27</v>
      </c>
      <c r="M164" s="12" t="s">
        <v>346</v>
      </c>
      <c r="N164" s="62">
        <f t="shared" si="102"/>
        <v>8</v>
      </c>
      <c r="O164" s="169">
        <f t="shared" si="83"/>
        <v>2700862</v>
      </c>
      <c r="P164" s="59" t="str">
        <f t="shared" si="34"/>
        <v>ECEPH80 T2 RH375-30  (80 gal)</v>
      </c>
      <c r="Q164" s="153">
        <f t="shared" si="84"/>
        <v>1</v>
      </c>
      <c r="R164" s="13" t="s">
        <v>406</v>
      </c>
      <c r="S164" s="14">
        <v>80</v>
      </c>
      <c r="T164" s="99"/>
      <c r="U164" s="80" t="s">
        <v>276</v>
      </c>
      <c r="V164" s="85" t="str">
        <f t="shared" si="85"/>
        <v>Rheem2020Prem80</v>
      </c>
      <c r="W164" s="115">
        <v>0</v>
      </c>
      <c r="X164" s="46">
        <v>4</v>
      </c>
      <c r="Y164" s="47">
        <v>44127</v>
      </c>
      <c r="Z164" s="44"/>
      <c r="AA164" s="126" t="str">
        <f t="shared" si="25"/>
        <v>2,     2700862,   "ECEPH80 T2 RH375-30  (80 gal)"</v>
      </c>
      <c r="AB164" s="128" t="str">
        <f t="shared" si="99"/>
        <v>DirectEnergy</v>
      </c>
      <c r="AC164" s="130" t="s">
        <v>475</v>
      </c>
      <c r="AD164" s="173">
        <f t="shared" si="87"/>
        <v>1</v>
      </c>
      <c r="AE164" s="126" t="str">
        <f t="shared" si="26"/>
        <v xml:space="preserve">          case  ECEPH80 T2 RH375-30  (80 gal)   :   "DirectEnergyECEPH8030"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spans="3:1039" s="6" customFormat="1" ht="15" customHeight="1" x14ac:dyDescent="0.25">
      <c r="C165" s="120" t="str">
        <f t="shared" si="37"/>
        <v>Direct Energy</v>
      </c>
      <c r="D165" s="120" t="str">
        <f t="shared" si="38"/>
        <v>ECEPH40 T2 RH375-SO  (40 gal)</v>
      </c>
      <c r="E165" s="120">
        <f t="shared" si="39"/>
        <v>2700959</v>
      </c>
      <c r="F165" s="55">
        <f t="shared" si="101"/>
        <v>40</v>
      </c>
      <c r="G165" s="6" t="str">
        <f t="shared" si="41"/>
        <v>Rheem2020Prem40</v>
      </c>
      <c r="H165" s="116">
        <f t="shared" si="42"/>
        <v>0</v>
      </c>
      <c r="I165" s="154" t="str">
        <f t="shared" si="43"/>
        <v>DirectEnergyECEPH40SO</v>
      </c>
      <c r="J165" s="91" t="s">
        <v>188</v>
      </c>
      <c r="K165" s="32">
        <v>4</v>
      </c>
      <c r="L165" s="75">
        <f t="shared" si="96"/>
        <v>27</v>
      </c>
      <c r="M165" s="12" t="s">
        <v>346</v>
      </c>
      <c r="N165" s="62">
        <f t="shared" si="102"/>
        <v>9</v>
      </c>
      <c r="O165" s="169">
        <f t="shared" si="83"/>
        <v>2700959</v>
      </c>
      <c r="P165" s="59" t="str">
        <f t="shared" ref="P165:P323" si="103">R165 &amp; "  (" &amp; S165 &amp; " gal)"</f>
        <v>ECEPH40 T2 RH375-SO  (40 gal)</v>
      </c>
      <c r="Q165" s="153">
        <f t="shared" si="84"/>
        <v>1</v>
      </c>
      <c r="R165" s="13" t="s">
        <v>407</v>
      </c>
      <c r="S165" s="14">
        <v>40</v>
      </c>
      <c r="T165" s="99"/>
      <c r="U165" s="80" t="s">
        <v>273</v>
      </c>
      <c r="V165" s="85" t="str">
        <f t="shared" si="85"/>
        <v>Rheem2020Prem40</v>
      </c>
      <c r="W165" s="115">
        <v>0</v>
      </c>
      <c r="X165" s="46">
        <v>2</v>
      </c>
      <c r="Y165" s="47">
        <v>44127</v>
      </c>
      <c r="Z165" s="44"/>
      <c r="AA165" s="126" t="str">
        <f t="shared" si="25"/>
        <v>2,     2700959,   "ECEPH40 T2 RH375-SO  (40 gal)"</v>
      </c>
      <c r="AB165" s="128" t="str">
        <f t="shared" si="99"/>
        <v>DirectEnergy</v>
      </c>
      <c r="AC165" s="130" t="s">
        <v>476</v>
      </c>
      <c r="AD165" s="173">
        <f t="shared" si="87"/>
        <v>1</v>
      </c>
      <c r="AE165" s="126" t="str">
        <f t="shared" si="26"/>
        <v xml:space="preserve">          case  ECEPH40 T2 RH375-SO  (40 gal)   :   "DirectEnergyECEPH40SO"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spans="3:1039" s="6" customFormat="1" ht="15" customHeight="1" x14ac:dyDescent="0.25">
      <c r="C166" s="120" t="str">
        <f t="shared" si="37"/>
        <v>Direct Energy</v>
      </c>
      <c r="D166" s="120" t="str">
        <f t="shared" si="38"/>
        <v>ECEPH50 T2 RH375-SO  (50 gal)</v>
      </c>
      <c r="E166" s="120">
        <f t="shared" si="39"/>
        <v>2701060</v>
      </c>
      <c r="F166" s="55">
        <f t="shared" si="101"/>
        <v>50</v>
      </c>
      <c r="G166" s="6" t="str">
        <f t="shared" si="41"/>
        <v>Rheem2020Prem50</v>
      </c>
      <c r="H166" s="116">
        <f t="shared" si="42"/>
        <v>0</v>
      </c>
      <c r="I166" s="154" t="str">
        <f t="shared" si="43"/>
        <v>DirectEnergyECEPH50SO</v>
      </c>
      <c r="J166" s="91" t="s">
        <v>188</v>
      </c>
      <c r="K166" s="32">
        <v>4</v>
      </c>
      <c r="L166" s="75">
        <f t="shared" si="96"/>
        <v>27</v>
      </c>
      <c r="M166" s="12" t="s">
        <v>346</v>
      </c>
      <c r="N166" s="62">
        <f t="shared" si="102"/>
        <v>10</v>
      </c>
      <c r="O166" s="169">
        <f t="shared" si="83"/>
        <v>2701060</v>
      </c>
      <c r="P166" s="59" t="str">
        <f t="shared" si="103"/>
        <v>ECEPH50 T2 RH375-SO  (50 gal)</v>
      </c>
      <c r="Q166" s="153">
        <f t="shared" si="84"/>
        <v>1</v>
      </c>
      <c r="R166" s="13" t="s">
        <v>408</v>
      </c>
      <c r="S166" s="14">
        <v>50</v>
      </c>
      <c r="T166" s="99"/>
      <c r="U166" s="80" t="s">
        <v>274</v>
      </c>
      <c r="V166" s="85" t="str">
        <f t="shared" si="85"/>
        <v>Rheem2020Prem50</v>
      </c>
      <c r="W166" s="115">
        <v>0</v>
      </c>
      <c r="X166" s="46" t="s">
        <v>8</v>
      </c>
      <c r="Y166" s="47">
        <v>44127</v>
      </c>
      <c r="Z166" s="44"/>
      <c r="AA166" s="126" t="str">
        <f t="shared" si="25"/>
        <v>2,     2701060,   "ECEPH50 T2 RH375-SO  (50 gal)"</v>
      </c>
      <c r="AB166" s="128" t="str">
        <f t="shared" si="99"/>
        <v>DirectEnergy</v>
      </c>
      <c r="AC166" s="130" t="s">
        <v>477</v>
      </c>
      <c r="AD166" s="173">
        <f t="shared" si="87"/>
        <v>1</v>
      </c>
      <c r="AE166" s="126" t="str">
        <f t="shared" si="26"/>
        <v xml:space="preserve">          case  ECEPH50 T2 RH375-SO  (50 gal)   :   "DirectEnergyECEPH50SO"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spans="3:1039" s="6" customFormat="1" ht="15" customHeight="1" x14ac:dyDescent="0.25">
      <c r="C167" s="120" t="str">
        <f t="shared" si="37"/>
        <v>Direct Energy</v>
      </c>
      <c r="D167" s="120" t="str">
        <f t="shared" si="38"/>
        <v>ECEPH65 T2 RH375-SO  (65 gal)</v>
      </c>
      <c r="E167" s="120">
        <f t="shared" si="39"/>
        <v>2701161</v>
      </c>
      <c r="F167" s="55">
        <f t="shared" si="101"/>
        <v>65</v>
      </c>
      <c r="G167" s="6" t="str">
        <f t="shared" si="41"/>
        <v>Rheem2020Prem65</v>
      </c>
      <c r="H167" s="116">
        <f t="shared" si="42"/>
        <v>0</v>
      </c>
      <c r="I167" s="154" t="str">
        <f t="shared" si="43"/>
        <v>DirectEnergyECEPH65SO</v>
      </c>
      <c r="J167" s="91" t="s">
        <v>188</v>
      </c>
      <c r="K167" s="32">
        <v>4</v>
      </c>
      <c r="L167" s="75">
        <f t="shared" si="96"/>
        <v>27</v>
      </c>
      <c r="M167" s="12" t="s">
        <v>346</v>
      </c>
      <c r="N167" s="62">
        <f t="shared" si="102"/>
        <v>11</v>
      </c>
      <c r="O167" s="169">
        <f t="shared" si="83"/>
        <v>2701161</v>
      </c>
      <c r="P167" s="59" t="str">
        <f t="shared" si="103"/>
        <v>ECEPH65 T2 RH375-SO  (65 gal)</v>
      </c>
      <c r="Q167" s="153">
        <f t="shared" si="84"/>
        <v>1</v>
      </c>
      <c r="R167" s="13" t="s">
        <v>409</v>
      </c>
      <c r="S167" s="14">
        <v>65</v>
      </c>
      <c r="T167" s="99"/>
      <c r="U167" s="80" t="s">
        <v>275</v>
      </c>
      <c r="V167" s="85" t="str">
        <f t="shared" si="85"/>
        <v>Rheem2020Prem65</v>
      </c>
      <c r="W167" s="115">
        <v>0</v>
      </c>
      <c r="X167" s="46" t="s">
        <v>8</v>
      </c>
      <c r="Y167" s="47">
        <v>44127</v>
      </c>
      <c r="Z167" s="44"/>
      <c r="AA167" s="126" t="str">
        <f t="shared" si="25"/>
        <v>2,     2701161,   "ECEPH65 T2 RH375-SO  (65 gal)"</v>
      </c>
      <c r="AB167" s="128" t="str">
        <f t="shared" si="99"/>
        <v>DirectEnergy</v>
      </c>
      <c r="AC167" s="130" t="s">
        <v>478</v>
      </c>
      <c r="AD167" s="173">
        <f t="shared" si="87"/>
        <v>1</v>
      </c>
      <c r="AE167" s="126" t="str">
        <f t="shared" si="26"/>
        <v xml:space="preserve">          case  ECEPH65 T2 RH375-SO  (65 gal)   :   "DirectEnergyECEPH65SO"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spans="3:1039" s="6" customFormat="1" ht="15" customHeight="1" x14ac:dyDescent="0.25">
      <c r="C168" s="120" t="str">
        <f t="shared" si="37"/>
        <v>Direct Energy</v>
      </c>
      <c r="D168" s="120" t="str">
        <f t="shared" si="38"/>
        <v>ECEPH80 T2 RH375-SO  (80 gal)</v>
      </c>
      <c r="E168" s="120">
        <f t="shared" si="39"/>
        <v>2701262</v>
      </c>
      <c r="F168" s="55">
        <f t="shared" si="101"/>
        <v>80</v>
      </c>
      <c r="G168" s="6" t="str">
        <f t="shared" si="41"/>
        <v>Rheem2020Prem80</v>
      </c>
      <c r="H168" s="116">
        <f t="shared" si="42"/>
        <v>0</v>
      </c>
      <c r="I168" s="154" t="str">
        <f t="shared" si="43"/>
        <v>DirectEnergyECEPH80SO</v>
      </c>
      <c r="J168" s="91" t="s">
        <v>188</v>
      </c>
      <c r="K168" s="32">
        <v>4</v>
      </c>
      <c r="L168" s="75">
        <f t="shared" si="96"/>
        <v>27</v>
      </c>
      <c r="M168" s="12" t="s">
        <v>346</v>
      </c>
      <c r="N168" s="62">
        <f t="shared" si="102"/>
        <v>12</v>
      </c>
      <c r="O168" s="169">
        <f t="shared" si="83"/>
        <v>2701262</v>
      </c>
      <c r="P168" s="59" t="str">
        <f t="shared" si="103"/>
        <v>ECEPH80 T2 RH375-SO  (80 gal)</v>
      </c>
      <c r="Q168" s="153">
        <f t="shared" si="84"/>
        <v>1</v>
      </c>
      <c r="R168" s="13" t="s">
        <v>410</v>
      </c>
      <c r="S168" s="14">
        <v>80</v>
      </c>
      <c r="T168" s="99"/>
      <c r="U168" s="80" t="s">
        <v>276</v>
      </c>
      <c r="V168" s="85" t="str">
        <f t="shared" si="85"/>
        <v>Rheem2020Prem80</v>
      </c>
      <c r="W168" s="115">
        <v>0</v>
      </c>
      <c r="X168" s="46">
        <v>4</v>
      </c>
      <c r="Y168" s="47">
        <v>44127</v>
      </c>
      <c r="Z168" s="44"/>
      <c r="AA168" s="126" t="str">
        <f t="shared" si="25"/>
        <v>2,     2701262,   "ECEPH80 T2 RH375-SO  (80 gal)"</v>
      </c>
      <c r="AB168" s="128" t="str">
        <f t="shared" si="99"/>
        <v>DirectEnergy</v>
      </c>
      <c r="AC168" s="130" t="s">
        <v>479</v>
      </c>
      <c r="AD168" s="173">
        <f t="shared" si="87"/>
        <v>1</v>
      </c>
      <c r="AE168" s="126" t="str">
        <f t="shared" si="26"/>
        <v xml:space="preserve">          case  ECEPH80 T2 RH375-SO  (80 gal)   :   "DirectEnergyECEPH80SO"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spans="3:1039" s="6" customFormat="1" ht="15" customHeight="1" x14ac:dyDescent="0.25">
      <c r="C169" s="120" t="str">
        <f t="shared" si="37"/>
        <v>Direct Energy</v>
      </c>
      <c r="D169" s="120" t="str">
        <f t="shared" si="38"/>
        <v>ECE H40 T2 RH310BM  (40 gal)</v>
      </c>
      <c r="E169" s="120">
        <f t="shared" si="39"/>
        <v>2701363</v>
      </c>
      <c r="F169" s="55">
        <f t="shared" si="101"/>
        <v>40</v>
      </c>
      <c r="G169" s="6" t="str">
        <f t="shared" si="41"/>
        <v>Rheem2020Build40</v>
      </c>
      <c r="H169" s="116">
        <f t="shared" si="42"/>
        <v>0</v>
      </c>
      <c r="I169" s="154" t="str">
        <f t="shared" si="43"/>
        <v>DirectEnergyECEH40</v>
      </c>
      <c r="J169" s="91" t="s">
        <v>188</v>
      </c>
      <c r="K169" s="32">
        <v>3</v>
      </c>
      <c r="L169" s="75">
        <f t="shared" si="96"/>
        <v>27</v>
      </c>
      <c r="M169" s="12" t="s">
        <v>346</v>
      </c>
      <c r="N169" s="62">
        <f t="shared" si="102"/>
        <v>13</v>
      </c>
      <c r="O169" s="169">
        <f t="shared" si="83"/>
        <v>2701363</v>
      </c>
      <c r="P169" s="59" t="str">
        <f t="shared" si="103"/>
        <v>ECE H40 T2 RH310BM  (40 gal)</v>
      </c>
      <c r="Q169" s="153">
        <f t="shared" si="84"/>
        <v>1</v>
      </c>
      <c r="R169" s="10" t="s">
        <v>411</v>
      </c>
      <c r="S169" s="11">
        <v>40</v>
      </c>
      <c r="T169" s="30"/>
      <c r="U169" s="80" t="s">
        <v>277</v>
      </c>
      <c r="V169" s="85" t="str">
        <f t="shared" si="85"/>
        <v>Rheem2020Build40</v>
      </c>
      <c r="W169" s="115">
        <v>0</v>
      </c>
      <c r="X169" s="42">
        <v>2</v>
      </c>
      <c r="Y169" s="43">
        <v>44127</v>
      </c>
      <c r="Z169" s="44"/>
      <c r="AA169" s="126" t="str">
        <f t="shared" si="25"/>
        <v>2,     2701363,   "ECE H40 T2 RH310BM  (40 gal)"</v>
      </c>
      <c r="AB169" s="128" t="str">
        <f t="shared" si="99"/>
        <v>DirectEnergy</v>
      </c>
      <c r="AC169" s="130" t="s">
        <v>480</v>
      </c>
      <c r="AD169" s="173">
        <f t="shared" si="87"/>
        <v>1</v>
      </c>
      <c r="AE169" s="126" t="str">
        <f t="shared" si="26"/>
        <v xml:space="preserve">          case  ECE H40 T2 RH310BM  (40 gal)   :   "DirectEnergyECEH40"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3:1039" s="6" customFormat="1" ht="15" customHeight="1" x14ac:dyDescent="0.25">
      <c r="C170" s="120" t="str">
        <f t="shared" si="37"/>
        <v>Direct Energy</v>
      </c>
      <c r="D170" s="120" t="str">
        <f t="shared" si="38"/>
        <v>ECE H50 T2 RH310BM  (50 gal)</v>
      </c>
      <c r="E170" s="120">
        <f t="shared" si="39"/>
        <v>2701464</v>
      </c>
      <c r="F170" s="55">
        <f t="shared" si="101"/>
        <v>50</v>
      </c>
      <c r="G170" s="6" t="str">
        <f t="shared" si="41"/>
        <v>Rheem2020Build50</v>
      </c>
      <c r="H170" s="116">
        <f t="shared" si="42"/>
        <v>0</v>
      </c>
      <c r="I170" s="154" t="str">
        <f t="shared" si="43"/>
        <v>DirectEnergyECEH50</v>
      </c>
      <c r="J170" s="91" t="s">
        <v>188</v>
      </c>
      <c r="K170" s="32">
        <v>3</v>
      </c>
      <c r="L170" s="75">
        <f t="shared" si="96"/>
        <v>27</v>
      </c>
      <c r="M170" s="12" t="s">
        <v>346</v>
      </c>
      <c r="N170" s="62">
        <f t="shared" si="102"/>
        <v>14</v>
      </c>
      <c r="O170" s="169">
        <f t="shared" si="83"/>
        <v>2701464</v>
      </c>
      <c r="P170" s="59" t="str">
        <f t="shared" si="103"/>
        <v>ECE H50 T2 RH310BM  (50 gal)</v>
      </c>
      <c r="Q170" s="153">
        <f t="shared" si="84"/>
        <v>1</v>
      </c>
      <c r="R170" s="10" t="s">
        <v>355</v>
      </c>
      <c r="S170" s="11">
        <v>50</v>
      </c>
      <c r="T170" s="30"/>
      <c r="U170" s="80" t="s">
        <v>278</v>
      </c>
      <c r="V170" s="85" t="str">
        <f t="shared" si="85"/>
        <v>Rheem2020Build50</v>
      </c>
      <c r="W170" s="115">
        <v>0</v>
      </c>
      <c r="X170" s="42" t="s">
        <v>8</v>
      </c>
      <c r="Y170" s="43">
        <v>44127</v>
      </c>
      <c r="Z170" s="44"/>
      <c r="AA170" s="126" t="str">
        <f t="shared" si="25"/>
        <v>2,     2701464,   "ECE H50 T2 RH310BM  (50 gal)"</v>
      </c>
      <c r="AB170" s="128" t="str">
        <f t="shared" si="99"/>
        <v>DirectEnergy</v>
      </c>
      <c r="AC170" s="130" t="s">
        <v>481</v>
      </c>
      <c r="AD170" s="173">
        <f t="shared" si="87"/>
        <v>1</v>
      </c>
      <c r="AE170" s="126" t="str">
        <f t="shared" si="26"/>
        <v xml:space="preserve">          case  ECE H50 T2 RH310BM  (50 gal)   :   "DirectEnergyECEH50"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3:1039" s="6" customFormat="1" ht="15" customHeight="1" x14ac:dyDescent="0.25">
      <c r="C171" s="120" t="str">
        <f t="shared" si="37"/>
        <v>Direct Energy</v>
      </c>
      <c r="D171" s="120" t="str">
        <f t="shared" si="38"/>
        <v>ECE H65 T2 RH310BM  (65 gal)</v>
      </c>
      <c r="E171" s="120">
        <f t="shared" si="39"/>
        <v>2701565</v>
      </c>
      <c r="F171" s="55">
        <f t="shared" si="101"/>
        <v>65</v>
      </c>
      <c r="G171" s="6" t="str">
        <f t="shared" si="41"/>
        <v>Rheem2020Build65</v>
      </c>
      <c r="H171" s="116">
        <f t="shared" si="42"/>
        <v>0</v>
      </c>
      <c r="I171" s="154" t="str">
        <f t="shared" si="43"/>
        <v>DirectEnergyECEH65</v>
      </c>
      <c r="J171" s="91" t="s">
        <v>188</v>
      </c>
      <c r="K171" s="32">
        <v>3</v>
      </c>
      <c r="L171" s="75">
        <f t="shared" si="96"/>
        <v>27</v>
      </c>
      <c r="M171" s="12" t="s">
        <v>346</v>
      </c>
      <c r="N171" s="62">
        <f t="shared" si="102"/>
        <v>15</v>
      </c>
      <c r="O171" s="169">
        <f t="shared" si="83"/>
        <v>2701565</v>
      </c>
      <c r="P171" s="59" t="str">
        <f t="shared" si="103"/>
        <v>ECE H65 T2 RH310BM  (65 gal)</v>
      </c>
      <c r="Q171" s="153">
        <f t="shared" si="84"/>
        <v>1</v>
      </c>
      <c r="R171" s="10" t="s">
        <v>356</v>
      </c>
      <c r="S171" s="11">
        <v>65</v>
      </c>
      <c r="T171" s="30"/>
      <c r="U171" s="80" t="s">
        <v>279</v>
      </c>
      <c r="V171" s="85" t="str">
        <f t="shared" si="85"/>
        <v>Rheem2020Build65</v>
      </c>
      <c r="W171" s="115">
        <v>0</v>
      </c>
      <c r="X171" s="42" t="s">
        <v>8</v>
      </c>
      <c r="Y171" s="43">
        <v>44127</v>
      </c>
      <c r="Z171" s="44"/>
      <c r="AA171" s="126" t="str">
        <f t="shared" ref="AA171:AA329" si="104">"2,     "&amp;E171&amp;",   """&amp;P171&amp;""""</f>
        <v>2,     2701565,   "ECE H65 T2 RH310BM  (65 gal)"</v>
      </c>
      <c r="AB171" s="128" t="str">
        <f t="shared" si="99"/>
        <v>DirectEnergy</v>
      </c>
      <c r="AC171" s="130" t="s">
        <v>482</v>
      </c>
      <c r="AD171" s="173">
        <f t="shared" si="87"/>
        <v>1</v>
      </c>
      <c r="AE171" s="126" t="str">
        <f t="shared" ref="AE171:AE329" si="105">"          case  "&amp;D171&amp;"   :   """&amp;AC171&amp;""""</f>
        <v xml:space="preserve">          case  ECE H65 T2 RH310BM  (65 gal)   :   "DirectEnergyECEH65"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spans="3:1039" s="6" customFormat="1" ht="15" customHeight="1" x14ac:dyDescent="0.25">
      <c r="C172" s="120" t="str">
        <f t="shared" si="37"/>
        <v>Direct Energy</v>
      </c>
      <c r="D172" s="120" t="str">
        <f t="shared" si="38"/>
        <v>ECE H80 T2 RH310BM  (80 gal)</v>
      </c>
      <c r="E172" s="120">
        <f t="shared" si="39"/>
        <v>2701666</v>
      </c>
      <c r="F172" s="55">
        <f t="shared" si="101"/>
        <v>80</v>
      </c>
      <c r="G172" s="6" t="str">
        <f t="shared" si="41"/>
        <v>Rheem2020Build80</v>
      </c>
      <c r="H172" s="116">
        <f t="shared" si="42"/>
        <v>0</v>
      </c>
      <c r="I172" s="154" t="str">
        <f t="shared" si="43"/>
        <v>DirectEnergyECEH80</v>
      </c>
      <c r="J172" s="91" t="s">
        <v>188</v>
      </c>
      <c r="K172" s="32">
        <v>3</v>
      </c>
      <c r="L172" s="75">
        <f t="shared" si="96"/>
        <v>27</v>
      </c>
      <c r="M172" s="12" t="s">
        <v>346</v>
      </c>
      <c r="N172" s="62">
        <f t="shared" si="102"/>
        <v>16</v>
      </c>
      <c r="O172" s="169">
        <f t="shared" si="83"/>
        <v>2701666</v>
      </c>
      <c r="P172" s="59" t="str">
        <f t="shared" si="103"/>
        <v>ECE H80 T2 RH310BM  (80 gal)</v>
      </c>
      <c r="Q172" s="153">
        <f t="shared" si="84"/>
        <v>1</v>
      </c>
      <c r="R172" s="10" t="s">
        <v>412</v>
      </c>
      <c r="S172" s="11">
        <v>80</v>
      </c>
      <c r="T172" s="30"/>
      <c r="U172" s="80" t="s">
        <v>280</v>
      </c>
      <c r="V172" s="85" t="str">
        <f t="shared" si="85"/>
        <v>Rheem2020Build80</v>
      </c>
      <c r="W172" s="115">
        <v>0</v>
      </c>
      <c r="X172" s="42" t="s">
        <v>13</v>
      </c>
      <c r="Y172" s="43">
        <v>44127</v>
      </c>
      <c r="Z172" s="44"/>
      <c r="AA172" s="126" t="str">
        <f t="shared" si="104"/>
        <v>2,     2701666,   "ECE H80 T2 RH310BM  (80 gal)"</v>
      </c>
      <c r="AB172" s="128" t="str">
        <f t="shared" si="99"/>
        <v>DirectEnergy</v>
      </c>
      <c r="AC172" s="130" t="s">
        <v>483</v>
      </c>
      <c r="AD172" s="173">
        <f t="shared" si="87"/>
        <v>1</v>
      </c>
      <c r="AE172" s="126" t="str">
        <f t="shared" si="105"/>
        <v xml:space="preserve">          case  ECE H80 T2 RH310BM  (80 gal)   :   "DirectEnergyECEH80"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3:1039" s="6" customFormat="1" ht="15" customHeight="1" x14ac:dyDescent="0.25">
      <c r="C173" s="6" t="str">
        <f t="shared" si="37"/>
        <v>EcoSense</v>
      </c>
      <c r="D173" s="6" t="str">
        <f t="shared" si="38"/>
        <v>HB50ES  (50 gal)</v>
      </c>
      <c r="E173" s="6">
        <f t="shared" si="39"/>
        <v>1400121</v>
      </c>
      <c r="F173" s="55">
        <f t="shared" si="40"/>
        <v>50</v>
      </c>
      <c r="G173" s="6" t="str">
        <f t="shared" si="41"/>
        <v>RheemHB50</v>
      </c>
      <c r="H173" s="116">
        <f t="shared" si="42"/>
        <v>0</v>
      </c>
      <c r="I173" s="154" t="str">
        <f t="shared" si="43"/>
        <v>EcoSenseHB50ES</v>
      </c>
      <c r="J173" s="91" t="s">
        <v>188</v>
      </c>
      <c r="K173" s="32">
        <v>1</v>
      </c>
      <c r="L173" s="75">
        <f t="shared" si="96"/>
        <v>14</v>
      </c>
      <c r="M173" s="156" t="s">
        <v>98</v>
      </c>
      <c r="N173" s="61">
        <v>1</v>
      </c>
      <c r="O173" s="169">
        <f t="shared" si="83"/>
        <v>1400121</v>
      </c>
      <c r="P173" s="59" t="str">
        <f t="shared" si="103"/>
        <v>HB50ES  (50 gal)</v>
      </c>
      <c r="Q173" s="153">
        <f t="shared" si="84"/>
        <v>1</v>
      </c>
      <c r="R173" s="13" t="s">
        <v>137</v>
      </c>
      <c r="S173" s="14">
        <v>50</v>
      </c>
      <c r="T173" s="30" t="s">
        <v>91</v>
      </c>
      <c r="U173" s="80" t="s">
        <v>91</v>
      </c>
      <c r="V173" s="85" t="str">
        <f t="shared" si="85"/>
        <v>RheemHB50</v>
      </c>
      <c r="W173" s="115">
        <v>0</v>
      </c>
      <c r="X173" s="46" t="str">
        <f>[1]ESTAR_to_AWHS!I117</f>
        <v>4+</v>
      </c>
      <c r="Y173" s="47">
        <f>[1]ESTAR_to_AWHS!J117</f>
        <v>42591</v>
      </c>
      <c r="Z173" s="44" t="s">
        <v>88</v>
      </c>
      <c r="AA173" s="126" t="str">
        <f t="shared" si="104"/>
        <v>2,     1400121,   "HB50ES  (50 gal)"</v>
      </c>
      <c r="AB173" s="127" t="s">
        <v>98</v>
      </c>
      <c r="AC173" s="129" t="s">
        <v>484</v>
      </c>
      <c r="AD173" s="173">
        <f t="shared" si="87"/>
        <v>1</v>
      </c>
      <c r="AE173" s="126" t="str">
        <f t="shared" si="105"/>
        <v xml:space="preserve">          case  HB50ES  (50 gal)   :   "EcoSenseHB50ES"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spans="3:1039" s="6" customFormat="1" ht="15" customHeight="1" x14ac:dyDescent="0.25">
      <c r="C174" s="6" t="str">
        <f t="shared" ref="C174:C175" si="106">M174</f>
        <v>Friedrich</v>
      </c>
      <c r="D174" s="6" t="str">
        <f t="shared" ref="D174:D175" si="107">P174</f>
        <v>PRO H40 T2 FD310UM  (40 gal)</v>
      </c>
      <c r="E174" s="6">
        <f t="shared" ref="E174:E175" si="108">O174</f>
        <v>3100163</v>
      </c>
      <c r="F174" s="55">
        <f t="shared" ref="F174:F175" si="109">S174</f>
        <v>40</v>
      </c>
      <c r="G174" s="6" t="str">
        <f t="shared" ref="G174:G175" si="110">V174</f>
        <v>Rheem2020Build40</v>
      </c>
      <c r="H174" s="116">
        <f t="shared" ref="H174:H175" si="111">W174</f>
        <v>0</v>
      </c>
      <c r="I174" s="154" t="str">
        <f t="shared" ref="I174:I175" si="112">AC174</f>
        <v>FriedrichPROH40T2FD310UM</v>
      </c>
      <c r="J174" s="91" t="s">
        <v>188</v>
      </c>
      <c r="K174" s="189"/>
      <c r="L174" s="75">
        <f t="shared" si="96"/>
        <v>31</v>
      </c>
      <c r="M174" s="174" t="s">
        <v>940</v>
      </c>
      <c r="N174" s="183">
        <v>1</v>
      </c>
      <c r="O174" s="169">
        <f t="shared" si="83"/>
        <v>3100163</v>
      </c>
      <c r="P174" s="59" t="str">
        <f t="shared" ref="P174:P175" si="113">R174 &amp; "  (" &amp; S174 &amp; " gal)"</f>
        <v>PRO H40 T2 FD310UM  (40 gal)</v>
      </c>
      <c r="Q174" s="153">
        <f t="shared" si="84"/>
        <v>1</v>
      </c>
      <c r="R174" s="198" t="s">
        <v>988</v>
      </c>
      <c r="S174" s="178">
        <v>40</v>
      </c>
      <c r="T174" s="179"/>
      <c r="U174" s="179" t="s">
        <v>277</v>
      </c>
      <c r="V174" s="131" t="str">
        <f t="shared" si="85"/>
        <v>Rheem2020Build40</v>
      </c>
      <c r="W174" s="186">
        <v>0</v>
      </c>
      <c r="X174" s="200"/>
      <c r="Y174" s="201"/>
      <c r="Z174" s="187"/>
      <c r="AA174" s="126" t="str">
        <f t="shared" ref="AA174:AA175" si="114">"2,     "&amp;E174&amp;",   """&amp;P174&amp;""""</f>
        <v>2,     3100163,   "PRO H40 T2 FD310UM  (40 gal)"</v>
      </c>
      <c r="AB174" s="199" t="str">
        <f>M174</f>
        <v>Friedrich</v>
      </c>
      <c r="AC174" s="198" t="s">
        <v>1004</v>
      </c>
      <c r="AD174" s="173">
        <f t="shared" si="87"/>
        <v>1</v>
      </c>
      <c r="AE174" s="126" t="str">
        <f t="shared" ref="AE174:AE175" si="115">"          case  "&amp;D174&amp;"   :   """&amp;AC174&amp;""""</f>
        <v xml:space="preserve">          case  PRO H40 T2 FD310UM  (40 gal)   :   "FriedrichPROH40T2FD310UM"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  <c r="AMM174"/>
      <c r="AMN174"/>
      <c r="AMO174"/>
      <c r="AMP174"/>
      <c r="AMQ174"/>
      <c r="AMR174"/>
      <c r="AMS174"/>
      <c r="AMT174"/>
      <c r="AMU174"/>
      <c r="AMV174"/>
      <c r="AMW174"/>
      <c r="AMX174"/>
      <c r="AMY174"/>
    </row>
    <row r="175" spans="3:1039" s="6" customFormat="1" ht="15" customHeight="1" x14ac:dyDescent="0.25">
      <c r="C175" s="6" t="str">
        <f t="shared" si="106"/>
        <v>Friedrich</v>
      </c>
      <c r="D175" s="6" t="str">
        <f t="shared" si="107"/>
        <v>PRO H50 T2 FD310UM  (50 gal)</v>
      </c>
      <c r="E175" s="6">
        <f t="shared" si="108"/>
        <v>3100264</v>
      </c>
      <c r="F175" s="55">
        <f t="shared" si="109"/>
        <v>50</v>
      </c>
      <c r="G175" s="6" t="str">
        <f t="shared" si="110"/>
        <v>Rheem2020Build50</v>
      </c>
      <c r="H175" s="116">
        <f t="shared" si="111"/>
        <v>0</v>
      </c>
      <c r="I175" s="154" t="str">
        <f t="shared" si="112"/>
        <v>FriedrichPROH50T2FD310UM</v>
      </c>
      <c r="J175" s="91" t="s">
        <v>188</v>
      </c>
      <c r="K175" s="189"/>
      <c r="L175" s="75">
        <f t="shared" si="96"/>
        <v>31</v>
      </c>
      <c r="M175" s="174" t="s">
        <v>940</v>
      </c>
      <c r="N175" s="184">
        <f t="shared" ref="N175:N189" si="116">N174+1</f>
        <v>2</v>
      </c>
      <c r="O175" s="169">
        <f t="shared" si="83"/>
        <v>3100264</v>
      </c>
      <c r="P175" s="59" t="str">
        <f t="shared" si="113"/>
        <v>PRO H50 T2 FD310UM  (50 gal)</v>
      </c>
      <c r="Q175" s="153">
        <f t="shared" si="84"/>
        <v>1</v>
      </c>
      <c r="R175" s="198" t="s">
        <v>989</v>
      </c>
      <c r="S175" s="178">
        <v>50</v>
      </c>
      <c r="T175" s="179"/>
      <c r="U175" s="179" t="s">
        <v>278</v>
      </c>
      <c r="V175" s="131" t="str">
        <f t="shared" si="85"/>
        <v>Rheem2020Build50</v>
      </c>
      <c r="W175" s="186">
        <v>0</v>
      </c>
      <c r="X175" s="200"/>
      <c r="Y175" s="201"/>
      <c r="Z175" s="187"/>
      <c r="AA175" s="126" t="str">
        <f t="shared" si="114"/>
        <v>2,     3100264,   "PRO H50 T2 FD310UM  (50 gal)"</v>
      </c>
      <c r="AB175" s="199" t="str">
        <f t="shared" si="99"/>
        <v>Friedrich</v>
      </c>
      <c r="AC175" s="198" t="s">
        <v>1005</v>
      </c>
      <c r="AD175" s="173">
        <f t="shared" si="87"/>
        <v>1</v>
      </c>
      <c r="AE175" s="126" t="str">
        <f t="shared" si="115"/>
        <v xml:space="preserve">          case  PRO H50 T2 FD310UM  (50 gal)   :   "FriedrichPROH50T2FD310UM"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  <c r="AMM175"/>
      <c r="AMN175"/>
      <c r="AMO175"/>
      <c r="AMP175"/>
      <c r="AMQ175"/>
      <c r="AMR175"/>
      <c r="AMS175"/>
      <c r="AMT175"/>
      <c r="AMU175"/>
      <c r="AMV175"/>
      <c r="AMW175"/>
      <c r="AMX175"/>
      <c r="AMY175"/>
    </row>
    <row r="176" spans="3:1039" s="6" customFormat="1" ht="15" customHeight="1" x14ac:dyDescent="0.25">
      <c r="C176" s="6" t="str">
        <f t="shared" ref="C176:C189" si="117">M176</f>
        <v>Friedrich</v>
      </c>
      <c r="D176" s="6" t="str">
        <f t="shared" ref="D176:D189" si="118">P176</f>
        <v>PRO H65 T2 FD310UM  (65 gal)</v>
      </c>
      <c r="E176" s="6">
        <f t="shared" ref="E176:E189" si="119">O176</f>
        <v>3100365</v>
      </c>
      <c r="F176" s="55">
        <f t="shared" ref="F176:F189" si="120">S176</f>
        <v>65</v>
      </c>
      <c r="G176" s="6" t="str">
        <f t="shared" ref="G176:G189" si="121">V176</f>
        <v>Rheem2020Build65</v>
      </c>
      <c r="H176" s="116">
        <f t="shared" ref="H176:H189" si="122">W176</f>
        <v>0</v>
      </c>
      <c r="I176" s="154" t="str">
        <f t="shared" ref="I176:I189" si="123">AC176</f>
        <v>FriedrichPROH65T2FD310UM</v>
      </c>
      <c r="J176" s="91" t="s">
        <v>188</v>
      </c>
      <c r="K176" s="189"/>
      <c r="L176" s="75">
        <f t="shared" ref="L176:L189" si="124">VLOOKUP( M176, $M$2:$N$24, 2, FALSE )</f>
        <v>31</v>
      </c>
      <c r="M176" s="174" t="s">
        <v>940</v>
      </c>
      <c r="N176" s="184">
        <f t="shared" si="116"/>
        <v>3</v>
      </c>
      <c r="O176" s="169">
        <f t="shared" si="83"/>
        <v>3100365</v>
      </c>
      <c r="P176" s="59" t="str">
        <f t="shared" ref="P176:P189" si="125">R176 &amp; "  (" &amp; S176 &amp; " gal)"</f>
        <v>PRO H65 T2 FD310UM  (65 gal)</v>
      </c>
      <c r="Q176" s="153">
        <f t="shared" si="84"/>
        <v>1</v>
      </c>
      <c r="R176" s="198" t="s">
        <v>990</v>
      </c>
      <c r="S176" s="178">
        <v>65</v>
      </c>
      <c r="T176" s="179"/>
      <c r="U176" s="179" t="s">
        <v>279</v>
      </c>
      <c r="V176" s="131" t="str">
        <f t="shared" si="85"/>
        <v>Rheem2020Build65</v>
      </c>
      <c r="W176" s="186">
        <v>0</v>
      </c>
      <c r="X176" s="200"/>
      <c r="Y176" s="201"/>
      <c r="Z176" s="187"/>
      <c r="AA176" s="126" t="str">
        <f t="shared" ref="AA176:AA189" si="126">"2,     "&amp;E176&amp;",   """&amp;P176&amp;""""</f>
        <v>2,     3100365,   "PRO H65 T2 FD310UM  (65 gal)"</v>
      </c>
      <c r="AB176" s="199" t="str">
        <f t="shared" si="99"/>
        <v>Friedrich</v>
      </c>
      <c r="AC176" s="198" t="s">
        <v>1006</v>
      </c>
      <c r="AD176" s="173">
        <f t="shared" si="87"/>
        <v>1</v>
      </c>
      <c r="AE176" s="126" t="str">
        <f t="shared" ref="AE176:AE189" si="127">"          case  "&amp;D176&amp;"   :   """&amp;AC176&amp;""""</f>
        <v xml:space="preserve">          case  PRO H65 T2 FD310UM  (65 gal)   :   "FriedrichPROH65T2FD310UM"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  <c r="AMM176"/>
      <c r="AMN176"/>
      <c r="AMO176"/>
      <c r="AMP176"/>
      <c r="AMQ176"/>
      <c r="AMR176"/>
      <c r="AMS176"/>
      <c r="AMT176"/>
      <c r="AMU176"/>
      <c r="AMV176"/>
      <c r="AMW176"/>
      <c r="AMX176"/>
      <c r="AMY176"/>
    </row>
    <row r="177" spans="3:1039" s="6" customFormat="1" ht="15" customHeight="1" x14ac:dyDescent="0.25">
      <c r="C177" s="6" t="str">
        <f t="shared" si="117"/>
        <v>Friedrich</v>
      </c>
      <c r="D177" s="6" t="str">
        <f t="shared" si="118"/>
        <v>PRO H80 T2 FD310UM  (80 gal)</v>
      </c>
      <c r="E177" s="6">
        <f t="shared" si="119"/>
        <v>3100466</v>
      </c>
      <c r="F177" s="55">
        <f t="shared" si="120"/>
        <v>80</v>
      </c>
      <c r="G177" s="6" t="str">
        <f t="shared" si="121"/>
        <v>Rheem2020Build80</v>
      </c>
      <c r="H177" s="116">
        <f t="shared" si="122"/>
        <v>0</v>
      </c>
      <c r="I177" s="154" t="str">
        <f t="shared" si="123"/>
        <v>FriedrichPROH80T2FD310UM</v>
      </c>
      <c r="J177" s="91" t="s">
        <v>188</v>
      </c>
      <c r="K177" s="189"/>
      <c r="L177" s="75">
        <f t="shared" si="124"/>
        <v>31</v>
      </c>
      <c r="M177" s="174" t="s">
        <v>940</v>
      </c>
      <c r="N177" s="184">
        <f t="shared" si="116"/>
        <v>4</v>
      </c>
      <c r="O177" s="169">
        <f t="shared" si="83"/>
        <v>3100466</v>
      </c>
      <c r="P177" s="59" t="str">
        <f t="shared" si="125"/>
        <v>PRO H80 T2 FD310UM  (80 gal)</v>
      </c>
      <c r="Q177" s="153">
        <f t="shared" si="84"/>
        <v>1</v>
      </c>
      <c r="R177" s="198" t="s">
        <v>991</v>
      </c>
      <c r="S177" s="178">
        <v>80</v>
      </c>
      <c r="T177" s="179"/>
      <c r="U177" s="179" t="s">
        <v>280</v>
      </c>
      <c r="V177" s="131" t="str">
        <f t="shared" si="85"/>
        <v>Rheem2020Build80</v>
      </c>
      <c r="W177" s="186">
        <v>0</v>
      </c>
      <c r="X177" s="200"/>
      <c r="Y177" s="201"/>
      <c r="Z177" s="187"/>
      <c r="AA177" s="126" t="str">
        <f t="shared" si="126"/>
        <v>2,     3100466,   "PRO H80 T2 FD310UM  (80 gal)"</v>
      </c>
      <c r="AB177" s="199" t="str">
        <f t="shared" si="99"/>
        <v>Friedrich</v>
      </c>
      <c r="AC177" s="198" t="s">
        <v>1007</v>
      </c>
      <c r="AD177" s="173">
        <f t="shared" si="87"/>
        <v>1</v>
      </c>
      <c r="AE177" s="126" t="str">
        <f t="shared" si="127"/>
        <v xml:space="preserve">          case  PRO H80 T2 FD310UM  (80 gal)   :   "FriedrichPROH80T2FD310UM"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  <c r="AMM177"/>
      <c r="AMN177"/>
      <c r="AMO177"/>
      <c r="AMP177"/>
      <c r="AMQ177"/>
      <c r="AMR177"/>
      <c r="AMS177"/>
      <c r="AMT177"/>
      <c r="AMU177"/>
      <c r="AMV177"/>
      <c r="AMW177"/>
      <c r="AMX177"/>
      <c r="AMY177"/>
    </row>
    <row r="178" spans="3:1039" s="6" customFormat="1" ht="15" customHeight="1" x14ac:dyDescent="0.25">
      <c r="C178" s="6" t="str">
        <f t="shared" si="117"/>
        <v>Friedrich</v>
      </c>
      <c r="D178" s="6" t="str">
        <f t="shared" si="118"/>
        <v>PROH40 T2 FD400-30  (40 gal)</v>
      </c>
      <c r="E178" s="6">
        <f t="shared" si="119"/>
        <v>3100559</v>
      </c>
      <c r="F178" s="55">
        <f t="shared" si="120"/>
        <v>40</v>
      </c>
      <c r="G178" s="6" t="str">
        <f t="shared" si="121"/>
        <v>Rheem2020Prem40</v>
      </c>
      <c r="H178" s="116">
        <f t="shared" si="122"/>
        <v>1</v>
      </c>
      <c r="I178" s="154" t="str">
        <f t="shared" si="123"/>
        <v>FriedrichPROH40T2FD400_30</v>
      </c>
      <c r="J178" s="91" t="s">
        <v>188</v>
      </c>
      <c r="K178" s="189"/>
      <c r="L178" s="75">
        <f t="shared" si="124"/>
        <v>31</v>
      </c>
      <c r="M178" s="174" t="s">
        <v>940</v>
      </c>
      <c r="N178" s="184">
        <f t="shared" si="116"/>
        <v>5</v>
      </c>
      <c r="O178" s="169">
        <f t="shared" si="83"/>
        <v>3100559</v>
      </c>
      <c r="P178" s="59" t="str">
        <f t="shared" si="125"/>
        <v>PROH40 T2 FD400-30  (40 gal)</v>
      </c>
      <c r="Q178" s="153">
        <f t="shared" si="84"/>
        <v>1</v>
      </c>
      <c r="R178" s="198" t="s">
        <v>992</v>
      </c>
      <c r="S178" s="178">
        <v>40</v>
      </c>
      <c r="T178" s="179"/>
      <c r="U178" s="179" t="s">
        <v>273</v>
      </c>
      <c r="V178" s="131" t="str">
        <f t="shared" si="85"/>
        <v>Rheem2020Prem40</v>
      </c>
      <c r="W178" s="186">
        <v>1</v>
      </c>
      <c r="X178" s="200"/>
      <c r="Y178" s="201"/>
      <c r="Z178" s="187"/>
      <c r="AA178" s="126" t="str">
        <f t="shared" si="126"/>
        <v>2,     3100559,   "PROH40 T2 FD400-30  (40 gal)"</v>
      </c>
      <c r="AB178" s="199" t="str">
        <f t="shared" si="99"/>
        <v>Friedrich</v>
      </c>
      <c r="AC178" s="198" t="s">
        <v>1008</v>
      </c>
      <c r="AD178" s="173">
        <f t="shared" si="87"/>
        <v>1</v>
      </c>
      <c r="AE178" s="126" t="str">
        <f t="shared" si="127"/>
        <v xml:space="preserve">          case  PROH40 T2 FD400-30  (40 gal)   :   "FriedrichPROH40T2FD400_30"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  <c r="AMM178"/>
      <c r="AMN178"/>
      <c r="AMO178"/>
      <c r="AMP178"/>
      <c r="AMQ178"/>
      <c r="AMR178"/>
      <c r="AMS178"/>
      <c r="AMT178"/>
      <c r="AMU178"/>
      <c r="AMV178"/>
      <c r="AMW178"/>
      <c r="AMX178"/>
      <c r="AMY178"/>
    </row>
    <row r="179" spans="3:1039" s="6" customFormat="1" ht="15" customHeight="1" x14ac:dyDescent="0.25">
      <c r="C179" s="6" t="str">
        <f t="shared" si="117"/>
        <v>Friedrich</v>
      </c>
      <c r="D179" s="6" t="str">
        <f t="shared" si="118"/>
        <v>PROH40 T2 FD400-SO  (40 gal)</v>
      </c>
      <c r="E179" s="6">
        <f t="shared" si="119"/>
        <v>3100659</v>
      </c>
      <c r="F179" s="55">
        <f t="shared" si="120"/>
        <v>40</v>
      </c>
      <c r="G179" s="6" t="str">
        <f t="shared" si="121"/>
        <v>Rheem2020Prem40</v>
      </c>
      <c r="H179" s="116">
        <f t="shared" si="122"/>
        <v>1</v>
      </c>
      <c r="I179" s="154" t="str">
        <f t="shared" si="123"/>
        <v>FriedrichPROH40T2FD400_SO</v>
      </c>
      <c r="J179" s="91" t="s">
        <v>188</v>
      </c>
      <c r="K179" s="189"/>
      <c r="L179" s="75">
        <f t="shared" si="124"/>
        <v>31</v>
      </c>
      <c r="M179" s="174" t="s">
        <v>940</v>
      </c>
      <c r="N179" s="184">
        <f t="shared" si="116"/>
        <v>6</v>
      </c>
      <c r="O179" s="169">
        <f t="shared" si="83"/>
        <v>3100659</v>
      </c>
      <c r="P179" s="59" t="str">
        <f t="shared" si="125"/>
        <v>PROH40 T2 FD400-SO  (40 gal)</v>
      </c>
      <c r="Q179" s="153">
        <f t="shared" si="84"/>
        <v>1</v>
      </c>
      <c r="R179" s="198" t="s">
        <v>993</v>
      </c>
      <c r="S179" s="178">
        <v>40</v>
      </c>
      <c r="T179" s="179"/>
      <c r="U179" s="179" t="s">
        <v>273</v>
      </c>
      <c r="V179" s="131" t="str">
        <f t="shared" si="85"/>
        <v>Rheem2020Prem40</v>
      </c>
      <c r="W179" s="186">
        <v>1</v>
      </c>
      <c r="X179" s="200"/>
      <c r="Y179" s="201"/>
      <c r="Z179" s="187"/>
      <c r="AA179" s="126" t="str">
        <f t="shared" si="126"/>
        <v>2,     3100659,   "PROH40 T2 FD400-SO  (40 gal)"</v>
      </c>
      <c r="AB179" s="199" t="str">
        <f t="shared" si="99"/>
        <v>Friedrich</v>
      </c>
      <c r="AC179" s="198" t="s">
        <v>1009</v>
      </c>
      <c r="AD179" s="173">
        <f t="shared" si="87"/>
        <v>1</v>
      </c>
      <c r="AE179" s="126" t="str">
        <f t="shared" si="127"/>
        <v xml:space="preserve">          case  PROH40 T2 FD400-SO  (40 gal)   :   "FriedrichPROH40T2FD400_SO"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  <c r="AMM179"/>
      <c r="AMN179"/>
      <c r="AMO179"/>
      <c r="AMP179"/>
      <c r="AMQ179"/>
      <c r="AMR179"/>
      <c r="AMS179"/>
      <c r="AMT179"/>
      <c r="AMU179"/>
      <c r="AMV179"/>
      <c r="AMW179"/>
      <c r="AMX179"/>
      <c r="AMY179"/>
    </row>
    <row r="180" spans="3:1039" s="6" customFormat="1" ht="15" customHeight="1" x14ac:dyDescent="0.25">
      <c r="C180" s="6" t="str">
        <f t="shared" si="117"/>
        <v>Friedrich</v>
      </c>
      <c r="D180" s="6" t="str">
        <f t="shared" si="118"/>
        <v>PROH50 T2 FD400-15  (50 gal)</v>
      </c>
      <c r="E180" s="6">
        <f t="shared" si="119"/>
        <v>3100760</v>
      </c>
      <c r="F180" s="55">
        <f t="shared" si="120"/>
        <v>50</v>
      </c>
      <c r="G180" s="6" t="str">
        <f t="shared" si="121"/>
        <v>Rheem2020Prem50</v>
      </c>
      <c r="H180" s="116">
        <f t="shared" si="122"/>
        <v>1</v>
      </c>
      <c r="I180" s="154" t="str">
        <f t="shared" si="123"/>
        <v>FriedrichPROH50T2FD400_15</v>
      </c>
      <c r="J180" s="91" t="s">
        <v>188</v>
      </c>
      <c r="K180" s="189"/>
      <c r="L180" s="75">
        <f t="shared" si="124"/>
        <v>31</v>
      </c>
      <c r="M180" s="174" t="s">
        <v>940</v>
      </c>
      <c r="N180" s="184">
        <f t="shared" si="116"/>
        <v>7</v>
      </c>
      <c r="O180" s="169">
        <f t="shared" si="83"/>
        <v>3100760</v>
      </c>
      <c r="P180" s="59" t="str">
        <f t="shared" si="125"/>
        <v>PROH50 T2 FD400-15  (50 gal)</v>
      </c>
      <c r="Q180" s="153">
        <f t="shared" si="84"/>
        <v>1</v>
      </c>
      <c r="R180" s="198" t="s">
        <v>994</v>
      </c>
      <c r="S180" s="178">
        <v>50</v>
      </c>
      <c r="T180" s="179"/>
      <c r="U180" s="179" t="s">
        <v>274</v>
      </c>
      <c r="V180" s="131" t="str">
        <f t="shared" si="85"/>
        <v>Rheem2020Prem50</v>
      </c>
      <c r="W180" s="186">
        <v>1</v>
      </c>
      <c r="X180" s="200"/>
      <c r="Y180" s="201"/>
      <c r="Z180" s="187"/>
      <c r="AA180" s="126" t="str">
        <f t="shared" si="126"/>
        <v>2,     3100760,   "PROH50 T2 FD400-15  (50 gal)"</v>
      </c>
      <c r="AB180" s="199" t="str">
        <f t="shared" si="99"/>
        <v>Friedrich</v>
      </c>
      <c r="AC180" s="198" t="s">
        <v>1010</v>
      </c>
      <c r="AD180" s="173">
        <f t="shared" si="87"/>
        <v>1</v>
      </c>
      <c r="AE180" s="126" t="str">
        <f t="shared" si="127"/>
        <v xml:space="preserve">          case  PROH50 T2 FD400-15  (50 gal)   :   "FriedrichPROH50T2FD400_15"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  <c r="AMM180"/>
      <c r="AMN180"/>
      <c r="AMO180"/>
      <c r="AMP180"/>
      <c r="AMQ180"/>
      <c r="AMR180"/>
      <c r="AMS180"/>
      <c r="AMT180"/>
      <c r="AMU180"/>
      <c r="AMV180"/>
      <c r="AMW180"/>
      <c r="AMX180"/>
      <c r="AMY180"/>
    </row>
    <row r="181" spans="3:1039" s="6" customFormat="1" ht="15" customHeight="1" x14ac:dyDescent="0.25">
      <c r="C181" s="6" t="str">
        <f t="shared" si="117"/>
        <v>Friedrich</v>
      </c>
      <c r="D181" s="6" t="str">
        <f t="shared" si="118"/>
        <v>PROH50 T2 FD400-30  (50 gal)</v>
      </c>
      <c r="E181" s="6">
        <f t="shared" si="119"/>
        <v>3100860</v>
      </c>
      <c r="F181" s="55">
        <f t="shared" si="120"/>
        <v>50</v>
      </c>
      <c r="G181" s="6" t="str">
        <f t="shared" si="121"/>
        <v>Rheem2020Prem50</v>
      </c>
      <c r="H181" s="116">
        <f t="shared" si="122"/>
        <v>1</v>
      </c>
      <c r="I181" s="154" t="str">
        <f t="shared" si="123"/>
        <v>FriedrichPROH50T2FD400_30</v>
      </c>
      <c r="J181" s="91" t="s">
        <v>188</v>
      </c>
      <c r="K181" s="189"/>
      <c r="L181" s="75">
        <f t="shared" si="124"/>
        <v>31</v>
      </c>
      <c r="M181" s="174" t="s">
        <v>940</v>
      </c>
      <c r="N181" s="184">
        <f t="shared" si="116"/>
        <v>8</v>
      </c>
      <c r="O181" s="169">
        <f t="shared" si="83"/>
        <v>3100860</v>
      </c>
      <c r="P181" s="59" t="str">
        <f t="shared" si="125"/>
        <v>PROH50 T2 FD400-30  (50 gal)</v>
      </c>
      <c r="Q181" s="153">
        <f t="shared" si="84"/>
        <v>1</v>
      </c>
      <c r="R181" s="198" t="s">
        <v>995</v>
      </c>
      <c r="S181" s="178">
        <v>50</v>
      </c>
      <c r="T181" s="179"/>
      <c r="U181" s="179" t="s">
        <v>274</v>
      </c>
      <c r="V181" s="131" t="str">
        <f t="shared" si="85"/>
        <v>Rheem2020Prem50</v>
      </c>
      <c r="W181" s="186">
        <v>1</v>
      </c>
      <c r="X181" s="200"/>
      <c r="Y181" s="201"/>
      <c r="Z181" s="187"/>
      <c r="AA181" s="126" t="str">
        <f t="shared" si="126"/>
        <v>2,     3100860,   "PROH50 T2 FD400-30  (50 gal)"</v>
      </c>
      <c r="AB181" s="199" t="str">
        <f t="shared" si="99"/>
        <v>Friedrich</v>
      </c>
      <c r="AC181" s="198" t="s">
        <v>1011</v>
      </c>
      <c r="AD181" s="173">
        <f t="shared" si="87"/>
        <v>1</v>
      </c>
      <c r="AE181" s="126" t="str">
        <f t="shared" si="127"/>
        <v xml:space="preserve">          case  PROH50 T2 FD400-30  (50 gal)   :   "FriedrichPROH50T2FD400_30"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  <c r="AMM181"/>
      <c r="AMN181"/>
      <c r="AMO181"/>
      <c r="AMP181"/>
      <c r="AMQ181"/>
      <c r="AMR181"/>
      <c r="AMS181"/>
      <c r="AMT181"/>
      <c r="AMU181"/>
      <c r="AMV181"/>
      <c r="AMW181"/>
      <c r="AMX181"/>
      <c r="AMY181"/>
    </row>
    <row r="182" spans="3:1039" s="6" customFormat="1" ht="15" customHeight="1" x14ac:dyDescent="0.25">
      <c r="C182" s="6" t="str">
        <f t="shared" si="117"/>
        <v>Friedrich</v>
      </c>
      <c r="D182" s="6" t="str">
        <f t="shared" si="118"/>
        <v>PROH50 T2 FD400-SO  (50 gal)</v>
      </c>
      <c r="E182" s="6">
        <f t="shared" si="119"/>
        <v>3100960</v>
      </c>
      <c r="F182" s="55">
        <f t="shared" si="120"/>
        <v>50</v>
      </c>
      <c r="G182" s="6" t="str">
        <f t="shared" si="121"/>
        <v>Rheem2020Prem50</v>
      </c>
      <c r="H182" s="116">
        <f t="shared" si="122"/>
        <v>1</v>
      </c>
      <c r="I182" s="154" t="str">
        <f t="shared" si="123"/>
        <v>FriedrichPROH50T2FD400_SO</v>
      </c>
      <c r="J182" s="91" t="s">
        <v>188</v>
      </c>
      <c r="K182" s="189"/>
      <c r="L182" s="75">
        <f t="shared" si="124"/>
        <v>31</v>
      </c>
      <c r="M182" s="174" t="s">
        <v>940</v>
      </c>
      <c r="N182" s="184">
        <f t="shared" si="116"/>
        <v>9</v>
      </c>
      <c r="O182" s="169">
        <f t="shared" si="83"/>
        <v>3100960</v>
      </c>
      <c r="P182" s="59" t="str">
        <f t="shared" si="125"/>
        <v>PROH50 T2 FD400-SO  (50 gal)</v>
      </c>
      <c r="Q182" s="153">
        <f t="shared" si="84"/>
        <v>1</v>
      </c>
      <c r="R182" s="198" t="s">
        <v>996</v>
      </c>
      <c r="S182" s="178">
        <v>50</v>
      </c>
      <c r="T182" s="179"/>
      <c r="U182" s="179" t="s">
        <v>274</v>
      </c>
      <c r="V182" s="131" t="str">
        <f t="shared" si="85"/>
        <v>Rheem2020Prem50</v>
      </c>
      <c r="W182" s="186">
        <v>1</v>
      </c>
      <c r="X182" s="200"/>
      <c r="Y182" s="201"/>
      <c r="Z182" s="187"/>
      <c r="AA182" s="126" t="str">
        <f t="shared" si="126"/>
        <v>2,     3100960,   "PROH50 T2 FD400-SO  (50 gal)"</v>
      </c>
      <c r="AB182" s="199" t="str">
        <f t="shared" si="99"/>
        <v>Friedrich</v>
      </c>
      <c r="AC182" s="198" t="s">
        <v>1012</v>
      </c>
      <c r="AD182" s="173">
        <f t="shared" si="87"/>
        <v>1</v>
      </c>
      <c r="AE182" s="126" t="str">
        <f t="shared" si="127"/>
        <v xml:space="preserve">          case  PROH50 T2 FD400-SO  (50 gal)   :   "FriedrichPROH50T2FD400_SO"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  <c r="AMM182"/>
      <c r="AMN182"/>
      <c r="AMO182"/>
      <c r="AMP182"/>
      <c r="AMQ182"/>
      <c r="AMR182"/>
      <c r="AMS182"/>
      <c r="AMT182"/>
      <c r="AMU182"/>
      <c r="AMV182"/>
      <c r="AMW182"/>
      <c r="AMX182"/>
      <c r="AMY182"/>
    </row>
    <row r="183" spans="3:1039" s="6" customFormat="1" ht="15" customHeight="1" x14ac:dyDescent="0.25">
      <c r="C183" s="6" t="str">
        <f t="shared" si="117"/>
        <v>Friedrich</v>
      </c>
      <c r="D183" s="6" t="str">
        <f t="shared" si="118"/>
        <v>PROH65 T2 FD400-15  (65 gal)</v>
      </c>
      <c r="E183" s="6">
        <f t="shared" si="119"/>
        <v>3101061</v>
      </c>
      <c r="F183" s="55">
        <f t="shared" si="120"/>
        <v>65</v>
      </c>
      <c r="G183" s="6" t="str">
        <f t="shared" si="121"/>
        <v>Rheem2020Prem65</v>
      </c>
      <c r="H183" s="116">
        <f t="shared" si="122"/>
        <v>1</v>
      </c>
      <c r="I183" s="154" t="str">
        <f t="shared" si="123"/>
        <v>FriedrichPROH65T2FD400_15</v>
      </c>
      <c r="J183" s="91" t="s">
        <v>188</v>
      </c>
      <c r="K183" s="189"/>
      <c r="L183" s="75">
        <f t="shared" si="124"/>
        <v>31</v>
      </c>
      <c r="M183" s="174" t="s">
        <v>940</v>
      </c>
      <c r="N183" s="184">
        <f t="shared" si="116"/>
        <v>10</v>
      </c>
      <c r="O183" s="169">
        <f t="shared" si="83"/>
        <v>3101061</v>
      </c>
      <c r="P183" s="59" t="str">
        <f t="shared" si="125"/>
        <v>PROH65 T2 FD400-15  (65 gal)</v>
      </c>
      <c r="Q183" s="153">
        <f t="shared" si="84"/>
        <v>1</v>
      </c>
      <c r="R183" s="198" t="s">
        <v>997</v>
      </c>
      <c r="S183" s="178">
        <v>65</v>
      </c>
      <c r="T183" s="179"/>
      <c r="U183" s="179" t="s">
        <v>275</v>
      </c>
      <c r="V183" s="131" t="str">
        <f t="shared" si="85"/>
        <v>Rheem2020Prem65</v>
      </c>
      <c r="W183" s="186">
        <v>1</v>
      </c>
      <c r="X183" s="200"/>
      <c r="Y183" s="201"/>
      <c r="Z183" s="187"/>
      <c r="AA183" s="126" t="str">
        <f t="shared" si="126"/>
        <v>2,     3101061,   "PROH65 T2 FD400-15  (65 gal)"</v>
      </c>
      <c r="AB183" s="199" t="str">
        <f t="shared" si="99"/>
        <v>Friedrich</v>
      </c>
      <c r="AC183" s="198" t="s">
        <v>1013</v>
      </c>
      <c r="AD183" s="173">
        <f t="shared" si="87"/>
        <v>1</v>
      </c>
      <c r="AE183" s="126" t="str">
        <f t="shared" si="127"/>
        <v xml:space="preserve">          case  PROH65 T2 FD400-15  (65 gal)   :   "FriedrichPROH65T2FD400_15"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  <c r="AMM183"/>
      <c r="AMN183"/>
      <c r="AMO183"/>
      <c r="AMP183"/>
      <c r="AMQ183"/>
      <c r="AMR183"/>
      <c r="AMS183"/>
      <c r="AMT183"/>
      <c r="AMU183"/>
      <c r="AMV183"/>
      <c r="AMW183"/>
      <c r="AMX183"/>
      <c r="AMY183"/>
    </row>
    <row r="184" spans="3:1039" s="6" customFormat="1" ht="15" customHeight="1" x14ac:dyDescent="0.25">
      <c r="C184" s="6" t="str">
        <f t="shared" si="117"/>
        <v>Friedrich</v>
      </c>
      <c r="D184" s="6" t="str">
        <f t="shared" si="118"/>
        <v>PROH65 T2 FD400-30  (65 gal)</v>
      </c>
      <c r="E184" s="6">
        <f t="shared" si="119"/>
        <v>3101161</v>
      </c>
      <c r="F184" s="55">
        <f t="shared" si="120"/>
        <v>65</v>
      </c>
      <c r="G184" s="6" t="str">
        <f t="shared" si="121"/>
        <v>Rheem2020Prem65</v>
      </c>
      <c r="H184" s="116">
        <f t="shared" si="122"/>
        <v>1</v>
      </c>
      <c r="I184" s="154" t="str">
        <f t="shared" si="123"/>
        <v>FriedrichPROH65T2FD400_30</v>
      </c>
      <c r="J184" s="91" t="s">
        <v>188</v>
      </c>
      <c r="K184" s="189"/>
      <c r="L184" s="75">
        <f t="shared" si="124"/>
        <v>31</v>
      </c>
      <c r="M184" s="174" t="s">
        <v>940</v>
      </c>
      <c r="N184" s="184">
        <f t="shared" si="116"/>
        <v>11</v>
      </c>
      <c r="O184" s="169">
        <f t="shared" si="83"/>
        <v>3101161</v>
      </c>
      <c r="P184" s="59" t="str">
        <f t="shared" si="125"/>
        <v>PROH65 T2 FD400-30  (65 gal)</v>
      </c>
      <c r="Q184" s="153">
        <f t="shared" si="84"/>
        <v>1</v>
      </c>
      <c r="R184" s="198" t="s">
        <v>998</v>
      </c>
      <c r="S184" s="178">
        <v>65</v>
      </c>
      <c r="T184" s="179"/>
      <c r="U184" s="179" t="s">
        <v>275</v>
      </c>
      <c r="V184" s="131" t="str">
        <f t="shared" si="85"/>
        <v>Rheem2020Prem65</v>
      </c>
      <c r="W184" s="186">
        <v>1</v>
      </c>
      <c r="X184" s="200"/>
      <c r="Y184" s="201"/>
      <c r="Z184" s="187"/>
      <c r="AA184" s="126" t="str">
        <f t="shared" si="126"/>
        <v>2,     3101161,   "PROH65 T2 FD400-30  (65 gal)"</v>
      </c>
      <c r="AB184" s="199" t="str">
        <f t="shared" si="99"/>
        <v>Friedrich</v>
      </c>
      <c r="AC184" s="198" t="s">
        <v>1014</v>
      </c>
      <c r="AD184" s="173">
        <f t="shared" si="87"/>
        <v>1</v>
      </c>
      <c r="AE184" s="126" t="str">
        <f t="shared" si="127"/>
        <v xml:space="preserve">          case  PROH65 T2 FD400-30  (65 gal)   :   "FriedrichPROH65T2FD400_30"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  <c r="AMM184"/>
      <c r="AMN184"/>
      <c r="AMO184"/>
      <c r="AMP184"/>
      <c r="AMQ184"/>
      <c r="AMR184"/>
      <c r="AMS184"/>
      <c r="AMT184"/>
      <c r="AMU184"/>
      <c r="AMV184"/>
      <c r="AMW184"/>
      <c r="AMX184"/>
      <c r="AMY184"/>
    </row>
    <row r="185" spans="3:1039" s="6" customFormat="1" ht="15" customHeight="1" x14ac:dyDescent="0.25">
      <c r="C185" s="6" t="str">
        <f t="shared" si="117"/>
        <v>Friedrich</v>
      </c>
      <c r="D185" s="6" t="str">
        <f t="shared" si="118"/>
        <v>PROH65 T2 FD400-SO  (65 gal)</v>
      </c>
      <c r="E185" s="6">
        <f t="shared" si="119"/>
        <v>3101261</v>
      </c>
      <c r="F185" s="55">
        <f t="shared" si="120"/>
        <v>65</v>
      </c>
      <c r="G185" s="6" t="str">
        <f t="shared" si="121"/>
        <v>Rheem2020Prem65</v>
      </c>
      <c r="H185" s="116">
        <f t="shared" si="122"/>
        <v>1</v>
      </c>
      <c r="I185" s="154" t="str">
        <f t="shared" si="123"/>
        <v>FriedrichPROH65T2FD400_SO</v>
      </c>
      <c r="J185" s="91" t="s">
        <v>188</v>
      </c>
      <c r="K185" s="189"/>
      <c r="L185" s="75">
        <f t="shared" si="124"/>
        <v>31</v>
      </c>
      <c r="M185" s="174" t="s">
        <v>940</v>
      </c>
      <c r="N185" s="184">
        <f t="shared" si="116"/>
        <v>12</v>
      </c>
      <c r="O185" s="169">
        <f t="shared" si="83"/>
        <v>3101261</v>
      </c>
      <c r="P185" s="59" t="str">
        <f t="shared" si="125"/>
        <v>PROH65 T2 FD400-SO  (65 gal)</v>
      </c>
      <c r="Q185" s="153">
        <f t="shared" si="84"/>
        <v>1</v>
      </c>
      <c r="R185" s="198" t="s">
        <v>999</v>
      </c>
      <c r="S185" s="178">
        <v>65</v>
      </c>
      <c r="T185" s="179"/>
      <c r="U185" s="179" t="s">
        <v>275</v>
      </c>
      <c r="V185" s="131" t="str">
        <f t="shared" si="85"/>
        <v>Rheem2020Prem65</v>
      </c>
      <c r="W185" s="186">
        <v>1</v>
      </c>
      <c r="X185" s="200"/>
      <c r="Y185" s="201"/>
      <c r="Z185" s="187"/>
      <c r="AA185" s="126" t="str">
        <f t="shared" si="126"/>
        <v>2,     3101261,   "PROH65 T2 FD400-SO  (65 gal)"</v>
      </c>
      <c r="AB185" s="199" t="str">
        <f t="shared" si="99"/>
        <v>Friedrich</v>
      </c>
      <c r="AC185" s="198" t="s">
        <v>1015</v>
      </c>
      <c r="AD185" s="173">
        <f t="shared" si="87"/>
        <v>1</v>
      </c>
      <c r="AE185" s="126" t="str">
        <f t="shared" si="127"/>
        <v xml:space="preserve">          case  PROH65 T2 FD400-SO  (65 gal)   :   "FriedrichPROH65T2FD400_SO"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  <c r="AMM185"/>
      <c r="AMN185"/>
      <c r="AMO185"/>
      <c r="AMP185"/>
      <c r="AMQ185"/>
      <c r="AMR185"/>
      <c r="AMS185"/>
      <c r="AMT185"/>
      <c r="AMU185"/>
      <c r="AMV185"/>
      <c r="AMW185"/>
      <c r="AMX185"/>
      <c r="AMY185"/>
    </row>
    <row r="186" spans="3:1039" s="6" customFormat="1" ht="15" customHeight="1" x14ac:dyDescent="0.25">
      <c r="C186" s="6" t="str">
        <f t="shared" si="117"/>
        <v>Friedrich</v>
      </c>
      <c r="D186" s="6" t="str">
        <f t="shared" si="118"/>
        <v>PROH80 T2 FD400-15  (80 gal)</v>
      </c>
      <c r="E186" s="6">
        <f t="shared" si="119"/>
        <v>3101362</v>
      </c>
      <c r="F186" s="55">
        <f t="shared" si="120"/>
        <v>80</v>
      </c>
      <c r="G186" s="6" t="str">
        <f t="shared" si="121"/>
        <v>Rheem2020Prem80</v>
      </c>
      <c r="H186" s="116">
        <f t="shared" si="122"/>
        <v>1</v>
      </c>
      <c r="I186" s="154" t="str">
        <f t="shared" si="123"/>
        <v>FriedrichPROH80T2FD400_15</v>
      </c>
      <c r="J186" s="91" t="s">
        <v>188</v>
      </c>
      <c r="K186" s="189"/>
      <c r="L186" s="75">
        <f t="shared" si="124"/>
        <v>31</v>
      </c>
      <c r="M186" s="174" t="s">
        <v>940</v>
      </c>
      <c r="N186" s="184">
        <f t="shared" si="116"/>
        <v>13</v>
      </c>
      <c r="O186" s="169">
        <f t="shared" si="83"/>
        <v>3101362</v>
      </c>
      <c r="P186" s="59" t="str">
        <f t="shared" si="125"/>
        <v>PROH80 T2 FD400-15  (80 gal)</v>
      </c>
      <c r="Q186" s="153">
        <f t="shared" si="84"/>
        <v>1</v>
      </c>
      <c r="R186" s="198" t="s">
        <v>1000</v>
      </c>
      <c r="S186" s="178">
        <v>80</v>
      </c>
      <c r="T186" s="179"/>
      <c r="U186" s="179" t="s">
        <v>276</v>
      </c>
      <c r="V186" s="131" t="str">
        <f t="shared" si="85"/>
        <v>Rheem2020Prem80</v>
      </c>
      <c r="W186" s="186">
        <v>1</v>
      </c>
      <c r="X186" s="200"/>
      <c r="Y186" s="201"/>
      <c r="Z186" s="187"/>
      <c r="AA186" s="126" t="str">
        <f t="shared" si="126"/>
        <v>2,     3101362,   "PROH80 T2 FD400-15  (80 gal)"</v>
      </c>
      <c r="AB186" s="199" t="str">
        <f t="shared" si="99"/>
        <v>Friedrich</v>
      </c>
      <c r="AC186" s="198" t="s">
        <v>1016</v>
      </c>
      <c r="AD186" s="173">
        <f t="shared" si="87"/>
        <v>1</v>
      </c>
      <c r="AE186" s="126" t="str">
        <f t="shared" si="127"/>
        <v xml:space="preserve">          case  PROH80 T2 FD400-15  (80 gal)   :   "FriedrichPROH80T2FD400_15"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  <c r="AMM186"/>
      <c r="AMN186"/>
      <c r="AMO186"/>
      <c r="AMP186"/>
      <c r="AMQ186"/>
      <c r="AMR186"/>
      <c r="AMS186"/>
      <c r="AMT186"/>
      <c r="AMU186"/>
      <c r="AMV186"/>
      <c r="AMW186"/>
      <c r="AMX186"/>
      <c r="AMY186"/>
    </row>
    <row r="187" spans="3:1039" s="6" customFormat="1" ht="15" customHeight="1" x14ac:dyDescent="0.25">
      <c r="C187" s="6" t="str">
        <f t="shared" si="117"/>
        <v>Friedrich</v>
      </c>
      <c r="D187" s="6" t="str">
        <f t="shared" si="118"/>
        <v>PROH80 T2 FD400-30  (80 gal)</v>
      </c>
      <c r="E187" s="6">
        <f t="shared" si="119"/>
        <v>3101462</v>
      </c>
      <c r="F187" s="55">
        <f t="shared" si="120"/>
        <v>80</v>
      </c>
      <c r="G187" s="6" t="str">
        <f t="shared" si="121"/>
        <v>Rheem2020Prem80</v>
      </c>
      <c r="H187" s="116">
        <f t="shared" si="122"/>
        <v>1</v>
      </c>
      <c r="I187" s="154" t="str">
        <f t="shared" si="123"/>
        <v>FriedrichPROH80T2FD400_30</v>
      </c>
      <c r="J187" s="91" t="s">
        <v>188</v>
      </c>
      <c r="K187" s="189"/>
      <c r="L187" s="75">
        <f t="shared" si="124"/>
        <v>31</v>
      </c>
      <c r="M187" s="174" t="s">
        <v>940</v>
      </c>
      <c r="N187" s="184">
        <f t="shared" si="116"/>
        <v>14</v>
      </c>
      <c r="O187" s="169">
        <f t="shared" si="83"/>
        <v>3101462</v>
      </c>
      <c r="P187" s="59" t="str">
        <f t="shared" si="125"/>
        <v>PROH80 T2 FD400-30  (80 gal)</v>
      </c>
      <c r="Q187" s="153">
        <f t="shared" si="84"/>
        <v>1</v>
      </c>
      <c r="R187" s="198" t="s">
        <v>1001</v>
      </c>
      <c r="S187" s="178">
        <v>80</v>
      </c>
      <c r="T187" s="179"/>
      <c r="U187" s="179" t="s">
        <v>276</v>
      </c>
      <c r="V187" s="131" t="str">
        <f t="shared" si="85"/>
        <v>Rheem2020Prem80</v>
      </c>
      <c r="W187" s="186">
        <v>1</v>
      </c>
      <c r="X187" s="200"/>
      <c r="Y187" s="201"/>
      <c r="Z187" s="187"/>
      <c r="AA187" s="126" t="str">
        <f t="shared" si="126"/>
        <v>2,     3101462,   "PROH80 T2 FD400-30  (80 gal)"</v>
      </c>
      <c r="AB187" s="199" t="str">
        <f t="shared" si="99"/>
        <v>Friedrich</v>
      </c>
      <c r="AC187" s="198" t="s">
        <v>1017</v>
      </c>
      <c r="AD187" s="173">
        <f t="shared" si="87"/>
        <v>1</v>
      </c>
      <c r="AE187" s="126" t="str">
        <f t="shared" si="127"/>
        <v xml:space="preserve">          case  PROH80 T2 FD400-30  (80 gal)   :   "FriedrichPROH80T2FD400_30"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  <c r="AMM187"/>
      <c r="AMN187"/>
      <c r="AMO187"/>
      <c r="AMP187"/>
      <c r="AMQ187"/>
      <c r="AMR187"/>
      <c r="AMS187"/>
      <c r="AMT187"/>
      <c r="AMU187"/>
      <c r="AMV187"/>
      <c r="AMW187"/>
      <c r="AMX187"/>
      <c r="AMY187"/>
    </row>
    <row r="188" spans="3:1039" s="6" customFormat="1" ht="15" customHeight="1" x14ac:dyDescent="0.25">
      <c r="C188" s="6" t="str">
        <f t="shared" si="117"/>
        <v>Friedrich</v>
      </c>
      <c r="D188" s="6" t="str">
        <f t="shared" si="118"/>
        <v>PROH80 T2 FD400-SO  (80 gal)</v>
      </c>
      <c r="E188" s="6">
        <f t="shared" si="119"/>
        <v>3101562</v>
      </c>
      <c r="F188" s="55">
        <f t="shared" si="120"/>
        <v>80</v>
      </c>
      <c r="G188" s="6" t="str">
        <f t="shared" si="121"/>
        <v>Rheem2020Prem80</v>
      </c>
      <c r="H188" s="116">
        <f t="shared" si="122"/>
        <v>1</v>
      </c>
      <c r="I188" s="154" t="str">
        <f t="shared" si="123"/>
        <v>FriedrichPROH80T2FD400_SO</v>
      </c>
      <c r="J188" s="91" t="s">
        <v>188</v>
      </c>
      <c r="K188" s="189"/>
      <c r="L188" s="75">
        <f t="shared" si="124"/>
        <v>31</v>
      </c>
      <c r="M188" s="174" t="s">
        <v>940</v>
      </c>
      <c r="N188" s="184">
        <f t="shared" si="116"/>
        <v>15</v>
      </c>
      <c r="O188" s="169">
        <f t="shared" si="83"/>
        <v>3101562</v>
      </c>
      <c r="P188" s="59" t="str">
        <f t="shared" si="125"/>
        <v>PROH80 T2 FD400-SO  (80 gal)</v>
      </c>
      <c r="Q188" s="153">
        <f t="shared" si="84"/>
        <v>1</v>
      </c>
      <c r="R188" s="198" t="s">
        <v>1002</v>
      </c>
      <c r="S188" s="178">
        <v>80</v>
      </c>
      <c r="T188" s="179"/>
      <c r="U188" s="179" t="s">
        <v>276</v>
      </c>
      <c r="V188" s="131" t="str">
        <f t="shared" si="85"/>
        <v>Rheem2020Prem80</v>
      </c>
      <c r="W188" s="186">
        <v>1</v>
      </c>
      <c r="X188" s="200"/>
      <c r="Y188" s="201"/>
      <c r="Z188" s="187"/>
      <c r="AA188" s="126" t="str">
        <f t="shared" si="126"/>
        <v>2,     3101562,   "PROH80 T2 FD400-SO  (80 gal)"</v>
      </c>
      <c r="AB188" s="199" t="str">
        <f t="shared" si="99"/>
        <v>Friedrich</v>
      </c>
      <c r="AC188" s="198" t="s">
        <v>1018</v>
      </c>
      <c r="AD188" s="173">
        <f t="shared" si="87"/>
        <v>1</v>
      </c>
      <c r="AE188" s="126" t="str">
        <f t="shared" si="127"/>
        <v xml:space="preserve">          case  PROH80 T2 FD400-SO  (80 gal)   :   "FriedrichPROH80T2FD400_SO"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  <c r="AMM188"/>
      <c r="AMN188"/>
      <c r="AMO188"/>
      <c r="AMP188"/>
      <c r="AMQ188"/>
      <c r="AMR188"/>
      <c r="AMS188"/>
      <c r="AMT188"/>
      <c r="AMU188"/>
      <c r="AMV188"/>
      <c r="AMW188"/>
      <c r="AMX188"/>
      <c r="AMY188"/>
    </row>
    <row r="189" spans="3:1039" s="6" customFormat="1" ht="15" customHeight="1" x14ac:dyDescent="0.25">
      <c r="C189" s="6" t="str">
        <f t="shared" si="117"/>
        <v>Friedrich</v>
      </c>
      <c r="D189" s="6" t="str">
        <f t="shared" si="118"/>
        <v>PROPH40 T2 FD400-15  (40 gal)</v>
      </c>
      <c r="E189" s="6">
        <f t="shared" si="119"/>
        <v>3101659</v>
      </c>
      <c r="F189" s="55">
        <f t="shared" si="120"/>
        <v>40</v>
      </c>
      <c r="G189" s="6" t="str">
        <f t="shared" si="121"/>
        <v>Rheem2020Prem40</v>
      </c>
      <c r="H189" s="116">
        <f t="shared" si="122"/>
        <v>1</v>
      </c>
      <c r="I189" s="154" t="str">
        <f t="shared" si="123"/>
        <v>FriedrichPROPH40T2FD400_15</v>
      </c>
      <c r="J189" s="91" t="s">
        <v>188</v>
      </c>
      <c r="K189" s="189"/>
      <c r="L189" s="75">
        <f t="shared" si="124"/>
        <v>31</v>
      </c>
      <c r="M189" s="174" t="s">
        <v>940</v>
      </c>
      <c r="N189" s="184">
        <f t="shared" si="116"/>
        <v>16</v>
      </c>
      <c r="O189" s="169">
        <f t="shared" si="83"/>
        <v>3101659</v>
      </c>
      <c r="P189" s="59" t="str">
        <f t="shared" si="125"/>
        <v>PROPH40 T2 FD400-15  (40 gal)</v>
      </c>
      <c r="Q189" s="153">
        <f t="shared" si="84"/>
        <v>1</v>
      </c>
      <c r="R189" s="198" t="s">
        <v>1003</v>
      </c>
      <c r="S189" s="178">
        <v>40</v>
      </c>
      <c r="T189" s="179"/>
      <c r="U189" s="179" t="s">
        <v>273</v>
      </c>
      <c r="V189" s="131" t="str">
        <f t="shared" si="85"/>
        <v>Rheem2020Prem40</v>
      </c>
      <c r="W189" s="186">
        <v>1</v>
      </c>
      <c r="X189" s="200"/>
      <c r="Y189" s="201"/>
      <c r="Z189" s="187"/>
      <c r="AA189" s="126" t="str">
        <f t="shared" si="126"/>
        <v>2,     3101659,   "PROPH40 T2 FD400-15  (40 gal)"</v>
      </c>
      <c r="AB189" s="199" t="str">
        <f t="shared" si="99"/>
        <v>Friedrich</v>
      </c>
      <c r="AC189" s="198" t="s">
        <v>1019</v>
      </c>
      <c r="AD189" s="173">
        <f t="shared" si="87"/>
        <v>1</v>
      </c>
      <c r="AE189" s="126" t="str">
        <f t="shared" si="127"/>
        <v xml:space="preserve">          case  PROPH40 T2 FD400-15  (40 gal)   :   "FriedrichPROPH40T2FD400_15"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  <c r="AMM189"/>
      <c r="AMN189"/>
      <c r="AMO189"/>
      <c r="AMP189"/>
      <c r="AMQ189"/>
      <c r="AMR189"/>
      <c r="AMS189"/>
      <c r="AMT189"/>
      <c r="AMU189"/>
      <c r="AMV189"/>
      <c r="AMW189"/>
      <c r="AMX189"/>
      <c r="AMY189"/>
    </row>
    <row r="190" spans="3:1039" s="6" customFormat="1" ht="15" customHeight="1" x14ac:dyDescent="0.25">
      <c r="C190" s="6" t="str">
        <f t="shared" si="37"/>
        <v>GE</v>
      </c>
      <c r="D190" s="6" t="str">
        <f t="shared" si="38"/>
        <v>BEH50DCEJSB  (50 gal)</v>
      </c>
      <c r="E190" s="6">
        <f t="shared" si="39"/>
        <v>1500119</v>
      </c>
      <c r="F190" s="55">
        <f t="shared" si="40"/>
        <v>50</v>
      </c>
      <c r="G190" s="6" t="str">
        <f t="shared" si="41"/>
        <v>GE2014</v>
      </c>
      <c r="H190" s="116">
        <f t="shared" si="42"/>
        <v>0</v>
      </c>
      <c r="I190" s="154" t="str">
        <f t="shared" si="43"/>
        <v>BEH50DCEJSB</v>
      </c>
      <c r="J190" s="91" t="s">
        <v>188</v>
      </c>
      <c r="K190" s="32">
        <v>3</v>
      </c>
      <c r="L190" s="75">
        <f t="shared" ref="L190:L332" si="128">VLOOKUP( M190, $M$2:$N$24, 2, FALSE )</f>
        <v>15</v>
      </c>
      <c r="M190" s="156" t="s">
        <v>94</v>
      </c>
      <c r="N190" s="61">
        <v>1</v>
      </c>
      <c r="O190" s="169">
        <f t="shared" si="83"/>
        <v>1500119</v>
      </c>
      <c r="P190" s="59" t="str">
        <f t="shared" si="103"/>
        <v>BEH50DCEJSB  (50 gal)</v>
      </c>
      <c r="Q190" s="153">
        <f t="shared" si="84"/>
        <v>1</v>
      </c>
      <c r="R190" s="13" t="s">
        <v>117</v>
      </c>
      <c r="S190" s="14">
        <v>50</v>
      </c>
      <c r="T190" s="30" t="s">
        <v>224</v>
      </c>
      <c r="U190" s="80" t="s">
        <v>170</v>
      </c>
      <c r="V190" s="85" t="str">
        <f t="shared" si="85"/>
        <v>GE2014</v>
      </c>
      <c r="W190" s="115">
        <v>0</v>
      </c>
      <c r="X190" s="46" t="str">
        <f>[1]ESTAR_to_AWHS!I20</f>
        <v>2-3</v>
      </c>
      <c r="Y190" s="47">
        <f>[1]ESTAR_to_AWHS!J20</f>
        <v>42621</v>
      </c>
      <c r="Z190" s="44" t="s">
        <v>84</v>
      </c>
      <c r="AA190" s="126" t="str">
        <f t="shared" si="104"/>
        <v>2,     1500119,   "BEH50DCEJSB  (50 gal)"</v>
      </c>
      <c r="AB190" s="127" t="str">
        <f>M190</f>
        <v>GE</v>
      </c>
      <c r="AC190" s="129" t="s">
        <v>117</v>
      </c>
      <c r="AD190" s="173">
        <f t="shared" si="87"/>
        <v>1</v>
      </c>
      <c r="AE190" s="126" t="str">
        <f t="shared" si="105"/>
        <v xml:space="preserve">          case  BEH50DCEJSB  (50 gal)   :   "BEH50DCEJSB"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  <c r="AMM190"/>
      <c r="AMN190"/>
      <c r="AMO190"/>
      <c r="AMP190"/>
      <c r="AMQ190"/>
      <c r="AMR190"/>
      <c r="AMS190"/>
      <c r="AMT190"/>
      <c r="AMU190"/>
      <c r="AMV190"/>
      <c r="AMW190"/>
      <c r="AMX190"/>
      <c r="AMY190"/>
    </row>
    <row r="191" spans="3:1039" s="6" customFormat="1" ht="15" customHeight="1" x14ac:dyDescent="0.25">
      <c r="C191" s="6" t="str">
        <f t="shared" si="37"/>
        <v>GE</v>
      </c>
      <c r="D191" s="6" t="str">
        <f t="shared" si="38"/>
        <v>BEH80DCEJSB  (80 gal)</v>
      </c>
      <c r="E191" s="6">
        <f t="shared" si="39"/>
        <v>1500223</v>
      </c>
      <c r="F191" s="55">
        <f t="shared" si="40"/>
        <v>80</v>
      </c>
      <c r="G191" s="6" t="str">
        <f t="shared" si="41"/>
        <v>GE2014_80</v>
      </c>
      <c r="H191" s="116">
        <f t="shared" si="42"/>
        <v>0</v>
      </c>
      <c r="I191" s="154" t="str">
        <f t="shared" si="43"/>
        <v>BEH80DCEJSB</v>
      </c>
      <c r="J191" s="91" t="s">
        <v>188</v>
      </c>
      <c r="K191" s="32">
        <v>3</v>
      </c>
      <c r="L191" s="75">
        <f t="shared" si="128"/>
        <v>15</v>
      </c>
      <c r="M191" s="12" t="s">
        <v>94</v>
      </c>
      <c r="N191" s="62">
        <f t="shared" ref="N191:N198" si="129">N190+1</f>
        <v>2</v>
      </c>
      <c r="O191" s="169">
        <f t="shared" si="83"/>
        <v>1500223</v>
      </c>
      <c r="P191" s="59" t="str">
        <f t="shared" si="103"/>
        <v>BEH80DCEJSB  (80 gal)</v>
      </c>
      <c r="Q191" s="153">
        <f t="shared" si="84"/>
        <v>1</v>
      </c>
      <c r="R191" s="13" t="s">
        <v>118</v>
      </c>
      <c r="S191" s="14">
        <v>80</v>
      </c>
      <c r="T191" s="30" t="s">
        <v>225</v>
      </c>
      <c r="U191" s="80" t="s">
        <v>226</v>
      </c>
      <c r="V191" s="85" t="str">
        <f t="shared" si="85"/>
        <v>GE2014_80</v>
      </c>
      <c r="W191" s="115">
        <v>0</v>
      </c>
      <c r="X191" s="46" t="str">
        <f>[1]ESTAR_to_AWHS!I21</f>
        <v>4+</v>
      </c>
      <c r="Y191" s="47">
        <f>[1]ESTAR_to_AWHS!J21</f>
        <v>42621</v>
      </c>
      <c r="Z191" s="44" t="s">
        <v>84</v>
      </c>
      <c r="AA191" s="126" t="str">
        <f t="shared" si="104"/>
        <v>2,     1500223,   "BEH80DCEJSB  (80 gal)"</v>
      </c>
      <c r="AB191" s="128" t="str">
        <f t="shared" si="99"/>
        <v>GE</v>
      </c>
      <c r="AC191" s="129" t="s">
        <v>118</v>
      </c>
      <c r="AD191" s="173">
        <f t="shared" si="87"/>
        <v>1</v>
      </c>
      <c r="AE191" s="126" t="str">
        <f t="shared" si="105"/>
        <v xml:space="preserve">          case  BEH80DCEJSB  (80 gal)   :   "BEH80DCEJSB"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  <c r="AMM191"/>
      <c r="AMN191"/>
      <c r="AMO191"/>
      <c r="AMP191"/>
      <c r="AMQ191"/>
      <c r="AMR191"/>
      <c r="AMS191"/>
      <c r="AMT191"/>
      <c r="AMU191"/>
      <c r="AMV191"/>
      <c r="AMW191"/>
      <c r="AMX191"/>
      <c r="AMY191"/>
    </row>
    <row r="192" spans="3:1039" s="6" customFormat="1" ht="15" customHeight="1" x14ac:dyDescent="0.25">
      <c r="C192" s="6" t="str">
        <f t="shared" si="37"/>
        <v>GE</v>
      </c>
      <c r="D192" s="6" t="str">
        <f t="shared" si="38"/>
        <v>GEH50DEEJSC  (50 gal)</v>
      </c>
      <c r="E192" s="6">
        <f t="shared" si="39"/>
        <v>1500319</v>
      </c>
      <c r="F192" s="55">
        <f t="shared" si="40"/>
        <v>50</v>
      </c>
      <c r="G192" s="6" t="str">
        <f t="shared" si="41"/>
        <v>GE2014</v>
      </c>
      <c r="H192" s="116">
        <f t="shared" si="42"/>
        <v>0</v>
      </c>
      <c r="I192" s="154" t="str">
        <f t="shared" si="43"/>
        <v>GEH50DEEJSC</v>
      </c>
      <c r="J192" s="91" t="s">
        <v>188</v>
      </c>
      <c r="K192" s="32">
        <v>3</v>
      </c>
      <c r="L192" s="75">
        <f t="shared" si="128"/>
        <v>15</v>
      </c>
      <c r="M192" s="12" t="s">
        <v>94</v>
      </c>
      <c r="N192" s="62">
        <f t="shared" si="129"/>
        <v>3</v>
      </c>
      <c r="O192" s="169">
        <f t="shared" si="83"/>
        <v>1500319</v>
      </c>
      <c r="P192" s="59" t="str">
        <f t="shared" si="103"/>
        <v>GEH50DEEJSC  (50 gal)</v>
      </c>
      <c r="Q192" s="153">
        <f t="shared" si="84"/>
        <v>1</v>
      </c>
      <c r="R192" s="13" t="s">
        <v>119</v>
      </c>
      <c r="S192" s="14">
        <v>50</v>
      </c>
      <c r="T192" s="30" t="s">
        <v>224</v>
      </c>
      <c r="U192" s="80" t="s">
        <v>170</v>
      </c>
      <c r="V192" s="85" t="str">
        <f t="shared" si="85"/>
        <v>GE2014</v>
      </c>
      <c r="W192" s="115">
        <v>0</v>
      </c>
      <c r="X192" s="46" t="str">
        <f>[1]ESTAR_to_AWHS!I22</f>
        <v>2-3</v>
      </c>
      <c r="Y192" s="47">
        <f>[1]ESTAR_to_AWHS!J22</f>
        <v>42621</v>
      </c>
      <c r="Z192" s="44" t="s">
        <v>84</v>
      </c>
      <c r="AA192" s="126" t="str">
        <f t="shared" si="104"/>
        <v>2,     1500319,   "GEH50DEEJSC  (50 gal)"</v>
      </c>
      <c r="AB192" s="128" t="str">
        <f t="shared" si="99"/>
        <v>GE</v>
      </c>
      <c r="AC192" s="129" t="s">
        <v>119</v>
      </c>
      <c r="AD192" s="173">
        <f t="shared" si="87"/>
        <v>1</v>
      </c>
      <c r="AE192" s="126" t="str">
        <f t="shared" si="105"/>
        <v xml:space="preserve">          case  GEH50DEEJSC  (50 gal)   :   "GEH50DEEJSC"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  <c r="AMM192"/>
      <c r="AMN192"/>
      <c r="AMO192"/>
      <c r="AMP192"/>
      <c r="AMQ192"/>
      <c r="AMR192"/>
      <c r="AMS192"/>
      <c r="AMT192"/>
      <c r="AMU192"/>
      <c r="AMV192"/>
      <c r="AMW192"/>
      <c r="AMX192"/>
      <c r="AMY192"/>
    </row>
    <row r="193" spans="3:1042" s="6" customFormat="1" ht="15" customHeight="1" x14ac:dyDescent="0.25">
      <c r="C193" s="6" t="str">
        <f t="shared" si="37"/>
        <v>GE</v>
      </c>
      <c r="D193" s="6" t="str">
        <f t="shared" si="38"/>
        <v>GEH50DEEJXXX  (50 gal)</v>
      </c>
      <c r="E193" s="6">
        <f t="shared" si="39"/>
        <v>1500419</v>
      </c>
      <c r="F193" s="55">
        <f t="shared" si="40"/>
        <v>50</v>
      </c>
      <c r="G193" s="6" t="str">
        <f t="shared" si="41"/>
        <v>GE2014</v>
      </c>
      <c r="H193" s="116">
        <f t="shared" si="42"/>
        <v>0</v>
      </c>
      <c r="I193" s="154" t="str">
        <f t="shared" si="43"/>
        <v>GEH50DEEJXXX</v>
      </c>
      <c r="J193" s="91" t="s">
        <v>188</v>
      </c>
      <c r="K193" s="34">
        <v>3</v>
      </c>
      <c r="L193" s="75">
        <f t="shared" si="128"/>
        <v>15</v>
      </c>
      <c r="M193" s="18" t="s">
        <v>94</v>
      </c>
      <c r="N193" s="62">
        <f t="shared" si="129"/>
        <v>4</v>
      </c>
      <c r="O193" s="169">
        <f t="shared" si="83"/>
        <v>1500419</v>
      </c>
      <c r="P193" s="59" t="str">
        <f t="shared" si="103"/>
        <v>GEH50DEEJXXX  (50 gal)</v>
      </c>
      <c r="Q193" s="153">
        <f t="shared" si="84"/>
        <v>1</v>
      </c>
      <c r="R193" s="19" t="s">
        <v>158</v>
      </c>
      <c r="S193" s="20">
        <v>50</v>
      </c>
      <c r="T193" s="31" t="s">
        <v>224</v>
      </c>
      <c r="U193" s="80" t="s">
        <v>170</v>
      </c>
      <c r="V193" s="85" t="str">
        <f t="shared" si="85"/>
        <v>GE2014</v>
      </c>
      <c r="W193" s="115">
        <v>0</v>
      </c>
      <c r="X193" s="45"/>
      <c r="Y193" s="45"/>
      <c r="Z193" s="44"/>
      <c r="AA193" s="126" t="str">
        <f t="shared" si="104"/>
        <v>2,     1500419,   "GEH50DEEJXXX  (50 gal)"</v>
      </c>
      <c r="AB193" s="128" t="str">
        <f t="shared" si="99"/>
        <v>GE</v>
      </c>
      <c r="AC193" s="129" t="s">
        <v>158</v>
      </c>
      <c r="AD193" s="173">
        <f t="shared" si="87"/>
        <v>1</v>
      </c>
      <c r="AE193" s="126" t="str">
        <f t="shared" si="105"/>
        <v xml:space="preserve">          case  GEH50DEEJXXX  (50 gal)   :   "GEH50DEEJXXX"</v>
      </c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/>
      <c r="FL193" s="18"/>
      <c r="FM193" s="18"/>
      <c r="FN193" s="18"/>
      <c r="FO193" s="18"/>
      <c r="FP193" s="18"/>
      <c r="FQ193" s="18"/>
      <c r="FR193" s="18"/>
      <c r="FS193" s="18"/>
      <c r="FT193" s="18"/>
      <c r="FU193" s="18"/>
      <c r="FV193" s="18"/>
      <c r="FW193" s="18"/>
      <c r="FX193" s="18"/>
      <c r="FY193" s="18"/>
      <c r="FZ193" s="18"/>
      <c r="GA193" s="18"/>
      <c r="GB193" s="18"/>
      <c r="GC193" s="18"/>
      <c r="GD193" s="18"/>
      <c r="GE193" s="18"/>
      <c r="GF193" s="18"/>
      <c r="GG193" s="18"/>
      <c r="GH193" s="18"/>
      <c r="GI193" s="18"/>
      <c r="GJ193" s="18"/>
      <c r="GK193" s="18"/>
      <c r="GL193" s="18"/>
      <c r="GM193" s="18"/>
      <c r="GN193" s="18"/>
      <c r="GO193" s="18"/>
      <c r="GP193" s="18"/>
      <c r="GQ193" s="18"/>
      <c r="GR193" s="18"/>
      <c r="GS193" s="18"/>
      <c r="GT193" s="18"/>
      <c r="GU193" s="18"/>
      <c r="GV193" s="18"/>
      <c r="GW193" s="18"/>
      <c r="GX193" s="18"/>
      <c r="GY193" s="18"/>
      <c r="GZ193" s="18"/>
      <c r="HA193" s="18"/>
      <c r="HB193" s="18"/>
      <c r="HC193" s="18"/>
      <c r="HD193" s="18"/>
      <c r="HE193" s="18"/>
      <c r="HF193" s="18"/>
      <c r="HG193" s="18"/>
      <c r="HH193" s="18"/>
      <c r="HI193" s="18"/>
      <c r="HJ193" s="18"/>
      <c r="HK193" s="18"/>
      <c r="HL193" s="18"/>
      <c r="HM193" s="18"/>
      <c r="HN193" s="18"/>
      <c r="HO193" s="18"/>
      <c r="HP193" s="18"/>
      <c r="HQ193" s="18"/>
      <c r="HR193" s="18"/>
      <c r="HS193" s="18"/>
      <c r="HT193" s="18"/>
      <c r="HU193" s="18"/>
      <c r="HV193" s="18"/>
      <c r="HW193" s="18"/>
      <c r="HX193" s="18"/>
      <c r="HY193" s="18"/>
      <c r="HZ193" s="18"/>
      <c r="IA193" s="18"/>
      <c r="IB193" s="18"/>
      <c r="IC193" s="18"/>
      <c r="ID193" s="18"/>
      <c r="IE193" s="18"/>
      <c r="IF193" s="18"/>
      <c r="IG193" s="18"/>
      <c r="IH193" s="18"/>
      <c r="II193" s="18"/>
      <c r="IJ193" s="18"/>
      <c r="IK193" s="18"/>
      <c r="IL193" s="18"/>
      <c r="IM193" s="18"/>
      <c r="IN193" s="18"/>
      <c r="IO193" s="18"/>
      <c r="IP193" s="18"/>
      <c r="IQ193" s="18"/>
      <c r="IR193" s="18"/>
      <c r="IS193" s="18"/>
      <c r="IT193" s="18"/>
      <c r="IU193" s="18"/>
      <c r="IV193" s="18"/>
      <c r="IW193" s="18"/>
      <c r="IX193" s="18"/>
      <c r="IY193" s="18"/>
      <c r="IZ193" s="18"/>
      <c r="JA193" s="18"/>
      <c r="JB193" s="18"/>
      <c r="JC193" s="18"/>
      <c r="JD193" s="18"/>
      <c r="JE193" s="18"/>
      <c r="JF193" s="18"/>
      <c r="JG193" s="18"/>
      <c r="JH193" s="18"/>
      <c r="JI193" s="18"/>
      <c r="JJ193" s="18"/>
      <c r="JK193" s="18"/>
      <c r="JL193" s="18"/>
      <c r="JM193" s="18"/>
      <c r="JN193" s="18"/>
      <c r="JO193" s="18"/>
      <c r="JP193" s="18"/>
      <c r="JQ193" s="18"/>
      <c r="JR193" s="18"/>
      <c r="JS193" s="18"/>
      <c r="JT193" s="18"/>
      <c r="JU193" s="18"/>
      <c r="JV193" s="18"/>
      <c r="JW193" s="18"/>
      <c r="JX193" s="18"/>
      <c r="JY193" s="18"/>
      <c r="JZ193" s="18"/>
      <c r="KA193" s="18"/>
      <c r="KB193" s="18"/>
      <c r="KC193" s="18"/>
      <c r="KD193" s="18"/>
      <c r="KE193" s="18"/>
      <c r="KF193" s="18"/>
      <c r="KG193" s="18"/>
      <c r="KH193" s="18"/>
      <c r="KI193" s="18"/>
      <c r="KJ193" s="18"/>
      <c r="KK193" s="18"/>
      <c r="KL193" s="18"/>
      <c r="KM193" s="18"/>
      <c r="KN193" s="18"/>
      <c r="KO193" s="18"/>
      <c r="KP193" s="18"/>
      <c r="KQ193" s="18"/>
      <c r="KR193" s="18"/>
      <c r="KS193" s="18"/>
      <c r="KT193" s="18"/>
      <c r="KU193" s="18"/>
      <c r="KV193" s="18"/>
      <c r="KW193" s="18"/>
      <c r="KX193" s="18"/>
      <c r="KY193" s="18"/>
      <c r="KZ193" s="18"/>
      <c r="LA193" s="18"/>
      <c r="LB193" s="18"/>
      <c r="LC193" s="18"/>
      <c r="LD193" s="18"/>
      <c r="LE193" s="18"/>
      <c r="LF193" s="18"/>
      <c r="LG193" s="18"/>
      <c r="LH193" s="18"/>
      <c r="LI193" s="18"/>
      <c r="LJ193" s="18"/>
      <c r="LK193" s="18"/>
      <c r="LL193" s="18"/>
      <c r="LM193" s="18"/>
      <c r="LN193" s="18"/>
      <c r="LO193" s="18"/>
      <c r="LP193" s="18"/>
      <c r="LQ193" s="18"/>
      <c r="LR193" s="18"/>
      <c r="LS193" s="18"/>
      <c r="LT193" s="18"/>
      <c r="LU193" s="18"/>
      <c r="LV193" s="18"/>
      <c r="LW193" s="18"/>
      <c r="LX193" s="18"/>
      <c r="LY193" s="18"/>
      <c r="LZ193" s="18"/>
      <c r="MA193" s="18"/>
      <c r="MB193" s="18"/>
      <c r="MC193" s="18"/>
      <c r="MD193" s="18"/>
      <c r="ME193" s="18"/>
      <c r="MF193" s="18"/>
      <c r="MG193" s="18"/>
      <c r="MH193" s="18"/>
      <c r="MI193" s="18"/>
      <c r="MJ193" s="18"/>
      <c r="MK193" s="18"/>
      <c r="ML193" s="18"/>
      <c r="MM193" s="18"/>
      <c r="MN193" s="18"/>
      <c r="MO193" s="18"/>
      <c r="MP193" s="18"/>
      <c r="MQ193" s="18"/>
      <c r="MR193" s="18"/>
      <c r="MS193" s="18"/>
      <c r="MT193" s="18"/>
      <c r="MU193" s="18"/>
      <c r="MV193" s="18"/>
      <c r="MW193" s="18"/>
      <c r="MX193" s="18"/>
      <c r="MY193" s="18"/>
      <c r="MZ193" s="18"/>
      <c r="NA193" s="18"/>
      <c r="NB193" s="18"/>
      <c r="NC193" s="18"/>
      <c r="ND193" s="18"/>
      <c r="NE193" s="18"/>
      <c r="NF193" s="18"/>
      <c r="NG193" s="18"/>
      <c r="NH193" s="18"/>
      <c r="NI193" s="18"/>
      <c r="NJ193" s="18"/>
      <c r="NK193" s="18"/>
      <c r="NL193" s="18"/>
      <c r="NM193" s="18"/>
      <c r="NN193" s="18"/>
      <c r="NO193" s="18"/>
      <c r="NP193" s="18"/>
      <c r="NQ193" s="18"/>
      <c r="NR193" s="18"/>
      <c r="NS193" s="18"/>
      <c r="NT193" s="18"/>
      <c r="NU193" s="18"/>
      <c r="NV193" s="18"/>
      <c r="NW193" s="18"/>
      <c r="NX193" s="18"/>
      <c r="NY193" s="18"/>
      <c r="NZ193" s="18"/>
      <c r="OA193" s="18"/>
      <c r="OB193" s="18"/>
      <c r="OC193" s="18"/>
      <c r="OD193" s="18"/>
      <c r="OE193" s="18"/>
      <c r="OF193" s="18"/>
      <c r="OG193" s="18"/>
      <c r="OH193" s="18"/>
      <c r="OI193" s="18"/>
      <c r="OJ193" s="18"/>
      <c r="OK193" s="18"/>
      <c r="OL193" s="18"/>
      <c r="OM193" s="18"/>
      <c r="ON193" s="18"/>
      <c r="OO193" s="18"/>
      <c r="OP193" s="18"/>
      <c r="OQ193" s="18"/>
      <c r="OR193" s="18"/>
      <c r="OS193" s="18"/>
      <c r="OT193" s="18"/>
      <c r="OU193" s="18"/>
      <c r="OV193" s="18"/>
      <c r="OW193" s="18"/>
      <c r="OX193" s="18"/>
      <c r="OY193" s="18"/>
      <c r="OZ193" s="18"/>
      <c r="PA193" s="18"/>
      <c r="PB193" s="18"/>
      <c r="PC193" s="18"/>
      <c r="PD193" s="18"/>
      <c r="PE193" s="18"/>
      <c r="PF193" s="18"/>
      <c r="PG193" s="18"/>
      <c r="PH193" s="18"/>
      <c r="PI193" s="18"/>
      <c r="PJ193" s="18"/>
      <c r="PK193" s="18"/>
      <c r="PL193" s="18"/>
      <c r="PM193" s="18"/>
      <c r="PN193" s="18"/>
      <c r="PO193" s="18"/>
      <c r="PP193" s="18"/>
      <c r="PQ193" s="18"/>
      <c r="PR193" s="18"/>
      <c r="PS193" s="18"/>
      <c r="PT193" s="18"/>
      <c r="PU193" s="18"/>
      <c r="PV193" s="18"/>
      <c r="PW193" s="18"/>
      <c r="PX193" s="18"/>
      <c r="PY193" s="18"/>
      <c r="PZ193" s="18"/>
      <c r="QA193" s="18"/>
      <c r="QB193" s="18"/>
      <c r="QC193" s="18"/>
      <c r="QD193" s="18"/>
      <c r="QE193" s="18"/>
      <c r="QF193" s="18"/>
      <c r="QG193" s="18"/>
      <c r="QH193" s="18"/>
      <c r="QI193" s="18"/>
      <c r="QJ193" s="18"/>
      <c r="QK193" s="18"/>
      <c r="QL193" s="18"/>
      <c r="QM193" s="18"/>
      <c r="QN193" s="18"/>
      <c r="QO193" s="18"/>
      <c r="QP193" s="18"/>
      <c r="QQ193" s="18"/>
      <c r="QR193" s="18"/>
      <c r="QS193" s="18"/>
      <c r="QT193" s="18"/>
      <c r="QU193" s="18"/>
      <c r="QV193" s="18"/>
      <c r="QW193" s="18"/>
      <c r="QX193" s="18"/>
      <c r="QY193" s="18"/>
      <c r="QZ193" s="18"/>
      <c r="RA193" s="18"/>
      <c r="RB193" s="18"/>
      <c r="RC193" s="18"/>
      <c r="RD193" s="18"/>
      <c r="RE193" s="18"/>
      <c r="RF193" s="18"/>
      <c r="RG193" s="18"/>
      <c r="RH193" s="18"/>
      <c r="RI193" s="18"/>
      <c r="RJ193" s="18"/>
      <c r="RK193" s="18"/>
      <c r="RL193" s="18"/>
      <c r="RM193" s="18"/>
      <c r="RN193" s="18"/>
      <c r="RO193" s="18"/>
      <c r="RP193" s="18"/>
      <c r="RQ193" s="18"/>
      <c r="RR193" s="18"/>
      <c r="RS193" s="18"/>
      <c r="RT193" s="18"/>
      <c r="RU193" s="18"/>
      <c r="RV193" s="18"/>
      <c r="RW193" s="18"/>
      <c r="RX193" s="18"/>
      <c r="RY193" s="18"/>
      <c r="RZ193" s="18"/>
      <c r="SA193" s="18"/>
      <c r="SB193" s="18"/>
      <c r="SC193" s="18"/>
      <c r="SD193" s="18"/>
      <c r="SE193" s="18"/>
      <c r="SF193" s="18"/>
      <c r="SG193" s="18"/>
      <c r="SH193" s="18"/>
      <c r="SI193" s="18"/>
      <c r="SJ193" s="18"/>
      <c r="SK193" s="18"/>
      <c r="SL193" s="18"/>
      <c r="SM193" s="18"/>
      <c r="SN193" s="18"/>
      <c r="SO193" s="18"/>
      <c r="SP193" s="18"/>
      <c r="SQ193" s="18"/>
      <c r="SR193" s="18"/>
      <c r="SS193" s="18"/>
      <c r="ST193" s="18"/>
      <c r="SU193" s="18"/>
      <c r="SV193" s="18"/>
      <c r="SW193" s="18"/>
      <c r="SX193" s="18"/>
      <c r="SY193" s="18"/>
      <c r="SZ193" s="18"/>
      <c r="TA193" s="18"/>
      <c r="TB193" s="18"/>
      <c r="TC193" s="18"/>
      <c r="TD193" s="18"/>
      <c r="TE193" s="18"/>
      <c r="TF193" s="18"/>
      <c r="TG193" s="18"/>
      <c r="TH193" s="18"/>
      <c r="TI193" s="18"/>
      <c r="TJ193" s="18"/>
      <c r="TK193" s="18"/>
      <c r="TL193" s="18"/>
      <c r="TM193" s="18"/>
      <c r="TN193" s="18"/>
      <c r="TO193" s="18"/>
      <c r="TP193" s="18"/>
      <c r="TQ193" s="18"/>
      <c r="TR193" s="18"/>
      <c r="TS193" s="18"/>
      <c r="TT193" s="18"/>
      <c r="TU193" s="18"/>
      <c r="TV193" s="18"/>
      <c r="TW193" s="18"/>
      <c r="TX193" s="18"/>
      <c r="TY193" s="18"/>
      <c r="TZ193" s="18"/>
      <c r="UA193" s="18"/>
      <c r="UB193" s="18"/>
      <c r="UC193" s="18"/>
      <c r="UD193" s="18"/>
      <c r="UE193" s="18"/>
      <c r="UF193" s="18"/>
      <c r="UG193" s="18"/>
      <c r="UH193" s="18"/>
      <c r="UI193" s="18"/>
      <c r="UJ193" s="18"/>
      <c r="UK193" s="18"/>
      <c r="UL193" s="18"/>
      <c r="UM193" s="18"/>
      <c r="UN193" s="18"/>
      <c r="UO193" s="18"/>
      <c r="UP193" s="18"/>
      <c r="UQ193" s="18"/>
      <c r="UR193" s="18"/>
      <c r="US193" s="18"/>
      <c r="UT193" s="18"/>
      <c r="UU193" s="18"/>
      <c r="UV193" s="18"/>
      <c r="UW193" s="18"/>
      <c r="UX193" s="18"/>
      <c r="UY193" s="18"/>
      <c r="UZ193" s="18"/>
      <c r="VA193" s="18"/>
      <c r="VB193" s="18"/>
      <c r="VC193" s="18"/>
      <c r="VD193" s="18"/>
      <c r="VE193" s="18"/>
      <c r="VF193" s="18"/>
      <c r="VG193" s="18"/>
      <c r="VH193" s="18"/>
      <c r="VI193" s="18"/>
      <c r="VJ193" s="18"/>
      <c r="VK193" s="18"/>
      <c r="VL193" s="18"/>
      <c r="VM193" s="18"/>
      <c r="VN193" s="18"/>
      <c r="VO193" s="18"/>
      <c r="VP193" s="18"/>
      <c r="VQ193" s="18"/>
      <c r="VR193" s="18"/>
      <c r="VS193" s="18"/>
      <c r="VT193" s="18"/>
      <c r="VU193" s="18"/>
      <c r="VV193" s="18"/>
      <c r="VW193" s="18"/>
      <c r="VX193" s="18"/>
      <c r="VY193" s="18"/>
      <c r="VZ193" s="18"/>
      <c r="WA193" s="18"/>
      <c r="WB193" s="18"/>
      <c r="WC193" s="18"/>
      <c r="WD193" s="18"/>
      <c r="WE193" s="18"/>
      <c r="WF193" s="18"/>
      <c r="WG193" s="18"/>
      <c r="WH193" s="18"/>
      <c r="WI193" s="18"/>
      <c r="WJ193" s="18"/>
      <c r="WK193" s="18"/>
      <c r="WL193" s="18"/>
      <c r="WM193" s="18"/>
      <c r="WN193" s="18"/>
      <c r="WO193" s="18"/>
      <c r="WP193" s="18"/>
      <c r="WQ193" s="18"/>
      <c r="WR193" s="18"/>
      <c r="WS193" s="18"/>
      <c r="WT193" s="18"/>
      <c r="WU193" s="18"/>
      <c r="WV193" s="18"/>
      <c r="WW193" s="18"/>
      <c r="WX193" s="18"/>
      <c r="WY193" s="18"/>
      <c r="WZ193" s="18"/>
      <c r="XA193" s="18"/>
      <c r="XB193" s="18"/>
      <c r="XC193" s="18"/>
      <c r="XD193" s="18"/>
      <c r="XE193" s="18"/>
      <c r="XF193" s="18"/>
      <c r="XG193" s="18"/>
      <c r="XH193" s="18"/>
      <c r="XI193" s="18"/>
      <c r="XJ193" s="18"/>
      <c r="XK193" s="18"/>
      <c r="XL193" s="18"/>
      <c r="XM193" s="18"/>
      <c r="XN193" s="18"/>
      <c r="XO193" s="18"/>
      <c r="XP193" s="18"/>
      <c r="XQ193" s="18"/>
      <c r="XR193" s="18"/>
      <c r="XS193" s="18"/>
      <c r="XT193" s="18"/>
      <c r="XU193" s="18"/>
      <c r="XV193" s="18"/>
      <c r="XW193" s="18"/>
      <c r="XX193" s="18"/>
      <c r="XY193" s="18"/>
      <c r="XZ193" s="18"/>
      <c r="YA193" s="18"/>
      <c r="YB193" s="18"/>
      <c r="YC193" s="18"/>
      <c r="YD193" s="18"/>
      <c r="YE193" s="18"/>
      <c r="YF193" s="18"/>
      <c r="YG193" s="18"/>
      <c r="YH193" s="18"/>
      <c r="YI193" s="18"/>
      <c r="YJ193" s="18"/>
      <c r="YK193" s="18"/>
      <c r="YL193" s="18"/>
      <c r="YM193" s="18"/>
      <c r="YN193" s="18"/>
      <c r="YO193" s="18"/>
      <c r="YP193" s="18"/>
      <c r="YQ193" s="18"/>
      <c r="YR193" s="18"/>
      <c r="YS193" s="18"/>
      <c r="YT193" s="18"/>
      <c r="YU193" s="18"/>
      <c r="YV193" s="18"/>
      <c r="YW193" s="18"/>
      <c r="YX193" s="18"/>
      <c r="YY193" s="18"/>
      <c r="YZ193" s="18"/>
      <c r="ZA193" s="18"/>
      <c r="ZB193" s="18"/>
      <c r="ZC193" s="18"/>
      <c r="ZD193" s="18"/>
      <c r="ZE193" s="18"/>
      <c r="ZF193" s="18"/>
      <c r="ZG193" s="18"/>
      <c r="ZH193" s="18"/>
      <c r="ZI193" s="18"/>
      <c r="ZJ193" s="18"/>
      <c r="ZK193" s="18"/>
      <c r="ZL193" s="18"/>
      <c r="ZM193" s="18"/>
      <c r="ZN193" s="18"/>
      <c r="ZO193" s="18"/>
      <c r="ZP193" s="18"/>
      <c r="ZQ193" s="18"/>
      <c r="ZR193" s="18"/>
      <c r="ZS193" s="18"/>
      <c r="ZT193" s="18"/>
      <c r="ZU193" s="18"/>
      <c r="ZV193" s="18"/>
      <c r="ZW193" s="18"/>
      <c r="ZX193" s="18"/>
      <c r="ZY193" s="18"/>
      <c r="ZZ193" s="18"/>
      <c r="AAA193" s="18"/>
      <c r="AAB193" s="18"/>
      <c r="AAC193" s="18"/>
      <c r="AAD193" s="18"/>
      <c r="AAE193" s="18"/>
      <c r="AAF193" s="18"/>
      <c r="AAG193" s="18"/>
      <c r="AAH193" s="18"/>
      <c r="AAI193" s="18"/>
      <c r="AAJ193" s="18"/>
      <c r="AAK193" s="18"/>
      <c r="AAL193" s="18"/>
      <c r="AAM193" s="18"/>
      <c r="AAN193" s="18"/>
      <c r="AAO193" s="18"/>
      <c r="AAP193" s="18"/>
      <c r="AAQ193" s="18"/>
      <c r="AAR193" s="18"/>
      <c r="AAS193" s="18"/>
      <c r="AAT193" s="18"/>
      <c r="AAU193" s="18"/>
      <c r="AAV193" s="18"/>
      <c r="AAW193" s="18"/>
      <c r="AAX193" s="18"/>
      <c r="AAY193" s="18"/>
      <c r="AAZ193" s="18"/>
      <c r="ABA193" s="18"/>
      <c r="ABB193" s="18"/>
      <c r="ABC193" s="18"/>
      <c r="ABD193" s="18"/>
      <c r="ABE193" s="18"/>
      <c r="ABF193" s="18"/>
      <c r="ABG193" s="18"/>
      <c r="ABH193" s="18"/>
      <c r="ABI193" s="18"/>
      <c r="ABJ193" s="18"/>
      <c r="ABK193" s="18"/>
      <c r="ABL193" s="18"/>
      <c r="ABM193" s="18"/>
      <c r="ABN193" s="18"/>
      <c r="ABO193" s="18"/>
      <c r="ABP193" s="18"/>
      <c r="ABQ193" s="18"/>
      <c r="ABR193" s="18"/>
      <c r="ABS193" s="18"/>
      <c r="ABT193" s="18"/>
      <c r="ABU193" s="18"/>
      <c r="ABV193" s="18"/>
      <c r="ABW193" s="18"/>
      <c r="ABX193" s="18"/>
      <c r="ABY193" s="18"/>
      <c r="ABZ193" s="18"/>
      <c r="ACA193" s="18"/>
      <c r="ACB193" s="18"/>
      <c r="ACC193" s="18"/>
      <c r="ACD193" s="18"/>
      <c r="ACE193" s="18"/>
      <c r="ACF193" s="18"/>
      <c r="ACG193" s="18"/>
      <c r="ACH193" s="18"/>
      <c r="ACI193" s="18"/>
      <c r="ACJ193" s="18"/>
      <c r="ACK193" s="18"/>
      <c r="ACL193" s="18"/>
      <c r="ACM193" s="18"/>
      <c r="ACN193" s="18"/>
      <c r="ACO193" s="18"/>
      <c r="ACP193" s="18"/>
      <c r="ACQ193" s="18"/>
      <c r="ACR193" s="18"/>
      <c r="ACS193" s="18"/>
      <c r="ACT193" s="18"/>
      <c r="ACU193" s="18"/>
      <c r="ACV193" s="18"/>
      <c r="ACW193" s="18"/>
      <c r="ACX193" s="18"/>
      <c r="ACY193" s="18"/>
      <c r="ACZ193" s="18"/>
      <c r="ADA193" s="18"/>
      <c r="ADB193" s="18"/>
      <c r="ADC193" s="18"/>
      <c r="ADD193" s="18"/>
      <c r="ADE193" s="18"/>
      <c r="ADF193" s="18"/>
      <c r="ADG193" s="18"/>
      <c r="ADH193" s="18"/>
      <c r="ADI193" s="18"/>
      <c r="ADJ193" s="18"/>
      <c r="ADK193" s="18"/>
      <c r="ADL193" s="18"/>
      <c r="ADM193" s="18"/>
      <c r="ADN193" s="18"/>
      <c r="ADO193" s="18"/>
      <c r="ADP193" s="18"/>
      <c r="ADQ193" s="18"/>
      <c r="ADR193" s="18"/>
      <c r="ADS193" s="18"/>
      <c r="ADT193" s="18"/>
      <c r="ADU193" s="18"/>
      <c r="ADV193" s="18"/>
      <c r="ADW193" s="18"/>
      <c r="ADX193" s="18"/>
      <c r="ADY193" s="18"/>
      <c r="ADZ193" s="18"/>
      <c r="AEA193" s="18"/>
      <c r="AEB193" s="18"/>
      <c r="AEC193" s="18"/>
      <c r="AED193" s="18"/>
      <c r="AEE193" s="18"/>
      <c r="AEF193" s="18"/>
      <c r="AEG193" s="18"/>
      <c r="AEH193" s="18"/>
      <c r="AEI193" s="18"/>
      <c r="AEJ193" s="18"/>
      <c r="AEK193" s="18"/>
      <c r="AEL193" s="18"/>
      <c r="AEM193" s="18"/>
      <c r="AEN193" s="18"/>
      <c r="AEO193" s="18"/>
      <c r="AEP193" s="18"/>
      <c r="AEQ193" s="18"/>
      <c r="AER193" s="18"/>
      <c r="AES193" s="18"/>
      <c r="AET193" s="18"/>
      <c r="AEU193" s="18"/>
      <c r="AEV193" s="18"/>
      <c r="AEW193" s="18"/>
      <c r="AEX193" s="18"/>
      <c r="AEY193" s="18"/>
      <c r="AEZ193" s="18"/>
      <c r="AFA193" s="18"/>
      <c r="AFB193" s="18"/>
      <c r="AFC193" s="18"/>
      <c r="AFD193" s="18"/>
      <c r="AFE193" s="18"/>
      <c r="AFF193" s="18"/>
      <c r="AFG193" s="18"/>
      <c r="AFH193" s="18"/>
      <c r="AFI193" s="18"/>
      <c r="AFJ193" s="18"/>
      <c r="AFK193" s="18"/>
      <c r="AFL193" s="18"/>
      <c r="AFM193" s="18"/>
      <c r="AFN193" s="18"/>
      <c r="AFO193" s="18"/>
      <c r="AFP193" s="18"/>
      <c r="AFQ193" s="18"/>
      <c r="AFR193" s="18"/>
      <c r="AFS193" s="18"/>
      <c r="AFT193" s="18"/>
      <c r="AFU193" s="18"/>
      <c r="AFV193" s="18"/>
      <c r="AFW193" s="18"/>
      <c r="AFX193" s="18"/>
      <c r="AFY193" s="18"/>
      <c r="AFZ193" s="18"/>
      <c r="AGA193" s="18"/>
      <c r="AGB193" s="18"/>
      <c r="AGC193" s="18"/>
      <c r="AGD193" s="18"/>
      <c r="AGE193" s="18"/>
      <c r="AGF193" s="18"/>
      <c r="AGG193" s="18"/>
      <c r="AGH193" s="18"/>
      <c r="AGI193" s="18"/>
      <c r="AGJ193" s="18"/>
      <c r="AGK193" s="18"/>
      <c r="AGL193" s="18"/>
      <c r="AGM193" s="18"/>
      <c r="AGN193" s="18"/>
      <c r="AGO193" s="18"/>
      <c r="AGP193" s="18"/>
      <c r="AGQ193" s="18"/>
      <c r="AGR193" s="18"/>
      <c r="AGS193" s="18"/>
      <c r="AGT193" s="18"/>
      <c r="AGU193" s="18"/>
      <c r="AGV193" s="18"/>
      <c r="AGW193" s="18"/>
      <c r="AGX193" s="18"/>
      <c r="AGY193" s="18"/>
      <c r="AGZ193" s="18"/>
      <c r="AHA193" s="18"/>
      <c r="AHB193" s="18"/>
      <c r="AHC193" s="18"/>
      <c r="AHD193" s="18"/>
      <c r="AHE193" s="18"/>
      <c r="AHF193" s="18"/>
      <c r="AHG193" s="18"/>
      <c r="AHH193" s="18"/>
      <c r="AHI193" s="18"/>
      <c r="AHJ193" s="18"/>
      <c r="AHK193" s="18"/>
      <c r="AHL193" s="18"/>
      <c r="AHM193" s="18"/>
      <c r="AHN193" s="18"/>
      <c r="AHO193" s="18"/>
      <c r="AHP193" s="18"/>
      <c r="AHQ193" s="18"/>
      <c r="AHR193" s="18"/>
      <c r="AHS193" s="18"/>
      <c r="AHT193" s="18"/>
      <c r="AHU193" s="18"/>
      <c r="AHV193" s="18"/>
      <c r="AHW193" s="18"/>
      <c r="AHX193" s="18"/>
      <c r="AHY193" s="18"/>
      <c r="AHZ193" s="18"/>
      <c r="AIA193" s="18"/>
      <c r="AIB193" s="18"/>
      <c r="AIC193" s="18"/>
      <c r="AID193" s="18"/>
      <c r="AIE193" s="18"/>
      <c r="AIF193" s="18"/>
      <c r="AIG193" s="18"/>
      <c r="AIH193" s="18"/>
      <c r="AII193" s="18"/>
      <c r="AIJ193" s="18"/>
      <c r="AIK193" s="18"/>
      <c r="AIL193" s="18"/>
      <c r="AIM193" s="18"/>
      <c r="AIN193" s="18"/>
      <c r="AIO193" s="18"/>
      <c r="AIP193" s="18"/>
      <c r="AIQ193" s="18"/>
      <c r="AIR193" s="18"/>
      <c r="AIS193" s="18"/>
      <c r="AIT193" s="18"/>
      <c r="AIU193" s="18"/>
      <c r="AIV193" s="18"/>
      <c r="AIW193" s="18"/>
      <c r="AIX193" s="18"/>
      <c r="AIY193" s="18"/>
      <c r="AIZ193" s="18"/>
      <c r="AJA193" s="18"/>
      <c r="AJB193" s="18"/>
      <c r="AJC193" s="18"/>
      <c r="AJD193" s="18"/>
      <c r="AJE193" s="18"/>
      <c r="AJF193" s="18"/>
      <c r="AJG193" s="18"/>
      <c r="AJH193" s="18"/>
      <c r="AJI193" s="18"/>
      <c r="AJJ193" s="18"/>
      <c r="AJK193" s="18"/>
      <c r="AJL193" s="18"/>
      <c r="AJM193" s="18"/>
      <c r="AJN193" s="18"/>
      <c r="AJO193" s="18"/>
      <c r="AJP193" s="18"/>
      <c r="AJQ193" s="18"/>
      <c r="AJR193" s="18"/>
      <c r="AJS193" s="18"/>
      <c r="AJT193" s="18"/>
      <c r="AJU193" s="18"/>
      <c r="AJV193" s="18"/>
      <c r="AJW193" s="18"/>
      <c r="AJX193" s="18"/>
      <c r="AJY193" s="18"/>
      <c r="AJZ193" s="18"/>
      <c r="AKA193" s="18"/>
      <c r="AKB193" s="18"/>
      <c r="AKC193" s="18"/>
      <c r="AKD193" s="18"/>
      <c r="AKE193" s="18"/>
      <c r="AKF193" s="18"/>
      <c r="AKG193" s="18"/>
      <c r="AKH193" s="18"/>
      <c r="AKI193" s="18"/>
      <c r="AKJ193" s="18"/>
      <c r="AKK193" s="18"/>
      <c r="AKL193" s="18"/>
      <c r="AKM193" s="18"/>
      <c r="AKN193" s="18"/>
      <c r="AKO193" s="18"/>
      <c r="AKP193" s="18"/>
      <c r="AKQ193" s="18"/>
      <c r="AKR193" s="18"/>
      <c r="AKS193" s="18"/>
      <c r="AKT193" s="18"/>
      <c r="AKU193" s="18"/>
      <c r="AKV193" s="18"/>
      <c r="AKW193" s="18"/>
      <c r="AKX193" s="18"/>
      <c r="AKY193" s="18"/>
      <c r="AKZ193" s="18"/>
      <c r="ALA193" s="18"/>
      <c r="ALB193" s="18"/>
      <c r="ALC193" s="18"/>
      <c r="ALD193" s="18"/>
      <c r="ALE193" s="18"/>
      <c r="ALF193" s="18"/>
      <c r="ALG193" s="18"/>
      <c r="ALH193" s="18"/>
      <c r="ALI193" s="18"/>
      <c r="ALJ193" s="18"/>
      <c r="ALK193" s="18"/>
      <c r="ALL193" s="18"/>
      <c r="ALM193" s="18"/>
      <c r="ALN193" s="18"/>
      <c r="ALO193" s="18"/>
      <c r="ALP193" s="18"/>
      <c r="ALQ193" s="18"/>
      <c r="ALR193" s="18"/>
      <c r="ALS193" s="18"/>
      <c r="ALT193" s="18"/>
      <c r="ALU193" s="18"/>
      <c r="ALV193" s="18"/>
      <c r="ALW193" s="18"/>
      <c r="ALX193" s="18"/>
      <c r="ALY193" s="18"/>
      <c r="ALZ193" s="18"/>
      <c r="AMA193" s="18"/>
      <c r="AMB193" s="18"/>
      <c r="AMC193" s="18"/>
      <c r="AMD193" s="18"/>
      <c r="AME193" s="18"/>
      <c r="AMF193" s="18"/>
      <c r="AMG193" s="18"/>
      <c r="AMH193" s="18"/>
      <c r="AMI193" s="18"/>
      <c r="AMJ193" s="18"/>
      <c r="AMK193" s="18"/>
      <c r="AML193" s="18"/>
      <c r="AMM193" s="18"/>
      <c r="AMN193" s="18"/>
      <c r="AMO193" s="18"/>
      <c r="AMP193" s="18"/>
      <c r="AMQ193" s="18"/>
      <c r="AMR193" s="18"/>
      <c r="AMS193" s="18"/>
      <c r="AMT193" s="18"/>
      <c r="AMU193" s="18"/>
      <c r="AMV193" s="18"/>
      <c r="AMW193" s="18"/>
      <c r="AMX193" s="18"/>
      <c r="AMY193" s="18"/>
      <c r="AMZ193" s="18"/>
      <c r="ANA193" s="18"/>
      <c r="ANB193" s="18"/>
    </row>
    <row r="194" spans="3:1042" s="6" customFormat="1" ht="15" customHeight="1" x14ac:dyDescent="0.25">
      <c r="C194" s="6" t="str">
        <f t="shared" si="37"/>
        <v>GE</v>
      </c>
      <c r="D194" s="6" t="str">
        <f t="shared" si="38"/>
        <v>GEH50DFEJSR  (50 gal)</v>
      </c>
      <c r="E194" s="6">
        <f t="shared" si="39"/>
        <v>1500519</v>
      </c>
      <c r="F194" s="55">
        <f t="shared" si="40"/>
        <v>50</v>
      </c>
      <c r="G194" s="6" t="str">
        <f t="shared" si="41"/>
        <v>GE2014</v>
      </c>
      <c r="H194" s="116">
        <f t="shared" si="42"/>
        <v>0</v>
      </c>
      <c r="I194" s="154" t="str">
        <f t="shared" si="43"/>
        <v>GEH50DFEJSR</v>
      </c>
      <c r="J194" s="91" t="s">
        <v>188</v>
      </c>
      <c r="K194" s="32">
        <v>3</v>
      </c>
      <c r="L194" s="75">
        <f t="shared" si="128"/>
        <v>15</v>
      </c>
      <c r="M194" s="12" t="s">
        <v>94</v>
      </c>
      <c r="N194" s="62">
        <f t="shared" si="129"/>
        <v>5</v>
      </c>
      <c r="O194" s="169">
        <f t="shared" si="83"/>
        <v>1500519</v>
      </c>
      <c r="P194" s="59" t="str">
        <f t="shared" si="103"/>
        <v>GEH50DFEJSR  (50 gal)</v>
      </c>
      <c r="Q194" s="153">
        <f t="shared" si="84"/>
        <v>1</v>
      </c>
      <c r="R194" s="13" t="s">
        <v>120</v>
      </c>
      <c r="S194" s="14">
        <v>50</v>
      </c>
      <c r="T194" s="30" t="s">
        <v>224</v>
      </c>
      <c r="U194" s="80" t="s">
        <v>170</v>
      </c>
      <c r="V194" s="85" t="str">
        <f t="shared" si="85"/>
        <v>GE2014</v>
      </c>
      <c r="W194" s="115">
        <v>0</v>
      </c>
      <c r="X194" s="46" t="str">
        <f>[1]ESTAR_to_AWHS!I23</f>
        <v>2-3</v>
      </c>
      <c r="Y194" s="47">
        <f>[1]ESTAR_to_AWHS!J23</f>
        <v>42621</v>
      </c>
      <c r="Z194" s="44" t="s">
        <v>84</v>
      </c>
      <c r="AA194" s="126" t="str">
        <f t="shared" si="104"/>
        <v>2,     1500519,   "GEH50DFEJSR  (50 gal)"</v>
      </c>
      <c r="AB194" s="128" t="str">
        <f t="shared" si="99"/>
        <v>GE</v>
      </c>
      <c r="AC194" s="129" t="s">
        <v>120</v>
      </c>
      <c r="AD194" s="173">
        <f t="shared" si="87"/>
        <v>1</v>
      </c>
      <c r="AE194" s="126" t="str">
        <f t="shared" si="105"/>
        <v xml:space="preserve">          case  GEH50DFEJSR  (50 gal)   :   "GEH50DFEJSR"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  <c r="AMM194"/>
      <c r="AMN194"/>
      <c r="AMO194"/>
      <c r="AMP194"/>
      <c r="AMQ194"/>
      <c r="AMR194"/>
      <c r="AMS194"/>
      <c r="AMT194"/>
      <c r="AMU194"/>
      <c r="AMV194"/>
      <c r="AMW194"/>
      <c r="AMX194"/>
      <c r="AMY194"/>
    </row>
    <row r="195" spans="3:1042" s="6" customFormat="1" ht="15" customHeight="1" x14ac:dyDescent="0.25">
      <c r="C195" s="6" t="str">
        <f t="shared" si="37"/>
        <v>GE</v>
      </c>
      <c r="D195" s="6" t="str">
        <f t="shared" si="38"/>
        <v>GEH50DHEKSC  (50 gal)</v>
      </c>
      <c r="E195" s="6">
        <f t="shared" si="39"/>
        <v>1500619</v>
      </c>
      <c r="F195" s="55">
        <f t="shared" si="40"/>
        <v>50</v>
      </c>
      <c r="G195" s="6" t="str">
        <f t="shared" si="41"/>
        <v>GE2014</v>
      </c>
      <c r="H195" s="116">
        <f t="shared" si="42"/>
        <v>0</v>
      </c>
      <c r="I195" s="154" t="str">
        <f t="shared" si="43"/>
        <v>GEH50DHEKSC</v>
      </c>
      <c r="J195" s="91" t="s">
        <v>188</v>
      </c>
      <c r="K195" s="32">
        <v>3</v>
      </c>
      <c r="L195" s="75">
        <f t="shared" si="128"/>
        <v>15</v>
      </c>
      <c r="M195" s="12" t="s">
        <v>94</v>
      </c>
      <c r="N195" s="62">
        <f t="shared" si="129"/>
        <v>6</v>
      </c>
      <c r="O195" s="169">
        <f t="shared" si="83"/>
        <v>1500619</v>
      </c>
      <c r="P195" s="59" t="str">
        <f t="shared" si="103"/>
        <v>GEH50DHEKSC  (50 gal)</v>
      </c>
      <c r="Q195" s="153">
        <f t="shared" si="84"/>
        <v>1</v>
      </c>
      <c r="R195" s="13" t="s">
        <v>121</v>
      </c>
      <c r="S195" s="14">
        <v>50</v>
      </c>
      <c r="T195" s="30" t="s">
        <v>224</v>
      </c>
      <c r="U195" s="80" t="s">
        <v>170</v>
      </c>
      <c r="V195" s="85" t="str">
        <f t="shared" si="85"/>
        <v>GE2014</v>
      </c>
      <c r="W195" s="115">
        <v>0</v>
      </c>
      <c r="X195" s="46" t="str">
        <f>[1]ESTAR_to_AWHS!I24</f>
        <v>2-3</v>
      </c>
      <c r="Y195" s="47">
        <f>[1]ESTAR_to_AWHS!J24</f>
        <v>42621</v>
      </c>
      <c r="Z195" s="44" t="s">
        <v>84</v>
      </c>
      <c r="AA195" s="126" t="str">
        <f t="shared" si="104"/>
        <v>2,     1500619,   "GEH50DHEKSC  (50 gal)"</v>
      </c>
      <c r="AB195" s="128" t="str">
        <f t="shared" si="99"/>
        <v>GE</v>
      </c>
      <c r="AC195" s="129" t="s">
        <v>121</v>
      </c>
      <c r="AD195" s="173">
        <f t="shared" si="87"/>
        <v>1</v>
      </c>
      <c r="AE195" s="126" t="str">
        <f t="shared" si="105"/>
        <v xml:space="preserve">          case  GEH50DHEKSC  (50 gal)   :   "GEH50DHEKSC"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  <c r="AMM195"/>
      <c r="AMN195"/>
      <c r="AMO195"/>
      <c r="AMP195"/>
      <c r="AMQ195"/>
      <c r="AMR195"/>
      <c r="AMS195"/>
      <c r="AMT195"/>
      <c r="AMU195"/>
      <c r="AMV195"/>
      <c r="AMW195"/>
      <c r="AMX195"/>
      <c r="AMY195"/>
    </row>
    <row r="196" spans="3:1042" s="6" customFormat="1" ht="15" customHeight="1" x14ac:dyDescent="0.25">
      <c r="C196" s="6" t="str">
        <f t="shared" si="37"/>
        <v>GE</v>
      </c>
      <c r="D196" s="6" t="str">
        <f t="shared" si="38"/>
        <v>GEH80DEEJSC  (80 gal)</v>
      </c>
      <c r="E196" s="6">
        <f t="shared" si="39"/>
        <v>1500723</v>
      </c>
      <c r="F196" s="55">
        <f t="shared" si="40"/>
        <v>80</v>
      </c>
      <c r="G196" s="6" t="str">
        <f t="shared" si="41"/>
        <v>GE2014_80</v>
      </c>
      <c r="H196" s="116">
        <f t="shared" si="42"/>
        <v>0</v>
      </c>
      <c r="I196" s="154" t="str">
        <f t="shared" si="43"/>
        <v>GEH80DEEJSC</v>
      </c>
      <c r="J196" s="91" t="s">
        <v>188</v>
      </c>
      <c r="K196" s="32">
        <v>3</v>
      </c>
      <c r="L196" s="75">
        <f t="shared" si="128"/>
        <v>15</v>
      </c>
      <c r="M196" s="12" t="s">
        <v>94</v>
      </c>
      <c r="N196" s="62">
        <f t="shared" si="129"/>
        <v>7</v>
      </c>
      <c r="O196" s="169">
        <f t="shared" si="83"/>
        <v>1500723</v>
      </c>
      <c r="P196" s="59" t="str">
        <f t="shared" si="103"/>
        <v>GEH80DEEJSC  (80 gal)</v>
      </c>
      <c r="Q196" s="153">
        <f t="shared" si="84"/>
        <v>1</v>
      </c>
      <c r="R196" s="13" t="s">
        <v>122</v>
      </c>
      <c r="S196" s="14">
        <v>80</v>
      </c>
      <c r="T196" s="30" t="s">
        <v>225</v>
      </c>
      <c r="U196" s="80" t="s">
        <v>226</v>
      </c>
      <c r="V196" s="85" t="str">
        <f t="shared" si="85"/>
        <v>GE2014_80</v>
      </c>
      <c r="W196" s="115">
        <v>0</v>
      </c>
      <c r="X196" s="46" t="str">
        <f>[1]ESTAR_to_AWHS!I25</f>
        <v>4+</v>
      </c>
      <c r="Y196" s="47">
        <f>[1]ESTAR_to_AWHS!J25</f>
        <v>42621</v>
      </c>
      <c r="Z196" s="44" t="s">
        <v>84</v>
      </c>
      <c r="AA196" s="126" t="str">
        <f t="shared" si="104"/>
        <v>2,     1500723,   "GEH80DEEJSC  (80 gal)"</v>
      </c>
      <c r="AB196" s="128" t="str">
        <f t="shared" si="99"/>
        <v>GE</v>
      </c>
      <c r="AC196" s="129" t="s">
        <v>122</v>
      </c>
      <c r="AD196" s="173">
        <f t="shared" si="87"/>
        <v>1</v>
      </c>
      <c r="AE196" s="126" t="str">
        <f t="shared" si="105"/>
        <v xml:space="preserve">          case  GEH80DEEJSC  (80 gal)   :   "GEH80DEEJSC"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  <c r="AMM196"/>
      <c r="AMN196"/>
      <c r="AMO196"/>
      <c r="AMP196"/>
      <c r="AMQ196"/>
      <c r="AMR196"/>
      <c r="AMS196"/>
      <c r="AMT196"/>
      <c r="AMU196"/>
      <c r="AMV196"/>
      <c r="AMW196"/>
      <c r="AMX196"/>
      <c r="AMY196"/>
    </row>
    <row r="197" spans="3:1042" s="6" customFormat="1" ht="15" customHeight="1" x14ac:dyDescent="0.25">
      <c r="C197" s="6" t="str">
        <f t="shared" ref="C197:C345" si="130">M197</f>
        <v>GE</v>
      </c>
      <c r="D197" s="6" t="str">
        <f t="shared" ref="D197:D345" si="131">P197</f>
        <v>GEH80DFEJSR  (80 gal)</v>
      </c>
      <c r="E197" s="6">
        <f t="shared" ref="E197:E345" si="132">O197</f>
        <v>1500823</v>
      </c>
      <c r="F197" s="55">
        <f t="shared" si="40"/>
        <v>80</v>
      </c>
      <c r="G197" s="6" t="str">
        <f t="shared" ref="G197:G345" si="133">V197</f>
        <v>GE2014_80</v>
      </c>
      <c r="H197" s="116">
        <f t="shared" si="42"/>
        <v>0</v>
      </c>
      <c r="I197" s="154" t="str">
        <f t="shared" ref="I197:I345" si="134">AC197</f>
        <v>GEH80DFEJSR</v>
      </c>
      <c r="J197" s="91" t="s">
        <v>188</v>
      </c>
      <c r="K197" s="32">
        <v>3</v>
      </c>
      <c r="L197" s="75">
        <f t="shared" si="128"/>
        <v>15</v>
      </c>
      <c r="M197" s="12" t="s">
        <v>94</v>
      </c>
      <c r="N197" s="62">
        <f t="shared" si="129"/>
        <v>8</v>
      </c>
      <c r="O197" s="169">
        <f t="shared" si="83"/>
        <v>1500823</v>
      </c>
      <c r="P197" s="59" t="str">
        <f t="shared" si="103"/>
        <v>GEH80DFEJSR  (80 gal)</v>
      </c>
      <c r="Q197" s="153">
        <f t="shared" si="84"/>
        <v>1</v>
      </c>
      <c r="R197" s="13" t="s">
        <v>123</v>
      </c>
      <c r="S197" s="14">
        <v>80</v>
      </c>
      <c r="T197" s="30" t="s">
        <v>225</v>
      </c>
      <c r="U197" s="80" t="s">
        <v>226</v>
      </c>
      <c r="V197" s="85" t="str">
        <f t="shared" si="85"/>
        <v>GE2014_80</v>
      </c>
      <c r="W197" s="115">
        <v>0</v>
      </c>
      <c r="X197" s="46" t="str">
        <f>[1]ESTAR_to_AWHS!I26</f>
        <v>4+</v>
      </c>
      <c r="Y197" s="47">
        <f>[1]ESTAR_to_AWHS!J26</f>
        <v>42621</v>
      </c>
      <c r="Z197" s="44" t="s">
        <v>84</v>
      </c>
      <c r="AA197" s="126" t="str">
        <f t="shared" si="104"/>
        <v>2,     1500823,   "GEH80DFEJSR  (80 gal)"</v>
      </c>
      <c r="AB197" s="128" t="str">
        <f t="shared" si="99"/>
        <v>GE</v>
      </c>
      <c r="AC197" s="129" t="s">
        <v>123</v>
      </c>
      <c r="AD197" s="173">
        <f t="shared" si="87"/>
        <v>1</v>
      </c>
      <c r="AE197" s="126" t="str">
        <f t="shared" si="105"/>
        <v xml:space="preserve">          case  GEH80DFEJSR  (80 gal)   :   "GEH80DFEJSR"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  <c r="AMM197"/>
      <c r="AMN197"/>
      <c r="AMO197"/>
      <c r="AMP197"/>
      <c r="AMQ197"/>
      <c r="AMR197"/>
      <c r="AMS197"/>
      <c r="AMT197"/>
      <c r="AMU197"/>
      <c r="AMV197"/>
      <c r="AMW197"/>
      <c r="AMX197"/>
      <c r="AMY197"/>
    </row>
    <row r="198" spans="3:1042" s="6" customFormat="1" ht="15" customHeight="1" x14ac:dyDescent="0.25">
      <c r="C198" s="6" t="str">
        <f t="shared" si="130"/>
        <v>GE</v>
      </c>
      <c r="D198" s="6" t="str">
        <f t="shared" si="131"/>
        <v>GEH80DHEKSC  (80 gal)</v>
      </c>
      <c r="E198" s="6">
        <f t="shared" si="132"/>
        <v>1500923</v>
      </c>
      <c r="F198" s="55">
        <f t="shared" si="40"/>
        <v>80</v>
      </c>
      <c r="G198" s="6" t="str">
        <f t="shared" si="133"/>
        <v>GE2014_80</v>
      </c>
      <c r="H198" s="116">
        <f t="shared" si="42"/>
        <v>0</v>
      </c>
      <c r="I198" s="154" t="str">
        <f t="shared" si="134"/>
        <v>GEH80DHEKSC</v>
      </c>
      <c r="J198" s="91" t="s">
        <v>188</v>
      </c>
      <c r="K198" s="32">
        <v>3</v>
      </c>
      <c r="L198" s="75">
        <f t="shared" si="128"/>
        <v>15</v>
      </c>
      <c r="M198" s="12" t="s">
        <v>94</v>
      </c>
      <c r="N198" s="62">
        <f t="shared" si="129"/>
        <v>9</v>
      </c>
      <c r="O198" s="169">
        <f t="shared" si="83"/>
        <v>1500923</v>
      </c>
      <c r="P198" s="59" t="str">
        <f t="shared" si="103"/>
        <v>GEH80DHEKSC  (80 gal)</v>
      </c>
      <c r="Q198" s="153">
        <f t="shared" si="84"/>
        <v>1</v>
      </c>
      <c r="R198" s="13" t="s">
        <v>124</v>
      </c>
      <c r="S198" s="14">
        <v>80</v>
      </c>
      <c r="T198" s="30" t="s">
        <v>225</v>
      </c>
      <c r="U198" s="80" t="s">
        <v>226</v>
      </c>
      <c r="V198" s="85" t="str">
        <f t="shared" si="85"/>
        <v>GE2014_80</v>
      </c>
      <c r="W198" s="115">
        <v>0</v>
      </c>
      <c r="X198" s="46" t="str">
        <f>[1]ESTAR_to_AWHS!I27</f>
        <v>4+</v>
      </c>
      <c r="Y198" s="47">
        <f>[1]ESTAR_to_AWHS!J27</f>
        <v>42621</v>
      </c>
      <c r="Z198" s="44" t="s">
        <v>84</v>
      </c>
      <c r="AA198" s="126" t="str">
        <f t="shared" si="104"/>
        <v>2,     1500923,   "GEH80DHEKSC  (80 gal)"</v>
      </c>
      <c r="AB198" s="128" t="str">
        <f t="shared" si="99"/>
        <v>GE</v>
      </c>
      <c r="AC198" s="129" t="s">
        <v>124</v>
      </c>
      <c r="AD198" s="173">
        <f t="shared" si="87"/>
        <v>1</v>
      </c>
      <c r="AE198" s="126" t="str">
        <f t="shared" si="105"/>
        <v xml:space="preserve">          case  GEH80DHEKSC  (80 gal)   :   "GEH80DHEKSC"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  <c r="AMK198"/>
      <c r="AML198"/>
      <c r="AMM198"/>
      <c r="AMN198"/>
      <c r="AMO198"/>
      <c r="AMP198"/>
      <c r="AMQ198"/>
      <c r="AMR198"/>
      <c r="AMS198"/>
      <c r="AMT198"/>
      <c r="AMU198"/>
      <c r="AMV198"/>
      <c r="AMW198"/>
      <c r="AMX198"/>
      <c r="AMY198"/>
    </row>
    <row r="199" spans="3:1042" s="6" customFormat="1" ht="15" customHeight="1" x14ac:dyDescent="0.25">
      <c r="C199" s="6" t="str">
        <f t="shared" si="130"/>
        <v>Kenmore</v>
      </c>
      <c r="D199" s="6" t="str">
        <f t="shared" si="131"/>
        <v>153.32116  (60 gal)</v>
      </c>
      <c r="E199" s="6">
        <f t="shared" si="132"/>
        <v>1600111</v>
      </c>
      <c r="F199" s="55">
        <f t="shared" si="40"/>
        <v>60</v>
      </c>
      <c r="G199" s="6" t="str">
        <f t="shared" si="133"/>
        <v>AOSmithPHPT60</v>
      </c>
      <c r="H199" s="116">
        <f t="shared" si="42"/>
        <v>0</v>
      </c>
      <c r="I199" s="154" t="str">
        <f t="shared" si="134"/>
        <v>Kenmore153_32116</v>
      </c>
      <c r="J199" s="91" t="s">
        <v>188</v>
      </c>
      <c r="K199" s="33">
        <v>1</v>
      </c>
      <c r="L199" s="75">
        <f t="shared" si="128"/>
        <v>16</v>
      </c>
      <c r="M199" s="155" t="s">
        <v>24</v>
      </c>
      <c r="N199" s="61">
        <v>1</v>
      </c>
      <c r="O199" s="169">
        <f t="shared" si="83"/>
        <v>1600111</v>
      </c>
      <c r="P199" s="59" t="str">
        <f t="shared" si="103"/>
        <v>153.32116  (60 gal)</v>
      </c>
      <c r="Q199" s="153">
        <f t="shared" si="84"/>
        <v>1</v>
      </c>
      <c r="R199" s="19">
        <v>153.32115999999999</v>
      </c>
      <c r="S199" s="20">
        <v>60</v>
      </c>
      <c r="T199" s="31" t="s">
        <v>104</v>
      </c>
      <c r="U199" s="80" t="s">
        <v>104</v>
      </c>
      <c r="V199" s="85" t="str">
        <f t="shared" si="85"/>
        <v>AOSmithPHPT60</v>
      </c>
      <c r="W199" s="115">
        <v>0</v>
      </c>
      <c r="X199" s="45"/>
      <c r="Y199" s="45"/>
      <c r="Z199" s="44"/>
      <c r="AA199" s="126" t="str">
        <f t="shared" si="104"/>
        <v>2,     1600111,   "153.32116  (60 gal)"</v>
      </c>
      <c r="AB199" s="127" t="str">
        <f>M199</f>
        <v>Kenmore</v>
      </c>
      <c r="AC199" s="129" t="s">
        <v>485</v>
      </c>
      <c r="AD199" s="173">
        <f t="shared" si="87"/>
        <v>1</v>
      </c>
      <c r="AE199" s="126" t="str">
        <f t="shared" si="105"/>
        <v xml:space="preserve">          case  153.32116  (60 gal)   :   "Kenmore153_32116"</v>
      </c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  <c r="FM199" s="28"/>
      <c r="FN199" s="28"/>
      <c r="FO199" s="28"/>
      <c r="FP199" s="28"/>
      <c r="FQ199" s="28"/>
      <c r="FR199" s="28"/>
      <c r="FS199" s="28"/>
      <c r="FT199" s="28"/>
      <c r="FU199" s="28"/>
      <c r="FV199" s="28"/>
      <c r="FW199" s="28"/>
      <c r="FX199" s="28"/>
      <c r="FY199" s="28"/>
      <c r="FZ199" s="28"/>
      <c r="GA199" s="28"/>
      <c r="GB199" s="28"/>
      <c r="GC199" s="28"/>
      <c r="GD199" s="28"/>
      <c r="GE199" s="28"/>
      <c r="GF199" s="28"/>
      <c r="GG199" s="28"/>
      <c r="GH199" s="28"/>
      <c r="GI199" s="28"/>
      <c r="GJ199" s="28"/>
      <c r="GK199" s="28"/>
      <c r="GL199" s="28"/>
      <c r="GM199" s="28"/>
      <c r="GN199" s="28"/>
      <c r="GO199" s="28"/>
      <c r="GP199" s="28"/>
      <c r="GQ199" s="28"/>
      <c r="GR199" s="28"/>
      <c r="GS199" s="28"/>
      <c r="GT199" s="28"/>
      <c r="GU199" s="28"/>
      <c r="GV199" s="28"/>
      <c r="GW199" s="28"/>
      <c r="GX199" s="28"/>
      <c r="GY199" s="28"/>
      <c r="GZ199" s="28"/>
      <c r="HA199" s="28"/>
      <c r="HB199" s="28"/>
      <c r="HC199" s="28"/>
      <c r="HD199" s="28"/>
      <c r="HE199" s="28"/>
      <c r="HF199" s="28"/>
      <c r="HG199" s="28"/>
      <c r="HH199" s="28"/>
      <c r="HI199" s="28"/>
      <c r="HJ199" s="28"/>
      <c r="HK199" s="28"/>
      <c r="HL199" s="28"/>
      <c r="HM199" s="28"/>
      <c r="HN199" s="28"/>
      <c r="HO199" s="28"/>
      <c r="HP199" s="28"/>
      <c r="HQ199" s="28"/>
      <c r="HR199" s="28"/>
      <c r="HS199" s="28"/>
      <c r="HT199" s="28"/>
      <c r="HU199" s="28"/>
      <c r="HV199" s="28"/>
      <c r="HW199" s="28"/>
      <c r="HX199" s="28"/>
      <c r="HY199" s="28"/>
      <c r="HZ199" s="28"/>
      <c r="IA199" s="28"/>
      <c r="IB199" s="28"/>
      <c r="IC199" s="28"/>
      <c r="ID199" s="28"/>
      <c r="IE199" s="28"/>
      <c r="IF199" s="28"/>
      <c r="IG199" s="28"/>
      <c r="IH199" s="28"/>
      <c r="II199" s="28"/>
      <c r="IJ199" s="28"/>
      <c r="IK199" s="28"/>
      <c r="IL199" s="28"/>
      <c r="IM199" s="28"/>
      <c r="IN199" s="28"/>
      <c r="IO199" s="28"/>
      <c r="IP199" s="28"/>
      <c r="IQ199" s="28"/>
      <c r="IR199" s="28"/>
      <c r="IS199" s="28"/>
      <c r="IT199" s="28"/>
      <c r="IU199" s="28"/>
      <c r="IV199" s="28"/>
      <c r="IW199" s="28"/>
      <c r="IX199" s="28"/>
      <c r="IY199" s="28"/>
      <c r="IZ199" s="28"/>
      <c r="JA199" s="28"/>
      <c r="JB199" s="28"/>
      <c r="JC199" s="28"/>
      <c r="JD199" s="28"/>
      <c r="JE199" s="28"/>
      <c r="JF199" s="28"/>
      <c r="JG199" s="28"/>
      <c r="JH199" s="28"/>
      <c r="JI199" s="28"/>
      <c r="JJ199" s="28"/>
      <c r="JK199" s="28"/>
      <c r="JL199" s="28"/>
      <c r="JM199" s="28"/>
      <c r="JN199" s="28"/>
      <c r="JO199" s="28"/>
      <c r="JP199" s="28"/>
      <c r="JQ199" s="28"/>
      <c r="JR199" s="28"/>
      <c r="JS199" s="28"/>
      <c r="JT199" s="28"/>
      <c r="JU199" s="28"/>
      <c r="JV199" s="28"/>
      <c r="JW199" s="28"/>
      <c r="JX199" s="28"/>
      <c r="JY199" s="28"/>
      <c r="JZ199" s="28"/>
      <c r="KA199" s="28"/>
      <c r="KB199" s="28"/>
      <c r="KC199" s="28"/>
      <c r="KD199" s="28"/>
      <c r="KE199" s="28"/>
      <c r="KF199" s="28"/>
      <c r="KG199" s="28"/>
      <c r="KH199" s="28"/>
      <c r="KI199" s="28"/>
      <c r="KJ199" s="28"/>
      <c r="KK199" s="28"/>
      <c r="KL199" s="28"/>
      <c r="KM199" s="28"/>
      <c r="KN199" s="28"/>
      <c r="KO199" s="28"/>
      <c r="KP199" s="28"/>
      <c r="KQ199" s="28"/>
      <c r="KR199" s="28"/>
      <c r="KS199" s="28"/>
      <c r="KT199" s="28"/>
      <c r="KU199" s="28"/>
      <c r="KV199" s="28"/>
      <c r="KW199" s="28"/>
      <c r="KX199" s="28"/>
      <c r="KY199" s="28"/>
      <c r="KZ199" s="28"/>
      <c r="LA199" s="28"/>
      <c r="LB199" s="28"/>
      <c r="LC199" s="28"/>
      <c r="LD199" s="28"/>
      <c r="LE199" s="28"/>
      <c r="LF199" s="28"/>
      <c r="LG199" s="28"/>
      <c r="LH199" s="28"/>
      <c r="LI199" s="28"/>
      <c r="LJ199" s="28"/>
      <c r="LK199" s="28"/>
      <c r="LL199" s="28"/>
      <c r="LM199" s="28"/>
      <c r="LN199" s="28"/>
      <c r="LO199" s="28"/>
      <c r="LP199" s="28"/>
      <c r="LQ199" s="28"/>
      <c r="LR199" s="28"/>
      <c r="LS199" s="28"/>
      <c r="LT199" s="28"/>
      <c r="LU199" s="28"/>
      <c r="LV199" s="28"/>
      <c r="LW199" s="28"/>
      <c r="LX199" s="28"/>
      <c r="LY199" s="28"/>
      <c r="LZ199" s="28"/>
      <c r="MA199" s="28"/>
      <c r="MB199" s="28"/>
      <c r="MC199" s="28"/>
      <c r="MD199" s="28"/>
      <c r="ME199" s="28"/>
      <c r="MF199" s="28"/>
      <c r="MG199" s="28"/>
      <c r="MH199" s="28"/>
      <c r="MI199" s="28"/>
      <c r="MJ199" s="28"/>
      <c r="MK199" s="28"/>
      <c r="ML199" s="28"/>
      <c r="MM199" s="28"/>
      <c r="MN199" s="28"/>
      <c r="MO199" s="28"/>
      <c r="MP199" s="28"/>
      <c r="MQ199" s="28"/>
      <c r="MR199" s="28"/>
      <c r="MS199" s="28"/>
      <c r="MT199" s="28"/>
      <c r="MU199" s="28"/>
      <c r="MV199" s="28"/>
      <c r="MW199" s="28"/>
      <c r="MX199" s="28"/>
      <c r="MY199" s="28"/>
      <c r="MZ199" s="28"/>
      <c r="NA199" s="28"/>
      <c r="NB199" s="28"/>
      <c r="NC199" s="28"/>
      <c r="ND199" s="28"/>
      <c r="NE199" s="28"/>
      <c r="NF199" s="28"/>
      <c r="NG199" s="28"/>
      <c r="NH199" s="28"/>
      <c r="NI199" s="28"/>
      <c r="NJ199" s="28"/>
      <c r="NK199" s="28"/>
      <c r="NL199" s="28"/>
      <c r="NM199" s="28"/>
      <c r="NN199" s="28"/>
      <c r="NO199" s="28"/>
      <c r="NP199" s="28"/>
      <c r="NQ199" s="28"/>
      <c r="NR199" s="28"/>
      <c r="NS199" s="28"/>
      <c r="NT199" s="28"/>
      <c r="NU199" s="28"/>
      <c r="NV199" s="28"/>
      <c r="NW199" s="28"/>
      <c r="NX199" s="28"/>
      <c r="NY199" s="28"/>
      <c r="NZ199" s="28"/>
      <c r="OA199" s="28"/>
      <c r="OB199" s="28"/>
      <c r="OC199" s="28"/>
      <c r="OD199" s="28"/>
      <c r="OE199" s="28"/>
      <c r="OF199" s="28"/>
      <c r="OG199" s="28"/>
      <c r="OH199" s="28"/>
      <c r="OI199" s="28"/>
      <c r="OJ199" s="28"/>
      <c r="OK199" s="28"/>
      <c r="OL199" s="28"/>
      <c r="OM199" s="28"/>
      <c r="ON199" s="28"/>
      <c r="OO199" s="28"/>
      <c r="OP199" s="28"/>
      <c r="OQ199" s="28"/>
      <c r="OR199" s="28"/>
      <c r="OS199" s="28"/>
      <c r="OT199" s="28"/>
      <c r="OU199" s="28"/>
      <c r="OV199" s="28"/>
      <c r="OW199" s="28"/>
      <c r="OX199" s="28"/>
      <c r="OY199" s="28"/>
      <c r="OZ199" s="28"/>
      <c r="PA199" s="28"/>
      <c r="PB199" s="28"/>
      <c r="PC199" s="28"/>
      <c r="PD199" s="28"/>
      <c r="PE199" s="28"/>
      <c r="PF199" s="28"/>
      <c r="PG199" s="28"/>
      <c r="PH199" s="28"/>
      <c r="PI199" s="28"/>
      <c r="PJ199" s="28"/>
      <c r="PK199" s="28"/>
      <c r="PL199" s="28"/>
      <c r="PM199" s="28"/>
      <c r="PN199" s="28"/>
      <c r="PO199" s="28"/>
      <c r="PP199" s="28"/>
      <c r="PQ199" s="28"/>
      <c r="PR199" s="28"/>
      <c r="PS199" s="28"/>
      <c r="PT199" s="28"/>
      <c r="PU199" s="28"/>
      <c r="PV199" s="28"/>
      <c r="PW199" s="28"/>
      <c r="PX199" s="28"/>
      <c r="PY199" s="28"/>
      <c r="PZ199" s="28"/>
      <c r="QA199" s="28"/>
      <c r="QB199" s="28"/>
      <c r="QC199" s="28"/>
      <c r="QD199" s="28"/>
      <c r="QE199" s="28"/>
      <c r="QF199" s="28"/>
      <c r="QG199" s="28"/>
      <c r="QH199" s="28"/>
      <c r="QI199" s="28"/>
      <c r="QJ199" s="28"/>
      <c r="QK199" s="28"/>
      <c r="QL199" s="28"/>
      <c r="QM199" s="28"/>
      <c r="QN199" s="28"/>
      <c r="QO199" s="28"/>
      <c r="QP199" s="28"/>
      <c r="QQ199" s="28"/>
      <c r="QR199" s="28"/>
      <c r="QS199" s="28"/>
      <c r="QT199" s="28"/>
      <c r="QU199" s="28"/>
      <c r="QV199" s="28"/>
      <c r="QW199" s="28"/>
      <c r="QX199" s="28"/>
      <c r="QY199" s="28"/>
      <c r="QZ199" s="28"/>
      <c r="RA199" s="28"/>
      <c r="RB199" s="28"/>
      <c r="RC199" s="28"/>
      <c r="RD199" s="28"/>
      <c r="RE199" s="28"/>
      <c r="RF199" s="28"/>
      <c r="RG199" s="28"/>
      <c r="RH199" s="28"/>
      <c r="RI199" s="28"/>
      <c r="RJ199" s="28"/>
      <c r="RK199" s="28"/>
      <c r="RL199" s="28"/>
      <c r="RM199" s="28"/>
      <c r="RN199" s="28"/>
      <c r="RO199" s="28"/>
      <c r="RP199" s="28"/>
      <c r="RQ199" s="28"/>
      <c r="RR199" s="28"/>
      <c r="RS199" s="28"/>
      <c r="RT199" s="28"/>
      <c r="RU199" s="28"/>
      <c r="RV199" s="28"/>
      <c r="RW199" s="28"/>
      <c r="RX199" s="28"/>
      <c r="RY199" s="28"/>
      <c r="RZ199" s="28"/>
      <c r="SA199" s="28"/>
      <c r="SB199" s="28"/>
      <c r="SC199" s="28"/>
      <c r="SD199" s="28"/>
      <c r="SE199" s="28"/>
      <c r="SF199" s="28"/>
      <c r="SG199" s="28"/>
      <c r="SH199" s="28"/>
      <c r="SI199" s="28"/>
      <c r="SJ199" s="28"/>
      <c r="SK199" s="28"/>
      <c r="SL199" s="28"/>
      <c r="SM199" s="28"/>
      <c r="SN199" s="28"/>
      <c r="SO199" s="28"/>
      <c r="SP199" s="28"/>
      <c r="SQ199" s="28"/>
      <c r="SR199" s="28"/>
      <c r="SS199" s="28"/>
      <c r="ST199" s="28"/>
      <c r="SU199" s="28"/>
      <c r="SV199" s="28"/>
      <c r="SW199" s="28"/>
      <c r="SX199" s="28"/>
      <c r="SY199" s="28"/>
      <c r="SZ199" s="28"/>
      <c r="TA199" s="28"/>
      <c r="TB199" s="28"/>
      <c r="TC199" s="28"/>
      <c r="TD199" s="28"/>
      <c r="TE199" s="28"/>
      <c r="TF199" s="28"/>
      <c r="TG199" s="28"/>
      <c r="TH199" s="28"/>
      <c r="TI199" s="28"/>
      <c r="TJ199" s="28"/>
      <c r="TK199" s="28"/>
      <c r="TL199" s="28"/>
      <c r="TM199" s="28"/>
      <c r="TN199" s="28"/>
      <c r="TO199" s="28"/>
      <c r="TP199" s="28"/>
      <c r="TQ199" s="28"/>
      <c r="TR199" s="28"/>
      <c r="TS199" s="28"/>
      <c r="TT199" s="28"/>
      <c r="TU199" s="28"/>
      <c r="TV199" s="28"/>
      <c r="TW199" s="28"/>
      <c r="TX199" s="28"/>
      <c r="TY199" s="28"/>
      <c r="TZ199" s="28"/>
      <c r="UA199" s="28"/>
      <c r="UB199" s="28"/>
      <c r="UC199" s="28"/>
      <c r="UD199" s="28"/>
      <c r="UE199" s="28"/>
      <c r="UF199" s="28"/>
      <c r="UG199" s="28"/>
      <c r="UH199" s="28"/>
      <c r="UI199" s="28"/>
      <c r="UJ199" s="28"/>
      <c r="UK199" s="28"/>
      <c r="UL199" s="28"/>
      <c r="UM199" s="28"/>
      <c r="UN199" s="28"/>
      <c r="UO199" s="28"/>
      <c r="UP199" s="28"/>
      <c r="UQ199" s="28"/>
      <c r="UR199" s="28"/>
      <c r="US199" s="28"/>
      <c r="UT199" s="28"/>
      <c r="UU199" s="28"/>
      <c r="UV199" s="28"/>
      <c r="UW199" s="28"/>
      <c r="UX199" s="28"/>
      <c r="UY199" s="28"/>
      <c r="UZ199" s="28"/>
      <c r="VA199" s="28"/>
      <c r="VB199" s="28"/>
      <c r="VC199" s="28"/>
      <c r="VD199" s="28"/>
      <c r="VE199" s="28"/>
      <c r="VF199" s="28"/>
      <c r="VG199" s="28"/>
      <c r="VH199" s="28"/>
      <c r="VI199" s="28"/>
      <c r="VJ199" s="28"/>
      <c r="VK199" s="28"/>
      <c r="VL199" s="28"/>
      <c r="VM199" s="28"/>
      <c r="VN199" s="28"/>
      <c r="VO199" s="28"/>
      <c r="VP199" s="28"/>
      <c r="VQ199" s="28"/>
      <c r="VR199" s="28"/>
      <c r="VS199" s="28"/>
      <c r="VT199" s="28"/>
      <c r="VU199" s="28"/>
      <c r="VV199" s="28"/>
      <c r="VW199" s="28"/>
      <c r="VX199" s="28"/>
      <c r="VY199" s="28"/>
      <c r="VZ199" s="28"/>
      <c r="WA199" s="28"/>
      <c r="WB199" s="28"/>
      <c r="WC199" s="28"/>
      <c r="WD199" s="28"/>
      <c r="WE199" s="28"/>
      <c r="WF199" s="28"/>
      <c r="WG199" s="28"/>
      <c r="WH199" s="28"/>
      <c r="WI199" s="28"/>
      <c r="WJ199" s="28"/>
      <c r="WK199" s="28"/>
      <c r="WL199" s="28"/>
      <c r="WM199" s="28"/>
      <c r="WN199" s="28"/>
      <c r="WO199" s="28"/>
      <c r="WP199" s="28"/>
      <c r="WQ199" s="28"/>
      <c r="WR199" s="28"/>
      <c r="WS199" s="28"/>
      <c r="WT199" s="28"/>
      <c r="WU199" s="28"/>
      <c r="WV199" s="28"/>
      <c r="WW199" s="28"/>
      <c r="WX199" s="28"/>
      <c r="WY199" s="28"/>
      <c r="WZ199" s="28"/>
      <c r="XA199" s="28"/>
      <c r="XB199" s="28"/>
      <c r="XC199" s="28"/>
      <c r="XD199" s="28"/>
      <c r="XE199" s="28"/>
      <c r="XF199" s="28"/>
      <c r="XG199" s="28"/>
      <c r="XH199" s="28"/>
      <c r="XI199" s="28"/>
      <c r="XJ199" s="28"/>
      <c r="XK199" s="28"/>
      <c r="XL199" s="28"/>
      <c r="XM199" s="28"/>
      <c r="XN199" s="28"/>
      <c r="XO199" s="28"/>
      <c r="XP199" s="28"/>
      <c r="XQ199" s="28"/>
      <c r="XR199" s="28"/>
      <c r="XS199" s="28"/>
      <c r="XT199" s="28"/>
      <c r="XU199" s="28"/>
      <c r="XV199" s="28"/>
      <c r="XW199" s="28"/>
      <c r="XX199" s="28"/>
      <c r="XY199" s="28"/>
      <c r="XZ199" s="28"/>
      <c r="YA199" s="28"/>
      <c r="YB199" s="28"/>
      <c r="YC199" s="28"/>
      <c r="YD199" s="28"/>
      <c r="YE199" s="28"/>
      <c r="YF199" s="28"/>
      <c r="YG199" s="28"/>
      <c r="YH199" s="28"/>
      <c r="YI199" s="28"/>
      <c r="YJ199" s="28"/>
      <c r="YK199" s="28"/>
      <c r="YL199" s="28"/>
      <c r="YM199" s="28"/>
      <c r="YN199" s="28"/>
      <c r="YO199" s="28"/>
      <c r="YP199" s="28"/>
      <c r="YQ199" s="28"/>
      <c r="YR199" s="28"/>
      <c r="YS199" s="28"/>
      <c r="YT199" s="28"/>
      <c r="YU199" s="28"/>
      <c r="YV199" s="28"/>
      <c r="YW199" s="28"/>
      <c r="YX199" s="28"/>
      <c r="YY199" s="28"/>
      <c r="YZ199" s="28"/>
      <c r="ZA199" s="28"/>
      <c r="ZB199" s="28"/>
      <c r="ZC199" s="28"/>
      <c r="ZD199" s="28"/>
      <c r="ZE199" s="28"/>
      <c r="ZF199" s="28"/>
      <c r="ZG199" s="28"/>
      <c r="ZH199" s="28"/>
      <c r="ZI199" s="28"/>
      <c r="ZJ199" s="28"/>
      <c r="ZK199" s="28"/>
      <c r="ZL199" s="28"/>
      <c r="ZM199" s="28"/>
      <c r="ZN199" s="28"/>
      <c r="ZO199" s="28"/>
      <c r="ZP199" s="28"/>
      <c r="ZQ199" s="28"/>
      <c r="ZR199" s="28"/>
      <c r="ZS199" s="28"/>
      <c r="ZT199" s="28"/>
      <c r="ZU199" s="28"/>
      <c r="ZV199" s="28"/>
      <c r="ZW199" s="28"/>
      <c r="ZX199" s="28"/>
      <c r="ZY199" s="28"/>
      <c r="ZZ199" s="28"/>
      <c r="AAA199" s="28"/>
      <c r="AAB199" s="28"/>
      <c r="AAC199" s="28"/>
      <c r="AAD199" s="28"/>
      <c r="AAE199" s="28"/>
      <c r="AAF199" s="28"/>
      <c r="AAG199" s="28"/>
      <c r="AAH199" s="28"/>
      <c r="AAI199" s="28"/>
      <c r="AAJ199" s="28"/>
      <c r="AAK199" s="28"/>
      <c r="AAL199" s="28"/>
      <c r="AAM199" s="28"/>
      <c r="AAN199" s="28"/>
      <c r="AAO199" s="28"/>
      <c r="AAP199" s="28"/>
      <c r="AAQ199" s="28"/>
      <c r="AAR199" s="28"/>
      <c r="AAS199" s="28"/>
      <c r="AAT199" s="28"/>
      <c r="AAU199" s="28"/>
      <c r="AAV199" s="28"/>
      <c r="AAW199" s="28"/>
      <c r="AAX199" s="28"/>
      <c r="AAY199" s="28"/>
      <c r="AAZ199" s="28"/>
      <c r="ABA199" s="28"/>
      <c r="ABB199" s="28"/>
      <c r="ABC199" s="28"/>
      <c r="ABD199" s="28"/>
      <c r="ABE199" s="28"/>
      <c r="ABF199" s="28"/>
      <c r="ABG199" s="28"/>
      <c r="ABH199" s="28"/>
      <c r="ABI199" s="28"/>
      <c r="ABJ199" s="28"/>
      <c r="ABK199" s="28"/>
      <c r="ABL199" s="28"/>
      <c r="ABM199" s="28"/>
      <c r="ABN199" s="28"/>
      <c r="ABO199" s="28"/>
      <c r="ABP199" s="28"/>
      <c r="ABQ199" s="28"/>
      <c r="ABR199" s="28"/>
      <c r="ABS199" s="28"/>
      <c r="ABT199" s="28"/>
      <c r="ABU199" s="28"/>
      <c r="ABV199" s="28"/>
      <c r="ABW199" s="28"/>
      <c r="ABX199" s="28"/>
      <c r="ABY199" s="28"/>
      <c r="ABZ199" s="28"/>
      <c r="ACA199" s="28"/>
      <c r="ACB199" s="28"/>
      <c r="ACC199" s="28"/>
      <c r="ACD199" s="28"/>
      <c r="ACE199" s="28"/>
      <c r="ACF199" s="28"/>
      <c r="ACG199" s="28"/>
      <c r="ACH199" s="28"/>
      <c r="ACI199" s="28"/>
      <c r="ACJ199" s="28"/>
      <c r="ACK199" s="28"/>
      <c r="ACL199" s="28"/>
      <c r="ACM199" s="28"/>
      <c r="ACN199" s="28"/>
      <c r="ACO199" s="28"/>
      <c r="ACP199" s="28"/>
      <c r="ACQ199" s="28"/>
      <c r="ACR199" s="28"/>
      <c r="ACS199" s="28"/>
      <c r="ACT199" s="28"/>
      <c r="ACU199" s="28"/>
      <c r="ACV199" s="28"/>
      <c r="ACW199" s="28"/>
      <c r="ACX199" s="28"/>
      <c r="ACY199" s="28"/>
      <c r="ACZ199" s="28"/>
      <c r="ADA199" s="28"/>
      <c r="ADB199" s="28"/>
      <c r="ADC199" s="28"/>
      <c r="ADD199" s="28"/>
      <c r="ADE199" s="28"/>
      <c r="ADF199" s="28"/>
      <c r="ADG199" s="28"/>
      <c r="ADH199" s="28"/>
      <c r="ADI199" s="28"/>
      <c r="ADJ199" s="28"/>
      <c r="ADK199" s="28"/>
      <c r="ADL199" s="28"/>
      <c r="ADM199" s="28"/>
      <c r="ADN199" s="28"/>
      <c r="ADO199" s="28"/>
      <c r="ADP199" s="28"/>
      <c r="ADQ199" s="28"/>
      <c r="ADR199" s="28"/>
      <c r="ADS199" s="28"/>
      <c r="ADT199" s="28"/>
      <c r="ADU199" s="28"/>
      <c r="ADV199" s="28"/>
      <c r="ADW199" s="28"/>
      <c r="ADX199" s="28"/>
      <c r="ADY199" s="28"/>
      <c r="ADZ199" s="28"/>
      <c r="AEA199" s="28"/>
      <c r="AEB199" s="28"/>
      <c r="AEC199" s="28"/>
      <c r="AED199" s="28"/>
      <c r="AEE199" s="28"/>
      <c r="AEF199" s="28"/>
      <c r="AEG199" s="28"/>
      <c r="AEH199" s="28"/>
      <c r="AEI199" s="28"/>
      <c r="AEJ199" s="28"/>
      <c r="AEK199" s="28"/>
      <c r="AEL199" s="28"/>
      <c r="AEM199" s="28"/>
      <c r="AEN199" s="28"/>
      <c r="AEO199" s="28"/>
      <c r="AEP199" s="28"/>
      <c r="AEQ199" s="28"/>
      <c r="AER199" s="28"/>
      <c r="AES199" s="28"/>
      <c r="AET199" s="28"/>
      <c r="AEU199" s="28"/>
      <c r="AEV199" s="28"/>
      <c r="AEW199" s="28"/>
      <c r="AEX199" s="28"/>
      <c r="AEY199" s="28"/>
      <c r="AEZ199" s="28"/>
      <c r="AFA199" s="28"/>
      <c r="AFB199" s="28"/>
      <c r="AFC199" s="28"/>
      <c r="AFD199" s="28"/>
      <c r="AFE199" s="28"/>
      <c r="AFF199" s="28"/>
      <c r="AFG199" s="28"/>
      <c r="AFH199" s="28"/>
      <c r="AFI199" s="28"/>
      <c r="AFJ199" s="28"/>
      <c r="AFK199" s="28"/>
      <c r="AFL199" s="28"/>
      <c r="AFM199" s="28"/>
      <c r="AFN199" s="28"/>
      <c r="AFO199" s="28"/>
      <c r="AFP199" s="28"/>
      <c r="AFQ199" s="28"/>
      <c r="AFR199" s="28"/>
      <c r="AFS199" s="28"/>
      <c r="AFT199" s="28"/>
      <c r="AFU199" s="28"/>
      <c r="AFV199" s="28"/>
      <c r="AFW199" s="28"/>
      <c r="AFX199" s="28"/>
      <c r="AFY199" s="28"/>
      <c r="AFZ199" s="28"/>
      <c r="AGA199" s="28"/>
      <c r="AGB199" s="28"/>
      <c r="AGC199" s="28"/>
      <c r="AGD199" s="28"/>
      <c r="AGE199" s="28"/>
      <c r="AGF199" s="28"/>
      <c r="AGG199" s="28"/>
      <c r="AGH199" s="28"/>
      <c r="AGI199" s="28"/>
      <c r="AGJ199" s="28"/>
      <c r="AGK199" s="28"/>
      <c r="AGL199" s="28"/>
      <c r="AGM199" s="28"/>
      <c r="AGN199" s="28"/>
      <c r="AGO199" s="28"/>
      <c r="AGP199" s="28"/>
      <c r="AGQ199" s="28"/>
      <c r="AGR199" s="28"/>
      <c r="AGS199" s="28"/>
      <c r="AGT199" s="28"/>
      <c r="AGU199" s="28"/>
      <c r="AGV199" s="28"/>
      <c r="AGW199" s="28"/>
      <c r="AGX199" s="28"/>
      <c r="AGY199" s="28"/>
      <c r="AGZ199" s="28"/>
      <c r="AHA199" s="28"/>
      <c r="AHB199" s="28"/>
      <c r="AHC199" s="28"/>
      <c r="AHD199" s="28"/>
      <c r="AHE199" s="28"/>
      <c r="AHF199" s="28"/>
      <c r="AHG199" s="28"/>
      <c r="AHH199" s="28"/>
      <c r="AHI199" s="28"/>
      <c r="AHJ199" s="28"/>
      <c r="AHK199" s="28"/>
      <c r="AHL199" s="28"/>
      <c r="AHM199" s="28"/>
      <c r="AHN199" s="28"/>
      <c r="AHO199" s="28"/>
      <c r="AHP199" s="28"/>
      <c r="AHQ199" s="28"/>
      <c r="AHR199" s="28"/>
      <c r="AHS199" s="28"/>
      <c r="AHT199" s="28"/>
      <c r="AHU199" s="28"/>
      <c r="AHV199" s="28"/>
      <c r="AHW199" s="28"/>
      <c r="AHX199" s="28"/>
      <c r="AHY199" s="28"/>
      <c r="AHZ199" s="28"/>
      <c r="AIA199" s="28"/>
      <c r="AIB199" s="28"/>
      <c r="AIC199" s="28"/>
      <c r="AID199" s="28"/>
      <c r="AIE199" s="28"/>
      <c r="AIF199" s="28"/>
      <c r="AIG199" s="28"/>
      <c r="AIH199" s="28"/>
      <c r="AII199" s="28"/>
      <c r="AIJ199" s="28"/>
      <c r="AIK199" s="28"/>
      <c r="AIL199" s="28"/>
      <c r="AIM199" s="28"/>
      <c r="AIN199" s="28"/>
      <c r="AIO199" s="28"/>
      <c r="AIP199" s="28"/>
      <c r="AIQ199" s="28"/>
      <c r="AIR199" s="28"/>
      <c r="AIS199" s="28"/>
      <c r="AIT199" s="28"/>
      <c r="AIU199" s="28"/>
      <c r="AIV199" s="28"/>
      <c r="AIW199" s="28"/>
      <c r="AIX199" s="28"/>
      <c r="AIY199" s="28"/>
      <c r="AIZ199" s="28"/>
      <c r="AJA199" s="28"/>
      <c r="AJB199" s="28"/>
      <c r="AJC199" s="28"/>
      <c r="AJD199" s="28"/>
      <c r="AJE199" s="28"/>
      <c r="AJF199" s="28"/>
      <c r="AJG199" s="28"/>
      <c r="AJH199" s="28"/>
      <c r="AJI199" s="28"/>
      <c r="AJJ199" s="28"/>
      <c r="AJK199" s="28"/>
      <c r="AJL199" s="28"/>
      <c r="AJM199" s="28"/>
      <c r="AJN199" s="28"/>
      <c r="AJO199" s="28"/>
      <c r="AJP199" s="28"/>
      <c r="AJQ199" s="28"/>
      <c r="AJR199" s="28"/>
      <c r="AJS199" s="28"/>
      <c r="AJT199" s="28"/>
      <c r="AJU199" s="28"/>
      <c r="AJV199" s="28"/>
      <c r="AJW199" s="28"/>
      <c r="AJX199" s="28"/>
      <c r="AJY199" s="28"/>
      <c r="AJZ199" s="28"/>
      <c r="AKA199" s="28"/>
      <c r="AKB199" s="28"/>
      <c r="AKC199" s="28"/>
      <c r="AKD199" s="28"/>
      <c r="AKE199" s="28"/>
      <c r="AKF199" s="28"/>
      <c r="AKG199" s="28"/>
      <c r="AKH199" s="28"/>
      <c r="AKI199" s="28"/>
      <c r="AKJ199" s="28"/>
      <c r="AKK199" s="28"/>
      <c r="AKL199" s="28"/>
      <c r="AKM199" s="28"/>
      <c r="AKN199" s="28"/>
      <c r="AKO199" s="28"/>
      <c r="AKP199" s="28"/>
      <c r="AKQ199" s="28"/>
      <c r="AKR199" s="28"/>
      <c r="AKS199" s="28"/>
      <c r="AKT199" s="28"/>
      <c r="AKU199" s="28"/>
      <c r="AKV199" s="28"/>
      <c r="AKW199" s="28"/>
      <c r="AKX199" s="28"/>
      <c r="AKY199" s="28"/>
      <c r="AKZ199" s="28"/>
      <c r="ALA199" s="28"/>
      <c r="ALB199" s="28"/>
      <c r="ALC199" s="28"/>
      <c r="ALD199" s="28"/>
      <c r="ALE199" s="28"/>
      <c r="ALF199" s="28"/>
      <c r="ALG199" s="28"/>
      <c r="ALH199" s="28"/>
      <c r="ALI199" s="28"/>
      <c r="ALJ199" s="28"/>
      <c r="ALK199" s="28"/>
      <c r="ALL199" s="28"/>
      <c r="ALM199" s="28"/>
      <c r="ALN199" s="28"/>
      <c r="ALO199" s="28"/>
      <c r="ALP199" s="28"/>
      <c r="ALQ199" s="28"/>
      <c r="ALR199" s="28"/>
      <c r="ALS199" s="28"/>
      <c r="ALT199" s="28"/>
      <c r="ALU199" s="28"/>
      <c r="ALV199" s="28"/>
      <c r="ALW199" s="28"/>
      <c r="ALX199" s="28"/>
      <c r="ALY199" s="28"/>
      <c r="ALZ199" s="28"/>
      <c r="AMA199" s="28"/>
      <c r="AMB199" s="28"/>
      <c r="AMC199" s="28"/>
      <c r="AMD199" s="28"/>
      <c r="AME199" s="28"/>
      <c r="AMF199" s="28"/>
      <c r="AMG199" s="28"/>
      <c r="AMH199" s="28"/>
      <c r="AMI199" s="28"/>
      <c r="AMJ199" s="28"/>
      <c r="AMK199" s="28"/>
      <c r="AML199" s="28"/>
      <c r="AMM199" s="28"/>
      <c r="AMN199" s="28"/>
      <c r="AMO199" s="28"/>
      <c r="AMP199" s="28"/>
      <c r="AMQ199" s="28"/>
      <c r="AMR199" s="28"/>
      <c r="AMS199" s="28"/>
      <c r="AMT199" s="28"/>
      <c r="AMU199" s="28"/>
      <c r="AMV199" s="28"/>
      <c r="AMW199" s="28"/>
      <c r="AMX199" s="28"/>
      <c r="AMY199" s="28"/>
      <c r="AMZ199" s="28"/>
      <c r="ANA199" s="28"/>
      <c r="ANB199" s="28"/>
    </row>
    <row r="200" spans="3:1042" s="6" customFormat="1" ht="15" customHeight="1" x14ac:dyDescent="0.25">
      <c r="C200" s="6" t="str">
        <f t="shared" si="130"/>
        <v>Kenmore</v>
      </c>
      <c r="D200" s="6" t="str">
        <f t="shared" si="131"/>
        <v>153.32118  (80 gal)</v>
      </c>
      <c r="E200" s="6">
        <f t="shared" si="132"/>
        <v>1600212</v>
      </c>
      <c r="F200" s="55">
        <f t="shared" si="40"/>
        <v>80</v>
      </c>
      <c r="G200" s="6" t="str">
        <f t="shared" si="133"/>
        <v>AOSmithPHPT80</v>
      </c>
      <c r="H200" s="116">
        <f t="shared" si="42"/>
        <v>0</v>
      </c>
      <c r="I200" s="154" t="str">
        <f t="shared" si="134"/>
        <v>Kenmore153_32118</v>
      </c>
      <c r="J200" s="91" t="s">
        <v>188</v>
      </c>
      <c r="K200" s="33">
        <v>1</v>
      </c>
      <c r="L200" s="75">
        <f t="shared" si="128"/>
        <v>16</v>
      </c>
      <c r="M200" s="18" t="s">
        <v>24</v>
      </c>
      <c r="N200" s="62">
        <f t="shared" ref="N200:N203" si="135">N199+1</f>
        <v>2</v>
      </c>
      <c r="O200" s="169">
        <f t="shared" si="83"/>
        <v>1600212</v>
      </c>
      <c r="P200" s="59" t="str">
        <f t="shared" si="103"/>
        <v>153.32118  (80 gal)</v>
      </c>
      <c r="Q200" s="153">
        <f t="shared" si="84"/>
        <v>1</v>
      </c>
      <c r="R200" s="19">
        <v>153.32118</v>
      </c>
      <c r="S200" s="20">
        <v>80</v>
      </c>
      <c r="T200" s="31" t="s">
        <v>105</v>
      </c>
      <c r="U200" s="80" t="s">
        <v>105</v>
      </c>
      <c r="V200" s="85" t="str">
        <f t="shared" si="85"/>
        <v>AOSmithPHPT80</v>
      </c>
      <c r="W200" s="115">
        <v>0</v>
      </c>
      <c r="X200" s="45"/>
      <c r="Y200" s="45"/>
      <c r="Z200" s="44"/>
      <c r="AA200" s="126" t="str">
        <f t="shared" si="104"/>
        <v>2,     1600212,   "153.32118  (80 gal)"</v>
      </c>
      <c r="AB200" s="128" t="str">
        <f t="shared" si="99"/>
        <v>Kenmore</v>
      </c>
      <c r="AC200" s="129" t="s">
        <v>486</v>
      </c>
      <c r="AD200" s="173">
        <f t="shared" si="87"/>
        <v>1</v>
      </c>
      <c r="AE200" s="126" t="str">
        <f t="shared" si="105"/>
        <v xml:space="preserve">          case  153.32118  (80 gal)   :   "Kenmore153_32118"</v>
      </c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  <c r="FM200" s="28"/>
      <c r="FN200" s="28"/>
      <c r="FO200" s="28"/>
      <c r="FP200" s="28"/>
      <c r="FQ200" s="28"/>
      <c r="FR200" s="28"/>
      <c r="FS200" s="28"/>
      <c r="FT200" s="28"/>
      <c r="FU200" s="28"/>
      <c r="FV200" s="28"/>
      <c r="FW200" s="28"/>
      <c r="FX200" s="28"/>
      <c r="FY200" s="28"/>
      <c r="FZ200" s="28"/>
      <c r="GA200" s="28"/>
      <c r="GB200" s="28"/>
      <c r="GC200" s="28"/>
      <c r="GD200" s="28"/>
      <c r="GE200" s="28"/>
      <c r="GF200" s="28"/>
      <c r="GG200" s="28"/>
      <c r="GH200" s="28"/>
      <c r="GI200" s="28"/>
      <c r="GJ200" s="28"/>
      <c r="GK200" s="28"/>
      <c r="GL200" s="28"/>
      <c r="GM200" s="28"/>
      <c r="GN200" s="28"/>
      <c r="GO200" s="28"/>
      <c r="GP200" s="28"/>
      <c r="GQ200" s="28"/>
      <c r="GR200" s="28"/>
      <c r="GS200" s="28"/>
      <c r="GT200" s="28"/>
      <c r="GU200" s="28"/>
      <c r="GV200" s="28"/>
      <c r="GW200" s="28"/>
      <c r="GX200" s="28"/>
      <c r="GY200" s="28"/>
      <c r="GZ200" s="28"/>
      <c r="HA200" s="28"/>
      <c r="HB200" s="28"/>
      <c r="HC200" s="28"/>
      <c r="HD200" s="28"/>
      <c r="HE200" s="28"/>
      <c r="HF200" s="28"/>
      <c r="HG200" s="28"/>
      <c r="HH200" s="28"/>
      <c r="HI200" s="28"/>
      <c r="HJ200" s="28"/>
      <c r="HK200" s="28"/>
      <c r="HL200" s="28"/>
      <c r="HM200" s="28"/>
      <c r="HN200" s="28"/>
      <c r="HO200" s="28"/>
      <c r="HP200" s="28"/>
      <c r="HQ200" s="28"/>
      <c r="HR200" s="28"/>
      <c r="HS200" s="28"/>
      <c r="HT200" s="28"/>
      <c r="HU200" s="28"/>
      <c r="HV200" s="28"/>
      <c r="HW200" s="28"/>
      <c r="HX200" s="28"/>
      <c r="HY200" s="28"/>
      <c r="HZ200" s="28"/>
      <c r="IA200" s="28"/>
      <c r="IB200" s="28"/>
      <c r="IC200" s="28"/>
      <c r="ID200" s="28"/>
      <c r="IE200" s="28"/>
      <c r="IF200" s="28"/>
      <c r="IG200" s="28"/>
      <c r="IH200" s="28"/>
      <c r="II200" s="28"/>
      <c r="IJ200" s="28"/>
      <c r="IK200" s="28"/>
      <c r="IL200" s="28"/>
      <c r="IM200" s="28"/>
      <c r="IN200" s="28"/>
      <c r="IO200" s="28"/>
      <c r="IP200" s="28"/>
      <c r="IQ200" s="28"/>
      <c r="IR200" s="28"/>
      <c r="IS200" s="28"/>
      <c r="IT200" s="28"/>
      <c r="IU200" s="28"/>
      <c r="IV200" s="28"/>
      <c r="IW200" s="28"/>
      <c r="IX200" s="28"/>
      <c r="IY200" s="28"/>
      <c r="IZ200" s="28"/>
      <c r="JA200" s="28"/>
      <c r="JB200" s="28"/>
      <c r="JC200" s="28"/>
      <c r="JD200" s="28"/>
      <c r="JE200" s="28"/>
      <c r="JF200" s="28"/>
      <c r="JG200" s="28"/>
      <c r="JH200" s="28"/>
      <c r="JI200" s="28"/>
      <c r="JJ200" s="28"/>
      <c r="JK200" s="28"/>
      <c r="JL200" s="28"/>
      <c r="JM200" s="28"/>
      <c r="JN200" s="28"/>
      <c r="JO200" s="28"/>
      <c r="JP200" s="28"/>
      <c r="JQ200" s="28"/>
      <c r="JR200" s="28"/>
      <c r="JS200" s="28"/>
      <c r="JT200" s="28"/>
      <c r="JU200" s="28"/>
      <c r="JV200" s="28"/>
      <c r="JW200" s="28"/>
      <c r="JX200" s="28"/>
      <c r="JY200" s="28"/>
      <c r="JZ200" s="28"/>
      <c r="KA200" s="28"/>
      <c r="KB200" s="28"/>
      <c r="KC200" s="28"/>
      <c r="KD200" s="28"/>
      <c r="KE200" s="28"/>
      <c r="KF200" s="28"/>
      <c r="KG200" s="28"/>
      <c r="KH200" s="28"/>
      <c r="KI200" s="28"/>
      <c r="KJ200" s="28"/>
      <c r="KK200" s="28"/>
      <c r="KL200" s="28"/>
      <c r="KM200" s="28"/>
      <c r="KN200" s="28"/>
      <c r="KO200" s="28"/>
      <c r="KP200" s="28"/>
      <c r="KQ200" s="28"/>
      <c r="KR200" s="28"/>
      <c r="KS200" s="28"/>
      <c r="KT200" s="28"/>
      <c r="KU200" s="28"/>
      <c r="KV200" s="28"/>
      <c r="KW200" s="28"/>
      <c r="KX200" s="28"/>
      <c r="KY200" s="28"/>
      <c r="KZ200" s="28"/>
      <c r="LA200" s="28"/>
      <c r="LB200" s="28"/>
      <c r="LC200" s="28"/>
      <c r="LD200" s="28"/>
      <c r="LE200" s="28"/>
      <c r="LF200" s="28"/>
      <c r="LG200" s="28"/>
      <c r="LH200" s="28"/>
      <c r="LI200" s="28"/>
      <c r="LJ200" s="28"/>
      <c r="LK200" s="28"/>
      <c r="LL200" s="28"/>
      <c r="LM200" s="28"/>
      <c r="LN200" s="28"/>
      <c r="LO200" s="28"/>
      <c r="LP200" s="28"/>
      <c r="LQ200" s="28"/>
      <c r="LR200" s="28"/>
      <c r="LS200" s="28"/>
      <c r="LT200" s="28"/>
      <c r="LU200" s="28"/>
      <c r="LV200" s="28"/>
      <c r="LW200" s="28"/>
      <c r="LX200" s="28"/>
      <c r="LY200" s="28"/>
      <c r="LZ200" s="28"/>
      <c r="MA200" s="28"/>
      <c r="MB200" s="28"/>
      <c r="MC200" s="28"/>
      <c r="MD200" s="28"/>
      <c r="ME200" s="28"/>
      <c r="MF200" s="28"/>
      <c r="MG200" s="28"/>
      <c r="MH200" s="28"/>
      <c r="MI200" s="28"/>
      <c r="MJ200" s="28"/>
      <c r="MK200" s="28"/>
      <c r="ML200" s="28"/>
      <c r="MM200" s="28"/>
      <c r="MN200" s="28"/>
      <c r="MO200" s="28"/>
      <c r="MP200" s="28"/>
      <c r="MQ200" s="28"/>
      <c r="MR200" s="28"/>
      <c r="MS200" s="28"/>
      <c r="MT200" s="28"/>
      <c r="MU200" s="28"/>
      <c r="MV200" s="28"/>
      <c r="MW200" s="28"/>
      <c r="MX200" s="28"/>
      <c r="MY200" s="28"/>
      <c r="MZ200" s="28"/>
      <c r="NA200" s="28"/>
      <c r="NB200" s="28"/>
      <c r="NC200" s="28"/>
      <c r="ND200" s="28"/>
      <c r="NE200" s="28"/>
      <c r="NF200" s="28"/>
      <c r="NG200" s="28"/>
      <c r="NH200" s="28"/>
      <c r="NI200" s="28"/>
      <c r="NJ200" s="28"/>
      <c r="NK200" s="28"/>
      <c r="NL200" s="28"/>
      <c r="NM200" s="28"/>
      <c r="NN200" s="28"/>
      <c r="NO200" s="28"/>
      <c r="NP200" s="28"/>
      <c r="NQ200" s="28"/>
      <c r="NR200" s="28"/>
      <c r="NS200" s="28"/>
      <c r="NT200" s="28"/>
      <c r="NU200" s="28"/>
      <c r="NV200" s="28"/>
      <c r="NW200" s="28"/>
      <c r="NX200" s="28"/>
      <c r="NY200" s="28"/>
      <c r="NZ200" s="28"/>
      <c r="OA200" s="28"/>
      <c r="OB200" s="28"/>
      <c r="OC200" s="28"/>
      <c r="OD200" s="28"/>
      <c r="OE200" s="28"/>
      <c r="OF200" s="28"/>
      <c r="OG200" s="28"/>
      <c r="OH200" s="28"/>
      <c r="OI200" s="28"/>
      <c r="OJ200" s="28"/>
      <c r="OK200" s="28"/>
      <c r="OL200" s="28"/>
      <c r="OM200" s="28"/>
      <c r="ON200" s="28"/>
      <c r="OO200" s="28"/>
      <c r="OP200" s="28"/>
      <c r="OQ200" s="28"/>
      <c r="OR200" s="28"/>
      <c r="OS200" s="28"/>
      <c r="OT200" s="28"/>
      <c r="OU200" s="28"/>
      <c r="OV200" s="28"/>
      <c r="OW200" s="28"/>
      <c r="OX200" s="28"/>
      <c r="OY200" s="28"/>
      <c r="OZ200" s="28"/>
      <c r="PA200" s="28"/>
      <c r="PB200" s="28"/>
      <c r="PC200" s="28"/>
      <c r="PD200" s="28"/>
      <c r="PE200" s="28"/>
      <c r="PF200" s="28"/>
      <c r="PG200" s="28"/>
      <c r="PH200" s="28"/>
      <c r="PI200" s="28"/>
      <c r="PJ200" s="28"/>
      <c r="PK200" s="28"/>
      <c r="PL200" s="28"/>
      <c r="PM200" s="28"/>
      <c r="PN200" s="28"/>
      <c r="PO200" s="28"/>
      <c r="PP200" s="28"/>
      <c r="PQ200" s="28"/>
      <c r="PR200" s="28"/>
      <c r="PS200" s="28"/>
      <c r="PT200" s="28"/>
      <c r="PU200" s="28"/>
      <c r="PV200" s="28"/>
      <c r="PW200" s="28"/>
      <c r="PX200" s="28"/>
      <c r="PY200" s="28"/>
      <c r="PZ200" s="28"/>
      <c r="QA200" s="28"/>
      <c r="QB200" s="28"/>
      <c r="QC200" s="28"/>
      <c r="QD200" s="28"/>
      <c r="QE200" s="28"/>
      <c r="QF200" s="28"/>
      <c r="QG200" s="28"/>
      <c r="QH200" s="28"/>
      <c r="QI200" s="28"/>
      <c r="QJ200" s="28"/>
      <c r="QK200" s="28"/>
      <c r="QL200" s="28"/>
      <c r="QM200" s="28"/>
      <c r="QN200" s="28"/>
      <c r="QO200" s="28"/>
      <c r="QP200" s="28"/>
      <c r="QQ200" s="28"/>
      <c r="QR200" s="28"/>
      <c r="QS200" s="28"/>
      <c r="QT200" s="28"/>
      <c r="QU200" s="28"/>
      <c r="QV200" s="28"/>
      <c r="QW200" s="28"/>
      <c r="QX200" s="28"/>
      <c r="QY200" s="28"/>
      <c r="QZ200" s="28"/>
      <c r="RA200" s="28"/>
      <c r="RB200" s="28"/>
      <c r="RC200" s="28"/>
      <c r="RD200" s="28"/>
      <c r="RE200" s="28"/>
      <c r="RF200" s="28"/>
      <c r="RG200" s="28"/>
      <c r="RH200" s="28"/>
      <c r="RI200" s="28"/>
      <c r="RJ200" s="28"/>
      <c r="RK200" s="28"/>
      <c r="RL200" s="28"/>
      <c r="RM200" s="28"/>
      <c r="RN200" s="28"/>
      <c r="RO200" s="28"/>
      <c r="RP200" s="28"/>
      <c r="RQ200" s="28"/>
      <c r="RR200" s="28"/>
      <c r="RS200" s="28"/>
      <c r="RT200" s="28"/>
      <c r="RU200" s="28"/>
      <c r="RV200" s="28"/>
      <c r="RW200" s="28"/>
      <c r="RX200" s="28"/>
      <c r="RY200" s="28"/>
      <c r="RZ200" s="28"/>
      <c r="SA200" s="28"/>
      <c r="SB200" s="28"/>
      <c r="SC200" s="28"/>
      <c r="SD200" s="28"/>
      <c r="SE200" s="28"/>
      <c r="SF200" s="28"/>
      <c r="SG200" s="28"/>
      <c r="SH200" s="28"/>
      <c r="SI200" s="28"/>
      <c r="SJ200" s="28"/>
      <c r="SK200" s="28"/>
      <c r="SL200" s="28"/>
      <c r="SM200" s="28"/>
      <c r="SN200" s="28"/>
      <c r="SO200" s="28"/>
      <c r="SP200" s="28"/>
      <c r="SQ200" s="28"/>
      <c r="SR200" s="28"/>
      <c r="SS200" s="28"/>
      <c r="ST200" s="28"/>
      <c r="SU200" s="28"/>
      <c r="SV200" s="28"/>
      <c r="SW200" s="28"/>
      <c r="SX200" s="28"/>
      <c r="SY200" s="28"/>
      <c r="SZ200" s="28"/>
      <c r="TA200" s="28"/>
      <c r="TB200" s="28"/>
      <c r="TC200" s="28"/>
      <c r="TD200" s="28"/>
      <c r="TE200" s="28"/>
      <c r="TF200" s="28"/>
      <c r="TG200" s="28"/>
      <c r="TH200" s="28"/>
      <c r="TI200" s="28"/>
      <c r="TJ200" s="28"/>
      <c r="TK200" s="28"/>
      <c r="TL200" s="28"/>
      <c r="TM200" s="28"/>
      <c r="TN200" s="28"/>
      <c r="TO200" s="28"/>
      <c r="TP200" s="28"/>
      <c r="TQ200" s="28"/>
      <c r="TR200" s="28"/>
      <c r="TS200" s="28"/>
      <c r="TT200" s="28"/>
      <c r="TU200" s="28"/>
      <c r="TV200" s="28"/>
      <c r="TW200" s="28"/>
      <c r="TX200" s="28"/>
      <c r="TY200" s="28"/>
      <c r="TZ200" s="28"/>
      <c r="UA200" s="28"/>
      <c r="UB200" s="28"/>
      <c r="UC200" s="28"/>
      <c r="UD200" s="28"/>
      <c r="UE200" s="28"/>
      <c r="UF200" s="28"/>
      <c r="UG200" s="28"/>
      <c r="UH200" s="28"/>
      <c r="UI200" s="28"/>
      <c r="UJ200" s="28"/>
      <c r="UK200" s="28"/>
      <c r="UL200" s="28"/>
      <c r="UM200" s="28"/>
      <c r="UN200" s="28"/>
      <c r="UO200" s="28"/>
      <c r="UP200" s="28"/>
      <c r="UQ200" s="28"/>
      <c r="UR200" s="28"/>
      <c r="US200" s="28"/>
      <c r="UT200" s="28"/>
      <c r="UU200" s="28"/>
      <c r="UV200" s="28"/>
      <c r="UW200" s="28"/>
      <c r="UX200" s="28"/>
      <c r="UY200" s="28"/>
      <c r="UZ200" s="28"/>
      <c r="VA200" s="28"/>
      <c r="VB200" s="28"/>
      <c r="VC200" s="28"/>
      <c r="VD200" s="28"/>
      <c r="VE200" s="28"/>
      <c r="VF200" s="28"/>
      <c r="VG200" s="28"/>
      <c r="VH200" s="28"/>
      <c r="VI200" s="28"/>
      <c r="VJ200" s="28"/>
      <c r="VK200" s="28"/>
      <c r="VL200" s="28"/>
      <c r="VM200" s="28"/>
      <c r="VN200" s="28"/>
      <c r="VO200" s="28"/>
      <c r="VP200" s="28"/>
      <c r="VQ200" s="28"/>
      <c r="VR200" s="28"/>
      <c r="VS200" s="28"/>
      <c r="VT200" s="28"/>
      <c r="VU200" s="28"/>
      <c r="VV200" s="28"/>
      <c r="VW200" s="28"/>
      <c r="VX200" s="28"/>
      <c r="VY200" s="28"/>
      <c r="VZ200" s="28"/>
      <c r="WA200" s="28"/>
      <c r="WB200" s="28"/>
      <c r="WC200" s="28"/>
      <c r="WD200" s="28"/>
      <c r="WE200" s="28"/>
      <c r="WF200" s="28"/>
      <c r="WG200" s="28"/>
      <c r="WH200" s="28"/>
      <c r="WI200" s="28"/>
      <c r="WJ200" s="28"/>
      <c r="WK200" s="28"/>
      <c r="WL200" s="28"/>
      <c r="WM200" s="28"/>
      <c r="WN200" s="28"/>
      <c r="WO200" s="28"/>
      <c r="WP200" s="28"/>
      <c r="WQ200" s="28"/>
      <c r="WR200" s="28"/>
      <c r="WS200" s="28"/>
      <c r="WT200" s="28"/>
      <c r="WU200" s="28"/>
      <c r="WV200" s="28"/>
      <c r="WW200" s="28"/>
      <c r="WX200" s="28"/>
      <c r="WY200" s="28"/>
      <c r="WZ200" s="28"/>
      <c r="XA200" s="28"/>
      <c r="XB200" s="28"/>
      <c r="XC200" s="28"/>
      <c r="XD200" s="28"/>
      <c r="XE200" s="28"/>
      <c r="XF200" s="28"/>
      <c r="XG200" s="28"/>
      <c r="XH200" s="28"/>
      <c r="XI200" s="28"/>
      <c r="XJ200" s="28"/>
      <c r="XK200" s="28"/>
      <c r="XL200" s="28"/>
      <c r="XM200" s="28"/>
      <c r="XN200" s="28"/>
      <c r="XO200" s="28"/>
      <c r="XP200" s="28"/>
      <c r="XQ200" s="28"/>
      <c r="XR200" s="28"/>
      <c r="XS200" s="28"/>
      <c r="XT200" s="28"/>
      <c r="XU200" s="28"/>
      <c r="XV200" s="28"/>
      <c r="XW200" s="28"/>
      <c r="XX200" s="28"/>
      <c r="XY200" s="28"/>
      <c r="XZ200" s="28"/>
      <c r="YA200" s="28"/>
      <c r="YB200" s="28"/>
      <c r="YC200" s="28"/>
      <c r="YD200" s="28"/>
      <c r="YE200" s="28"/>
      <c r="YF200" s="28"/>
      <c r="YG200" s="28"/>
      <c r="YH200" s="28"/>
      <c r="YI200" s="28"/>
      <c r="YJ200" s="28"/>
      <c r="YK200" s="28"/>
      <c r="YL200" s="28"/>
      <c r="YM200" s="28"/>
      <c r="YN200" s="28"/>
      <c r="YO200" s="28"/>
      <c r="YP200" s="28"/>
      <c r="YQ200" s="28"/>
      <c r="YR200" s="28"/>
      <c r="YS200" s="28"/>
      <c r="YT200" s="28"/>
      <c r="YU200" s="28"/>
      <c r="YV200" s="28"/>
      <c r="YW200" s="28"/>
      <c r="YX200" s="28"/>
      <c r="YY200" s="28"/>
      <c r="YZ200" s="28"/>
      <c r="ZA200" s="28"/>
      <c r="ZB200" s="28"/>
      <c r="ZC200" s="28"/>
      <c r="ZD200" s="28"/>
      <c r="ZE200" s="28"/>
      <c r="ZF200" s="28"/>
      <c r="ZG200" s="28"/>
      <c r="ZH200" s="28"/>
      <c r="ZI200" s="28"/>
      <c r="ZJ200" s="28"/>
      <c r="ZK200" s="28"/>
      <c r="ZL200" s="28"/>
      <c r="ZM200" s="28"/>
      <c r="ZN200" s="28"/>
      <c r="ZO200" s="28"/>
      <c r="ZP200" s="28"/>
      <c r="ZQ200" s="28"/>
      <c r="ZR200" s="28"/>
      <c r="ZS200" s="28"/>
      <c r="ZT200" s="28"/>
      <c r="ZU200" s="28"/>
      <c r="ZV200" s="28"/>
      <c r="ZW200" s="28"/>
      <c r="ZX200" s="28"/>
      <c r="ZY200" s="28"/>
      <c r="ZZ200" s="28"/>
      <c r="AAA200" s="28"/>
      <c r="AAB200" s="28"/>
      <c r="AAC200" s="28"/>
      <c r="AAD200" s="28"/>
      <c r="AAE200" s="28"/>
      <c r="AAF200" s="28"/>
      <c r="AAG200" s="28"/>
      <c r="AAH200" s="28"/>
      <c r="AAI200" s="28"/>
      <c r="AAJ200" s="28"/>
      <c r="AAK200" s="28"/>
      <c r="AAL200" s="28"/>
      <c r="AAM200" s="28"/>
      <c r="AAN200" s="28"/>
      <c r="AAO200" s="28"/>
      <c r="AAP200" s="28"/>
      <c r="AAQ200" s="28"/>
      <c r="AAR200" s="28"/>
      <c r="AAS200" s="28"/>
      <c r="AAT200" s="28"/>
      <c r="AAU200" s="28"/>
      <c r="AAV200" s="28"/>
      <c r="AAW200" s="28"/>
      <c r="AAX200" s="28"/>
      <c r="AAY200" s="28"/>
      <c r="AAZ200" s="28"/>
      <c r="ABA200" s="28"/>
      <c r="ABB200" s="28"/>
      <c r="ABC200" s="28"/>
      <c r="ABD200" s="28"/>
      <c r="ABE200" s="28"/>
      <c r="ABF200" s="28"/>
      <c r="ABG200" s="28"/>
      <c r="ABH200" s="28"/>
      <c r="ABI200" s="28"/>
      <c r="ABJ200" s="28"/>
      <c r="ABK200" s="28"/>
      <c r="ABL200" s="28"/>
      <c r="ABM200" s="28"/>
      <c r="ABN200" s="28"/>
      <c r="ABO200" s="28"/>
      <c r="ABP200" s="28"/>
      <c r="ABQ200" s="28"/>
      <c r="ABR200" s="28"/>
      <c r="ABS200" s="28"/>
      <c r="ABT200" s="28"/>
      <c r="ABU200" s="28"/>
      <c r="ABV200" s="28"/>
      <c r="ABW200" s="28"/>
      <c r="ABX200" s="28"/>
      <c r="ABY200" s="28"/>
      <c r="ABZ200" s="28"/>
      <c r="ACA200" s="28"/>
      <c r="ACB200" s="28"/>
      <c r="ACC200" s="28"/>
      <c r="ACD200" s="28"/>
      <c r="ACE200" s="28"/>
      <c r="ACF200" s="28"/>
      <c r="ACG200" s="28"/>
      <c r="ACH200" s="28"/>
      <c r="ACI200" s="28"/>
      <c r="ACJ200" s="28"/>
      <c r="ACK200" s="28"/>
      <c r="ACL200" s="28"/>
      <c r="ACM200" s="28"/>
      <c r="ACN200" s="28"/>
      <c r="ACO200" s="28"/>
      <c r="ACP200" s="28"/>
      <c r="ACQ200" s="28"/>
      <c r="ACR200" s="28"/>
      <c r="ACS200" s="28"/>
      <c r="ACT200" s="28"/>
      <c r="ACU200" s="28"/>
      <c r="ACV200" s="28"/>
      <c r="ACW200" s="28"/>
      <c r="ACX200" s="28"/>
      <c r="ACY200" s="28"/>
      <c r="ACZ200" s="28"/>
      <c r="ADA200" s="28"/>
      <c r="ADB200" s="28"/>
      <c r="ADC200" s="28"/>
      <c r="ADD200" s="28"/>
      <c r="ADE200" s="28"/>
      <c r="ADF200" s="28"/>
      <c r="ADG200" s="28"/>
      <c r="ADH200" s="28"/>
      <c r="ADI200" s="28"/>
      <c r="ADJ200" s="28"/>
      <c r="ADK200" s="28"/>
      <c r="ADL200" s="28"/>
      <c r="ADM200" s="28"/>
      <c r="ADN200" s="28"/>
      <c r="ADO200" s="28"/>
      <c r="ADP200" s="28"/>
      <c r="ADQ200" s="28"/>
      <c r="ADR200" s="28"/>
      <c r="ADS200" s="28"/>
      <c r="ADT200" s="28"/>
      <c r="ADU200" s="28"/>
      <c r="ADV200" s="28"/>
      <c r="ADW200" s="28"/>
      <c r="ADX200" s="28"/>
      <c r="ADY200" s="28"/>
      <c r="ADZ200" s="28"/>
      <c r="AEA200" s="28"/>
      <c r="AEB200" s="28"/>
      <c r="AEC200" s="28"/>
      <c r="AED200" s="28"/>
      <c r="AEE200" s="28"/>
      <c r="AEF200" s="28"/>
      <c r="AEG200" s="28"/>
      <c r="AEH200" s="28"/>
      <c r="AEI200" s="28"/>
      <c r="AEJ200" s="28"/>
      <c r="AEK200" s="28"/>
      <c r="AEL200" s="28"/>
      <c r="AEM200" s="28"/>
      <c r="AEN200" s="28"/>
      <c r="AEO200" s="28"/>
      <c r="AEP200" s="28"/>
      <c r="AEQ200" s="28"/>
      <c r="AER200" s="28"/>
      <c r="AES200" s="28"/>
      <c r="AET200" s="28"/>
      <c r="AEU200" s="28"/>
      <c r="AEV200" s="28"/>
      <c r="AEW200" s="28"/>
      <c r="AEX200" s="28"/>
      <c r="AEY200" s="28"/>
      <c r="AEZ200" s="28"/>
      <c r="AFA200" s="28"/>
      <c r="AFB200" s="28"/>
      <c r="AFC200" s="28"/>
      <c r="AFD200" s="28"/>
      <c r="AFE200" s="28"/>
      <c r="AFF200" s="28"/>
      <c r="AFG200" s="28"/>
      <c r="AFH200" s="28"/>
      <c r="AFI200" s="28"/>
      <c r="AFJ200" s="28"/>
      <c r="AFK200" s="28"/>
      <c r="AFL200" s="28"/>
      <c r="AFM200" s="28"/>
      <c r="AFN200" s="28"/>
      <c r="AFO200" s="28"/>
      <c r="AFP200" s="28"/>
      <c r="AFQ200" s="28"/>
      <c r="AFR200" s="28"/>
      <c r="AFS200" s="28"/>
      <c r="AFT200" s="28"/>
      <c r="AFU200" s="28"/>
      <c r="AFV200" s="28"/>
      <c r="AFW200" s="28"/>
      <c r="AFX200" s="28"/>
      <c r="AFY200" s="28"/>
      <c r="AFZ200" s="28"/>
      <c r="AGA200" s="28"/>
      <c r="AGB200" s="28"/>
      <c r="AGC200" s="28"/>
      <c r="AGD200" s="28"/>
      <c r="AGE200" s="28"/>
      <c r="AGF200" s="28"/>
      <c r="AGG200" s="28"/>
      <c r="AGH200" s="28"/>
      <c r="AGI200" s="28"/>
      <c r="AGJ200" s="28"/>
      <c r="AGK200" s="28"/>
      <c r="AGL200" s="28"/>
      <c r="AGM200" s="28"/>
      <c r="AGN200" s="28"/>
      <c r="AGO200" s="28"/>
      <c r="AGP200" s="28"/>
      <c r="AGQ200" s="28"/>
      <c r="AGR200" s="28"/>
      <c r="AGS200" s="28"/>
      <c r="AGT200" s="28"/>
      <c r="AGU200" s="28"/>
      <c r="AGV200" s="28"/>
      <c r="AGW200" s="28"/>
      <c r="AGX200" s="28"/>
      <c r="AGY200" s="28"/>
      <c r="AGZ200" s="28"/>
      <c r="AHA200" s="28"/>
      <c r="AHB200" s="28"/>
      <c r="AHC200" s="28"/>
      <c r="AHD200" s="28"/>
      <c r="AHE200" s="28"/>
      <c r="AHF200" s="28"/>
      <c r="AHG200" s="28"/>
      <c r="AHH200" s="28"/>
      <c r="AHI200" s="28"/>
      <c r="AHJ200" s="28"/>
      <c r="AHK200" s="28"/>
      <c r="AHL200" s="28"/>
      <c r="AHM200" s="28"/>
      <c r="AHN200" s="28"/>
      <c r="AHO200" s="28"/>
      <c r="AHP200" s="28"/>
      <c r="AHQ200" s="28"/>
      <c r="AHR200" s="28"/>
      <c r="AHS200" s="28"/>
      <c r="AHT200" s="28"/>
      <c r="AHU200" s="28"/>
      <c r="AHV200" s="28"/>
      <c r="AHW200" s="28"/>
      <c r="AHX200" s="28"/>
      <c r="AHY200" s="28"/>
      <c r="AHZ200" s="28"/>
      <c r="AIA200" s="28"/>
      <c r="AIB200" s="28"/>
      <c r="AIC200" s="28"/>
      <c r="AID200" s="28"/>
      <c r="AIE200" s="28"/>
      <c r="AIF200" s="28"/>
      <c r="AIG200" s="28"/>
      <c r="AIH200" s="28"/>
      <c r="AII200" s="28"/>
      <c r="AIJ200" s="28"/>
      <c r="AIK200" s="28"/>
      <c r="AIL200" s="28"/>
      <c r="AIM200" s="28"/>
      <c r="AIN200" s="28"/>
      <c r="AIO200" s="28"/>
      <c r="AIP200" s="28"/>
      <c r="AIQ200" s="28"/>
      <c r="AIR200" s="28"/>
      <c r="AIS200" s="28"/>
      <c r="AIT200" s="28"/>
      <c r="AIU200" s="28"/>
      <c r="AIV200" s="28"/>
      <c r="AIW200" s="28"/>
      <c r="AIX200" s="28"/>
      <c r="AIY200" s="28"/>
      <c r="AIZ200" s="28"/>
      <c r="AJA200" s="28"/>
      <c r="AJB200" s="28"/>
      <c r="AJC200" s="28"/>
      <c r="AJD200" s="28"/>
      <c r="AJE200" s="28"/>
      <c r="AJF200" s="28"/>
      <c r="AJG200" s="28"/>
      <c r="AJH200" s="28"/>
      <c r="AJI200" s="28"/>
      <c r="AJJ200" s="28"/>
      <c r="AJK200" s="28"/>
      <c r="AJL200" s="28"/>
      <c r="AJM200" s="28"/>
      <c r="AJN200" s="28"/>
      <c r="AJO200" s="28"/>
      <c r="AJP200" s="28"/>
      <c r="AJQ200" s="28"/>
      <c r="AJR200" s="28"/>
      <c r="AJS200" s="28"/>
      <c r="AJT200" s="28"/>
      <c r="AJU200" s="28"/>
      <c r="AJV200" s="28"/>
      <c r="AJW200" s="28"/>
      <c r="AJX200" s="28"/>
      <c r="AJY200" s="28"/>
      <c r="AJZ200" s="28"/>
      <c r="AKA200" s="28"/>
      <c r="AKB200" s="28"/>
      <c r="AKC200" s="28"/>
      <c r="AKD200" s="28"/>
      <c r="AKE200" s="28"/>
      <c r="AKF200" s="28"/>
      <c r="AKG200" s="28"/>
      <c r="AKH200" s="28"/>
      <c r="AKI200" s="28"/>
      <c r="AKJ200" s="28"/>
      <c r="AKK200" s="28"/>
      <c r="AKL200" s="28"/>
      <c r="AKM200" s="28"/>
      <c r="AKN200" s="28"/>
      <c r="AKO200" s="28"/>
      <c r="AKP200" s="28"/>
      <c r="AKQ200" s="28"/>
      <c r="AKR200" s="28"/>
      <c r="AKS200" s="28"/>
      <c r="AKT200" s="28"/>
      <c r="AKU200" s="28"/>
      <c r="AKV200" s="28"/>
      <c r="AKW200" s="28"/>
      <c r="AKX200" s="28"/>
      <c r="AKY200" s="28"/>
      <c r="AKZ200" s="28"/>
      <c r="ALA200" s="28"/>
      <c r="ALB200" s="28"/>
      <c r="ALC200" s="28"/>
      <c r="ALD200" s="28"/>
      <c r="ALE200" s="28"/>
      <c r="ALF200" s="28"/>
      <c r="ALG200" s="28"/>
      <c r="ALH200" s="28"/>
      <c r="ALI200" s="28"/>
      <c r="ALJ200" s="28"/>
      <c r="ALK200" s="28"/>
      <c r="ALL200" s="28"/>
      <c r="ALM200" s="28"/>
      <c r="ALN200" s="28"/>
      <c r="ALO200" s="28"/>
      <c r="ALP200" s="28"/>
      <c r="ALQ200" s="28"/>
      <c r="ALR200" s="28"/>
      <c r="ALS200" s="28"/>
      <c r="ALT200" s="28"/>
      <c r="ALU200" s="28"/>
      <c r="ALV200" s="28"/>
      <c r="ALW200" s="28"/>
      <c r="ALX200" s="28"/>
      <c r="ALY200" s="28"/>
      <c r="ALZ200" s="28"/>
      <c r="AMA200" s="28"/>
      <c r="AMB200" s="28"/>
      <c r="AMC200" s="28"/>
      <c r="AMD200" s="28"/>
      <c r="AME200" s="28"/>
      <c r="AMF200" s="28"/>
      <c r="AMG200" s="28"/>
      <c r="AMH200" s="28"/>
      <c r="AMI200" s="28"/>
      <c r="AMJ200" s="28"/>
      <c r="AMK200" s="28"/>
      <c r="AML200" s="28"/>
      <c r="AMM200" s="28"/>
      <c r="AMN200" s="28"/>
      <c r="AMO200" s="28"/>
      <c r="AMP200" s="28"/>
      <c r="AMQ200" s="28"/>
      <c r="AMR200" s="28"/>
      <c r="AMS200" s="28"/>
      <c r="AMT200" s="28"/>
      <c r="AMU200" s="28"/>
      <c r="AMV200" s="28"/>
      <c r="AMW200" s="28"/>
      <c r="AMX200" s="28"/>
      <c r="AMY200" s="28"/>
      <c r="AMZ200" s="28"/>
      <c r="ANA200" s="28"/>
      <c r="ANB200" s="28"/>
    </row>
    <row r="201" spans="3:1042" s="6" customFormat="1" ht="15" customHeight="1" x14ac:dyDescent="0.25">
      <c r="C201" s="6" t="str">
        <f t="shared" si="130"/>
        <v>Kenmore</v>
      </c>
      <c r="D201" s="6" t="str">
        <f t="shared" si="131"/>
        <v>153.5925  (50 gal)</v>
      </c>
      <c r="E201" s="6">
        <f t="shared" si="132"/>
        <v>1600313</v>
      </c>
      <c r="F201" s="55">
        <f t="shared" si="40"/>
        <v>50</v>
      </c>
      <c r="G201" s="6" t="str">
        <f t="shared" si="133"/>
        <v>AOSmithHPTU50</v>
      </c>
      <c r="H201" s="116">
        <f t="shared" si="42"/>
        <v>0</v>
      </c>
      <c r="I201" s="154" t="str">
        <f t="shared" si="134"/>
        <v>Kenmore153_5925</v>
      </c>
      <c r="J201" s="91" t="s">
        <v>188</v>
      </c>
      <c r="K201" s="32">
        <v>3</v>
      </c>
      <c r="L201" s="75">
        <f t="shared" si="128"/>
        <v>16</v>
      </c>
      <c r="M201" s="9" t="s">
        <v>24</v>
      </c>
      <c r="N201" s="62">
        <f t="shared" si="135"/>
        <v>3</v>
      </c>
      <c r="O201" s="169">
        <f t="shared" si="83"/>
        <v>1600313</v>
      </c>
      <c r="P201" s="59" t="str">
        <f t="shared" si="103"/>
        <v>153.5925  (50 gal)</v>
      </c>
      <c r="Q201" s="153">
        <f t="shared" si="84"/>
        <v>1</v>
      </c>
      <c r="R201" s="10">
        <v>153.5925</v>
      </c>
      <c r="S201" s="11">
        <v>50</v>
      </c>
      <c r="T201" s="30" t="s">
        <v>81</v>
      </c>
      <c r="U201" s="80" t="s">
        <v>106</v>
      </c>
      <c r="V201" s="85" t="str">
        <f t="shared" si="85"/>
        <v>AOSmithHPTU50</v>
      </c>
      <c r="W201" s="115">
        <v>0</v>
      </c>
      <c r="X201" s="42" t="s">
        <v>8</v>
      </c>
      <c r="Y201" s="43">
        <v>42545</v>
      </c>
      <c r="Z201" s="44" t="s">
        <v>80</v>
      </c>
      <c r="AA201" s="126" t="str">
        <f t="shared" si="104"/>
        <v>2,     1600313,   "153.5925  (50 gal)"</v>
      </c>
      <c r="AB201" s="128" t="str">
        <f t="shared" si="99"/>
        <v>Kenmore</v>
      </c>
      <c r="AC201" s="129" t="s">
        <v>487</v>
      </c>
      <c r="AD201" s="173">
        <f t="shared" si="87"/>
        <v>1</v>
      </c>
      <c r="AE201" s="126" t="str">
        <f t="shared" si="105"/>
        <v xml:space="preserve">          case  153.5925  (50 gal)   :   "Kenmore153_5925"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  <c r="AMM201"/>
      <c r="AMN201"/>
      <c r="AMO201"/>
      <c r="AMP201"/>
      <c r="AMQ201"/>
      <c r="AMR201"/>
      <c r="AMS201"/>
      <c r="AMT201"/>
      <c r="AMU201"/>
      <c r="AMV201"/>
      <c r="AMW201"/>
      <c r="AMX201"/>
      <c r="AMY201"/>
    </row>
    <row r="202" spans="3:1042" s="6" customFormat="1" ht="15" customHeight="1" x14ac:dyDescent="0.25">
      <c r="C202" s="6" t="str">
        <f t="shared" si="130"/>
        <v>Kenmore</v>
      </c>
      <c r="D202" s="6" t="str">
        <f t="shared" si="131"/>
        <v>153.5926  (66 gal)</v>
      </c>
      <c r="E202" s="6">
        <f t="shared" si="132"/>
        <v>1600414</v>
      </c>
      <c r="F202" s="55">
        <f t="shared" si="40"/>
        <v>66</v>
      </c>
      <c r="G202" s="6" t="str">
        <f t="shared" si="133"/>
        <v>AOSmithHPTU66</v>
      </c>
      <c r="H202" s="116">
        <f t="shared" si="42"/>
        <v>0</v>
      </c>
      <c r="I202" s="154" t="str">
        <f t="shared" si="134"/>
        <v>Kenmore153_5926</v>
      </c>
      <c r="J202" s="91" t="s">
        <v>188</v>
      </c>
      <c r="K202" s="32">
        <v>3</v>
      </c>
      <c r="L202" s="75">
        <f t="shared" si="128"/>
        <v>16</v>
      </c>
      <c r="M202" s="9" t="s">
        <v>24</v>
      </c>
      <c r="N202" s="62">
        <f t="shared" si="135"/>
        <v>4</v>
      </c>
      <c r="O202" s="169">
        <f t="shared" ref="O202:O265" si="136" xml:space="preserve"> (L202*100000) + (N202*100) + VLOOKUP( U202, $R$2:$T$70, 2, FALSE )</f>
        <v>1600414</v>
      </c>
      <c r="P202" s="59" t="str">
        <f t="shared" si="103"/>
        <v>153.5926  (66 gal)</v>
      </c>
      <c r="Q202" s="153">
        <f t="shared" ref="Q202:Q265" si="137">COUNTIF(P$87:P$605, P202)</f>
        <v>1</v>
      </c>
      <c r="R202" s="10">
        <v>153.5926</v>
      </c>
      <c r="S202" s="11">
        <v>66</v>
      </c>
      <c r="T202" s="30" t="s">
        <v>82</v>
      </c>
      <c r="U202" s="80" t="s">
        <v>102</v>
      </c>
      <c r="V202" s="85" t="str">
        <f t="shared" ref="V202:V265" si="138">VLOOKUP( U202, $R$2:$T$71, 3, FALSE )</f>
        <v>AOSmithHPTU66</v>
      </c>
      <c r="W202" s="115">
        <v>0</v>
      </c>
      <c r="X202" s="42">
        <v>3</v>
      </c>
      <c r="Y202" s="43">
        <v>42545</v>
      </c>
      <c r="Z202" s="44" t="s">
        <v>80</v>
      </c>
      <c r="AA202" s="126" t="str">
        <f t="shared" si="104"/>
        <v>2,     1600414,   "153.5926  (66 gal)"</v>
      </c>
      <c r="AB202" s="128" t="str">
        <f t="shared" si="99"/>
        <v>Kenmore</v>
      </c>
      <c r="AC202" s="129" t="s">
        <v>488</v>
      </c>
      <c r="AD202" s="173">
        <f t="shared" ref="AD202:AD265" si="139">COUNTIF(AC$74:AC$605, AC202)</f>
        <v>1</v>
      </c>
      <c r="AE202" s="126" t="str">
        <f t="shared" si="105"/>
        <v xml:space="preserve">          case  153.5926  (66 gal)   :   "Kenmore153_5926"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  <c r="AMK202"/>
      <c r="AML202"/>
      <c r="AMM202"/>
      <c r="AMN202"/>
      <c r="AMO202"/>
      <c r="AMP202"/>
      <c r="AMQ202"/>
      <c r="AMR202"/>
      <c r="AMS202"/>
      <c r="AMT202"/>
      <c r="AMU202"/>
      <c r="AMV202"/>
      <c r="AMW202"/>
      <c r="AMX202"/>
      <c r="AMY202"/>
    </row>
    <row r="203" spans="3:1042" s="6" customFormat="1" ht="15" customHeight="1" x14ac:dyDescent="0.25">
      <c r="C203" s="6" t="str">
        <f t="shared" si="130"/>
        <v>Kenmore</v>
      </c>
      <c r="D203" s="6" t="str">
        <f t="shared" si="131"/>
        <v>153.5928  (80 gal)</v>
      </c>
      <c r="E203" s="6">
        <f t="shared" si="132"/>
        <v>1600515</v>
      </c>
      <c r="F203" s="55">
        <f t="shared" si="40"/>
        <v>80</v>
      </c>
      <c r="G203" s="6" t="str">
        <f t="shared" si="133"/>
        <v>AOSmithHPTU80</v>
      </c>
      <c r="H203" s="116">
        <f t="shared" si="42"/>
        <v>0</v>
      </c>
      <c r="I203" s="154" t="str">
        <f t="shared" si="134"/>
        <v>Kenmore153_5928</v>
      </c>
      <c r="J203" s="91" t="s">
        <v>188</v>
      </c>
      <c r="K203" s="32">
        <v>3</v>
      </c>
      <c r="L203" s="75">
        <f t="shared" si="128"/>
        <v>16</v>
      </c>
      <c r="M203" s="9" t="s">
        <v>24</v>
      </c>
      <c r="N203" s="62">
        <f t="shared" si="135"/>
        <v>5</v>
      </c>
      <c r="O203" s="169">
        <f t="shared" si="136"/>
        <v>1600515</v>
      </c>
      <c r="P203" s="59" t="str">
        <f t="shared" si="103"/>
        <v>153.5928  (80 gal)</v>
      </c>
      <c r="Q203" s="153">
        <f t="shared" si="137"/>
        <v>1</v>
      </c>
      <c r="R203" s="10">
        <v>153.59280000000001</v>
      </c>
      <c r="S203" s="11">
        <v>80</v>
      </c>
      <c r="T203" s="30" t="s">
        <v>83</v>
      </c>
      <c r="U203" s="80" t="s">
        <v>103</v>
      </c>
      <c r="V203" s="85" t="str">
        <f t="shared" si="138"/>
        <v>AOSmithHPTU80</v>
      </c>
      <c r="W203" s="115">
        <v>0</v>
      </c>
      <c r="X203" s="42" t="s">
        <v>13</v>
      </c>
      <c r="Y203" s="43">
        <v>42545</v>
      </c>
      <c r="Z203" s="44" t="s">
        <v>80</v>
      </c>
      <c r="AA203" s="126" t="str">
        <f t="shared" si="104"/>
        <v>2,     1600515,   "153.5928  (80 gal)"</v>
      </c>
      <c r="AB203" s="128" t="str">
        <f t="shared" si="99"/>
        <v>Kenmore</v>
      </c>
      <c r="AC203" s="129" t="s">
        <v>489</v>
      </c>
      <c r="AD203" s="173">
        <f t="shared" si="139"/>
        <v>1</v>
      </c>
      <c r="AE203" s="126" t="str">
        <f t="shared" si="105"/>
        <v xml:space="preserve">          case  153.5928  (80 gal)   :   "Kenmore153_5928"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  <c r="AMK203"/>
      <c r="AML203"/>
      <c r="AMM203"/>
      <c r="AMN203"/>
      <c r="AMO203"/>
      <c r="AMP203"/>
      <c r="AMQ203"/>
      <c r="AMR203"/>
      <c r="AMS203"/>
      <c r="AMT203"/>
      <c r="AMU203"/>
      <c r="AMV203"/>
      <c r="AMW203"/>
      <c r="AMX203"/>
      <c r="AMY203"/>
    </row>
    <row r="204" spans="3:1042" s="6" customFormat="1" ht="15" customHeight="1" x14ac:dyDescent="0.25">
      <c r="C204" s="6" t="str">
        <f t="shared" si="130"/>
        <v>LG</v>
      </c>
      <c r="D204" s="6" t="str">
        <f t="shared" si="131"/>
        <v>APHWC501D  (58 gal)</v>
      </c>
      <c r="E204" s="6">
        <f t="shared" si="132"/>
        <v>3200128</v>
      </c>
      <c r="F204" s="55">
        <f t="shared" si="40"/>
        <v>58</v>
      </c>
      <c r="G204" s="6" t="str">
        <f t="shared" si="133"/>
        <v>LG_APHWC50</v>
      </c>
      <c r="H204" s="116">
        <f t="shared" si="42"/>
        <v>1</v>
      </c>
      <c r="I204" s="154" t="str">
        <f t="shared" si="134"/>
        <v>LG_APHWC501D</v>
      </c>
      <c r="J204" s="91" t="s">
        <v>188</v>
      </c>
      <c r="K204" s="189"/>
      <c r="L204" s="75">
        <f t="shared" si="128"/>
        <v>32</v>
      </c>
      <c r="M204" s="174" t="s">
        <v>941</v>
      </c>
      <c r="N204" s="183">
        <v>1</v>
      </c>
      <c r="O204" s="169">
        <f t="shared" si="136"/>
        <v>3200128</v>
      </c>
      <c r="P204" s="59" t="str">
        <f t="shared" si="103"/>
        <v>APHWC501D  (58 gal)</v>
      </c>
      <c r="Q204" s="153">
        <f t="shared" si="137"/>
        <v>1</v>
      </c>
      <c r="R204" s="179" t="s">
        <v>1040</v>
      </c>
      <c r="S204" s="178">
        <v>58</v>
      </c>
      <c r="T204" s="179" t="s">
        <v>943</v>
      </c>
      <c r="U204" s="179" t="s">
        <v>943</v>
      </c>
      <c r="V204" s="131" t="str">
        <f t="shared" si="138"/>
        <v>LG_APHWC50</v>
      </c>
      <c r="W204" s="186">
        <v>1</v>
      </c>
      <c r="X204" s="200"/>
      <c r="Y204" s="201"/>
      <c r="Z204" s="172"/>
      <c r="AA204" s="126" t="str">
        <f t="shared" si="104"/>
        <v>2,     3200128,   "APHWC501D  (58 gal)"</v>
      </c>
      <c r="AB204" s="199" t="str">
        <f>M204</f>
        <v>LG</v>
      </c>
      <c r="AC204" s="179" t="s">
        <v>1048</v>
      </c>
      <c r="AD204" s="173">
        <f t="shared" si="139"/>
        <v>1</v>
      </c>
      <c r="AE204" s="126" t="str">
        <f t="shared" si="105"/>
        <v xml:space="preserve">          case  APHWC501D  (58 gal)   :   "LG_APHWC501D"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  <c r="AMM204"/>
      <c r="AMN204"/>
      <c r="AMO204"/>
      <c r="AMP204"/>
      <c r="AMQ204"/>
      <c r="AMR204"/>
      <c r="AMS204"/>
      <c r="AMT204"/>
      <c r="AMU204"/>
      <c r="AMV204"/>
      <c r="AMW204"/>
      <c r="AMX204"/>
      <c r="AMY204"/>
    </row>
    <row r="205" spans="3:1042" s="6" customFormat="1" ht="15" customHeight="1" x14ac:dyDescent="0.25">
      <c r="C205" s="6" t="str">
        <f t="shared" si="130"/>
        <v>LG</v>
      </c>
      <c r="D205" s="6" t="str">
        <f t="shared" si="131"/>
        <v>APHWC501L  (58 gal)</v>
      </c>
      <c r="E205" s="6">
        <f t="shared" si="132"/>
        <v>3200228</v>
      </c>
      <c r="F205" s="55">
        <f t="shared" si="40"/>
        <v>58</v>
      </c>
      <c r="G205" s="6" t="str">
        <f t="shared" si="133"/>
        <v>LG_APHWC50</v>
      </c>
      <c r="H205" s="116">
        <f t="shared" si="42"/>
        <v>1</v>
      </c>
      <c r="I205" s="154" t="str">
        <f t="shared" si="134"/>
        <v>LG_APHWC501L</v>
      </c>
      <c r="J205" s="91" t="s">
        <v>188</v>
      </c>
      <c r="K205" s="189"/>
      <c r="L205" s="75">
        <f t="shared" si="128"/>
        <v>32</v>
      </c>
      <c r="M205" s="174" t="s">
        <v>941</v>
      </c>
      <c r="N205" s="184">
        <f t="shared" ref="N205:N210" si="140">N204+1</f>
        <v>2</v>
      </c>
      <c r="O205" s="169">
        <f t="shared" si="136"/>
        <v>3200228</v>
      </c>
      <c r="P205" s="59" t="str">
        <f t="shared" si="103"/>
        <v>APHWC501L  (58 gal)</v>
      </c>
      <c r="Q205" s="153">
        <f t="shared" si="137"/>
        <v>1</v>
      </c>
      <c r="R205" s="179" t="s">
        <v>1041</v>
      </c>
      <c r="S205" s="178">
        <v>58</v>
      </c>
      <c r="T205" s="179" t="s">
        <v>943</v>
      </c>
      <c r="U205" s="179" t="s">
        <v>943</v>
      </c>
      <c r="V205" s="131" t="str">
        <f t="shared" si="138"/>
        <v>LG_APHWC50</v>
      </c>
      <c r="W205" s="186">
        <v>1</v>
      </c>
      <c r="X205" s="200"/>
      <c r="Y205" s="201"/>
      <c r="Z205" s="172"/>
      <c r="AA205" s="126" t="str">
        <f t="shared" si="104"/>
        <v>2,     3200228,   "APHWC501L  (58 gal)"</v>
      </c>
      <c r="AB205" s="199" t="str">
        <f t="shared" si="99"/>
        <v>LG</v>
      </c>
      <c r="AC205" s="179" t="s">
        <v>1049</v>
      </c>
      <c r="AD205" s="173">
        <f t="shared" si="139"/>
        <v>1</v>
      </c>
      <c r="AE205" s="126" t="str">
        <f t="shared" si="105"/>
        <v xml:space="preserve">          case  APHWC501L  (58 gal)   :   "LG_APHWC501L"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  <c r="AMM205"/>
      <c r="AMN205"/>
      <c r="AMO205"/>
      <c r="AMP205"/>
      <c r="AMQ205"/>
      <c r="AMR205"/>
      <c r="AMS205"/>
      <c r="AMT205"/>
      <c r="AMU205"/>
      <c r="AMV205"/>
      <c r="AMW205"/>
      <c r="AMX205"/>
      <c r="AMY205"/>
    </row>
    <row r="206" spans="3:1042" s="6" customFormat="1" ht="15" customHeight="1" x14ac:dyDescent="0.25">
      <c r="C206" s="6" t="str">
        <f t="shared" ref="C206:C212" si="141">M206</f>
        <v>LG</v>
      </c>
      <c r="D206" s="6" t="str">
        <f t="shared" ref="D206:D212" si="142">P206</f>
        <v>APHWC501M  (58 gal)</v>
      </c>
      <c r="E206" s="6">
        <f t="shared" ref="E206:E212" si="143">O206</f>
        <v>3200328</v>
      </c>
      <c r="F206" s="55">
        <f t="shared" ref="F206:F212" si="144">S206</f>
        <v>58</v>
      </c>
      <c r="G206" s="6" t="str">
        <f t="shared" ref="G206:G212" si="145">V206</f>
        <v>LG_APHWC50</v>
      </c>
      <c r="H206" s="116">
        <f t="shared" ref="H206:H212" si="146">W206</f>
        <v>0</v>
      </c>
      <c r="I206" s="154" t="str">
        <f t="shared" ref="I206:I212" si="147">AC206</f>
        <v>LG_APHWC501M</v>
      </c>
      <c r="J206" s="91" t="s">
        <v>188</v>
      </c>
      <c r="K206" s="189"/>
      <c r="L206" s="75">
        <f t="shared" si="128"/>
        <v>32</v>
      </c>
      <c r="M206" s="174" t="s">
        <v>941</v>
      </c>
      <c r="N206" s="184">
        <f t="shared" si="140"/>
        <v>3</v>
      </c>
      <c r="O206" s="169">
        <f t="shared" si="136"/>
        <v>3200328</v>
      </c>
      <c r="P206" s="59" t="str">
        <f t="shared" ref="P206:P212" si="148">R206 &amp; "  (" &amp; S206 &amp; " gal)"</f>
        <v>APHWC501M  (58 gal)</v>
      </c>
      <c r="Q206" s="153">
        <f t="shared" si="137"/>
        <v>1</v>
      </c>
      <c r="R206" s="179" t="s">
        <v>1042</v>
      </c>
      <c r="S206" s="178">
        <v>58</v>
      </c>
      <c r="T206" s="179" t="s">
        <v>943</v>
      </c>
      <c r="U206" s="179" t="s">
        <v>943</v>
      </c>
      <c r="V206" s="131" t="str">
        <f t="shared" si="138"/>
        <v>LG_APHWC50</v>
      </c>
      <c r="W206" s="186">
        <v>0</v>
      </c>
      <c r="X206" s="200"/>
      <c r="Y206" s="201"/>
      <c r="Z206" s="172"/>
      <c r="AA206" s="126" t="str">
        <f t="shared" ref="AA206:AA212" si="149">"2,     "&amp;E206&amp;",   """&amp;P206&amp;""""</f>
        <v>2,     3200328,   "APHWC501M  (58 gal)"</v>
      </c>
      <c r="AB206" s="199" t="str">
        <f t="shared" si="99"/>
        <v>LG</v>
      </c>
      <c r="AC206" s="179" t="s">
        <v>1050</v>
      </c>
      <c r="AD206" s="173">
        <f t="shared" si="139"/>
        <v>1</v>
      </c>
      <c r="AE206" s="126" t="str">
        <f t="shared" ref="AE206:AE212" si="150">"          case  "&amp;D206&amp;"   :   """&amp;AC206&amp;""""</f>
        <v xml:space="preserve">          case  APHWC501M  (58 gal)   :   "LG_APHWC501M"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  <c r="AMK206"/>
      <c r="AML206"/>
      <c r="AMM206"/>
      <c r="AMN206"/>
      <c r="AMO206"/>
      <c r="AMP206"/>
      <c r="AMQ206"/>
      <c r="AMR206"/>
      <c r="AMS206"/>
      <c r="AMT206"/>
      <c r="AMU206"/>
      <c r="AMV206"/>
      <c r="AMW206"/>
      <c r="AMX206"/>
      <c r="AMY206"/>
    </row>
    <row r="207" spans="3:1042" s="6" customFormat="1" ht="15" customHeight="1" x14ac:dyDescent="0.25">
      <c r="C207" s="6" t="str">
        <f t="shared" si="141"/>
        <v>LG</v>
      </c>
      <c r="D207" s="6" t="str">
        <f t="shared" si="142"/>
        <v>APHWC801D  (80 gal)</v>
      </c>
      <c r="E207" s="6">
        <f t="shared" si="143"/>
        <v>3200429</v>
      </c>
      <c r="F207" s="55">
        <f t="shared" si="144"/>
        <v>80</v>
      </c>
      <c r="G207" s="6" t="str">
        <f t="shared" si="145"/>
        <v>LG_APHWC80</v>
      </c>
      <c r="H207" s="116">
        <f t="shared" si="146"/>
        <v>1</v>
      </c>
      <c r="I207" s="154" t="str">
        <f t="shared" si="147"/>
        <v>LG_APHWC801D</v>
      </c>
      <c r="J207" s="91" t="s">
        <v>188</v>
      </c>
      <c r="K207" s="189"/>
      <c r="L207" s="75">
        <f t="shared" si="128"/>
        <v>32</v>
      </c>
      <c r="M207" s="174" t="s">
        <v>941</v>
      </c>
      <c r="N207" s="184">
        <f t="shared" si="140"/>
        <v>4</v>
      </c>
      <c r="O207" s="169">
        <f t="shared" si="136"/>
        <v>3200429</v>
      </c>
      <c r="P207" s="59" t="str">
        <f t="shared" si="148"/>
        <v>APHWC801D  (80 gal)</v>
      </c>
      <c r="Q207" s="153">
        <f t="shared" si="137"/>
        <v>1</v>
      </c>
      <c r="R207" s="179" t="s">
        <v>1043</v>
      </c>
      <c r="S207" s="178">
        <v>80</v>
      </c>
      <c r="T207" s="179" t="s">
        <v>944</v>
      </c>
      <c r="U207" s="179" t="s">
        <v>944</v>
      </c>
      <c r="V207" s="131" t="str">
        <f t="shared" si="138"/>
        <v>LG_APHWC80</v>
      </c>
      <c r="W207" s="186">
        <v>1</v>
      </c>
      <c r="X207" s="200"/>
      <c r="Y207" s="201"/>
      <c r="Z207" s="172"/>
      <c r="AA207" s="126" t="str">
        <f t="shared" si="149"/>
        <v>2,     3200429,   "APHWC801D  (80 gal)"</v>
      </c>
      <c r="AB207" s="199" t="str">
        <f t="shared" si="99"/>
        <v>LG</v>
      </c>
      <c r="AC207" s="179" t="s">
        <v>1051</v>
      </c>
      <c r="AD207" s="173">
        <f t="shared" si="139"/>
        <v>1</v>
      </c>
      <c r="AE207" s="126" t="str">
        <f t="shared" si="150"/>
        <v xml:space="preserve">          case  APHWC801D  (80 gal)   :   "LG_APHWC801D"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  <c r="AMK207"/>
      <c r="AML207"/>
      <c r="AMM207"/>
      <c r="AMN207"/>
      <c r="AMO207"/>
      <c r="AMP207"/>
      <c r="AMQ207"/>
      <c r="AMR207"/>
      <c r="AMS207"/>
      <c r="AMT207"/>
      <c r="AMU207"/>
      <c r="AMV207"/>
      <c r="AMW207"/>
      <c r="AMX207"/>
      <c r="AMY207"/>
    </row>
    <row r="208" spans="3:1042" s="6" customFormat="1" ht="15" customHeight="1" x14ac:dyDescent="0.25">
      <c r="C208" s="6" t="str">
        <f t="shared" si="141"/>
        <v>LG</v>
      </c>
      <c r="D208" s="6" t="str">
        <f t="shared" si="142"/>
        <v>APHWC801L  (80 gal)</v>
      </c>
      <c r="E208" s="6">
        <f t="shared" si="143"/>
        <v>3200529</v>
      </c>
      <c r="F208" s="55">
        <f t="shared" si="144"/>
        <v>80</v>
      </c>
      <c r="G208" s="6" t="str">
        <f t="shared" si="145"/>
        <v>LG_APHWC80</v>
      </c>
      <c r="H208" s="116">
        <f t="shared" si="146"/>
        <v>1</v>
      </c>
      <c r="I208" s="154" t="str">
        <f t="shared" si="147"/>
        <v>LG_APHWC801L</v>
      </c>
      <c r="J208" s="91" t="s">
        <v>188</v>
      </c>
      <c r="K208" s="189"/>
      <c r="L208" s="75">
        <f t="shared" si="128"/>
        <v>32</v>
      </c>
      <c r="M208" s="174" t="s">
        <v>941</v>
      </c>
      <c r="N208" s="184">
        <f t="shared" si="140"/>
        <v>5</v>
      </c>
      <c r="O208" s="169">
        <f t="shared" si="136"/>
        <v>3200529</v>
      </c>
      <c r="P208" s="59" t="str">
        <f t="shared" si="148"/>
        <v>APHWC801L  (80 gal)</v>
      </c>
      <c r="Q208" s="153">
        <f t="shared" si="137"/>
        <v>1</v>
      </c>
      <c r="R208" s="179" t="s">
        <v>1044</v>
      </c>
      <c r="S208" s="178">
        <v>80</v>
      </c>
      <c r="T208" s="179" t="s">
        <v>944</v>
      </c>
      <c r="U208" s="179" t="s">
        <v>944</v>
      </c>
      <c r="V208" s="131" t="str">
        <f t="shared" si="138"/>
        <v>LG_APHWC80</v>
      </c>
      <c r="W208" s="186">
        <v>1</v>
      </c>
      <c r="X208" s="200"/>
      <c r="Y208" s="201"/>
      <c r="Z208" s="172"/>
      <c r="AA208" s="126" t="str">
        <f t="shared" si="149"/>
        <v>2,     3200529,   "APHWC801L  (80 gal)"</v>
      </c>
      <c r="AB208" s="199" t="str">
        <f t="shared" si="99"/>
        <v>LG</v>
      </c>
      <c r="AC208" s="179" t="s">
        <v>1052</v>
      </c>
      <c r="AD208" s="173">
        <f t="shared" si="139"/>
        <v>1</v>
      </c>
      <c r="AE208" s="126" t="str">
        <f t="shared" si="150"/>
        <v xml:space="preserve">          case  APHWC801L  (80 gal)   :   "LG_APHWC801L"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  <c r="AMM208"/>
      <c r="AMN208"/>
      <c r="AMO208"/>
      <c r="AMP208"/>
      <c r="AMQ208"/>
      <c r="AMR208"/>
      <c r="AMS208"/>
      <c r="AMT208"/>
      <c r="AMU208"/>
      <c r="AMV208"/>
      <c r="AMW208"/>
      <c r="AMX208"/>
      <c r="AMY208"/>
    </row>
    <row r="209" spans="3:1039" s="6" customFormat="1" ht="15" customHeight="1" x14ac:dyDescent="0.25">
      <c r="C209" s="6" t="str">
        <f t="shared" si="141"/>
        <v>LG</v>
      </c>
      <c r="D209" s="6" t="str">
        <f t="shared" si="142"/>
        <v>APHWC801M  (80 gal)</v>
      </c>
      <c r="E209" s="6">
        <f t="shared" si="143"/>
        <v>3200629</v>
      </c>
      <c r="F209" s="55">
        <f t="shared" si="144"/>
        <v>80</v>
      </c>
      <c r="G209" s="6" t="str">
        <f t="shared" si="145"/>
        <v>LG_APHWC80</v>
      </c>
      <c r="H209" s="116">
        <f t="shared" si="146"/>
        <v>0</v>
      </c>
      <c r="I209" s="154" t="str">
        <f t="shared" si="147"/>
        <v>LG_APHWC801M</v>
      </c>
      <c r="J209" s="91" t="s">
        <v>188</v>
      </c>
      <c r="K209" s="189"/>
      <c r="L209" s="75">
        <f t="shared" si="128"/>
        <v>32</v>
      </c>
      <c r="M209" s="174" t="s">
        <v>941</v>
      </c>
      <c r="N209" s="184">
        <f t="shared" si="140"/>
        <v>6</v>
      </c>
      <c r="O209" s="169">
        <f t="shared" si="136"/>
        <v>3200629</v>
      </c>
      <c r="P209" s="59" t="str">
        <f t="shared" si="148"/>
        <v>APHWC801M  (80 gal)</v>
      </c>
      <c r="Q209" s="153">
        <f t="shared" si="137"/>
        <v>1</v>
      </c>
      <c r="R209" s="179" t="s">
        <v>1045</v>
      </c>
      <c r="S209" s="178">
        <v>80</v>
      </c>
      <c r="T209" s="179" t="s">
        <v>944</v>
      </c>
      <c r="U209" s="179" t="s">
        <v>944</v>
      </c>
      <c r="V209" s="131" t="str">
        <f t="shared" si="138"/>
        <v>LG_APHWC80</v>
      </c>
      <c r="W209" s="186">
        <v>0</v>
      </c>
      <c r="X209" s="200"/>
      <c r="Y209" s="201"/>
      <c r="Z209" s="172"/>
      <c r="AA209" s="126" t="str">
        <f t="shared" si="149"/>
        <v>2,     3200629,   "APHWC801M  (80 gal)"</v>
      </c>
      <c r="AB209" s="199" t="str">
        <f t="shared" si="99"/>
        <v>LG</v>
      </c>
      <c r="AC209" s="179" t="s">
        <v>1053</v>
      </c>
      <c r="AD209" s="173">
        <f t="shared" si="139"/>
        <v>1</v>
      </c>
      <c r="AE209" s="126" t="str">
        <f t="shared" si="150"/>
        <v xml:space="preserve">          case  APHWC801M  (80 gal)   :   "LG_APHWC801M"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  <c r="AMM209"/>
      <c r="AMN209"/>
      <c r="AMO209"/>
      <c r="AMP209"/>
      <c r="AMQ209"/>
      <c r="AMR209"/>
      <c r="AMS209"/>
      <c r="AMT209"/>
      <c r="AMU209"/>
      <c r="AMV209"/>
      <c r="AMW209"/>
      <c r="AMX209"/>
      <c r="AMY209"/>
    </row>
    <row r="210" spans="3:1039" s="6" customFormat="1" ht="15" customHeight="1" x14ac:dyDescent="0.25">
      <c r="C210" s="6" t="str">
        <f t="shared" si="141"/>
        <v>LG</v>
      </c>
      <c r="D210" s="6" t="str">
        <f t="shared" si="142"/>
        <v>R5TT20F-SA0  (58 gal)</v>
      </c>
      <c r="E210" s="6">
        <f t="shared" si="143"/>
        <v>3200728</v>
      </c>
      <c r="F210" s="55">
        <f t="shared" si="144"/>
        <v>58</v>
      </c>
      <c r="G210" s="6" t="str">
        <f t="shared" si="145"/>
        <v>LG_APHWC50</v>
      </c>
      <c r="H210" s="116">
        <f t="shared" si="146"/>
        <v>0</v>
      </c>
      <c r="I210" s="154" t="str">
        <f t="shared" si="147"/>
        <v>LG_R5TT20F_SA0</v>
      </c>
      <c r="J210" s="91" t="s">
        <v>188</v>
      </c>
      <c r="K210" s="189"/>
      <c r="L210" s="75">
        <f t="shared" si="128"/>
        <v>32</v>
      </c>
      <c r="M210" s="174" t="s">
        <v>941</v>
      </c>
      <c r="N210" s="184">
        <f t="shared" si="140"/>
        <v>7</v>
      </c>
      <c r="O210" s="169">
        <f t="shared" si="136"/>
        <v>3200728</v>
      </c>
      <c r="P210" s="59" t="str">
        <f t="shared" si="148"/>
        <v>R5TT20F-SA0  (58 gal)</v>
      </c>
      <c r="Q210" s="153">
        <f t="shared" si="137"/>
        <v>1</v>
      </c>
      <c r="R210" s="179" t="s">
        <v>1046</v>
      </c>
      <c r="S210" s="178">
        <v>58</v>
      </c>
      <c r="T210" s="179" t="s">
        <v>943</v>
      </c>
      <c r="U210" s="179" t="s">
        <v>943</v>
      </c>
      <c r="V210" s="131" t="str">
        <f t="shared" si="138"/>
        <v>LG_APHWC50</v>
      </c>
      <c r="W210" s="186">
        <v>0</v>
      </c>
      <c r="X210" s="200"/>
      <c r="Y210" s="201"/>
      <c r="Z210" s="172"/>
      <c r="AA210" s="126" t="str">
        <f t="shared" si="149"/>
        <v>2,     3200728,   "R5TT20F-SA0  (58 gal)"</v>
      </c>
      <c r="AB210" s="199" t="str">
        <f t="shared" si="99"/>
        <v>LG</v>
      </c>
      <c r="AC210" s="179" t="s">
        <v>1054</v>
      </c>
      <c r="AD210" s="173">
        <f t="shared" si="139"/>
        <v>1</v>
      </c>
      <c r="AE210" s="126" t="str">
        <f t="shared" si="150"/>
        <v xml:space="preserve">          case  R5TT20F-SA0  (58 gal)   :   "LG_R5TT20F_SA0"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  <c r="AMK210"/>
      <c r="AML210"/>
      <c r="AMM210"/>
      <c r="AMN210"/>
      <c r="AMO210"/>
      <c r="AMP210"/>
      <c r="AMQ210"/>
      <c r="AMR210"/>
      <c r="AMS210"/>
      <c r="AMT210"/>
      <c r="AMU210"/>
      <c r="AMV210"/>
      <c r="AMW210"/>
      <c r="AMX210"/>
      <c r="AMY210"/>
    </row>
    <row r="211" spans="3:1039" s="6" customFormat="1" ht="15" customHeight="1" x14ac:dyDescent="0.25">
      <c r="C211" s="6" t="str">
        <f t="shared" si="141"/>
        <v>Lochinvar</v>
      </c>
      <c r="D211" s="6" t="str">
        <f t="shared" si="142"/>
        <v>HPPA040KD 2**  (40 gal)</v>
      </c>
      <c r="E211" s="6">
        <f t="shared" si="143"/>
        <v>1701020</v>
      </c>
      <c r="F211" s="55">
        <f t="shared" si="144"/>
        <v>40</v>
      </c>
      <c r="G211" s="6" t="str">
        <f t="shared" si="145"/>
        <v>AOSmithHPTS40</v>
      </c>
      <c r="H211" s="116">
        <f t="shared" si="146"/>
        <v>0</v>
      </c>
      <c r="I211" s="154" t="str">
        <f t="shared" si="147"/>
        <v>LochinvarHPPA040KD2xx</v>
      </c>
      <c r="J211" s="91" t="s">
        <v>188</v>
      </c>
      <c r="K211" s="189"/>
      <c r="L211" s="133">
        <f t="shared" si="128"/>
        <v>17</v>
      </c>
      <c r="M211" s="182" t="s">
        <v>25</v>
      </c>
      <c r="N211" s="195">
        <v>10</v>
      </c>
      <c r="O211" s="169">
        <f t="shared" si="136"/>
        <v>1701020</v>
      </c>
      <c r="P211" s="9" t="str">
        <f t="shared" si="148"/>
        <v>HPPA040KD 2**  (40 gal)</v>
      </c>
      <c r="Q211" s="11">
        <f t="shared" si="137"/>
        <v>1</v>
      </c>
      <c r="R211" s="179" t="s">
        <v>1055</v>
      </c>
      <c r="S211" s="185">
        <v>40</v>
      </c>
      <c r="T211" s="179" t="s">
        <v>942</v>
      </c>
      <c r="U211" s="179" t="s">
        <v>942</v>
      </c>
      <c r="V211" s="131" t="str">
        <f t="shared" si="138"/>
        <v>AOSmithHPTS40</v>
      </c>
      <c r="W211" s="186">
        <v>0</v>
      </c>
      <c r="X211" s="171"/>
      <c r="Y211" s="202"/>
      <c r="Z211" s="172"/>
      <c r="AA211" s="126" t="str">
        <f t="shared" si="149"/>
        <v>2,     1701020,   "HPPA040KD 2**  (40 gal)"</v>
      </c>
      <c r="AB211" s="127" t="str">
        <f>M211</f>
        <v>Lochinvar</v>
      </c>
      <c r="AC211" s="179" t="s">
        <v>1260</v>
      </c>
      <c r="AD211" s="173">
        <f t="shared" si="139"/>
        <v>1</v>
      </c>
      <c r="AE211" s="126" t="str">
        <f t="shared" si="150"/>
        <v xml:space="preserve">          case  HPPA040KD 2**  (40 gal)   :   "LochinvarHPPA040KD2xx"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  <c r="AMK211"/>
      <c r="AML211"/>
      <c r="AMM211"/>
      <c r="AMN211"/>
      <c r="AMO211"/>
      <c r="AMP211"/>
      <c r="AMQ211"/>
      <c r="AMR211"/>
      <c r="AMS211"/>
      <c r="AMT211"/>
      <c r="AMU211"/>
      <c r="AMV211"/>
      <c r="AMW211"/>
      <c r="AMX211"/>
      <c r="AMY211"/>
    </row>
    <row r="212" spans="3:1039" s="6" customFormat="1" ht="15" customHeight="1" x14ac:dyDescent="0.25">
      <c r="C212" s="6" t="str">
        <f t="shared" si="141"/>
        <v>Lochinvar</v>
      </c>
      <c r="D212" s="6" t="str">
        <f t="shared" si="142"/>
        <v>HPPA050KD 2**  (50 gal)</v>
      </c>
      <c r="E212" s="6">
        <f t="shared" si="143"/>
        <v>1701183</v>
      </c>
      <c r="F212" s="55">
        <f t="shared" si="144"/>
        <v>50</v>
      </c>
      <c r="G212" s="6" t="str">
        <f t="shared" si="145"/>
        <v>AOSmithHPTS50</v>
      </c>
      <c r="H212" s="116">
        <f t="shared" si="146"/>
        <v>0</v>
      </c>
      <c r="I212" s="154" t="str">
        <f t="shared" si="147"/>
        <v>LochinvarHPPA050KD2xx</v>
      </c>
      <c r="J212" s="91" t="s">
        <v>188</v>
      </c>
      <c r="K212" s="189"/>
      <c r="L212" s="133">
        <f t="shared" si="128"/>
        <v>17</v>
      </c>
      <c r="M212" s="182" t="s">
        <v>25</v>
      </c>
      <c r="N212" s="184">
        <f t="shared" ref="N212:N214" si="151">N211+1</f>
        <v>11</v>
      </c>
      <c r="O212" s="169">
        <f t="shared" si="136"/>
        <v>1701183</v>
      </c>
      <c r="P212" s="9" t="str">
        <f t="shared" si="148"/>
        <v>HPPA050KD 2**  (50 gal)</v>
      </c>
      <c r="Q212" s="11">
        <f t="shared" si="137"/>
        <v>1</v>
      </c>
      <c r="R212" s="179" t="s">
        <v>1056</v>
      </c>
      <c r="S212" s="185">
        <v>50</v>
      </c>
      <c r="T212" s="179" t="s">
        <v>817</v>
      </c>
      <c r="U212" s="179" t="s">
        <v>817</v>
      </c>
      <c r="V212" s="131" t="str">
        <f t="shared" si="138"/>
        <v>AOSmithHPTS50</v>
      </c>
      <c r="W212" s="186">
        <v>0</v>
      </c>
      <c r="X212" s="171"/>
      <c r="Y212" s="202"/>
      <c r="Z212" s="172"/>
      <c r="AA212" s="126" t="str">
        <f t="shared" si="149"/>
        <v>2,     1701183,   "HPPA050KD 2**  (50 gal)"</v>
      </c>
      <c r="AB212" s="128" t="str">
        <f t="shared" si="99"/>
        <v>Lochinvar</v>
      </c>
      <c r="AC212" s="179" t="s">
        <v>1259</v>
      </c>
      <c r="AD212" s="173">
        <f t="shared" si="139"/>
        <v>1</v>
      </c>
      <c r="AE212" s="126" t="str">
        <f t="shared" si="150"/>
        <v xml:space="preserve">          case  HPPA050KD 2**  (50 gal)   :   "LochinvarHPPA050KD2xx"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  <c r="AMM212"/>
      <c r="AMN212"/>
      <c r="AMO212"/>
      <c r="AMP212"/>
      <c r="AMQ212"/>
      <c r="AMR212"/>
      <c r="AMS212"/>
      <c r="AMT212"/>
      <c r="AMU212"/>
      <c r="AMV212"/>
      <c r="AMW212"/>
      <c r="AMX212"/>
      <c r="AMY212"/>
    </row>
    <row r="213" spans="3:1039" s="6" customFormat="1" ht="15" customHeight="1" x14ac:dyDescent="0.25">
      <c r="C213" s="6" t="str">
        <f t="shared" ref="C213:C214" si="152">M213</f>
        <v>Lochinvar</v>
      </c>
      <c r="D213" s="6" t="str">
        <f t="shared" ref="D213:D214" si="153">P213</f>
        <v>HPPA065KD 2**  (66 gal)</v>
      </c>
      <c r="E213" s="6">
        <f t="shared" ref="E213:E214" si="154">O213</f>
        <v>1701284</v>
      </c>
      <c r="F213" s="55">
        <f t="shared" ref="F213:F214" si="155">S213</f>
        <v>66</v>
      </c>
      <c r="G213" s="6" t="str">
        <f t="shared" ref="G213:G214" si="156">V213</f>
        <v>AOSmithHPTS66</v>
      </c>
      <c r="H213" s="116">
        <f t="shared" ref="H213:H214" si="157">W213</f>
        <v>0</v>
      </c>
      <c r="I213" s="154" t="str">
        <f t="shared" ref="I213:I214" si="158">AC213</f>
        <v>LochinvarHPPA065KD2xx</v>
      </c>
      <c r="J213" s="91" t="s">
        <v>188</v>
      </c>
      <c r="K213" s="189"/>
      <c r="L213" s="133">
        <f t="shared" si="128"/>
        <v>17</v>
      </c>
      <c r="M213" s="182" t="s">
        <v>25</v>
      </c>
      <c r="N213" s="184">
        <f t="shared" si="151"/>
        <v>12</v>
      </c>
      <c r="O213" s="169">
        <f t="shared" si="136"/>
        <v>1701284</v>
      </c>
      <c r="P213" s="9" t="str">
        <f t="shared" ref="P213:P214" si="159">R213 &amp; "  (" &amp; S213 &amp; " gal)"</f>
        <v>HPPA065KD 2**  (66 gal)</v>
      </c>
      <c r="Q213" s="11">
        <f t="shared" si="137"/>
        <v>1</v>
      </c>
      <c r="R213" s="179" t="s">
        <v>1057</v>
      </c>
      <c r="S213" s="185">
        <v>66</v>
      </c>
      <c r="T213" s="179" t="s">
        <v>818</v>
      </c>
      <c r="U213" s="179" t="s">
        <v>818</v>
      </c>
      <c r="V213" s="131" t="str">
        <f t="shared" si="138"/>
        <v>AOSmithHPTS66</v>
      </c>
      <c r="W213" s="186">
        <v>0</v>
      </c>
      <c r="X213" s="171"/>
      <c r="Y213" s="202"/>
      <c r="Z213" s="172"/>
      <c r="AA213" s="126" t="str">
        <f t="shared" ref="AA213:AA214" si="160">"2,     "&amp;E213&amp;",   """&amp;P213&amp;""""</f>
        <v>2,     1701284,   "HPPA065KD 2**  (66 gal)"</v>
      </c>
      <c r="AB213" s="128" t="str">
        <f t="shared" si="99"/>
        <v>Lochinvar</v>
      </c>
      <c r="AC213" s="179" t="s">
        <v>1258</v>
      </c>
      <c r="AD213" s="173">
        <f t="shared" si="139"/>
        <v>1</v>
      </c>
      <c r="AE213" s="126" t="str">
        <f t="shared" ref="AE213:AE214" si="161">"          case  "&amp;D213&amp;"   :   """&amp;AC213&amp;""""</f>
        <v xml:space="preserve">          case  HPPA065KD 2**  (66 gal)   :   "LochinvarHPPA065KD2xx"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  <c r="AMM213"/>
      <c r="AMN213"/>
      <c r="AMO213"/>
      <c r="AMP213"/>
      <c r="AMQ213"/>
      <c r="AMR213"/>
      <c r="AMS213"/>
      <c r="AMT213"/>
      <c r="AMU213"/>
      <c r="AMV213"/>
      <c r="AMW213"/>
      <c r="AMX213"/>
      <c r="AMY213"/>
    </row>
    <row r="214" spans="3:1039" s="6" customFormat="1" ht="15" customHeight="1" x14ac:dyDescent="0.25">
      <c r="C214" s="6" t="str">
        <f t="shared" si="152"/>
        <v>Lochinvar</v>
      </c>
      <c r="D214" s="6" t="str">
        <f t="shared" si="153"/>
        <v>HPPA080KD 2**  (80 gal)</v>
      </c>
      <c r="E214" s="6">
        <f t="shared" si="154"/>
        <v>1701385</v>
      </c>
      <c r="F214" s="55">
        <f t="shared" si="155"/>
        <v>80</v>
      </c>
      <c r="G214" s="6" t="str">
        <f t="shared" si="156"/>
        <v>AOSmithHPTS80</v>
      </c>
      <c r="H214" s="116">
        <f t="shared" si="157"/>
        <v>0</v>
      </c>
      <c r="I214" s="154" t="str">
        <f t="shared" si="158"/>
        <v>LochinvarHPPA080KD2xx</v>
      </c>
      <c r="J214" s="91" t="s">
        <v>188</v>
      </c>
      <c r="K214" s="189"/>
      <c r="L214" s="133">
        <f t="shared" si="128"/>
        <v>17</v>
      </c>
      <c r="M214" s="182" t="s">
        <v>25</v>
      </c>
      <c r="N214" s="184">
        <f t="shared" si="151"/>
        <v>13</v>
      </c>
      <c r="O214" s="169">
        <f t="shared" si="136"/>
        <v>1701385</v>
      </c>
      <c r="P214" s="9" t="str">
        <f t="shared" si="159"/>
        <v>HPPA080KD 2**  (80 gal)</v>
      </c>
      <c r="Q214" s="11">
        <f t="shared" si="137"/>
        <v>1</v>
      </c>
      <c r="R214" s="179" t="s">
        <v>1058</v>
      </c>
      <c r="S214" s="185">
        <v>80</v>
      </c>
      <c r="T214" s="179" t="s">
        <v>819</v>
      </c>
      <c r="U214" s="179" t="s">
        <v>819</v>
      </c>
      <c r="V214" s="131" t="str">
        <f t="shared" si="138"/>
        <v>AOSmithHPTS80</v>
      </c>
      <c r="W214" s="186">
        <v>0</v>
      </c>
      <c r="X214" s="171"/>
      <c r="Y214" s="202"/>
      <c r="Z214" s="172"/>
      <c r="AA214" s="126" t="str">
        <f t="shared" si="160"/>
        <v>2,     1701385,   "HPPA080KD 2**  (80 gal)"</v>
      </c>
      <c r="AB214" s="128" t="str">
        <f t="shared" si="99"/>
        <v>Lochinvar</v>
      </c>
      <c r="AC214" s="179" t="s">
        <v>1257</v>
      </c>
      <c r="AD214" s="173">
        <f t="shared" si="139"/>
        <v>1</v>
      </c>
      <c r="AE214" s="126" t="str">
        <f t="shared" si="161"/>
        <v xml:space="preserve">          case  HPPA080KD 2**  (80 gal)   :   "LochinvarHPPA080KD2xx"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  <c r="AMK214"/>
      <c r="AML214"/>
      <c r="AMM214"/>
      <c r="AMN214"/>
      <c r="AMO214"/>
      <c r="AMP214"/>
      <c r="AMQ214"/>
      <c r="AMR214"/>
      <c r="AMS214"/>
      <c r="AMT214"/>
      <c r="AMU214"/>
      <c r="AMV214"/>
      <c r="AMW214"/>
      <c r="AMX214"/>
      <c r="AMY214"/>
    </row>
    <row r="215" spans="3:1039" s="6" customFormat="1" ht="15" customHeight="1" x14ac:dyDescent="0.25">
      <c r="C215" s="149" t="str">
        <f t="shared" ref="C215:C217" si="162">M215</f>
        <v>Lochinvar</v>
      </c>
      <c r="D215" s="149" t="str">
        <f t="shared" ref="D215:D217" si="163">P215</f>
        <v>HPSA050KD 2**  (50 gal)</v>
      </c>
      <c r="E215" s="149">
        <f t="shared" ref="E215:E217" si="164">O215</f>
        <v>1700783</v>
      </c>
      <c r="F215" s="55">
        <f t="shared" ref="F215:F217" si="165">S215</f>
        <v>50</v>
      </c>
      <c r="G215" s="6" t="str">
        <f t="shared" ref="G215:G217" si="166">V215</f>
        <v>AOSmithHPTS50</v>
      </c>
      <c r="H215" s="116">
        <f t="shared" ref="H215:H217" si="167">W215</f>
        <v>1</v>
      </c>
      <c r="I215" s="154" t="str">
        <f t="shared" ref="I215:I217" si="168">AC215</f>
        <v>LochinvarHPSA050KD2xx</v>
      </c>
      <c r="J215" s="91" t="s">
        <v>188</v>
      </c>
      <c r="K215" s="32">
        <v>4</v>
      </c>
      <c r="L215" s="75">
        <f t="shared" si="128"/>
        <v>17</v>
      </c>
      <c r="M215" s="157" t="s">
        <v>25</v>
      </c>
      <c r="N215" s="61">
        <v>7</v>
      </c>
      <c r="O215" s="169">
        <f t="shared" si="136"/>
        <v>1700783</v>
      </c>
      <c r="P215" s="59" t="str">
        <f t="shared" si="103"/>
        <v>HPSA050KD 2**  (50 gal)</v>
      </c>
      <c r="Q215" s="153">
        <f t="shared" si="137"/>
        <v>1</v>
      </c>
      <c r="R215" s="10" t="s">
        <v>840</v>
      </c>
      <c r="S215" s="11">
        <v>50</v>
      </c>
      <c r="T215" s="30" t="s">
        <v>817</v>
      </c>
      <c r="U215" s="80" t="s">
        <v>817</v>
      </c>
      <c r="V215" s="85" t="str">
        <f t="shared" si="138"/>
        <v>AOSmithHPTS50</v>
      </c>
      <c r="W215" s="117">
        <v>1</v>
      </c>
      <c r="X215" s="42" t="s">
        <v>8</v>
      </c>
      <c r="Y215" s="152">
        <v>44728</v>
      </c>
      <c r="Z215" s="44" t="s">
        <v>80</v>
      </c>
      <c r="AA215" s="126" t="str">
        <f t="shared" si="104"/>
        <v>2,     1700783,   "HPSA050KD 2**  (50 gal)"</v>
      </c>
      <c r="AB215" s="127" t="str">
        <f>M215</f>
        <v>Lochinvar</v>
      </c>
      <c r="AC215" s="148" t="s">
        <v>843</v>
      </c>
      <c r="AD215" s="173">
        <f t="shared" si="139"/>
        <v>1</v>
      </c>
      <c r="AE215" s="126" t="str">
        <f>"          case  "&amp;D215&amp;"   :   """&amp;AC215&amp;""""</f>
        <v xml:space="preserve">          case  HPSA050KD 2**  (50 gal)   :   "LochinvarHPSA050KD2xx"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  <c r="AMM215"/>
      <c r="AMN215"/>
      <c r="AMO215"/>
      <c r="AMP215"/>
      <c r="AMQ215"/>
      <c r="AMR215"/>
      <c r="AMS215"/>
      <c r="AMT215"/>
      <c r="AMU215"/>
      <c r="AMV215"/>
      <c r="AMW215"/>
      <c r="AMX215"/>
      <c r="AMY215"/>
    </row>
    <row r="216" spans="3:1039" s="6" customFormat="1" ht="15" customHeight="1" x14ac:dyDescent="0.25">
      <c r="C216" s="149" t="str">
        <f t="shared" si="162"/>
        <v>Lochinvar</v>
      </c>
      <c r="D216" s="149" t="str">
        <f t="shared" si="163"/>
        <v>HPSA065KD 2**  (66 gal)</v>
      </c>
      <c r="E216" s="149">
        <f t="shared" si="164"/>
        <v>1700884</v>
      </c>
      <c r="F216" s="55">
        <f t="shared" si="165"/>
        <v>66</v>
      </c>
      <c r="G216" s="6" t="str">
        <f t="shared" si="166"/>
        <v>AOSmithHPTS66</v>
      </c>
      <c r="H216" s="116">
        <f t="shared" si="167"/>
        <v>1</v>
      </c>
      <c r="I216" s="154" t="str">
        <f t="shared" si="168"/>
        <v>LochinvarHPSA065KD2xx</v>
      </c>
      <c r="J216" s="91" t="s">
        <v>188</v>
      </c>
      <c r="K216" s="32">
        <v>4</v>
      </c>
      <c r="L216" s="75">
        <f t="shared" si="128"/>
        <v>17</v>
      </c>
      <c r="M216" s="9" t="s">
        <v>25</v>
      </c>
      <c r="N216" s="62">
        <f t="shared" ref="N216:N217" si="169">N215+1</f>
        <v>8</v>
      </c>
      <c r="O216" s="169">
        <f t="shared" si="136"/>
        <v>1700884</v>
      </c>
      <c r="P216" s="59" t="str">
        <f t="shared" si="103"/>
        <v>HPSA065KD 2**  (66 gal)</v>
      </c>
      <c r="Q216" s="153">
        <f t="shared" si="137"/>
        <v>1</v>
      </c>
      <c r="R216" s="10" t="s">
        <v>841</v>
      </c>
      <c r="S216" s="11">
        <v>66</v>
      </c>
      <c r="T216" s="30" t="s">
        <v>818</v>
      </c>
      <c r="U216" s="80" t="s">
        <v>818</v>
      </c>
      <c r="V216" s="85" t="str">
        <f t="shared" si="138"/>
        <v>AOSmithHPTS66</v>
      </c>
      <c r="W216" s="117">
        <v>1</v>
      </c>
      <c r="X216" s="42">
        <v>3</v>
      </c>
      <c r="Y216" s="152">
        <v>44728</v>
      </c>
      <c r="Z216" s="44" t="s">
        <v>80</v>
      </c>
      <c r="AA216" s="126" t="str">
        <f t="shared" si="104"/>
        <v>2,     1700884,   "HPSA065KD 2**  (66 gal)"</v>
      </c>
      <c r="AB216" s="128" t="str">
        <f t="shared" si="99"/>
        <v>Lochinvar</v>
      </c>
      <c r="AC216" s="148" t="s">
        <v>844</v>
      </c>
      <c r="AD216" s="173">
        <f t="shared" si="139"/>
        <v>1</v>
      </c>
      <c r="AE216" s="126" t="str">
        <f t="shared" si="105"/>
        <v xml:space="preserve">          case  HPSA065KD 2**  (66 gal)   :   "LochinvarHPSA065KD2xx"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  <c r="AMM216"/>
      <c r="AMN216"/>
      <c r="AMO216"/>
      <c r="AMP216"/>
      <c r="AMQ216"/>
      <c r="AMR216"/>
      <c r="AMS216"/>
      <c r="AMT216"/>
      <c r="AMU216"/>
      <c r="AMV216"/>
      <c r="AMW216"/>
      <c r="AMX216"/>
      <c r="AMY216"/>
    </row>
    <row r="217" spans="3:1039" s="6" customFormat="1" ht="15" customHeight="1" x14ac:dyDescent="0.25">
      <c r="C217" s="149" t="str">
        <f t="shared" si="162"/>
        <v>Lochinvar</v>
      </c>
      <c r="D217" s="149" t="str">
        <f t="shared" si="163"/>
        <v>HPSA080KD 2**  (80 gal)</v>
      </c>
      <c r="E217" s="149">
        <f t="shared" si="164"/>
        <v>1700985</v>
      </c>
      <c r="F217" s="55">
        <f t="shared" si="165"/>
        <v>80</v>
      </c>
      <c r="G217" s="6" t="str">
        <f t="shared" si="166"/>
        <v>AOSmithHPTS80</v>
      </c>
      <c r="H217" s="116">
        <f t="shared" si="167"/>
        <v>1</v>
      </c>
      <c r="I217" s="154" t="str">
        <f t="shared" si="168"/>
        <v>LochinvarHPSA080KD2xx</v>
      </c>
      <c r="J217" s="91" t="s">
        <v>188</v>
      </c>
      <c r="K217" s="32">
        <v>4</v>
      </c>
      <c r="L217" s="75">
        <f t="shared" si="128"/>
        <v>17</v>
      </c>
      <c r="M217" s="9" t="s">
        <v>25</v>
      </c>
      <c r="N217" s="62">
        <f t="shared" si="169"/>
        <v>9</v>
      </c>
      <c r="O217" s="169">
        <f t="shared" si="136"/>
        <v>1700985</v>
      </c>
      <c r="P217" s="59" t="str">
        <f t="shared" si="103"/>
        <v>HPSA080KD 2**  (80 gal)</v>
      </c>
      <c r="Q217" s="153">
        <f t="shared" si="137"/>
        <v>1</v>
      </c>
      <c r="R217" s="10" t="s">
        <v>842</v>
      </c>
      <c r="S217" s="11">
        <v>80</v>
      </c>
      <c r="T217" s="30" t="s">
        <v>819</v>
      </c>
      <c r="U217" s="80" t="s">
        <v>819</v>
      </c>
      <c r="V217" s="85" t="str">
        <f t="shared" si="138"/>
        <v>AOSmithHPTS80</v>
      </c>
      <c r="W217" s="117">
        <v>1</v>
      </c>
      <c r="X217" s="42">
        <v>4</v>
      </c>
      <c r="Y217" s="152">
        <v>44728</v>
      </c>
      <c r="Z217" s="44" t="s">
        <v>80</v>
      </c>
      <c r="AA217" s="126" t="str">
        <f t="shared" si="104"/>
        <v>2,     1700985,   "HPSA080KD 2**  (80 gal)"</v>
      </c>
      <c r="AB217" s="128" t="str">
        <f t="shared" si="99"/>
        <v>Lochinvar</v>
      </c>
      <c r="AC217" s="148" t="s">
        <v>845</v>
      </c>
      <c r="AD217" s="173">
        <f t="shared" si="139"/>
        <v>1</v>
      </c>
      <c r="AE217" s="126" t="str">
        <f t="shared" si="105"/>
        <v xml:space="preserve">          case  HPSA080KD 2**  (80 gal)   :   "LochinvarHPSA080KD2xx"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  <c r="AMM217"/>
      <c r="AMN217"/>
      <c r="AMO217"/>
      <c r="AMP217"/>
      <c r="AMQ217"/>
      <c r="AMR217"/>
      <c r="AMS217"/>
      <c r="AMT217"/>
      <c r="AMU217"/>
      <c r="AMV217"/>
      <c r="AMW217"/>
      <c r="AMX217"/>
      <c r="AMY217"/>
    </row>
    <row r="218" spans="3:1039" s="6" customFormat="1" ht="15" customHeight="1" x14ac:dyDescent="0.25">
      <c r="C218" s="6" t="str">
        <f t="shared" si="130"/>
        <v>Lochinvar</v>
      </c>
      <c r="D218" s="6" t="str">
        <f t="shared" si="131"/>
        <v>HPA051KD 120  (50 gal)</v>
      </c>
      <c r="E218" s="6">
        <f t="shared" si="132"/>
        <v>1700113</v>
      </c>
      <c r="F218" s="55">
        <f t="shared" si="40"/>
        <v>50</v>
      </c>
      <c r="G218" s="6" t="str">
        <f t="shared" si="133"/>
        <v>AOSmithHPTU50</v>
      </c>
      <c r="H218" s="116">
        <f t="shared" si="42"/>
        <v>0</v>
      </c>
      <c r="I218" s="154" t="str">
        <f t="shared" si="134"/>
        <v>LochinvarHPA051</v>
      </c>
      <c r="J218" s="91" t="s">
        <v>188</v>
      </c>
      <c r="K218" s="32">
        <v>3</v>
      </c>
      <c r="L218" s="75">
        <f t="shared" si="128"/>
        <v>17</v>
      </c>
      <c r="M218" s="9" t="s">
        <v>25</v>
      </c>
      <c r="N218" s="109">
        <v>1</v>
      </c>
      <c r="O218" s="169">
        <f t="shared" si="136"/>
        <v>1700113</v>
      </c>
      <c r="P218" s="59" t="str">
        <f t="shared" si="103"/>
        <v>HPA051KD 120  (50 gal)</v>
      </c>
      <c r="Q218" s="153">
        <f t="shared" si="137"/>
        <v>1</v>
      </c>
      <c r="R218" s="10" t="s">
        <v>26</v>
      </c>
      <c r="S218" s="11">
        <v>50</v>
      </c>
      <c r="T218" s="30" t="s">
        <v>81</v>
      </c>
      <c r="U218" s="80" t="s">
        <v>106</v>
      </c>
      <c r="V218" s="85" t="str">
        <f t="shared" si="138"/>
        <v>AOSmithHPTU50</v>
      </c>
      <c r="W218" s="115">
        <v>0</v>
      </c>
      <c r="X218" s="42" t="s">
        <v>8</v>
      </c>
      <c r="Y218" s="43">
        <v>42545</v>
      </c>
      <c r="Z218" s="44" t="s">
        <v>80</v>
      </c>
      <c r="AA218" s="126" t="str">
        <f t="shared" si="104"/>
        <v>2,     1700113,   "HPA051KD 120  (50 gal)"</v>
      </c>
      <c r="AB218" s="127" t="str">
        <f>M218</f>
        <v>Lochinvar</v>
      </c>
      <c r="AC218" s="129" t="s">
        <v>490</v>
      </c>
      <c r="AD218" s="173">
        <f t="shared" si="139"/>
        <v>1</v>
      </c>
      <c r="AE218" s="126" t="str">
        <f t="shared" si="105"/>
        <v xml:space="preserve">          case  HPA051KD 120  (50 gal)   :   "LochinvarHPA051"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  <c r="AMM218"/>
      <c r="AMN218"/>
      <c r="AMO218"/>
      <c r="AMP218"/>
      <c r="AMQ218"/>
      <c r="AMR218"/>
      <c r="AMS218"/>
      <c r="AMT218"/>
      <c r="AMU218"/>
      <c r="AMV218"/>
      <c r="AMW218"/>
      <c r="AMX218"/>
      <c r="AMY218"/>
    </row>
    <row r="219" spans="3:1039" s="6" customFormat="1" ht="15" customHeight="1" x14ac:dyDescent="0.25">
      <c r="C219" s="6" t="str">
        <f t="shared" si="130"/>
        <v>Lochinvar</v>
      </c>
      <c r="D219" s="6" t="str">
        <f t="shared" si="131"/>
        <v>HPA052KD 120  (50 gal)</v>
      </c>
      <c r="E219" s="6">
        <f t="shared" si="132"/>
        <v>1700213</v>
      </c>
      <c r="F219" s="55">
        <f t="shared" si="40"/>
        <v>50</v>
      </c>
      <c r="G219" s="6" t="str">
        <f t="shared" si="133"/>
        <v>AOSmithHPTU50</v>
      </c>
      <c r="H219" s="116">
        <f t="shared" si="42"/>
        <v>0</v>
      </c>
      <c r="I219" s="154" t="str">
        <f t="shared" si="134"/>
        <v>LochinvarHPA052</v>
      </c>
      <c r="J219" s="91" t="s">
        <v>188</v>
      </c>
      <c r="K219" s="32">
        <v>3</v>
      </c>
      <c r="L219" s="75">
        <f t="shared" si="128"/>
        <v>17</v>
      </c>
      <c r="M219" s="9" t="s">
        <v>25</v>
      </c>
      <c r="N219" s="62">
        <f t="shared" ref="N219:N223" si="170">N218+1</f>
        <v>2</v>
      </c>
      <c r="O219" s="169">
        <f t="shared" si="136"/>
        <v>1700213</v>
      </c>
      <c r="P219" s="59" t="str">
        <f t="shared" si="103"/>
        <v>HPA052KD 120  (50 gal)</v>
      </c>
      <c r="Q219" s="153">
        <f t="shared" si="137"/>
        <v>1</v>
      </c>
      <c r="R219" s="10" t="s">
        <v>27</v>
      </c>
      <c r="S219" s="11">
        <v>50</v>
      </c>
      <c r="T219" s="30" t="s">
        <v>81</v>
      </c>
      <c r="U219" s="80" t="s">
        <v>106</v>
      </c>
      <c r="V219" s="85" t="str">
        <f t="shared" si="138"/>
        <v>AOSmithHPTU50</v>
      </c>
      <c r="W219" s="115">
        <v>0</v>
      </c>
      <c r="X219" s="42" t="s">
        <v>8</v>
      </c>
      <c r="Y219" s="43">
        <v>42545</v>
      </c>
      <c r="Z219" s="44" t="s">
        <v>80</v>
      </c>
      <c r="AA219" s="126" t="str">
        <f t="shared" si="104"/>
        <v>2,     1700213,   "HPA052KD 120  (50 gal)"</v>
      </c>
      <c r="AB219" s="128" t="str">
        <f t="shared" si="99"/>
        <v>Lochinvar</v>
      </c>
      <c r="AC219" s="129" t="s">
        <v>491</v>
      </c>
      <c r="AD219" s="173">
        <f t="shared" si="139"/>
        <v>1</v>
      </c>
      <c r="AE219" s="126" t="str">
        <f t="shared" si="105"/>
        <v xml:space="preserve">          case  HPA052KD 120  (50 gal)   :   "LochinvarHPA052"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  <c r="AMM219"/>
      <c r="AMN219"/>
      <c r="AMO219"/>
      <c r="AMP219"/>
      <c r="AMQ219"/>
      <c r="AMR219"/>
      <c r="AMS219"/>
      <c r="AMT219"/>
      <c r="AMU219"/>
      <c r="AMV219"/>
      <c r="AMW219"/>
      <c r="AMX219"/>
      <c r="AMY219"/>
    </row>
    <row r="220" spans="3:1039" s="6" customFormat="1" ht="15" customHeight="1" x14ac:dyDescent="0.25">
      <c r="C220" s="6" t="str">
        <f t="shared" si="130"/>
        <v>Lochinvar</v>
      </c>
      <c r="D220" s="6" t="str">
        <f t="shared" si="131"/>
        <v>HPA067KD 120  (66 gal)</v>
      </c>
      <c r="E220" s="6">
        <f t="shared" si="132"/>
        <v>1700314</v>
      </c>
      <c r="F220" s="55">
        <f t="shared" si="40"/>
        <v>66</v>
      </c>
      <c r="G220" s="6" t="str">
        <f t="shared" si="133"/>
        <v>AOSmithHPTU66</v>
      </c>
      <c r="H220" s="116">
        <f t="shared" si="42"/>
        <v>0</v>
      </c>
      <c r="I220" s="154" t="str">
        <f t="shared" si="134"/>
        <v>LochinvarHPA067</v>
      </c>
      <c r="J220" s="91" t="s">
        <v>188</v>
      </c>
      <c r="K220" s="32">
        <v>3</v>
      </c>
      <c r="L220" s="75">
        <f t="shared" si="128"/>
        <v>17</v>
      </c>
      <c r="M220" s="9" t="s">
        <v>25</v>
      </c>
      <c r="N220" s="62">
        <f t="shared" si="170"/>
        <v>3</v>
      </c>
      <c r="O220" s="169">
        <f t="shared" si="136"/>
        <v>1700314</v>
      </c>
      <c r="P220" s="59" t="str">
        <f t="shared" si="103"/>
        <v>HPA067KD 120  (66 gal)</v>
      </c>
      <c r="Q220" s="153">
        <f t="shared" si="137"/>
        <v>1</v>
      </c>
      <c r="R220" s="10" t="s">
        <v>28</v>
      </c>
      <c r="S220" s="11">
        <v>66</v>
      </c>
      <c r="T220" s="30" t="s">
        <v>82</v>
      </c>
      <c r="U220" s="80" t="s">
        <v>102</v>
      </c>
      <c r="V220" s="85" t="str">
        <f t="shared" si="138"/>
        <v>AOSmithHPTU66</v>
      </c>
      <c r="W220" s="115">
        <v>0</v>
      </c>
      <c r="X220" s="42">
        <v>3</v>
      </c>
      <c r="Y220" s="43">
        <v>42545</v>
      </c>
      <c r="Z220" s="44" t="s">
        <v>80</v>
      </c>
      <c r="AA220" s="126" t="str">
        <f t="shared" si="104"/>
        <v>2,     1700314,   "HPA067KD 120  (66 gal)"</v>
      </c>
      <c r="AB220" s="128" t="str">
        <f t="shared" si="99"/>
        <v>Lochinvar</v>
      </c>
      <c r="AC220" s="129" t="s">
        <v>492</v>
      </c>
      <c r="AD220" s="173">
        <f t="shared" si="139"/>
        <v>1</v>
      </c>
      <c r="AE220" s="126" t="str">
        <f t="shared" si="105"/>
        <v xml:space="preserve">          case  HPA067KD 120  (66 gal)   :   "LochinvarHPA067"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  <c r="AMM220"/>
      <c r="AMN220"/>
      <c r="AMO220"/>
      <c r="AMP220"/>
      <c r="AMQ220"/>
      <c r="AMR220"/>
      <c r="AMS220"/>
      <c r="AMT220"/>
      <c r="AMU220"/>
      <c r="AMV220"/>
      <c r="AMW220"/>
      <c r="AMX220"/>
      <c r="AMY220"/>
    </row>
    <row r="221" spans="3:1039" s="6" customFormat="1" ht="15" customHeight="1" x14ac:dyDescent="0.25">
      <c r="C221" s="6" t="str">
        <f t="shared" si="130"/>
        <v>Lochinvar</v>
      </c>
      <c r="D221" s="6" t="str">
        <f t="shared" si="131"/>
        <v>HPA068KD 120  (66 gal)</v>
      </c>
      <c r="E221" s="6">
        <f t="shared" si="132"/>
        <v>1700414</v>
      </c>
      <c r="F221" s="55">
        <f t="shared" si="40"/>
        <v>66</v>
      </c>
      <c r="G221" s="6" t="str">
        <f t="shared" si="133"/>
        <v>AOSmithHPTU66</v>
      </c>
      <c r="H221" s="116">
        <f t="shared" si="42"/>
        <v>0</v>
      </c>
      <c r="I221" s="154" t="str">
        <f t="shared" si="134"/>
        <v>LochinvarHPA068</v>
      </c>
      <c r="J221" s="91" t="s">
        <v>188</v>
      </c>
      <c r="K221" s="32">
        <v>3</v>
      </c>
      <c r="L221" s="75">
        <f t="shared" si="128"/>
        <v>17</v>
      </c>
      <c r="M221" s="9" t="s">
        <v>25</v>
      </c>
      <c r="N221" s="62">
        <f t="shared" si="170"/>
        <v>4</v>
      </c>
      <c r="O221" s="169">
        <f t="shared" si="136"/>
        <v>1700414</v>
      </c>
      <c r="P221" s="59" t="str">
        <f t="shared" si="103"/>
        <v>HPA068KD 120  (66 gal)</v>
      </c>
      <c r="Q221" s="153">
        <f t="shared" si="137"/>
        <v>1</v>
      </c>
      <c r="R221" s="10" t="s">
        <v>29</v>
      </c>
      <c r="S221" s="11">
        <v>66</v>
      </c>
      <c r="T221" s="30" t="s">
        <v>82</v>
      </c>
      <c r="U221" s="80" t="s">
        <v>102</v>
      </c>
      <c r="V221" s="85" t="str">
        <f t="shared" si="138"/>
        <v>AOSmithHPTU66</v>
      </c>
      <c r="W221" s="115">
        <v>0</v>
      </c>
      <c r="X221" s="42">
        <v>3</v>
      </c>
      <c r="Y221" s="43">
        <v>42545</v>
      </c>
      <c r="Z221" s="44" t="s">
        <v>80</v>
      </c>
      <c r="AA221" s="126" t="str">
        <f t="shared" si="104"/>
        <v>2,     1700414,   "HPA068KD 120  (66 gal)"</v>
      </c>
      <c r="AB221" s="128" t="str">
        <f t="shared" si="99"/>
        <v>Lochinvar</v>
      </c>
      <c r="AC221" s="129" t="s">
        <v>493</v>
      </c>
      <c r="AD221" s="173">
        <f t="shared" si="139"/>
        <v>1</v>
      </c>
      <c r="AE221" s="126" t="str">
        <f t="shared" si="105"/>
        <v xml:space="preserve">          case  HPA068KD 120  (66 gal)   :   "LochinvarHPA068"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</row>
    <row r="222" spans="3:1039" s="6" customFormat="1" ht="15" customHeight="1" x14ac:dyDescent="0.25">
      <c r="C222" s="6" t="str">
        <f t="shared" si="130"/>
        <v>Lochinvar</v>
      </c>
      <c r="D222" s="6" t="str">
        <f t="shared" si="131"/>
        <v>HPA081KD 120  (80 gal)</v>
      </c>
      <c r="E222" s="6">
        <f t="shared" si="132"/>
        <v>1700515</v>
      </c>
      <c r="F222" s="55">
        <f t="shared" si="40"/>
        <v>80</v>
      </c>
      <c r="G222" s="6" t="str">
        <f t="shared" si="133"/>
        <v>AOSmithHPTU80</v>
      </c>
      <c r="H222" s="116">
        <f t="shared" si="42"/>
        <v>0</v>
      </c>
      <c r="I222" s="154" t="str">
        <f t="shared" si="134"/>
        <v>LochinvarHPA081</v>
      </c>
      <c r="J222" s="91" t="s">
        <v>188</v>
      </c>
      <c r="K222" s="32">
        <v>3</v>
      </c>
      <c r="L222" s="75">
        <f t="shared" si="128"/>
        <v>17</v>
      </c>
      <c r="M222" s="9" t="s">
        <v>25</v>
      </c>
      <c r="N222" s="62">
        <f t="shared" si="170"/>
        <v>5</v>
      </c>
      <c r="O222" s="169">
        <f t="shared" si="136"/>
        <v>1700515</v>
      </c>
      <c r="P222" s="59" t="str">
        <f t="shared" si="103"/>
        <v>HPA081KD 120  (80 gal)</v>
      </c>
      <c r="Q222" s="153">
        <f t="shared" si="137"/>
        <v>1</v>
      </c>
      <c r="R222" s="10" t="s">
        <v>30</v>
      </c>
      <c r="S222" s="11">
        <v>80</v>
      </c>
      <c r="T222" s="30" t="s">
        <v>83</v>
      </c>
      <c r="U222" s="80" t="s">
        <v>103</v>
      </c>
      <c r="V222" s="85" t="str">
        <f t="shared" si="138"/>
        <v>AOSmithHPTU80</v>
      </c>
      <c r="W222" s="115">
        <v>0</v>
      </c>
      <c r="X222" s="42" t="s">
        <v>13</v>
      </c>
      <c r="Y222" s="43">
        <v>42545</v>
      </c>
      <c r="Z222" s="44" t="s">
        <v>80</v>
      </c>
      <c r="AA222" s="126" t="str">
        <f t="shared" si="104"/>
        <v>2,     1700515,   "HPA081KD 120  (80 gal)"</v>
      </c>
      <c r="AB222" s="128" t="str">
        <f t="shared" si="99"/>
        <v>Lochinvar</v>
      </c>
      <c r="AC222" s="129" t="s">
        <v>494</v>
      </c>
      <c r="AD222" s="173">
        <f t="shared" si="139"/>
        <v>1</v>
      </c>
      <c r="AE222" s="126" t="str">
        <f t="shared" si="105"/>
        <v xml:space="preserve">          case  HPA081KD 120  (80 gal)   :   "LochinvarHPA081"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  <c r="AMM222"/>
      <c r="AMN222"/>
      <c r="AMO222"/>
      <c r="AMP222"/>
      <c r="AMQ222"/>
      <c r="AMR222"/>
      <c r="AMS222"/>
      <c r="AMT222"/>
      <c r="AMU222"/>
      <c r="AMV222"/>
      <c r="AMW222"/>
      <c r="AMX222"/>
      <c r="AMY222"/>
    </row>
    <row r="223" spans="3:1039" s="6" customFormat="1" ht="15" customHeight="1" x14ac:dyDescent="0.25">
      <c r="C223" s="6" t="str">
        <f t="shared" si="130"/>
        <v>Lochinvar</v>
      </c>
      <c r="D223" s="6" t="str">
        <f t="shared" si="131"/>
        <v>HPA082KD 120  (80 gal)</v>
      </c>
      <c r="E223" s="6">
        <f t="shared" si="132"/>
        <v>1700615</v>
      </c>
      <c r="F223" s="55">
        <f t="shared" si="40"/>
        <v>80</v>
      </c>
      <c r="G223" s="6" t="str">
        <f t="shared" si="133"/>
        <v>AOSmithHPTU80</v>
      </c>
      <c r="H223" s="116">
        <f t="shared" si="42"/>
        <v>0</v>
      </c>
      <c r="I223" s="154" t="str">
        <f t="shared" si="134"/>
        <v>LochinvarHPA082</v>
      </c>
      <c r="J223" s="91" t="s">
        <v>188</v>
      </c>
      <c r="K223" s="32">
        <v>3</v>
      </c>
      <c r="L223" s="75">
        <f t="shared" si="128"/>
        <v>17</v>
      </c>
      <c r="M223" s="9" t="s">
        <v>25</v>
      </c>
      <c r="N223" s="62">
        <f t="shared" si="170"/>
        <v>6</v>
      </c>
      <c r="O223" s="169">
        <f t="shared" si="136"/>
        <v>1700615</v>
      </c>
      <c r="P223" s="59" t="str">
        <f t="shared" si="103"/>
        <v>HPA082KD 120  (80 gal)</v>
      </c>
      <c r="Q223" s="153">
        <f t="shared" si="137"/>
        <v>1</v>
      </c>
      <c r="R223" s="10" t="s">
        <v>31</v>
      </c>
      <c r="S223" s="11">
        <v>80</v>
      </c>
      <c r="T223" s="30" t="s">
        <v>83</v>
      </c>
      <c r="U223" s="80" t="s">
        <v>103</v>
      </c>
      <c r="V223" s="85" t="str">
        <f t="shared" si="138"/>
        <v>AOSmithHPTU80</v>
      </c>
      <c r="W223" s="115">
        <v>0</v>
      </c>
      <c r="X223" s="42" t="s">
        <v>13</v>
      </c>
      <c r="Y223" s="43">
        <v>42545</v>
      </c>
      <c r="Z223" s="44" t="s">
        <v>80</v>
      </c>
      <c r="AA223" s="126" t="str">
        <f t="shared" si="104"/>
        <v>2,     1700615,   "HPA082KD 120  (80 gal)"</v>
      </c>
      <c r="AB223" s="128" t="str">
        <f t="shared" si="99"/>
        <v>Lochinvar</v>
      </c>
      <c r="AC223" s="129" t="s">
        <v>495</v>
      </c>
      <c r="AD223" s="173">
        <f t="shared" si="139"/>
        <v>1</v>
      </c>
      <c r="AE223" s="126" t="str">
        <f t="shared" si="105"/>
        <v xml:space="preserve">          case  HPA082KD 120  (80 gal)   :   "LochinvarHPA082"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  <c r="AMK223"/>
      <c r="AML223"/>
      <c r="AMM223"/>
      <c r="AMN223"/>
      <c r="AMO223"/>
      <c r="AMP223"/>
      <c r="AMQ223"/>
      <c r="AMR223"/>
      <c r="AMS223"/>
      <c r="AMT223"/>
      <c r="AMU223"/>
      <c r="AMV223"/>
      <c r="AMW223"/>
      <c r="AMX223"/>
      <c r="AMY223"/>
    </row>
    <row r="224" spans="3:1039" s="6" customFormat="1" ht="15" customHeight="1" x14ac:dyDescent="0.25">
      <c r="C224" s="6" t="str">
        <f t="shared" ref="C224:C225" si="171">M224</f>
        <v>Reliance</v>
      </c>
      <c r="D224" s="6" t="str">
        <f t="shared" ref="D224:D225" si="172">P224</f>
        <v>10-40-DHPTA 2**  (40 gal)</v>
      </c>
      <c r="E224" s="6">
        <f t="shared" ref="E224:E225" si="173">O224</f>
        <v>1801920</v>
      </c>
      <c r="F224" s="55">
        <f t="shared" ref="F224:F225" si="174">S224</f>
        <v>40</v>
      </c>
      <c r="G224" s="6" t="str">
        <f t="shared" ref="G224:G225" si="175">V224</f>
        <v>AOSmithHPTS40</v>
      </c>
      <c r="H224" s="116">
        <f t="shared" ref="H224:H225" si="176">W224</f>
        <v>0</v>
      </c>
      <c r="I224" s="154" t="str">
        <f t="shared" ref="I224:I225" si="177">AC224</f>
        <v>Reliance10_40_DHPTA2xx</v>
      </c>
      <c r="J224" s="91" t="s">
        <v>188</v>
      </c>
      <c r="K224" s="189"/>
      <c r="L224" s="133">
        <f t="shared" si="128"/>
        <v>18</v>
      </c>
      <c r="M224" s="203" t="s">
        <v>32</v>
      </c>
      <c r="N224" s="183">
        <v>19</v>
      </c>
      <c r="O224" s="169">
        <f t="shared" si="136"/>
        <v>1801920</v>
      </c>
      <c r="P224" s="9" t="str">
        <f t="shared" ref="P224:P225" si="178">R224 &amp; "  (" &amp; S224 &amp; " gal)"</f>
        <v>10-40-DHPTA 2**  (40 gal)</v>
      </c>
      <c r="Q224" s="11">
        <f t="shared" si="137"/>
        <v>1</v>
      </c>
      <c r="R224" s="179" t="s">
        <v>1059</v>
      </c>
      <c r="S224" s="185">
        <v>40</v>
      </c>
      <c r="T224" s="179" t="s">
        <v>942</v>
      </c>
      <c r="U224" s="179" t="s">
        <v>942</v>
      </c>
      <c r="V224" s="131" t="str">
        <f t="shared" si="138"/>
        <v>AOSmithHPTS40</v>
      </c>
      <c r="W224" s="204">
        <v>0</v>
      </c>
      <c r="X224" s="171"/>
      <c r="Y224" s="192"/>
      <c r="Z224" s="172"/>
      <c r="AA224" s="126" t="str">
        <f t="shared" ref="AA224:AA225" si="179">"2,     "&amp;E224&amp;",   """&amp;P224&amp;""""</f>
        <v>2,     1801920,   "10-40-DHPTA 2**  (40 gal)"</v>
      </c>
      <c r="AB224" s="188" t="str">
        <f>M224</f>
        <v>Reliance</v>
      </c>
      <c r="AC224" s="179" t="s">
        <v>1256</v>
      </c>
      <c r="AD224" s="173">
        <f t="shared" si="139"/>
        <v>1</v>
      </c>
      <c r="AE224" s="126" t="str">
        <f t="shared" ref="AE224:AE225" si="180">"          case  "&amp;D224&amp;"   :   """&amp;AC224&amp;""""</f>
        <v xml:space="preserve">          case  10-40-DHPTA 2**  (40 gal)   :   "Reliance10_40_DHPTA2xx"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  <c r="AMM224"/>
      <c r="AMN224"/>
      <c r="AMO224"/>
      <c r="AMP224"/>
      <c r="AMQ224"/>
      <c r="AMR224"/>
      <c r="AMS224"/>
      <c r="AMT224"/>
      <c r="AMU224"/>
      <c r="AMV224"/>
      <c r="AMW224"/>
      <c r="AMX224"/>
      <c r="AMY224"/>
    </row>
    <row r="225" spans="3:1042" s="6" customFormat="1" ht="15" customHeight="1" x14ac:dyDescent="0.25">
      <c r="C225" s="6" t="str">
        <f t="shared" si="171"/>
        <v>Reliance</v>
      </c>
      <c r="D225" s="6" t="str">
        <f t="shared" si="172"/>
        <v>10-50-DHPHTCTA 130  (50 gal)</v>
      </c>
      <c r="E225" s="6">
        <f t="shared" si="173"/>
        <v>1802013</v>
      </c>
      <c r="F225" s="55">
        <f t="shared" si="174"/>
        <v>50</v>
      </c>
      <c r="G225" s="6" t="str">
        <f t="shared" si="175"/>
        <v>AOSmithHPTU50</v>
      </c>
      <c r="H225" s="116">
        <f t="shared" si="176"/>
        <v>0</v>
      </c>
      <c r="I225" s="154" t="str">
        <f t="shared" si="177"/>
        <v>Reliance10_50_DHPHTCTA130</v>
      </c>
      <c r="J225" s="91" t="s">
        <v>188</v>
      </c>
      <c r="K225" s="189"/>
      <c r="L225" s="133">
        <f t="shared" si="128"/>
        <v>18</v>
      </c>
      <c r="M225" s="182" t="s">
        <v>32</v>
      </c>
      <c r="N225" s="184">
        <f t="shared" ref="N225:N231" si="181">N224+1</f>
        <v>20</v>
      </c>
      <c r="O225" s="169">
        <f t="shared" si="136"/>
        <v>1802013</v>
      </c>
      <c r="P225" s="9" t="str">
        <f t="shared" si="178"/>
        <v>10-50-DHPHTCTA 130  (50 gal)</v>
      </c>
      <c r="Q225" s="11">
        <f t="shared" si="137"/>
        <v>1</v>
      </c>
      <c r="R225" s="179" t="s">
        <v>1060</v>
      </c>
      <c r="S225" s="185">
        <v>50</v>
      </c>
      <c r="T225" s="179" t="s">
        <v>106</v>
      </c>
      <c r="U225" s="179" t="s">
        <v>106</v>
      </c>
      <c r="V225" s="131" t="str">
        <f t="shared" si="138"/>
        <v>AOSmithHPTU50</v>
      </c>
      <c r="W225" s="204">
        <v>0</v>
      </c>
      <c r="X225" s="171"/>
      <c r="Y225" s="192"/>
      <c r="Z225" s="172"/>
      <c r="AA225" s="126" t="str">
        <f t="shared" si="179"/>
        <v>2,     1802013,   "10-50-DHPHTCTA 130  (50 gal)"</v>
      </c>
      <c r="AB225" s="205" t="str">
        <f t="shared" si="99"/>
        <v>Reliance</v>
      </c>
      <c r="AC225" s="179" t="s">
        <v>1067</v>
      </c>
      <c r="AD225" s="173">
        <f t="shared" si="139"/>
        <v>1</v>
      </c>
      <c r="AE225" s="126" t="str">
        <f t="shared" si="180"/>
        <v xml:space="preserve">          case  10-50-DHPHTCTA 130  (50 gal)   :   "Reliance10_50_DHPHTCTA130"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  <c r="AMM225"/>
      <c r="AMN225"/>
      <c r="AMO225"/>
      <c r="AMP225"/>
      <c r="AMQ225"/>
      <c r="AMR225"/>
      <c r="AMS225"/>
      <c r="AMT225"/>
      <c r="AMU225"/>
      <c r="AMV225"/>
      <c r="AMW225"/>
      <c r="AMX225"/>
      <c r="AMY225"/>
    </row>
    <row r="226" spans="3:1042" s="6" customFormat="1" ht="15" customHeight="1" x14ac:dyDescent="0.25">
      <c r="C226" s="6" t="str">
        <f t="shared" ref="C226:C231" si="182">M226</f>
        <v>Reliance</v>
      </c>
      <c r="D226" s="6" t="str">
        <f t="shared" ref="D226:D231" si="183">P226</f>
        <v>10-50-DHPTA 2**  (50 gal)</v>
      </c>
      <c r="E226" s="6">
        <f t="shared" ref="E226:E231" si="184">O226</f>
        <v>1802183</v>
      </c>
      <c r="F226" s="55">
        <f t="shared" ref="F226:F231" si="185">S226</f>
        <v>50</v>
      </c>
      <c r="G226" s="6" t="str">
        <f t="shared" ref="G226:G231" si="186">V226</f>
        <v>AOSmithHPTS50</v>
      </c>
      <c r="H226" s="116">
        <f t="shared" ref="H226:H231" si="187">W226</f>
        <v>0</v>
      </c>
      <c r="I226" s="154" t="str">
        <f t="shared" ref="I226:I231" si="188">AC226</f>
        <v>Reliance10_50_DHPTA2xx</v>
      </c>
      <c r="J226" s="91" t="s">
        <v>188</v>
      </c>
      <c r="K226" s="189"/>
      <c r="L226" s="133">
        <f t="shared" si="128"/>
        <v>18</v>
      </c>
      <c r="M226" s="182" t="s">
        <v>32</v>
      </c>
      <c r="N226" s="184">
        <f t="shared" si="181"/>
        <v>21</v>
      </c>
      <c r="O226" s="169">
        <f t="shared" si="136"/>
        <v>1802183</v>
      </c>
      <c r="P226" s="9" t="str">
        <f t="shared" ref="P226:P231" si="189">R226 &amp; "  (" &amp; S226 &amp; " gal)"</f>
        <v>10-50-DHPTA 2**  (50 gal)</v>
      </c>
      <c r="Q226" s="11">
        <f t="shared" si="137"/>
        <v>1</v>
      </c>
      <c r="R226" s="179" t="s">
        <v>1061</v>
      </c>
      <c r="S226" s="185">
        <v>50</v>
      </c>
      <c r="T226" s="179" t="s">
        <v>817</v>
      </c>
      <c r="U226" s="179" t="s">
        <v>817</v>
      </c>
      <c r="V226" s="131" t="str">
        <f t="shared" si="138"/>
        <v>AOSmithHPTS50</v>
      </c>
      <c r="W226" s="204">
        <v>0</v>
      </c>
      <c r="X226" s="171"/>
      <c r="Y226" s="192"/>
      <c r="Z226" s="172"/>
      <c r="AA226" s="126" t="str">
        <f t="shared" ref="AA226:AA231" si="190">"2,     "&amp;E226&amp;",   """&amp;P226&amp;""""</f>
        <v>2,     1802183,   "10-50-DHPTA 2**  (50 gal)"</v>
      </c>
      <c r="AB226" s="205" t="str">
        <f t="shared" si="99"/>
        <v>Reliance</v>
      </c>
      <c r="AC226" s="179" t="s">
        <v>1255</v>
      </c>
      <c r="AD226" s="173">
        <f t="shared" si="139"/>
        <v>1</v>
      </c>
      <c r="AE226" s="126" t="str">
        <f t="shared" ref="AE226:AE231" si="191">"          case  "&amp;D226&amp;"   :   """&amp;AC226&amp;""""</f>
        <v xml:space="preserve">          case  10-50-DHPTA 2**  (50 gal)   :   "Reliance10_50_DHPTA2xx"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  <c r="AMK226"/>
      <c r="AML226"/>
      <c r="AMM226"/>
      <c r="AMN226"/>
      <c r="AMO226"/>
      <c r="AMP226"/>
      <c r="AMQ226"/>
      <c r="AMR226"/>
      <c r="AMS226"/>
      <c r="AMT226"/>
      <c r="AMU226"/>
      <c r="AMV226"/>
      <c r="AMW226"/>
      <c r="AMX226"/>
      <c r="AMY226"/>
    </row>
    <row r="227" spans="3:1042" s="6" customFormat="1" ht="15" customHeight="1" x14ac:dyDescent="0.25">
      <c r="C227" s="6" t="str">
        <f t="shared" si="182"/>
        <v>Reliance</v>
      </c>
      <c r="D227" s="6" t="str">
        <f t="shared" si="183"/>
        <v>10-66-DHPHTCTA 130  (66 gal)</v>
      </c>
      <c r="E227" s="6">
        <f t="shared" si="184"/>
        <v>1802214</v>
      </c>
      <c r="F227" s="55">
        <f t="shared" si="185"/>
        <v>66</v>
      </c>
      <c r="G227" s="6" t="str">
        <f t="shared" si="186"/>
        <v>AOSmithHPTU66</v>
      </c>
      <c r="H227" s="116">
        <f t="shared" si="187"/>
        <v>0</v>
      </c>
      <c r="I227" s="154" t="str">
        <f t="shared" si="188"/>
        <v>Reliance10_66_DHPHTCTA130</v>
      </c>
      <c r="J227" s="91" t="s">
        <v>188</v>
      </c>
      <c r="K227" s="189"/>
      <c r="L227" s="133">
        <f t="shared" si="128"/>
        <v>18</v>
      </c>
      <c r="M227" s="182" t="s">
        <v>32</v>
      </c>
      <c r="N227" s="184">
        <f t="shared" si="181"/>
        <v>22</v>
      </c>
      <c r="O227" s="169">
        <f t="shared" si="136"/>
        <v>1802214</v>
      </c>
      <c r="P227" s="9" t="str">
        <f t="shared" si="189"/>
        <v>10-66-DHPHTCTA 130  (66 gal)</v>
      </c>
      <c r="Q227" s="11">
        <f t="shared" si="137"/>
        <v>1</v>
      </c>
      <c r="R227" s="179" t="s">
        <v>1062</v>
      </c>
      <c r="S227" s="185">
        <v>66</v>
      </c>
      <c r="T227" s="179" t="s">
        <v>102</v>
      </c>
      <c r="U227" s="179" t="s">
        <v>102</v>
      </c>
      <c r="V227" s="131" t="str">
        <f t="shared" si="138"/>
        <v>AOSmithHPTU66</v>
      </c>
      <c r="W227" s="204">
        <v>0</v>
      </c>
      <c r="X227" s="171"/>
      <c r="Y227" s="192"/>
      <c r="Z227" s="172"/>
      <c r="AA227" s="126" t="str">
        <f t="shared" si="190"/>
        <v>2,     1802214,   "10-66-DHPHTCTA 130  (66 gal)"</v>
      </c>
      <c r="AB227" s="205" t="str">
        <f t="shared" si="99"/>
        <v>Reliance</v>
      </c>
      <c r="AC227" s="179" t="s">
        <v>1068</v>
      </c>
      <c r="AD227" s="173">
        <f t="shared" si="139"/>
        <v>1</v>
      </c>
      <c r="AE227" s="126" t="str">
        <f t="shared" si="191"/>
        <v xml:space="preserve">          case  10-66-DHPHTCTA 130  (66 gal)   :   "Reliance10_66_DHPHTCTA130"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  <c r="AMK227"/>
      <c r="AML227"/>
      <c r="AMM227"/>
      <c r="AMN227"/>
      <c r="AMO227"/>
      <c r="AMP227"/>
      <c r="AMQ227"/>
      <c r="AMR227"/>
      <c r="AMS227"/>
      <c r="AMT227"/>
      <c r="AMU227"/>
      <c r="AMV227"/>
      <c r="AMW227"/>
      <c r="AMX227"/>
      <c r="AMY227"/>
    </row>
    <row r="228" spans="3:1042" s="6" customFormat="1" ht="15" customHeight="1" x14ac:dyDescent="0.25">
      <c r="C228" s="6" t="str">
        <f t="shared" si="182"/>
        <v>Reliance</v>
      </c>
      <c r="D228" s="6" t="str">
        <f t="shared" si="183"/>
        <v>10-66-DHPHTNE ***  (66 gal)</v>
      </c>
      <c r="E228" s="6">
        <f t="shared" si="184"/>
        <v>1802314</v>
      </c>
      <c r="F228" s="55">
        <f t="shared" si="185"/>
        <v>66</v>
      </c>
      <c r="G228" s="6" t="str">
        <f t="shared" si="186"/>
        <v>AOSmithHPTU66</v>
      </c>
      <c r="H228" s="116">
        <f t="shared" si="187"/>
        <v>0</v>
      </c>
      <c r="I228" s="154" t="str">
        <f t="shared" si="188"/>
        <v>Reliance10_66_DHPHTNExxx</v>
      </c>
      <c r="J228" s="91" t="s">
        <v>188</v>
      </c>
      <c r="K228" s="189"/>
      <c r="L228" s="133">
        <f t="shared" si="128"/>
        <v>18</v>
      </c>
      <c r="M228" s="182" t="s">
        <v>32</v>
      </c>
      <c r="N228" s="184">
        <f t="shared" si="181"/>
        <v>23</v>
      </c>
      <c r="O228" s="169">
        <f t="shared" si="136"/>
        <v>1802314</v>
      </c>
      <c r="P228" s="9" t="str">
        <f t="shared" si="189"/>
        <v>10-66-DHPHTNE ***  (66 gal)</v>
      </c>
      <c r="Q228" s="11">
        <f t="shared" si="137"/>
        <v>1</v>
      </c>
      <c r="R228" s="179" t="s">
        <v>1063</v>
      </c>
      <c r="S228" s="185">
        <v>66</v>
      </c>
      <c r="T228" s="179" t="s">
        <v>102</v>
      </c>
      <c r="U228" s="179" t="s">
        <v>102</v>
      </c>
      <c r="V228" s="131" t="str">
        <f t="shared" si="138"/>
        <v>AOSmithHPTU66</v>
      </c>
      <c r="W228" s="204">
        <v>0</v>
      </c>
      <c r="X228" s="171"/>
      <c r="Y228" s="192"/>
      <c r="Z228" s="172"/>
      <c r="AA228" s="126" t="str">
        <f t="shared" si="190"/>
        <v>2,     1802314,   "10-66-DHPHTNE ***  (66 gal)"</v>
      </c>
      <c r="AB228" s="205" t="str">
        <f t="shared" si="99"/>
        <v>Reliance</v>
      </c>
      <c r="AC228" s="179" t="s">
        <v>1254</v>
      </c>
      <c r="AD228" s="173">
        <f t="shared" si="139"/>
        <v>1</v>
      </c>
      <c r="AE228" s="126" t="str">
        <f t="shared" si="191"/>
        <v xml:space="preserve">          case  10-66-DHPHTNE ***  (66 gal)   :   "Reliance10_66_DHPHTNExxx"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  <c r="AMM228"/>
      <c r="AMN228"/>
      <c r="AMO228"/>
      <c r="AMP228"/>
      <c r="AMQ228"/>
      <c r="AMR228"/>
      <c r="AMS228"/>
      <c r="AMT228"/>
      <c r="AMU228"/>
      <c r="AMV228"/>
      <c r="AMW228"/>
      <c r="AMX228"/>
      <c r="AMY228"/>
    </row>
    <row r="229" spans="3:1042" s="6" customFormat="1" ht="15" customHeight="1" x14ac:dyDescent="0.25">
      <c r="C229" s="6" t="str">
        <f t="shared" si="182"/>
        <v>Reliance</v>
      </c>
      <c r="D229" s="6" t="str">
        <f t="shared" si="183"/>
        <v>10-66-DHPTA 2**  (66 gal)</v>
      </c>
      <c r="E229" s="6">
        <f t="shared" si="184"/>
        <v>1802484</v>
      </c>
      <c r="F229" s="55">
        <f t="shared" si="185"/>
        <v>66</v>
      </c>
      <c r="G229" s="6" t="str">
        <f t="shared" si="186"/>
        <v>AOSmithHPTS66</v>
      </c>
      <c r="H229" s="116">
        <f t="shared" si="187"/>
        <v>0</v>
      </c>
      <c r="I229" s="154" t="str">
        <f t="shared" si="188"/>
        <v>Reliance10_66_DHPTA2xx</v>
      </c>
      <c r="J229" s="91" t="s">
        <v>188</v>
      </c>
      <c r="K229" s="189"/>
      <c r="L229" s="133">
        <f t="shared" si="128"/>
        <v>18</v>
      </c>
      <c r="M229" s="182" t="s">
        <v>32</v>
      </c>
      <c r="N229" s="184">
        <f t="shared" si="181"/>
        <v>24</v>
      </c>
      <c r="O229" s="169">
        <f t="shared" si="136"/>
        <v>1802484</v>
      </c>
      <c r="P229" s="9" t="str">
        <f t="shared" si="189"/>
        <v>10-66-DHPTA 2**  (66 gal)</v>
      </c>
      <c r="Q229" s="11">
        <f t="shared" si="137"/>
        <v>1</v>
      </c>
      <c r="R229" s="179" t="s">
        <v>1064</v>
      </c>
      <c r="S229" s="185">
        <v>66</v>
      </c>
      <c r="T229" s="179" t="s">
        <v>818</v>
      </c>
      <c r="U229" s="179" t="s">
        <v>818</v>
      </c>
      <c r="V229" s="131" t="str">
        <f t="shared" si="138"/>
        <v>AOSmithHPTS66</v>
      </c>
      <c r="W229" s="204">
        <v>0</v>
      </c>
      <c r="X229" s="171"/>
      <c r="Y229" s="192"/>
      <c r="Z229" s="172"/>
      <c r="AA229" s="126" t="str">
        <f t="shared" si="190"/>
        <v>2,     1802484,   "10-66-DHPTA 2**  (66 gal)"</v>
      </c>
      <c r="AB229" s="205" t="str">
        <f t="shared" si="99"/>
        <v>Reliance</v>
      </c>
      <c r="AC229" s="179" t="s">
        <v>1253</v>
      </c>
      <c r="AD229" s="173">
        <f t="shared" si="139"/>
        <v>1</v>
      </c>
      <c r="AE229" s="126" t="str">
        <f t="shared" si="191"/>
        <v xml:space="preserve">          case  10-66-DHPTA 2**  (66 gal)   :   "Reliance10_66_DHPTA2xx"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  <c r="AMM229"/>
      <c r="AMN229"/>
      <c r="AMO229"/>
      <c r="AMP229"/>
      <c r="AMQ229"/>
      <c r="AMR229"/>
      <c r="AMS229"/>
      <c r="AMT229"/>
      <c r="AMU229"/>
      <c r="AMV229"/>
      <c r="AMW229"/>
      <c r="AMX229"/>
      <c r="AMY229"/>
    </row>
    <row r="230" spans="3:1042" s="6" customFormat="1" ht="15" customHeight="1" x14ac:dyDescent="0.25">
      <c r="C230" s="6" t="str">
        <f t="shared" si="182"/>
        <v>Reliance</v>
      </c>
      <c r="D230" s="6" t="str">
        <f t="shared" si="183"/>
        <v>10-80-DHPHTCTA 130  (80 gal)</v>
      </c>
      <c r="E230" s="6">
        <f t="shared" si="184"/>
        <v>1802515</v>
      </c>
      <c r="F230" s="55">
        <f t="shared" si="185"/>
        <v>80</v>
      </c>
      <c r="G230" s="6" t="str">
        <f t="shared" si="186"/>
        <v>AOSmithHPTU80</v>
      </c>
      <c r="H230" s="116">
        <f t="shared" si="187"/>
        <v>0</v>
      </c>
      <c r="I230" s="154" t="str">
        <f t="shared" si="188"/>
        <v>Reliance10_80_DHPHTCTA130</v>
      </c>
      <c r="J230" s="91" t="s">
        <v>188</v>
      </c>
      <c r="K230" s="189"/>
      <c r="L230" s="133">
        <f t="shared" si="128"/>
        <v>18</v>
      </c>
      <c r="M230" s="182" t="s">
        <v>32</v>
      </c>
      <c r="N230" s="184">
        <f t="shared" si="181"/>
        <v>25</v>
      </c>
      <c r="O230" s="169">
        <f t="shared" si="136"/>
        <v>1802515</v>
      </c>
      <c r="P230" s="9" t="str">
        <f t="shared" si="189"/>
        <v>10-80-DHPHTCTA 130  (80 gal)</v>
      </c>
      <c r="Q230" s="11">
        <f t="shared" si="137"/>
        <v>1</v>
      </c>
      <c r="R230" s="179" t="s">
        <v>1065</v>
      </c>
      <c r="S230" s="185">
        <v>80</v>
      </c>
      <c r="T230" s="179" t="s">
        <v>103</v>
      </c>
      <c r="U230" s="179" t="s">
        <v>103</v>
      </c>
      <c r="V230" s="131" t="str">
        <f t="shared" si="138"/>
        <v>AOSmithHPTU80</v>
      </c>
      <c r="W230" s="204">
        <v>0</v>
      </c>
      <c r="X230" s="171"/>
      <c r="Y230" s="192"/>
      <c r="Z230" s="172"/>
      <c r="AA230" s="126" t="str">
        <f t="shared" si="190"/>
        <v>2,     1802515,   "10-80-DHPHTCTA 130  (80 gal)"</v>
      </c>
      <c r="AB230" s="205" t="str">
        <f t="shared" si="99"/>
        <v>Reliance</v>
      </c>
      <c r="AC230" s="179" t="s">
        <v>1069</v>
      </c>
      <c r="AD230" s="173">
        <f t="shared" si="139"/>
        <v>1</v>
      </c>
      <c r="AE230" s="126" t="str">
        <f t="shared" si="191"/>
        <v xml:space="preserve">          case  10-80-DHPHTCTA 130  (80 gal)   :   "Reliance10_80_DHPHTCTA130"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  <c r="AMK230"/>
      <c r="AML230"/>
      <c r="AMM230"/>
      <c r="AMN230"/>
      <c r="AMO230"/>
      <c r="AMP230"/>
      <c r="AMQ230"/>
      <c r="AMR230"/>
      <c r="AMS230"/>
      <c r="AMT230"/>
      <c r="AMU230"/>
      <c r="AMV230"/>
      <c r="AMW230"/>
      <c r="AMX230"/>
      <c r="AMY230"/>
    </row>
    <row r="231" spans="3:1042" s="6" customFormat="1" ht="15" customHeight="1" x14ac:dyDescent="0.25">
      <c r="C231" s="6" t="str">
        <f t="shared" si="182"/>
        <v>Reliance</v>
      </c>
      <c r="D231" s="6" t="str">
        <f t="shared" si="183"/>
        <v>10-80-DHPTA 2**  (80 gal)</v>
      </c>
      <c r="E231" s="6">
        <f t="shared" si="184"/>
        <v>1802685</v>
      </c>
      <c r="F231" s="55">
        <f t="shared" si="185"/>
        <v>80</v>
      </c>
      <c r="G231" s="6" t="str">
        <f t="shared" si="186"/>
        <v>AOSmithHPTS80</v>
      </c>
      <c r="H231" s="116">
        <f t="shared" si="187"/>
        <v>0</v>
      </c>
      <c r="I231" s="154" t="str">
        <f t="shared" si="188"/>
        <v>Reliance10_80_DHPTA2xx</v>
      </c>
      <c r="J231" s="91" t="s">
        <v>188</v>
      </c>
      <c r="K231" s="189"/>
      <c r="L231" s="133">
        <f t="shared" si="128"/>
        <v>18</v>
      </c>
      <c r="M231" s="182" t="s">
        <v>32</v>
      </c>
      <c r="N231" s="184">
        <f t="shared" si="181"/>
        <v>26</v>
      </c>
      <c r="O231" s="169">
        <f t="shared" si="136"/>
        <v>1802685</v>
      </c>
      <c r="P231" s="9" t="str">
        <f t="shared" si="189"/>
        <v>10-80-DHPTA 2**  (80 gal)</v>
      </c>
      <c r="Q231" s="11">
        <f t="shared" si="137"/>
        <v>1</v>
      </c>
      <c r="R231" s="179" t="s">
        <v>1066</v>
      </c>
      <c r="S231" s="185">
        <v>80</v>
      </c>
      <c r="T231" s="179" t="s">
        <v>819</v>
      </c>
      <c r="U231" s="179" t="s">
        <v>819</v>
      </c>
      <c r="V231" s="131" t="str">
        <f t="shared" si="138"/>
        <v>AOSmithHPTS80</v>
      </c>
      <c r="W231" s="204">
        <v>0</v>
      </c>
      <c r="X231" s="171"/>
      <c r="Y231" s="192"/>
      <c r="Z231" s="172"/>
      <c r="AA231" s="126" t="str">
        <f t="shared" si="190"/>
        <v>2,     1802685,   "10-80-DHPTA 2**  (80 gal)"</v>
      </c>
      <c r="AB231" s="205" t="str">
        <f t="shared" si="99"/>
        <v>Reliance</v>
      </c>
      <c r="AC231" s="179" t="s">
        <v>1252</v>
      </c>
      <c r="AD231" s="173">
        <f t="shared" si="139"/>
        <v>1</v>
      </c>
      <c r="AE231" s="126" t="str">
        <f t="shared" si="191"/>
        <v xml:space="preserve">          case  10-80-DHPTA 2**  (80 gal)   :   "Reliance10_80_DHPTA2xx"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  <c r="VA231"/>
      <c r="VB231"/>
      <c r="VC231"/>
      <c r="VD231"/>
      <c r="VE231"/>
      <c r="VF231"/>
      <c r="VG231"/>
      <c r="VH231"/>
      <c r="VI231"/>
      <c r="VJ231"/>
      <c r="VK231"/>
      <c r="VL231"/>
      <c r="VM231"/>
      <c r="VN231"/>
      <c r="VO231"/>
      <c r="VP231"/>
      <c r="VQ231"/>
      <c r="VR231"/>
      <c r="VS231"/>
      <c r="VT231"/>
      <c r="VU231"/>
      <c r="VV231"/>
      <c r="VW231"/>
      <c r="VX231"/>
      <c r="VY231"/>
      <c r="VZ231"/>
      <c r="WA231"/>
      <c r="WB231"/>
      <c r="WC231"/>
      <c r="WD231"/>
      <c r="WE231"/>
      <c r="WF231"/>
      <c r="WG231"/>
      <c r="WH231"/>
      <c r="WI231"/>
      <c r="WJ231"/>
      <c r="WK231"/>
      <c r="WL231"/>
      <c r="WM231"/>
      <c r="WN231"/>
      <c r="WO231"/>
      <c r="WP231"/>
      <c r="WQ231"/>
      <c r="WR231"/>
      <c r="WS231"/>
      <c r="WT231"/>
      <c r="WU231"/>
      <c r="WV231"/>
      <c r="WW231"/>
      <c r="WX231"/>
      <c r="WY231"/>
      <c r="WZ231"/>
      <c r="XA231"/>
      <c r="XB231"/>
      <c r="XC231"/>
      <c r="XD231"/>
      <c r="XE231"/>
      <c r="XF231"/>
      <c r="XG231"/>
      <c r="XH231"/>
      <c r="XI231"/>
      <c r="XJ231"/>
      <c r="XK231"/>
      <c r="XL231"/>
      <c r="XM231"/>
      <c r="XN231"/>
      <c r="XO231"/>
      <c r="XP231"/>
      <c r="XQ231"/>
      <c r="XR231"/>
      <c r="XS231"/>
      <c r="XT231"/>
      <c r="XU231"/>
      <c r="XV231"/>
      <c r="XW231"/>
      <c r="XX231"/>
      <c r="XY231"/>
      <c r="XZ231"/>
      <c r="YA231"/>
      <c r="YB231"/>
      <c r="YC231"/>
      <c r="YD231"/>
      <c r="YE231"/>
      <c r="YF231"/>
      <c r="YG231"/>
      <c r="YH231"/>
      <c r="YI231"/>
      <c r="YJ231"/>
      <c r="YK231"/>
      <c r="YL231"/>
      <c r="YM231"/>
      <c r="YN231"/>
      <c r="YO231"/>
      <c r="YP231"/>
      <c r="YQ231"/>
      <c r="YR231"/>
      <c r="YS231"/>
      <c r="YT231"/>
      <c r="YU231"/>
      <c r="YV231"/>
      <c r="YW231"/>
      <c r="YX231"/>
      <c r="YY231"/>
      <c r="YZ231"/>
      <c r="ZA231"/>
      <c r="ZB231"/>
      <c r="ZC231"/>
      <c r="ZD231"/>
      <c r="ZE231"/>
      <c r="ZF231"/>
      <c r="ZG231"/>
      <c r="ZH231"/>
      <c r="ZI231"/>
      <c r="ZJ231"/>
      <c r="ZK231"/>
      <c r="ZL231"/>
      <c r="ZM231"/>
      <c r="ZN231"/>
      <c r="ZO231"/>
      <c r="ZP231"/>
      <c r="ZQ231"/>
      <c r="ZR231"/>
      <c r="ZS231"/>
      <c r="ZT231"/>
      <c r="ZU231"/>
      <c r="ZV231"/>
      <c r="ZW231"/>
      <c r="ZX231"/>
      <c r="ZY231"/>
      <c r="ZZ231"/>
      <c r="AAA231"/>
      <c r="AAB231"/>
      <c r="AAC231"/>
      <c r="AAD231"/>
      <c r="AAE231"/>
      <c r="AAF231"/>
      <c r="AAG231"/>
      <c r="AAH231"/>
      <c r="AAI231"/>
      <c r="AAJ231"/>
      <c r="AAK231"/>
      <c r="AAL231"/>
      <c r="AAM231"/>
      <c r="AAN231"/>
      <c r="AAO231"/>
      <c r="AAP231"/>
      <c r="AAQ231"/>
      <c r="AAR231"/>
      <c r="AAS231"/>
      <c r="AAT231"/>
      <c r="AAU231"/>
      <c r="AAV231"/>
      <c r="AAW231"/>
      <c r="AAX231"/>
      <c r="AAY231"/>
      <c r="AAZ231"/>
      <c r="ABA231"/>
      <c r="ABB231"/>
      <c r="ABC231"/>
      <c r="ABD231"/>
      <c r="ABE231"/>
      <c r="ABF231"/>
      <c r="ABG231"/>
      <c r="ABH231"/>
      <c r="ABI231"/>
      <c r="ABJ231"/>
      <c r="ABK231"/>
      <c r="ABL231"/>
      <c r="ABM231"/>
      <c r="ABN231"/>
      <c r="ABO231"/>
      <c r="ABP231"/>
      <c r="ABQ231"/>
      <c r="ABR231"/>
      <c r="ABS231"/>
      <c r="ABT231"/>
      <c r="ABU231"/>
      <c r="ABV231"/>
      <c r="ABW231"/>
      <c r="ABX231"/>
      <c r="ABY231"/>
      <c r="ABZ231"/>
      <c r="ACA231"/>
      <c r="ACB231"/>
      <c r="ACC231"/>
      <c r="ACD231"/>
      <c r="ACE231"/>
      <c r="ACF231"/>
      <c r="ACG231"/>
      <c r="ACH231"/>
      <c r="ACI231"/>
      <c r="ACJ231"/>
      <c r="ACK231"/>
      <c r="ACL231"/>
      <c r="ACM231"/>
      <c r="ACN231"/>
      <c r="ACO231"/>
      <c r="ACP231"/>
      <c r="ACQ231"/>
      <c r="ACR231"/>
      <c r="ACS231"/>
      <c r="ACT231"/>
      <c r="ACU231"/>
      <c r="ACV231"/>
      <c r="ACW231"/>
      <c r="ACX231"/>
      <c r="ACY231"/>
      <c r="ACZ231"/>
      <c r="ADA231"/>
      <c r="ADB231"/>
      <c r="ADC231"/>
      <c r="ADD231"/>
      <c r="ADE231"/>
      <c r="ADF231"/>
      <c r="ADG231"/>
      <c r="ADH231"/>
      <c r="ADI231"/>
      <c r="ADJ231"/>
      <c r="ADK231"/>
      <c r="ADL231"/>
      <c r="ADM231"/>
      <c r="ADN231"/>
      <c r="ADO231"/>
      <c r="ADP231"/>
      <c r="ADQ231"/>
      <c r="ADR231"/>
      <c r="ADS231"/>
      <c r="ADT231"/>
      <c r="ADU231"/>
      <c r="ADV231"/>
      <c r="ADW231"/>
      <c r="ADX231"/>
      <c r="ADY231"/>
      <c r="ADZ231"/>
      <c r="AEA231"/>
      <c r="AEB231"/>
      <c r="AEC231"/>
      <c r="AED231"/>
      <c r="AEE231"/>
      <c r="AEF231"/>
      <c r="AEG231"/>
      <c r="AEH231"/>
      <c r="AEI231"/>
      <c r="AEJ231"/>
      <c r="AEK231"/>
      <c r="AEL231"/>
      <c r="AEM231"/>
      <c r="AEN231"/>
      <c r="AEO231"/>
      <c r="AEP231"/>
      <c r="AEQ231"/>
      <c r="AER231"/>
      <c r="AES231"/>
      <c r="AET231"/>
      <c r="AEU231"/>
      <c r="AEV231"/>
      <c r="AEW231"/>
      <c r="AEX231"/>
      <c r="AEY231"/>
      <c r="AEZ231"/>
      <c r="AFA231"/>
      <c r="AFB231"/>
      <c r="AFC231"/>
      <c r="AFD231"/>
      <c r="AFE231"/>
      <c r="AFF231"/>
      <c r="AFG231"/>
      <c r="AFH231"/>
      <c r="AFI231"/>
      <c r="AFJ231"/>
      <c r="AFK231"/>
      <c r="AFL231"/>
      <c r="AFM231"/>
      <c r="AFN231"/>
      <c r="AFO231"/>
      <c r="AFP231"/>
      <c r="AFQ231"/>
      <c r="AFR231"/>
      <c r="AFS231"/>
      <c r="AFT231"/>
      <c r="AFU231"/>
      <c r="AFV231"/>
      <c r="AFW231"/>
      <c r="AFX231"/>
      <c r="AFY231"/>
      <c r="AFZ231"/>
      <c r="AGA231"/>
      <c r="AGB231"/>
      <c r="AGC231"/>
      <c r="AGD231"/>
      <c r="AGE231"/>
      <c r="AGF231"/>
      <c r="AGG231"/>
      <c r="AGH231"/>
      <c r="AGI231"/>
      <c r="AGJ231"/>
      <c r="AGK231"/>
      <c r="AGL231"/>
      <c r="AGM231"/>
      <c r="AGN231"/>
      <c r="AGO231"/>
      <c r="AGP231"/>
      <c r="AGQ231"/>
      <c r="AGR231"/>
      <c r="AGS231"/>
      <c r="AGT231"/>
      <c r="AGU231"/>
      <c r="AGV231"/>
      <c r="AGW231"/>
      <c r="AGX231"/>
      <c r="AGY231"/>
      <c r="AGZ231"/>
      <c r="AHA231"/>
      <c r="AHB231"/>
      <c r="AHC231"/>
      <c r="AHD231"/>
      <c r="AHE231"/>
      <c r="AHF231"/>
      <c r="AHG231"/>
      <c r="AHH231"/>
      <c r="AHI231"/>
      <c r="AHJ231"/>
      <c r="AHK231"/>
      <c r="AHL231"/>
      <c r="AHM231"/>
      <c r="AHN231"/>
      <c r="AHO231"/>
      <c r="AHP231"/>
      <c r="AHQ231"/>
      <c r="AHR231"/>
      <c r="AHS231"/>
      <c r="AHT231"/>
      <c r="AHU231"/>
      <c r="AHV231"/>
      <c r="AHW231"/>
      <c r="AHX231"/>
      <c r="AHY231"/>
      <c r="AHZ231"/>
      <c r="AIA231"/>
      <c r="AIB231"/>
      <c r="AIC231"/>
      <c r="AID231"/>
      <c r="AIE231"/>
      <c r="AIF231"/>
      <c r="AIG231"/>
      <c r="AIH231"/>
      <c r="AII231"/>
      <c r="AIJ231"/>
      <c r="AIK231"/>
      <c r="AIL231"/>
      <c r="AIM231"/>
      <c r="AIN231"/>
      <c r="AIO231"/>
      <c r="AIP231"/>
      <c r="AIQ231"/>
      <c r="AIR231"/>
      <c r="AIS231"/>
      <c r="AIT231"/>
      <c r="AIU231"/>
      <c r="AIV231"/>
      <c r="AIW231"/>
      <c r="AIX231"/>
      <c r="AIY231"/>
      <c r="AIZ231"/>
      <c r="AJA231"/>
      <c r="AJB231"/>
      <c r="AJC231"/>
      <c r="AJD231"/>
      <c r="AJE231"/>
      <c r="AJF231"/>
      <c r="AJG231"/>
      <c r="AJH231"/>
      <c r="AJI231"/>
      <c r="AJJ231"/>
      <c r="AJK231"/>
      <c r="AJL231"/>
      <c r="AJM231"/>
      <c r="AJN231"/>
      <c r="AJO231"/>
      <c r="AJP231"/>
      <c r="AJQ231"/>
      <c r="AJR231"/>
      <c r="AJS231"/>
      <c r="AJT231"/>
      <c r="AJU231"/>
      <c r="AJV231"/>
      <c r="AJW231"/>
      <c r="AJX231"/>
      <c r="AJY231"/>
      <c r="AJZ231"/>
      <c r="AKA231"/>
      <c r="AKB231"/>
      <c r="AKC231"/>
      <c r="AKD231"/>
      <c r="AKE231"/>
      <c r="AKF231"/>
      <c r="AKG231"/>
      <c r="AKH231"/>
      <c r="AKI231"/>
      <c r="AKJ231"/>
      <c r="AKK231"/>
      <c r="AKL231"/>
      <c r="AKM231"/>
      <c r="AKN231"/>
      <c r="AKO231"/>
      <c r="AKP231"/>
      <c r="AKQ231"/>
      <c r="AKR231"/>
      <c r="AKS231"/>
      <c r="AKT231"/>
      <c r="AKU231"/>
      <c r="AKV231"/>
      <c r="AKW231"/>
      <c r="AKX231"/>
      <c r="AKY231"/>
      <c r="AKZ231"/>
      <c r="ALA231"/>
      <c r="ALB231"/>
      <c r="ALC231"/>
      <c r="ALD231"/>
      <c r="ALE231"/>
      <c r="ALF231"/>
      <c r="ALG231"/>
      <c r="ALH231"/>
      <c r="ALI231"/>
      <c r="ALJ231"/>
      <c r="ALK231"/>
      <c r="ALL231"/>
      <c r="ALM231"/>
      <c r="ALN231"/>
      <c r="ALO231"/>
      <c r="ALP231"/>
      <c r="ALQ231"/>
      <c r="ALR231"/>
      <c r="ALS231"/>
      <c r="ALT231"/>
      <c r="ALU231"/>
      <c r="ALV231"/>
      <c r="ALW231"/>
      <c r="ALX231"/>
      <c r="ALY231"/>
      <c r="ALZ231"/>
      <c r="AMA231"/>
      <c r="AMB231"/>
      <c r="AMC231"/>
      <c r="AMD231"/>
      <c r="AME231"/>
      <c r="AMF231"/>
      <c r="AMG231"/>
      <c r="AMH231"/>
      <c r="AMI231"/>
      <c r="AMJ231"/>
      <c r="AMK231"/>
      <c r="AML231"/>
      <c r="AMM231"/>
      <c r="AMN231"/>
      <c r="AMO231"/>
      <c r="AMP231"/>
      <c r="AMQ231"/>
      <c r="AMR231"/>
      <c r="AMS231"/>
      <c r="AMT231"/>
      <c r="AMU231"/>
      <c r="AMV231"/>
      <c r="AMW231"/>
      <c r="AMX231"/>
      <c r="AMY231"/>
    </row>
    <row r="232" spans="3:1042" s="6" customFormat="1" ht="15" customHeight="1" x14ac:dyDescent="0.25">
      <c r="C232" s="149" t="str">
        <f t="shared" si="130"/>
        <v>Reliance</v>
      </c>
      <c r="D232" s="149" t="str">
        <f t="shared" si="131"/>
        <v>10-50-DHPTS 2**  (50 gal)</v>
      </c>
      <c r="E232" s="149">
        <f t="shared" si="132"/>
        <v>1801683</v>
      </c>
      <c r="F232" s="55">
        <f t="shared" si="40"/>
        <v>50</v>
      </c>
      <c r="G232" s="6" t="str">
        <f t="shared" si="133"/>
        <v>AOSmithHPTS50</v>
      </c>
      <c r="H232" s="116">
        <f t="shared" si="42"/>
        <v>1</v>
      </c>
      <c r="I232" s="154" t="str">
        <f t="shared" si="134"/>
        <v>Reliance1050DHPTS2xx</v>
      </c>
      <c r="J232" s="91" t="s">
        <v>188</v>
      </c>
      <c r="K232" s="32">
        <v>4</v>
      </c>
      <c r="L232" s="75">
        <f t="shared" si="128"/>
        <v>18</v>
      </c>
      <c r="M232" s="157" t="s">
        <v>32</v>
      </c>
      <c r="N232" s="61">
        <v>16</v>
      </c>
      <c r="O232" s="169">
        <f t="shared" si="136"/>
        <v>1801683</v>
      </c>
      <c r="P232" s="59" t="str">
        <f t="shared" si="103"/>
        <v>10-50-DHPTS 2**  (50 gal)</v>
      </c>
      <c r="Q232" s="153">
        <f t="shared" si="137"/>
        <v>1</v>
      </c>
      <c r="R232" s="10" t="s">
        <v>847</v>
      </c>
      <c r="S232" s="11">
        <v>50</v>
      </c>
      <c r="T232" s="30" t="s">
        <v>817</v>
      </c>
      <c r="U232" s="80" t="s">
        <v>817</v>
      </c>
      <c r="V232" s="85" t="str">
        <f t="shared" si="138"/>
        <v>AOSmithHPTS50</v>
      </c>
      <c r="W232" s="117">
        <v>1</v>
      </c>
      <c r="X232" s="42" t="s">
        <v>8</v>
      </c>
      <c r="Y232" s="152">
        <v>44728</v>
      </c>
      <c r="Z232" s="44" t="s">
        <v>80</v>
      </c>
      <c r="AA232" s="126" t="str">
        <f t="shared" si="104"/>
        <v>2,     1801683,   "10-50-DHPTS 2**  (50 gal)"</v>
      </c>
      <c r="AB232" s="127" t="str">
        <f>M232</f>
        <v>Reliance</v>
      </c>
      <c r="AC232" s="148" t="s">
        <v>850</v>
      </c>
      <c r="AD232" s="173">
        <f t="shared" si="139"/>
        <v>1</v>
      </c>
      <c r="AE232" s="126" t="str">
        <f t="shared" si="105"/>
        <v xml:space="preserve">          case  10-50-DHPTS 2**  (50 gal)   :   "Reliance1050DHPTS2xx"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  <c r="QO232"/>
      <c r="QP232"/>
      <c r="QQ232"/>
      <c r="QR232"/>
      <c r="QS232"/>
      <c r="QT232"/>
      <c r="QU232"/>
      <c r="QV232"/>
      <c r="QW232"/>
      <c r="QX232"/>
      <c r="QY232"/>
      <c r="QZ232"/>
      <c r="RA232"/>
      <c r="RB232"/>
      <c r="RC232"/>
      <c r="RD232"/>
      <c r="RE232"/>
      <c r="RF232"/>
      <c r="RG232"/>
      <c r="RH232"/>
      <c r="RI232"/>
      <c r="RJ232"/>
      <c r="RK232"/>
      <c r="RL232"/>
      <c r="RM232"/>
      <c r="RN232"/>
      <c r="RO232"/>
      <c r="RP232"/>
      <c r="RQ232"/>
      <c r="RR232"/>
      <c r="RS232"/>
      <c r="RT232"/>
      <c r="RU232"/>
      <c r="RV232"/>
      <c r="RW232"/>
      <c r="RX232"/>
      <c r="RY232"/>
      <c r="RZ232"/>
      <c r="SA232"/>
      <c r="SB232"/>
      <c r="SC232"/>
      <c r="SD232"/>
      <c r="SE232"/>
      <c r="SF232"/>
      <c r="SG232"/>
      <c r="SH232"/>
      <c r="SI232"/>
      <c r="SJ232"/>
      <c r="SK232"/>
      <c r="SL232"/>
      <c r="SM232"/>
      <c r="SN232"/>
      <c r="SO232"/>
      <c r="SP232"/>
      <c r="SQ232"/>
      <c r="SR232"/>
      <c r="SS232"/>
      <c r="ST232"/>
      <c r="SU232"/>
      <c r="SV232"/>
      <c r="SW232"/>
      <c r="SX232"/>
      <c r="SY232"/>
      <c r="SZ232"/>
      <c r="TA232"/>
      <c r="TB232"/>
      <c r="TC232"/>
      <c r="TD232"/>
      <c r="TE232"/>
      <c r="TF232"/>
      <c r="TG232"/>
      <c r="TH232"/>
      <c r="TI232"/>
      <c r="TJ232"/>
      <c r="TK232"/>
      <c r="TL232"/>
      <c r="TM232"/>
      <c r="TN232"/>
      <c r="TO232"/>
      <c r="TP232"/>
      <c r="TQ232"/>
      <c r="TR232"/>
      <c r="TS232"/>
      <c r="TT232"/>
      <c r="TU232"/>
      <c r="TV232"/>
      <c r="TW232"/>
      <c r="TX232"/>
      <c r="TY232"/>
      <c r="TZ232"/>
      <c r="UA232"/>
      <c r="UB232"/>
      <c r="UC232"/>
      <c r="UD232"/>
      <c r="UE232"/>
      <c r="UF232"/>
      <c r="UG232"/>
      <c r="UH232"/>
      <c r="UI232"/>
      <c r="UJ232"/>
      <c r="UK232"/>
      <c r="UL232"/>
      <c r="UM232"/>
      <c r="UN232"/>
      <c r="UO232"/>
      <c r="UP232"/>
      <c r="UQ232"/>
      <c r="UR232"/>
      <c r="US232"/>
      <c r="UT232"/>
      <c r="UU232"/>
      <c r="UV232"/>
      <c r="UW232"/>
      <c r="UX232"/>
      <c r="UY232"/>
      <c r="UZ232"/>
      <c r="VA232"/>
      <c r="VB232"/>
      <c r="VC232"/>
      <c r="VD232"/>
      <c r="VE232"/>
      <c r="VF232"/>
      <c r="VG232"/>
      <c r="VH232"/>
      <c r="VI232"/>
      <c r="VJ232"/>
      <c r="VK232"/>
      <c r="VL232"/>
      <c r="VM232"/>
      <c r="VN232"/>
      <c r="VO232"/>
      <c r="VP232"/>
      <c r="VQ232"/>
      <c r="VR232"/>
      <c r="VS232"/>
      <c r="VT232"/>
      <c r="VU232"/>
      <c r="VV232"/>
      <c r="VW232"/>
      <c r="VX232"/>
      <c r="VY232"/>
      <c r="VZ232"/>
      <c r="WA232"/>
      <c r="WB232"/>
      <c r="WC232"/>
      <c r="WD232"/>
      <c r="WE232"/>
      <c r="WF232"/>
      <c r="WG232"/>
      <c r="WH232"/>
      <c r="WI232"/>
      <c r="WJ232"/>
      <c r="WK232"/>
      <c r="WL232"/>
      <c r="WM232"/>
      <c r="WN232"/>
      <c r="WO232"/>
      <c r="WP232"/>
      <c r="WQ232"/>
      <c r="WR232"/>
      <c r="WS232"/>
      <c r="WT232"/>
      <c r="WU232"/>
      <c r="WV232"/>
      <c r="WW232"/>
      <c r="WX232"/>
      <c r="WY232"/>
      <c r="WZ232"/>
      <c r="XA232"/>
      <c r="XB232"/>
      <c r="XC232"/>
      <c r="XD232"/>
      <c r="XE232"/>
      <c r="XF232"/>
      <c r="XG232"/>
      <c r="XH232"/>
      <c r="XI232"/>
      <c r="XJ232"/>
      <c r="XK232"/>
      <c r="XL232"/>
      <c r="XM232"/>
      <c r="XN232"/>
      <c r="XO232"/>
      <c r="XP232"/>
      <c r="XQ232"/>
      <c r="XR232"/>
      <c r="XS232"/>
      <c r="XT232"/>
      <c r="XU232"/>
      <c r="XV232"/>
      <c r="XW232"/>
      <c r="XX232"/>
      <c r="XY232"/>
      <c r="XZ232"/>
      <c r="YA232"/>
      <c r="YB232"/>
      <c r="YC232"/>
      <c r="YD232"/>
      <c r="YE232"/>
      <c r="YF232"/>
      <c r="YG232"/>
      <c r="YH232"/>
      <c r="YI232"/>
      <c r="YJ232"/>
      <c r="YK232"/>
      <c r="YL232"/>
      <c r="YM232"/>
      <c r="YN232"/>
      <c r="YO232"/>
      <c r="YP232"/>
      <c r="YQ232"/>
      <c r="YR232"/>
      <c r="YS232"/>
      <c r="YT232"/>
      <c r="YU232"/>
      <c r="YV232"/>
      <c r="YW232"/>
      <c r="YX232"/>
      <c r="YY232"/>
      <c r="YZ232"/>
      <c r="ZA232"/>
      <c r="ZB232"/>
      <c r="ZC232"/>
      <c r="ZD232"/>
      <c r="ZE232"/>
      <c r="ZF232"/>
      <c r="ZG232"/>
      <c r="ZH232"/>
      <c r="ZI232"/>
      <c r="ZJ232"/>
      <c r="ZK232"/>
      <c r="ZL232"/>
      <c r="ZM232"/>
      <c r="ZN232"/>
      <c r="ZO232"/>
      <c r="ZP232"/>
      <c r="ZQ232"/>
      <c r="ZR232"/>
      <c r="ZS232"/>
      <c r="ZT232"/>
      <c r="ZU232"/>
      <c r="ZV232"/>
      <c r="ZW232"/>
      <c r="ZX232"/>
      <c r="ZY232"/>
      <c r="ZZ232"/>
      <c r="AAA232"/>
      <c r="AAB232"/>
      <c r="AAC232"/>
      <c r="AAD232"/>
      <c r="AAE232"/>
      <c r="AAF232"/>
      <c r="AAG232"/>
      <c r="AAH232"/>
      <c r="AAI232"/>
      <c r="AAJ232"/>
      <c r="AAK232"/>
      <c r="AAL232"/>
      <c r="AAM232"/>
      <c r="AAN232"/>
      <c r="AAO232"/>
      <c r="AAP232"/>
      <c r="AAQ232"/>
      <c r="AAR232"/>
      <c r="AAS232"/>
      <c r="AAT232"/>
      <c r="AAU232"/>
      <c r="AAV232"/>
      <c r="AAW232"/>
      <c r="AAX232"/>
      <c r="AAY232"/>
      <c r="AAZ232"/>
      <c r="ABA232"/>
      <c r="ABB232"/>
      <c r="ABC232"/>
      <c r="ABD232"/>
      <c r="ABE232"/>
      <c r="ABF232"/>
      <c r="ABG232"/>
      <c r="ABH232"/>
      <c r="ABI232"/>
      <c r="ABJ232"/>
      <c r="ABK232"/>
      <c r="ABL232"/>
      <c r="ABM232"/>
      <c r="ABN232"/>
      <c r="ABO232"/>
      <c r="ABP232"/>
      <c r="ABQ232"/>
      <c r="ABR232"/>
      <c r="ABS232"/>
      <c r="ABT232"/>
      <c r="ABU232"/>
      <c r="ABV232"/>
      <c r="ABW232"/>
      <c r="ABX232"/>
      <c r="ABY232"/>
      <c r="ABZ232"/>
      <c r="ACA232"/>
      <c r="ACB232"/>
      <c r="ACC232"/>
      <c r="ACD232"/>
      <c r="ACE232"/>
      <c r="ACF232"/>
      <c r="ACG232"/>
      <c r="ACH232"/>
      <c r="ACI232"/>
      <c r="ACJ232"/>
      <c r="ACK232"/>
      <c r="ACL232"/>
      <c r="ACM232"/>
      <c r="ACN232"/>
      <c r="ACO232"/>
      <c r="ACP232"/>
      <c r="ACQ232"/>
      <c r="ACR232"/>
      <c r="ACS232"/>
      <c r="ACT232"/>
      <c r="ACU232"/>
      <c r="ACV232"/>
      <c r="ACW232"/>
      <c r="ACX232"/>
      <c r="ACY232"/>
      <c r="ACZ232"/>
      <c r="ADA232"/>
      <c r="ADB232"/>
      <c r="ADC232"/>
      <c r="ADD232"/>
      <c r="ADE232"/>
      <c r="ADF232"/>
      <c r="ADG232"/>
      <c r="ADH232"/>
      <c r="ADI232"/>
      <c r="ADJ232"/>
      <c r="ADK232"/>
      <c r="ADL232"/>
      <c r="ADM232"/>
      <c r="ADN232"/>
      <c r="ADO232"/>
      <c r="ADP232"/>
      <c r="ADQ232"/>
      <c r="ADR232"/>
      <c r="ADS232"/>
      <c r="ADT232"/>
      <c r="ADU232"/>
      <c r="ADV232"/>
      <c r="ADW232"/>
      <c r="ADX232"/>
      <c r="ADY232"/>
      <c r="ADZ232"/>
      <c r="AEA232"/>
      <c r="AEB232"/>
      <c r="AEC232"/>
      <c r="AED232"/>
      <c r="AEE232"/>
      <c r="AEF232"/>
      <c r="AEG232"/>
      <c r="AEH232"/>
      <c r="AEI232"/>
      <c r="AEJ232"/>
      <c r="AEK232"/>
      <c r="AEL232"/>
      <c r="AEM232"/>
      <c r="AEN232"/>
      <c r="AEO232"/>
      <c r="AEP232"/>
      <c r="AEQ232"/>
      <c r="AER232"/>
      <c r="AES232"/>
      <c r="AET232"/>
      <c r="AEU232"/>
      <c r="AEV232"/>
      <c r="AEW232"/>
      <c r="AEX232"/>
      <c r="AEY232"/>
      <c r="AEZ232"/>
      <c r="AFA232"/>
      <c r="AFB232"/>
      <c r="AFC232"/>
      <c r="AFD232"/>
      <c r="AFE232"/>
      <c r="AFF232"/>
      <c r="AFG232"/>
      <c r="AFH232"/>
      <c r="AFI232"/>
      <c r="AFJ232"/>
      <c r="AFK232"/>
      <c r="AFL232"/>
      <c r="AFM232"/>
      <c r="AFN232"/>
      <c r="AFO232"/>
      <c r="AFP232"/>
      <c r="AFQ232"/>
      <c r="AFR232"/>
      <c r="AFS232"/>
      <c r="AFT232"/>
      <c r="AFU232"/>
      <c r="AFV232"/>
      <c r="AFW232"/>
      <c r="AFX232"/>
      <c r="AFY232"/>
      <c r="AFZ232"/>
      <c r="AGA232"/>
      <c r="AGB232"/>
      <c r="AGC232"/>
      <c r="AGD232"/>
      <c r="AGE232"/>
      <c r="AGF232"/>
      <c r="AGG232"/>
      <c r="AGH232"/>
      <c r="AGI232"/>
      <c r="AGJ232"/>
      <c r="AGK232"/>
      <c r="AGL232"/>
      <c r="AGM232"/>
      <c r="AGN232"/>
      <c r="AGO232"/>
      <c r="AGP232"/>
      <c r="AGQ232"/>
      <c r="AGR232"/>
      <c r="AGS232"/>
      <c r="AGT232"/>
      <c r="AGU232"/>
      <c r="AGV232"/>
      <c r="AGW232"/>
      <c r="AGX232"/>
      <c r="AGY232"/>
      <c r="AGZ232"/>
      <c r="AHA232"/>
      <c r="AHB232"/>
      <c r="AHC232"/>
      <c r="AHD232"/>
      <c r="AHE232"/>
      <c r="AHF232"/>
      <c r="AHG232"/>
      <c r="AHH232"/>
      <c r="AHI232"/>
      <c r="AHJ232"/>
      <c r="AHK232"/>
      <c r="AHL232"/>
      <c r="AHM232"/>
      <c r="AHN232"/>
      <c r="AHO232"/>
      <c r="AHP232"/>
      <c r="AHQ232"/>
      <c r="AHR232"/>
      <c r="AHS232"/>
      <c r="AHT232"/>
      <c r="AHU232"/>
      <c r="AHV232"/>
      <c r="AHW232"/>
      <c r="AHX232"/>
      <c r="AHY232"/>
      <c r="AHZ232"/>
      <c r="AIA232"/>
      <c r="AIB232"/>
      <c r="AIC232"/>
      <c r="AID232"/>
      <c r="AIE232"/>
      <c r="AIF232"/>
      <c r="AIG232"/>
      <c r="AIH232"/>
      <c r="AII232"/>
      <c r="AIJ232"/>
      <c r="AIK232"/>
      <c r="AIL232"/>
      <c r="AIM232"/>
      <c r="AIN232"/>
      <c r="AIO232"/>
      <c r="AIP232"/>
      <c r="AIQ232"/>
      <c r="AIR232"/>
      <c r="AIS232"/>
      <c r="AIT232"/>
      <c r="AIU232"/>
      <c r="AIV232"/>
      <c r="AIW232"/>
      <c r="AIX232"/>
      <c r="AIY232"/>
      <c r="AIZ232"/>
      <c r="AJA232"/>
      <c r="AJB232"/>
      <c r="AJC232"/>
      <c r="AJD232"/>
      <c r="AJE232"/>
      <c r="AJF232"/>
      <c r="AJG232"/>
      <c r="AJH232"/>
      <c r="AJI232"/>
      <c r="AJJ232"/>
      <c r="AJK232"/>
      <c r="AJL232"/>
      <c r="AJM232"/>
      <c r="AJN232"/>
      <c r="AJO232"/>
      <c r="AJP232"/>
      <c r="AJQ232"/>
      <c r="AJR232"/>
      <c r="AJS232"/>
      <c r="AJT232"/>
      <c r="AJU232"/>
      <c r="AJV232"/>
      <c r="AJW232"/>
      <c r="AJX232"/>
      <c r="AJY232"/>
      <c r="AJZ232"/>
      <c r="AKA232"/>
      <c r="AKB232"/>
      <c r="AKC232"/>
      <c r="AKD232"/>
      <c r="AKE232"/>
      <c r="AKF232"/>
      <c r="AKG232"/>
      <c r="AKH232"/>
      <c r="AKI232"/>
      <c r="AKJ232"/>
      <c r="AKK232"/>
      <c r="AKL232"/>
      <c r="AKM232"/>
      <c r="AKN232"/>
      <c r="AKO232"/>
      <c r="AKP232"/>
      <c r="AKQ232"/>
      <c r="AKR232"/>
      <c r="AKS232"/>
      <c r="AKT232"/>
      <c r="AKU232"/>
      <c r="AKV232"/>
      <c r="AKW232"/>
      <c r="AKX232"/>
      <c r="AKY232"/>
      <c r="AKZ232"/>
      <c r="ALA232"/>
      <c r="ALB232"/>
      <c r="ALC232"/>
      <c r="ALD232"/>
      <c r="ALE232"/>
      <c r="ALF232"/>
      <c r="ALG232"/>
      <c r="ALH232"/>
      <c r="ALI232"/>
      <c r="ALJ232"/>
      <c r="ALK232"/>
      <c r="ALL232"/>
      <c r="ALM232"/>
      <c r="ALN232"/>
      <c r="ALO232"/>
      <c r="ALP232"/>
      <c r="ALQ232"/>
      <c r="ALR232"/>
      <c r="ALS232"/>
      <c r="ALT232"/>
      <c r="ALU232"/>
      <c r="ALV232"/>
      <c r="ALW232"/>
      <c r="ALX232"/>
      <c r="ALY232"/>
      <c r="ALZ232"/>
      <c r="AMA232"/>
      <c r="AMB232"/>
      <c r="AMC232"/>
      <c r="AMD232"/>
      <c r="AME232"/>
      <c r="AMF232"/>
      <c r="AMG232"/>
      <c r="AMH232"/>
      <c r="AMI232"/>
      <c r="AMJ232"/>
      <c r="AMK232"/>
      <c r="AML232"/>
      <c r="AMM232"/>
      <c r="AMN232"/>
      <c r="AMO232"/>
      <c r="AMP232"/>
      <c r="AMQ232"/>
      <c r="AMR232"/>
      <c r="AMS232"/>
      <c r="AMT232"/>
      <c r="AMU232"/>
      <c r="AMV232"/>
      <c r="AMW232"/>
      <c r="AMX232"/>
      <c r="AMY232"/>
    </row>
    <row r="233" spans="3:1042" s="6" customFormat="1" ht="15" customHeight="1" x14ac:dyDescent="0.25">
      <c r="C233" s="149" t="str">
        <f t="shared" si="130"/>
        <v>Reliance</v>
      </c>
      <c r="D233" s="149" t="str">
        <f t="shared" si="131"/>
        <v>10-66-DHPTS 2**  (66 gal)</v>
      </c>
      <c r="E233" s="149">
        <f t="shared" si="132"/>
        <v>1801784</v>
      </c>
      <c r="F233" s="55">
        <f t="shared" si="40"/>
        <v>66</v>
      </c>
      <c r="G233" s="6" t="str">
        <f t="shared" si="133"/>
        <v>AOSmithHPTS66</v>
      </c>
      <c r="H233" s="116">
        <f t="shared" si="42"/>
        <v>1</v>
      </c>
      <c r="I233" s="154" t="str">
        <f t="shared" si="134"/>
        <v>Reliance1066DHPTS2xx</v>
      </c>
      <c r="J233" s="91" t="s">
        <v>188</v>
      </c>
      <c r="K233" s="32">
        <v>4</v>
      </c>
      <c r="L233" s="75">
        <f t="shared" si="128"/>
        <v>18</v>
      </c>
      <c r="M233" s="9" t="s">
        <v>32</v>
      </c>
      <c r="N233" s="62">
        <f t="shared" ref="N233:N249" si="192">N232+1</f>
        <v>17</v>
      </c>
      <c r="O233" s="169">
        <f t="shared" si="136"/>
        <v>1801784</v>
      </c>
      <c r="P233" s="59" t="str">
        <f t="shared" si="103"/>
        <v>10-66-DHPTS 2**  (66 gal)</v>
      </c>
      <c r="Q233" s="153">
        <f t="shared" si="137"/>
        <v>1</v>
      </c>
      <c r="R233" s="10" t="s">
        <v>848</v>
      </c>
      <c r="S233" s="11">
        <v>66</v>
      </c>
      <c r="T233" s="30" t="s">
        <v>818</v>
      </c>
      <c r="U233" s="80" t="s">
        <v>818</v>
      </c>
      <c r="V233" s="85" t="str">
        <f t="shared" si="138"/>
        <v>AOSmithHPTS66</v>
      </c>
      <c r="W233" s="117">
        <v>1</v>
      </c>
      <c r="X233" s="42">
        <v>3</v>
      </c>
      <c r="Y233" s="152">
        <v>44728</v>
      </c>
      <c r="Z233" s="44" t="s">
        <v>80</v>
      </c>
      <c r="AA233" s="126" t="str">
        <f t="shared" si="104"/>
        <v>2,     1801784,   "10-66-DHPTS 2**  (66 gal)"</v>
      </c>
      <c r="AB233" s="128" t="str">
        <f t="shared" si="99"/>
        <v>Reliance</v>
      </c>
      <c r="AC233" s="148" t="s">
        <v>851</v>
      </c>
      <c r="AD233" s="173">
        <f t="shared" si="139"/>
        <v>1</v>
      </c>
      <c r="AE233" s="126" t="str">
        <f t="shared" si="105"/>
        <v xml:space="preserve">          case  10-66-DHPTS 2**  (66 gal)   :   "Reliance1066DHPTS2xx"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  <c r="AAQ233"/>
      <c r="AAR233"/>
      <c r="AAS233"/>
      <c r="AAT233"/>
      <c r="AAU233"/>
      <c r="AAV233"/>
      <c r="AAW233"/>
      <c r="AAX233"/>
      <c r="AAY233"/>
      <c r="AAZ233"/>
      <c r="ABA233"/>
      <c r="ABB233"/>
      <c r="ABC233"/>
      <c r="ABD233"/>
      <c r="ABE233"/>
      <c r="ABF233"/>
      <c r="ABG233"/>
      <c r="ABH233"/>
      <c r="ABI233"/>
      <c r="ABJ233"/>
      <c r="ABK233"/>
      <c r="ABL233"/>
      <c r="ABM233"/>
      <c r="ABN233"/>
      <c r="ABO233"/>
      <c r="ABP233"/>
      <c r="ABQ233"/>
      <c r="ABR233"/>
      <c r="ABS233"/>
      <c r="ABT233"/>
      <c r="ABU233"/>
      <c r="ABV233"/>
      <c r="ABW233"/>
      <c r="ABX233"/>
      <c r="ABY233"/>
      <c r="ABZ233"/>
      <c r="ACA233"/>
      <c r="ACB233"/>
      <c r="ACC233"/>
      <c r="ACD233"/>
      <c r="ACE233"/>
      <c r="ACF233"/>
      <c r="ACG233"/>
      <c r="ACH233"/>
      <c r="ACI233"/>
      <c r="ACJ233"/>
      <c r="ACK233"/>
      <c r="ACL233"/>
      <c r="ACM233"/>
      <c r="ACN233"/>
      <c r="ACO233"/>
      <c r="ACP233"/>
      <c r="ACQ233"/>
      <c r="ACR233"/>
      <c r="ACS233"/>
      <c r="ACT233"/>
      <c r="ACU233"/>
      <c r="ACV233"/>
      <c r="ACW233"/>
      <c r="ACX233"/>
      <c r="ACY233"/>
      <c r="ACZ233"/>
      <c r="ADA233"/>
      <c r="ADB233"/>
      <c r="ADC233"/>
      <c r="ADD233"/>
      <c r="ADE233"/>
      <c r="ADF233"/>
      <c r="ADG233"/>
      <c r="ADH233"/>
      <c r="ADI233"/>
      <c r="ADJ233"/>
      <c r="ADK233"/>
      <c r="ADL233"/>
      <c r="ADM233"/>
      <c r="ADN233"/>
      <c r="ADO233"/>
      <c r="ADP233"/>
      <c r="ADQ233"/>
      <c r="ADR233"/>
      <c r="ADS233"/>
      <c r="ADT233"/>
      <c r="ADU233"/>
      <c r="ADV233"/>
      <c r="ADW233"/>
      <c r="ADX233"/>
      <c r="ADY233"/>
      <c r="ADZ233"/>
      <c r="AEA233"/>
      <c r="AEB233"/>
      <c r="AEC233"/>
      <c r="AED233"/>
      <c r="AEE233"/>
      <c r="AEF233"/>
      <c r="AEG233"/>
      <c r="AEH233"/>
      <c r="AEI233"/>
      <c r="AEJ233"/>
      <c r="AEK233"/>
      <c r="AEL233"/>
      <c r="AEM233"/>
      <c r="AEN233"/>
      <c r="AEO233"/>
      <c r="AEP233"/>
      <c r="AEQ233"/>
      <c r="AER233"/>
      <c r="AES233"/>
      <c r="AET233"/>
      <c r="AEU233"/>
      <c r="AEV233"/>
      <c r="AEW233"/>
      <c r="AEX233"/>
      <c r="AEY233"/>
      <c r="AEZ233"/>
      <c r="AFA233"/>
      <c r="AFB233"/>
      <c r="AFC233"/>
      <c r="AFD233"/>
      <c r="AFE233"/>
      <c r="AFF233"/>
      <c r="AFG233"/>
      <c r="AFH233"/>
      <c r="AFI233"/>
      <c r="AFJ233"/>
      <c r="AFK233"/>
      <c r="AFL233"/>
      <c r="AFM233"/>
      <c r="AFN233"/>
      <c r="AFO233"/>
      <c r="AFP233"/>
      <c r="AFQ233"/>
      <c r="AFR233"/>
      <c r="AFS233"/>
      <c r="AFT233"/>
      <c r="AFU233"/>
      <c r="AFV233"/>
      <c r="AFW233"/>
      <c r="AFX233"/>
      <c r="AFY233"/>
      <c r="AFZ233"/>
      <c r="AGA233"/>
      <c r="AGB233"/>
      <c r="AGC233"/>
      <c r="AGD233"/>
      <c r="AGE233"/>
      <c r="AGF233"/>
      <c r="AGG233"/>
      <c r="AGH233"/>
      <c r="AGI233"/>
      <c r="AGJ233"/>
      <c r="AGK233"/>
      <c r="AGL233"/>
      <c r="AGM233"/>
      <c r="AGN233"/>
      <c r="AGO233"/>
      <c r="AGP233"/>
      <c r="AGQ233"/>
      <c r="AGR233"/>
      <c r="AGS233"/>
      <c r="AGT233"/>
      <c r="AGU233"/>
      <c r="AGV233"/>
      <c r="AGW233"/>
      <c r="AGX233"/>
      <c r="AGY233"/>
      <c r="AGZ233"/>
      <c r="AHA233"/>
      <c r="AHB233"/>
      <c r="AHC233"/>
      <c r="AHD233"/>
      <c r="AHE233"/>
      <c r="AHF233"/>
      <c r="AHG233"/>
      <c r="AHH233"/>
      <c r="AHI233"/>
      <c r="AHJ233"/>
      <c r="AHK233"/>
      <c r="AHL233"/>
      <c r="AHM233"/>
      <c r="AHN233"/>
      <c r="AHO233"/>
      <c r="AHP233"/>
      <c r="AHQ233"/>
      <c r="AHR233"/>
      <c r="AHS233"/>
      <c r="AHT233"/>
      <c r="AHU233"/>
      <c r="AHV233"/>
      <c r="AHW233"/>
      <c r="AHX233"/>
      <c r="AHY233"/>
      <c r="AHZ233"/>
      <c r="AIA233"/>
      <c r="AIB233"/>
      <c r="AIC233"/>
      <c r="AID233"/>
      <c r="AIE233"/>
      <c r="AIF233"/>
      <c r="AIG233"/>
      <c r="AIH233"/>
      <c r="AII233"/>
      <c r="AIJ233"/>
      <c r="AIK233"/>
      <c r="AIL233"/>
      <c r="AIM233"/>
      <c r="AIN233"/>
      <c r="AIO233"/>
      <c r="AIP233"/>
      <c r="AIQ233"/>
      <c r="AIR233"/>
      <c r="AIS233"/>
      <c r="AIT233"/>
      <c r="AIU233"/>
      <c r="AIV233"/>
      <c r="AIW233"/>
      <c r="AIX233"/>
      <c r="AIY233"/>
      <c r="AIZ233"/>
      <c r="AJA233"/>
      <c r="AJB233"/>
      <c r="AJC233"/>
      <c r="AJD233"/>
      <c r="AJE233"/>
      <c r="AJF233"/>
      <c r="AJG233"/>
      <c r="AJH233"/>
      <c r="AJI233"/>
      <c r="AJJ233"/>
      <c r="AJK233"/>
      <c r="AJL233"/>
      <c r="AJM233"/>
      <c r="AJN233"/>
      <c r="AJO233"/>
      <c r="AJP233"/>
      <c r="AJQ233"/>
      <c r="AJR233"/>
      <c r="AJS233"/>
      <c r="AJT233"/>
      <c r="AJU233"/>
      <c r="AJV233"/>
      <c r="AJW233"/>
      <c r="AJX233"/>
      <c r="AJY233"/>
      <c r="AJZ233"/>
      <c r="AKA233"/>
      <c r="AKB233"/>
      <c r="AKC233"/>
      <c r="AKD233"/>
      <c r="AKE233"/>
      <c r="AKF233"/>
      <c r="AKG233"/>
      <c r="AKH233"/>
      <c r="AKI233"/>
      <c r="AKJ233"/>
      <c r="AKK233"/>
      <c r="AKL233"/>
      <c r="AKM233"/>
      <c r="AKN233"/>
      <c r="AKO233"/>
      <c r="AKP233"/>
      <c r="AKQ233"/>
      <c r="AKR233"/>
      <c r="AKS233"/>
      <c r="AKT233"/>
      <c r="AKU233"/>
      <c r="AKV233"/>
      <c r="AKW233"/>
      <c r="AKX233"/>
      <c r="AKY233"/>
      <c r="AKZ233"/>
      <c r="ALA233"/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  <c r="ALX233"/>
      <c r="ALY233"/>
      <c r="ALZ233"/>
      <c r="AMA233"/>
      <c r="AMB233"/>
      <c r="AMC233"/>
      <c r="AMD233"/>
      <c r="AME233"/>
      <c r="AMF233"/>
      <c r="AMG233"/>
      <c r="AMH233"/>
      <c r="AMI233"/>
      <c r="AMJ233"/>
      <c r="AMK233"/>
      <c r="AML233"/>
      <c r="AMM233"/>
      <c r="AMN233"/>
      <c r="AMO233"/>
      <c r="AMP233"/>
      <c r="AMQ233"/>
      <c r="AMR233"/>
      <c r="AMS233"/>
      <c r="AMT233"/>
      <c r="AMU233"/>
      <c r="AMV233"/>
      <c r="AMW233"/>
      <c r="AMX233"/>
      <c r="AMY233"/>
    </row>
    <row r="234" spans="3:1042" s="6" customFormat="1" ht="15" customHeight="1" x14ac:dyDescent="0.25">
      <c r="C234" s="149" t="str">
        <f t="shared" si="130"/>
        <v>Reliance</v>
      </c>
      <c r="D234" s="149" t="str">
        <f t="shared" si="131"/>
        <v>10-80-DHPTS 2**  (80 gal)</v>
      </c>
      <c r="E234" s="149">
        <f t="shared" si="132"/>
        <v>1801885</v>
      </c>
      <c r="F234" s="55">
        <f t="shared" ref="F234:F236" si="193">S234</f>
        <v>80</v>
      </c>
      <c r="G234" s="6" t="str">
        <f t="shared" si="133"/>
        <v>AOSmithHPTS80</v>
      </c>
      <c r="H234" s="116">
        <f t="shared" ref="H234:H236" si="194">W234</f>
        <v>1</v>
      </c>
      <c r="I234" s="154" t="str">
        <f t="shared" si="134"/>
        <v>Reliance1080DHPTS2xx</v>
      </c>
      <c r="J234" s="91" t="s">
        <v>188</v>
      </c>
      <c r="K234" s="32">
        <v>4</v>
      </c>
      <c r="L234" s="75">
        <f t="shared" si="128"/>
        <v>18</v>
      </c>
      <c r="M234" s="9" t="s">
        <v>32</v>
      </c>
      <c r="N234" s="62">
        <f t="shared" si="192"/>
        <v>18</v>
      </c>
      <c r="O234" s="169">
        <f t="shared" si="136"/>
        <v>1801885</v>
      </c>
      <c r="P234" s="59" t="str">
        <f t="shared" si="103"/>
        <v>10-80-DHPTS 2**  (80 gal)</v>
      </c>
      <c r="Q234" s="153">
        <f t="shared" si="137"/>
        <v>1</v>
      </c>
      <c r="R234" s="10" t="s">
        <v>849</v>
      </c>
      <c r="S234" s="11">
        <v>80</v>
      </c>
      <c r="T234" s="30" t="s">
        <v>819</v>
      </c>
      <c r="U234" s="80" t="s">
        <v>819</v>
      </c>
      <c r="V234" s="85" t="str">
        <f t="shared" si="138"/>
        <v>AOSmithHPTS80</v>
      </c>
      <c r="W234" s="117">
        <v>1</v>
      </c>
      <c r="X234" s="42">
        <v>4</v>
      </c>
      <c r="Y234" s="152">
        <v>44728</v>
      </c>
      <c r="Z234" s="44" t="s">
        <v>80</v>
      </c>
      <c r="AA234" s="126" t="str">
        <f t="shared" si="104"/>
        <v>2,     1801885,   "10-80-DHPTS 2**  (80 gal)"</v>
      </c>
      <c r="AB234" s="128" t="str">
        <f t="shared" si="99"/>
        <v>Reliance</v>
      </c>
      <c r="AC234" s="148" t="s">
        <v>852</v>
      </c>
      <c r="AD234" s="173">
        <f t="shared" si="139"/>
        <v>1</v>
      </c>
      <c r="AE234" s="126" t="str">
        <f t="shared" si="105"/>
        <v xml:space="preserve">          case  10-80-DHPTS 2**  (80 gal)   :   "Reliance1080DHPTS2xx"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  <c r="PO234"/>
      <c r="PP234"/>
      <c r="PQ234"/>
      <c r="PR234"/>
      <c r="PS234"/>
      <c r="PT234"/>
      <c r="PU234"/>
      <c r="PV234"/>
      <c r="PW234"/>
      <c r="PX234"/>
      <c r="PY234"/>
      <c r="PZ234"/>
      <c r="QA234"/>
      <c r="QB234"/>
      <c r="QC234"/>
      <c r="QD234"/>
      <c r="QE234"/>
      <c r="QF234"/>
      <c r="QG234"/>
      <c r="QH234"/>
      <c r="QI234"/>
      <c r="QJ234"/>
      <c r="QK234"/>
      <c r="QL234"/>
      <c r="QM234"/>
      <c r="QN234"/>
      <c r="QO234"/>
      <c r="QP234"/>
      <c r="QQ234"/>
      <c r="QR234"/>
      <c r="QS234"/>
      <c r="QT234"/>
      <c r="QU234"/>
      <c r="QV234"/>
      <c r="QW234"/>
      <c r="QX234"/>
      <c r="QY234"/>
      <c r="QZ234"/>
      <c r="RA234"/>
      <c r="RB234"/>
      <c r="RC234"/>
      <c r="RD234"/>
      <c r="RE234"/>
      <c r="RF234"/>
      <c r="RG234"/>
      <c r="RH234"/>
      <c r="RI234"/>
      <c r="RJ234"/>
      <c r="RK234"/>
      <c r="RL234"/>
      <c r="RM234"/>
      <c r="RN234"/>
      <c r="RO234"/>
      <c r="RP234"/>
      <c r="RQ234"/>
      <c r="RR234"/>
      <c r="RS234"/>
      <c r="RT234"/>
      <c r="RU234"/>
      <c r="RV234"/>
      <c r="RW234"/>
      <c r="RX234"/>
      <c r="RY234"/>
      <c r="RZ234"/>
      <c r="SA234"/>
      <c r="SB234"/>
      <c r="SC234"/>
      <c r="SD234"/>
      <c r="SE234"/>
      <c r="SF234"/>
      <c r="SG234"/>
      <c r="SH234"/>
      <c r="SI234"/>
      <c r="SJ234"/>
      <c r="SK234"/>
      <c r="SL234"/>
      <c r="SM234"/>
      <c r="SN234"/>
      <c r="SO234"/>
      <c r="SP234"/>
      <c r="SQ234"/>
      <c r="SR234"/>
      <c r="SS234"/>
      <c r="ST234"/>
      <c r="SU234"/>
      <c r="SV234"/>
      <c r="SW234"/>
      <c r="SX234"/>
      <c r="SY234"/>
      <c r="SZ234"/>
      <c r="TA234"/>
      <c r="TB234"/>
      <c r="TC234"/>
      <c r="TD234"/>
      <c r="TE234"/>
      <c r="TF234"/>
      <c r="TG234"/>
      <c r="TH234"/>
      <c r="TI234"/>
      <c r="TJ234"/>
      <c r="TK234"/>
      <c r="TL234"/>
      <c r="TM234"/>
      <c r="TN234"/>
      <c r="TO234"/>
      <c r="TP234"/>
      <c r="TQ234"/>
      <c r="TR234"/>
      <c r="TS234"/>
      <c r="TT234"/>
      <c r="TU234"/>
      <c r="TV234"/>
      <c r="TW234"/>
      <c r="TX234"/>
      <c r="TY234"/>
      <c r="TZ234"/>
      <c r="UA234"/>
      <c r="UB234"/>
      <c r="UC234"/>
      <c r="UD234"/>
      <c r="UE234"/>
      <c r="UF234"/>
      <c r="UG234"/>
      <c r="UH234"/>
      <c r="UI234"/>
      <c r="UJ234"/>
      <c r="UK234"/>
      <c r="UL234"/>
      <c r="UM234"/>
      <c r="UN234"/>
      <c r="UO234"/>
      <c r="UP234"/>
      <c r="UQ234"/>
      <c r="UR234"/>
      <c r="US234"/>
      <c r="UT234"/>
      <c r="UU234"/>
      <c r="UV234"/>
      <c r="UW234"/>
      <c r="UX234"/>
      <c r="UY234"/>
      <c r="UZ234"/>
      <c r="VA234"/>
      <c r="VB234"/>
      <c r="VC234"/>
      <c r="VD234"/>
      <c r="VE234"/>
      <c r="VF234"/>
      <c r="VG234"/>
      <c r="VH234"/>
      <c r="VI234"/>
      <c r="VJ234"/>
      <c r="VK234"/>
      <c r="VL234"/>
      <c r="VM234"/>
      <c r="VN234"/>
      <c r="VO234"/>
      <c r="VP234"/>
      <c r="VQ234"/>
      <c r="VR234"/>
      <c r="VS234"/>
      <c r="VT234"/>
      <c r="VU234"/>
      <c r="VV234"/>
      <c r="VW234"/>
      <c r="VX234"/>
      <c r="VY234"/>
      <c r="VZ234"/>
      <c r="WA234"/>
      <c r="WB234"/>
      <c r="WC234"/>
      <c r="WD234"/>
      <c r="WE234"/>
      <c r="WF234"/>
      <c r="WG234"/>
      <c r="WH234"/>
      <c r="WI234"/>
      <c r="WJ234"/>
      <c r="WK234"/>
      <c r="WL234"/>
      <c r="WM234"/>
      <c r="WN234"/>
      <c r="WO234"/>
      <c r="WP234"/>
      <c r="WQ234"/>
      <c r="WR234"/>
      <c r="WS234"/>
      <c r="WT234"/>
      <c r="WU234"/>
      <c r="WV234"/>
      <c r="WW234"/>
      <c r="WX234"/>
      <c r="WY234"/>
      <c r="WZ234"/>
      <c r="XA234"/>
      <c r="XB234"/>
      <c r="XC234"/>
      <c r="XD234"/>
      <c r="XE234"/>
      <c r="XF234"/>
      <c r="XG234"/>
      <c r="XH234"/>
      <c r="XI234"/>
      <c r="XJ234"/>
      <c r="XK234"/>
      <c r="XL234"/>
      <c r="XM234"/>
      <c r="XN234"/>
      <c r="XO234"/>
      <c r="XP234"/>
      <c r="XQ234"/>
      <c r="XR234"/>
      <c r="XS234"/>
      <c r="XT234"/>
      <c r="XU234"/>
      <c r="XV234"/>
      <c r="XW234"/>
      <c r="XX234"/>
      <c r="XY234"/>
      <c r="XZ234"/>
      <c r="YA234"/>
      <c r="YB234"/>
      <c r="YC234"/>
      <c r="YD234"/>
      <c r="YE234"/>
      <c r="YF234"/>
      <c r="YG234"/>
      <c r="YH234"/>
      <c r="YI234"/>
      <c r="YJ234"/>
      <c r="YK234"/>
      <c r="YL234"/>
      <c r="YM234"/>
      <c r="YN234"/>
      <c r="YO234"/>
      <c r="YP234"/>
      <c r="YQ234"/>
      <c r="YR234"/>
      <c r="YS234"/>
      <c r="YT234"/>
      <c r="YU234"/>
      <c r="YV234"/>
      <c r="YW234"/>
      <c r="YX234"/>
      <c r="YY234"/>
      <c r="YZ234"/>
      <c r="ZA234"/>
      <c r="ZB234"/>
      <c r="ZC234"/>
      <c r="ZD234"/>
      <c r="ZE234"/>
      <c r="ZF234"/>
      <c r="ZG234"/>
      <c r="ZH234"/>
      <c r="ZI234"/>
      <c r="ZJ234"/>
      <c r="ZK234"/>
      <c r="ZL234"/>
      <c r="ZM234"/>
      <c r="ZN234"/>
      <c r="ZO234"/>
      <c r="ZP234"/>
      <c r="ZQ234"/>
      <c r="ZR234"/>
      <c r="ZS234"/>
      <c r="ZT234"/>
      <c r="ZU234"/>
      <c r="ZV234"/>
      <c r="ZW234"/>
      <c r="ZX234"/>
      <c r="ZY234"/>
      <c r="ZZ234"/>
      <c r="AAA234"/>
      <c r="AAB234"/>
      <c r="AAC234"/>
      <c r="AAD234"/>
      <c r="AAE234"/>
      <c r="AAF234"/>
      <c r="AAG234"/>
      <c r="AAH234"/>
      <c r="AAI234"/>
      <c r="AAJ234"/>
      <c r="AAK234"/>
      <c r="AAL234"/>
      <c r="AAM234"/>
      <c r="AAN234"/>
      <c r="AAO234"/>
      <c r="AAP234"/>
      <c r="AAQ234"/>
      <c r="AAR234"/>
      <c r="AAS234"/>
      <c r="AAT234"/>
      <c r="AAU234"/>
      <c r="AAV234"/>
      <c r="AAW234"/>
      <c r="AAX234"/>
      <c r="AAY234"/>
      <c r="AAZ234"/>
      <c r="ABA234"/>
      <c r="ABB234"/>
      <c r="ABC234"/>
      <c r="ABD234"/>
      <c r="ABE234"/>
      <c r="ABF234"/>
      <c r="ABG234"/>
      <c r="ABH234"/>
      <c r="ABI234"/>
      <c r="ABJ234"/>
      <c r="ABK234"/>
      <c r="ABL234"/>
      <c r="ABM234"/>
      <c r="ABN234"/>
      <c r="ABO234"/>
      <c r="ABP234"/>
      <c r="ABQ234"/>
      <c r="ABR234"/>
      <c r="ABS234"/>
      <c r="ABT234"/>
      <c r="ABU234"/>
      <c r="ABV234"/>
      <c r="ABW234"/>
      <c r="ABX234"/>
      <c r="ABY234"/>
      <c r="ABZ234"/>
      <c r="ACA234"/>
      <c r="ACB234"/>
      <c r="ACC234"/>
      <c r="ACD234"/>
      <c r="ACE234"/>
      <c r="ACF234"/>
      <c r="ACG234"/>
      <c r="ACH234"/>
      <c r="ACI234"/>
      <c r="ACJ234"/>
      <c r="ACK234"/>
      <c r="ACL234"/>
      <c r="ACM234"/>
      <c r="ACN234"/>
      <c r="ACO234"/>
      <c r="ACP234"/>
      <c r="ACQ234"/>
      <c r="ACR234"/>
      <c r="ACS234"/>
      <c r="ACT234"/>
      <c r="ACU234"/>
      <c r="ACV234"/>
      <c r="ACW234"/>
      <c r="ACX234"/>
      <c r="ACY234"/>
      <c r="ACZ234"/>
      <c r="ADA234"/>
      <c r="ADB234"/>
      <c r="ADC234"/>
      <c r="ADD234"/>
      <c r="ADE234"/>
      <c r="ADF234"/>
      <c r="ADG234"/>
      <c r="ADH234"/>
      <c r="ADI234"/>
      <c r="ADJ234"/>
      <c r="ADK234"/>
      <c r="ADL234"/>
      <c r="ADM234"/>
      <c r="ADN234"/>
      <c r="ADO234"/>
      <c r="ADP234"/>
      <c r="ADQ234"/>
      <c r="ADR234"/>
      <c r="ADS234"/>
      <c r="ADT234"/>
      <c r="ADU234"/>
      <c r="ADV234"/>
      <c r="ADW234"/>
      <c r="ADX234"/>
      <c r="ADY234"/>
      <c r="ADZ234"/>
      <c r="AEA234"/>
      <c r="AEB234"/>
      <c r="AEC234"/>
      <c r="AED234"/>
      <c r="AEE234"/>
      <c r="AEF234"/>
      <c r="AEG234"/>
      <c r="AEH234"/>
      <c r="AEI234"/>
      <c r="AEJ234"/>
      <c r="AEK234"/>
      <c r="AEL234"/>
      <c r="AEM234"/>
      <c r="AEN234"/>
      <c r="AEO234"/>
      <c r="AEP234"/>
      <c r="AEQ234"/>
      <c r="AER234"/>
      <c r="AES234"/>
      <c r="AET234"/>
      <c r="AEU234"/>
      <c r="AEV234"/>
      <c r="AEW234"/>
      <c r="AEX234"/>
      <c r="AEY234"/>
      <c r="AEZ234"/>
      <c r="AFA234"/>
      <c r="AFB234"/>
      <c r="AFC234"/>
      <c r="AFD234"/>
      <c r="AFE234"/>
      <c r="AFF234"/>
      <c r="AFG234"/>
      <c r="AFH234"/>
      <c r="AFI234"/>
      <c r="AFJ234"/>
      <c r="AFK234"/>
      <c r="AFL234"/>
      <c r="AFM234"/>
      <c r="AFN234"/>
      <c r="AFO234"/>
      <c r="AFP234"/>
      <c r="AFQ234"/>
      <c r="AFR234"/>
      <c r="AFS234"/>
      <c r="AFT234"/>
      <c r="AFU234"/>
      <c r="AFV234"/>
      <c r="AFW234"/>
      <c r="AFX234"/>
      <c r="AFY234"/>
      <c r="AFZ234"/>
      <c r="AGA234"/>
      <c r="AGB234"/>
      <c r="AGC234"/>
      <c r="AGD234"/>
      <c r="AGE234"/>
      <c r="AGF234"/>
      <c r="AGG234"/>
      <c r="AGH234"/>
      <c r="AGI234"/>
      <c r="AGJ234"/>
      <c r="AGK234"/>
      <c r="AGL234"/>
      <c r="AGM234"/>
      <c r="AGN234"/>
      <c r="AGO234"/>
      <c r="AGP234"/>
      <c r="AGQ234"/>
      <c r="AGR234"/>
      <c r="AGS234"/>
      <c r="AGT234"/>
      <c r="AGU234"/>
      <c r="AGV234"/>
      <c r="AGW234"/>
      <c r="AGX234"/>
      <c r="AGY234"/>
      <c r="AGZ234"/>
      <c r="AHA234"/>
      <c r="AHB234"/>
      <c r="AHC234"/>
      <c r="AHD234"/>
      <c r="AHE234"/>
      <c r="AHF234"/>
      <c r="AHG234"/>
      <c r="AHH234"/>
      <c r="AHI234"/>
      <c r="AHJ234"/>
      <c r="AHK234"/>
      <c r="AHL234"/>
      <c r="AHM234"/>
      <c r="AHN234"/>
      <c r="AHO234"/>
      <c r="AHP234"/>
      <c r="AHQ234"/>
      <c r="AHR234"/>
      <c r="AHS234"/>
      <c r="AHT234"/>
      <c r="AHU234"/>
      <c r="AHV234"/>
      <c r="AHW234"/>
      <c r="AHX234"/>
      <c r="AHY234"/>
      <c r="AHZ234"/>
      <c r="AIA234"/>
      <c r="AIB234"/>
      <c r="AIC234"/>
      <c r="AID234"/>
      <c r="AIE234"/>
      <c r="AIF234"/>
      <c r="AIG234"/>
      <c r="AIH234"/>
      <c r="AII234"/>
      <c r="AIJ234"/>
      <c r="AIK234"/>
      <c r="AIL234"/>
      <c r="AIM234"/>
      <c r="AIN234"/>
      <c r="AIO234"/>
      <c r="AIP234"/>
      <c r="AIQ234"/>
      <c r="AIR234"/>
      <c r="AIS234"/>
      <c r="AIT234"/>
      <c r="AIU234"/>
      <c r="AIV234"/>
      <c r="AIW234"/>
      <c r="AIX234"/>
      <c r="AIY234"/>
      <c r="AIZ234"/>
      <c r="AJA234"/>
      <c r="AJB234"/>
      <c r="AJC234"/>
      <c r="AJD234"/>
      <c r="AJE234"/>
      <c r="AJF234"/>
      <c r="AJG234"/>
      <c r="AJH234"/>
      <c r="AJI234"/>
      <c r="AJJ234"/>
      <c r="AJK234"/>
      <c r="AJL234"/>
      <c r="AJM234"/>
      <c r="AJN234"/>
      <c r="AJO234"/>
      <c r="AJP234"/>
      <c r="AJQ234"/>
      <c r="AJR234"/>
      <c r="AJS234"/>
      <c r="AJT234"/>
      <c r="AJU234"/>
      <c r="AJV234"/>
      <c r="AJW234"/>
      <c r="AJX234"/>
      <c r="AJY234"/>
      <c r="AJZ234"/>
      <c r="AKA234"/>
      <c r="AKB234"/>
      <c r="AKC234"/>
      <c r="AKD234"/>
      <c r="AKE234"/>
      <c r="AKF234"/>
      <c r="AKG234"/>
      <c r="AKH234"/>
      <c r="AKI234"/>
      <c r="AKJ234"/>
      <c r="AKK234"/>
      <c r="AKL234"/>
      <c r="AKM234"/>
      <c r="AKN234"/>
      <c r="AKO234"/>
      <c r="AKP234"/>
      <c r="AKQ234"/>
      <c r="AKR234"/>
      <c r="AKS234"/>
      <c r="AKT234"/>
      <c r="AKU234"/>
      <c r="AKV234"/>
      <c r="AKW234"/>
      <c r="AKX234"/>
      <c r="AKY234"/>
      <c r="AKZ234"/>
      <c r="ALA234"/>
      <c r="ALB234"/>
      <c r="ALC234"/>
      <c r="ALD234"/>
      <c r="ALE234"/>
      <c r="ALF234"/>
      <c r="ALG234"/>
      <c r="ALH234"/>
      <c r="ALI234"/>
      <c r="ALJ234"/>
      <c r="ALK234"/>
      <c r="ALL234"/>
      <c r="ALM234"/>
      <c r="ALN234"/>
      <c r="ALO234"/>
      <c r="ALP234"/>
      <c r="ALQ234"/>
      <c r="ALR234"/>
      <c r="ALS234"/>
      <c r="ALT234"/>
      <c r="ALU234"/>
      <c r="ALV234"/>
      <c r="ALW234"/>
      <c r="ALX234"/>
      <c r="ALY234"/>
      <c r="ALZ234"/>
      <c r="AMA234"/>
      <c r="AMB234"/>
      <c r="AMC234"/>
      <c r="AMD234"/>
      <c r="AME234"/>
      <c r="AMF234"/>
      <c r="AMG234"/>
      <c r="AMH234"/>
      <c r="AMI234"/>
      <c r="AMJ234"/>
      <c r="AMK234"/>
      <c r="AML234"/>
      <c r="AMM234"/>
      <c r="AMN234"/>
      <c r="AMO234"/>
      <c r="AMP234"/>
      <c r="AMQ234"/>
      <c r="AMR234"/>
      <c r="AMS234"/>
      <c r="AMT234"/>
      <c r="AMU234"/>
      <c r="AMV234"/>
      <c r="AMW234"/>
      <c r="AMX234"/>
      <c r="AMY234"/>
    </row>
    <row r="235" spans="3:1042" s="6" customFormat="1" ht="15" customHeight="1" x14ac:dyDescent="0.25">
      <c r="C235" s="6" t="str">
        <f t="shared" ref="C235:C237" si="195">M235</f>
        <v>Reliance</v>
      </c>
      <c r="D235" s="6" t="str">
        <f t="shared" ref="D235:D237" si="196">P235</f>
        <v>10 50 DHPHT 120  (50 gal)</v>
      </c>
      <c r="E235" s="6">
        <f t="shared" ref="E235:E237" si="197">O235</f>
        <v>1800113</v>
      </c>
      <c r="F235" s="55">
        <f t="shared" si="193"/>
        <v>50</v>
      </c>
      <c r="G235" s="6" t="str">
        <f t="shared" ref="G235:G237" si="198">V235</f>
        <v>AOSmithHPTU50</v>
      </c>
      <c r="H235" s="116">
        <f t="shared" si="194"/>
        <v>0</v>
      </c>
      <c r="I235" s="154" t="str">
        <f t="shared" ref="I235:I237" si="199">AC235</f>
        <v>Reliance1050DHPHT</v>
      </c>
      <c r="J235" s="91" t="s">
        <v>188</v>
      </c>
      <c r="K235" s="32">
        <v>3</v>
      </c>
      <c r="L235" s="75">
        <f t="shared" si="128"/>
        <v>18</v>
      </c>
      <c r="M235" s="9" t="s">
        <v>32</v>
      </c>
      <c r="N235" s="109">
        <v>1</v>
      </c>
      <c r="O235" s="169">
        <f t="shared" si="136"/>
        <v>1800113</v>
      </c>
      <c r="P235" s="59" t="str">
        <f t="shared" si="103"/>
        <v>10 50 DHPHT 120  (50 gal)</v>
      </c>
      <c r="Q235" s="153">
        <f t="shared" si="137"/>
        <v>1</v>
      </c>
      <c r="R235" s="10" t="s">
        <v>33</v>
      </c>
      <c r="S235" s="11">
        <v>50</v>
      </c>
      <c r="T235" s="30" t="s">
        <v>81</v>
      </c>
      <c r="U235" s="80" t="s">
        <v>106</v>
      </c>
      <c r="V235" s="85" t="str">
        <f t="shared" si="138"/>
        <v>AOSmithHPTU50</v>
      </c>
      <c r="W235" s="115">
        <v>0</v>
      </c>
      <c r="X235" s="42" t="s">
        <v>8</v>
      </c>
      <c r="Y235" s="43">
        <v>42545</v>
      </c>
      <c r="Z235" s="44" t="s">
        <v>80</v>
      </c>
      <c r="AA235" s="126" t="str">
        <f t="shared" si="104"/>
        <v>2,     1800113,   "10 50 DHPHT 120  (50 gal)"</v>
      </c>
      <c r="AB235" s="127" t="str">
        <f>M235</f>
        <v>Reliance</v>
      </c>
      <c r="AC235" s="129" t="s">
        <v>496</v>
      </c>
      <c r="AD235" s="173">
        <f t="shared" si="139"/>
        <v>1</v>
      </c>
      <c r="AE235" s="126" t="str">
        <f t="shared" si="105"/>
        <v xml:space="preserve">          case  10 50 DHPHT 120  (50 gal)   :   "Reliance1050DHPHT"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/>
      <c r="MZ235"/>
      <c r="NA235"/>
      <c r="NB235"/>
      <c r="NC235"/>
      <c r="ND235"/>
      <c r="NE235"/>
      <c r="NF235"/>
      <c r="NG235"/>
      <c r="NH235"/>
      <c r="NI235"/>
      <c r="NJ235"/>
      <c r="NK235"/>
      <c r="NL235"/>
      <c r="NM235"/>
      <c r="NN235"/>
      <c r="NO235"/>
      <c r="NP235"/>
      <c r="NQ235"/>
      <c r="NR235"/>
      <c r="NS235"/>
      <c r="NT235"/>
      <c r="NU235"/>
      <c r="NV235"/>
      <c r="NW235"/>
      <c r="NX235"/>
      <c r="NY235"/>
      <c r="NZ235"/>
      <c r="OA235"/>
      <c r="OB235"/>
      <c r="OC235"/>
      <c r="OD235"/>
      <c r="OE235"/>
      <c r="OF235"/>
      <c r="OG235"/>
      <c r="OH235"/>
      <c r="OI235"/>
      <c r="OJ235"/>
      <c r="OK235"/>
      <c r="OL235"/>
      <c r="OM235"/>
      <c r="ON235"/>
      <c r="OO235"/>
      <c r="OP235"/>
      <c r="OQ235"/>
      <c r="OR235"/>
      <c r="OS235"/>
      <c r="OT235"/>
      <c r="OU235"/>
      <c r="OV235"/>
      <c r="OW235"/>
      <c r="OX235"/>
      <c r="OY235"/>
      <c r="OZ235"/>
      <c r="PA235"/>
      <c r="PB235"/>
      <c r="PC235"/>
      <c r="PD235"/>
      <c r="PE235"/>
      <c r="PF235"/>
      <c r="PG235"/>
      <c r="PH235"/>
      <c r="PI235"/>
      <c r="PJ235"/>
      <c r="PK235"/>
      <c r="PL235"/>
      <c r="PM235"/>
      <c r="PN235"/>
      <c r="PO235"/>
      <c r="PP235"/>
      <c r="PQ235"/>
      <c r="PR235"/>
      <c r="PS235"/>
      <c r="PT235"/>
      <c r="PU235"/>
      <c r="PV235"/>
      <c r="PW235"/>
      <c r="PX235"/>
      <c r="PY235"/>
      <c r="PZ235"/>
      <c r="QA235"/>
      <c r="QB235"/>
      <c r="QC235"/>
      <c r="QD235"/>
      <c r="QE235"/>
      <c r="QF235"/>
      <c r="QG235"/>
      <c r="QH235"/>
      <c r="QI235"/>
      <c r="QJ235"/>
      <c r="QK235"/>
      <c r="QL235"/>
      <c r="QM235"/>
      <c r="QN235"/>
      <c r="QO235"/>
      <c r="QP235"/>
      <c r="QQ235"/>
      <c r="QR235"/>
      <c r="QS235"/>
      <c r="QT235"/>
      <c r="QU235"/>
      <c r="QV235"/>
      <c r="QW235"/>
      <c r="QX235"/>
      <c r="QY235"/>
      <c r="QZ235"/>
      <c r="RA235"/>
      <c r="RB235"/>
      <c r="RC235"/>
      <c r="RD235"/>
      <c r="RE235"/>
      <c r="RF235"/>
      <c r="RG235"/>
      <c r="RH235"/>
      <c r="RI235"/>
      <c r="RJ235"/>
      <c r="RK235"/>
      <c r="RL235"/>
      <c r="RM235"/>
      <c r="RN235"/>
      <c r="RO235"/>
      <c r="RP235"/>
      <c r="RQ235"/>
      <c r="RR235"/>
      <c r="RS235"/>
      <c r="RT235"/>
      <c r="RU235"/>
      <c r="RV235"/>
      <c r="RW235"/>
      <c r="RX235"/>
      <c r="RY235"/>
      <c r="RZ235"/>
      <c r="SA235"/>
      <c r="SB235"/>
      <c r="SC235"/>
      <c r="SD235"/>
      <c r="SE235"/>
      <c r="SF235"/>
      <c r="SG235"/>
      <c r="SH235"/>
      <c r="SI235"/>
      <c r="SJ235"/>
      <c r="SK235"/>
      <c r="SL235"/>
      <c r="SM235"/>
      <c r="SN235"/>
      <c r="SO235"/>
      <c r="SP235"/>
      <c r="SQ235"/>
      <c r="SR235"/>
      <c r="SS235"/>
      <c r="ST235"/>
      <c r="SU235"/>
      <c r="SV235"/>
      <c r="SW235"/>
      <c r="SX235"/>
      <c r="SY235"/>
      <c r="SZ235"/>
      <c r="TA235"/>
      <c r="TB235"/>
      <c r="TC235"/>
      <c r="TD235"/>
      <c r="TE235"/>
      <c r="TF235"/>
      <c r="TG235"/>
      <c r="TH235"/>
      <c r="TI235"/>
      <c r="TJ235"/>
      <c r="TK235"/>
      <c r="TL235"/>
      <c r="TM235"/>
      <c r="TN235"/>
      <c r="TO235"/>
      <c r="TP235"/>
      <c r="TQ235"/>
      <c r="TR235"/>
      <c r="TS235"/>
      <c r="TT235"/>
      <c r="TU235"/>
      <c r="TV235"/>
      <c r="TW235"/>
      <c r="TX235"/>
      <c r="TY235"/>
      <c r="TZ235"/>
      <c r="UA235"/>
      <c r="UB235"/>
      <c r="UC235"/>
      <c r="UD235"/>
      <c r="UE235"/>
      <c r="UF235"/>
      <c r="UG235"/>
      <c r="UH235"/>
      <c r="UI235"/>
      <c r="UJ235"/>
      <c r="UK235"/>
      <c r="UL235"/>
      <c r="UM235"/>
      <c r="UN235"/>
      <c r="UO235"/>
      <c r="UP235"/>
      <c r="UQ235"/>
      <c r="UR235"/>
      <c r="US235"/>
      <c r="UT235"/>
      <c r="UU235"/>
      <c r="UV235"/>
      <c r="UW235"/>
      <c r="UX235"/>
      <c r="UY235"/>
      <c r="UZ235"/>
      <c r="VA235"/>
      <c r="VB235"/>
      <c r="VC235"/>
      <c r="VD235"/>
      <c r="VE235"/>
      <c r="VF235"/>
      <c r="VG235"/>
      <c r="VH235"/>
      <c r="VI235"/>
      <c r="VJ235"/>
      <c r="VK235"/>
      <c r="VL235"/>
      <c r="VM235"/>
      <c r="VN235"/>
      <c r="VO235"/>
      <c r="VP235"/>
      <c r="VQ235"/>
      <c r="VR235"/>
      <c r="VS235"/>
      <c r="VT235"/>
      <c r="VU235"/>
      <c r="VV235"/>
      <c r="VW235"/>
      <c r="VX235"/>
      <c r="VY235"/>
      <c r="VZ235"/>
      <c r="WA235"/>
      <c r="WB235"/>
      <c r="WC235"/>
      <c r="WD235"/>
      <c r="WE235"/>
      <c r="WF235"/>
      <c r="WG235"/>
      <c r="WH235"/>
      <c r="WI235"/>
      <c r="WJ235"/>
      <c r="WK235"/>
      <c r="WL235"/>
      <c r="WM235"/>
      <c r="WN235"/>
      <c r="WO235"/>
      <c r="WP235"/>
      <c r="WQ235"/>
      <c r="WR235"/>
      <c r="WS235"/>
      <c r="WT235"/>
      <c r="WU235"/>
      <c r="WV235"/>
      <c r="WW235"/>
      <c r="WX235"/>
      <c r="WY235"/>
      <c r="WZ235"/>
      <c r="XA235"/>
      <c r="XB235"/>
      <c r="XC235"/>
      <c r="XD235"/>
      <c r="XE235"/>
      <c r="XF235"/>
      <c r="XG235"/>
      <c r="XH235"/>
      <c r="XI235"/>
      <c r="XJ235"/>
      <c r="XK235"/>
      <c r="XL235"/>
      <c r="XM235"/>
      <c r="XN235"/>
      <c r="XO235"/>
      <c r="XP235"/>
      <c r="XQ235"/>
      <c r="XR235"/>
      <c r="XS235"/>
      <c r="XT235"/>
      <c r="XU235"/>
      <c r="XV235"/>
      <c r="XW235"/>
      <c r="XX235"/>
      <c r="XY235"/>
      <c r="XZ235"/>
      <c r="YA235"/>
      <c r="YB235"/>
      <c r="YC235"/>
      <c r="YD235"/>
      <c r="YE235"/>
      <c r="YF235"/>
      <c r="YG235"/>
      <c r="YH235"/>
      <c r="YI235"/>
      <c r="YJ235"/>
      <c r="YK235"/>
      <c r="YL235"/>
      <c r="YM235"/>
      <c r="YN235"/>
      <c r="YO235"/>
      <c r="YP235"/>
      <c r="YQ235"/>
      <c r="YR235"/>
      <c r="YS235"/>
      <c r="YT235"/>
      <c r="YU235"/>
      <c r="YV235"/>
      <c r="YW235"/>
      <c r="YX235"/>
      <c r="YY235"/>
      <c r="YZ235"/>
      <c r="ZA235"/>
      <c r="ZB235"/>
      <c r="ZC235"/>
      <c r="ZD235"/>
      <c r="ZE235"/>
      <c r="ZF235"/>
      <c r="ZG235"/>
      <c r="ZH235"/>
      <c r="ZI235"/>
      <c r="ZJ235"/>
      <c r="ZK235"/>
      <c r="ZL235"/>
      <c r="ZM235"/>
      <c r="ZN235"/>
      <c r="ZO235"/>
      <c r="ZP235"/>
      <c r="ZQ235"/>
      <c r="ZR235"/>
      <c r="ZS235"/>
      <c r="ZT235"/>
      <c r="ZU235"/>
      <c r="ZV235"/>
      <c r="ZW235"/>
      <c r="ZX235"/>
      <c r="ZY235"/>
      <c r="ZZ235"/>
      <c r="AAA235"/>
      <c r="AAB235"/>
      <c r="AAC235"/>
      <c r="AAD235"/>
      <c r="AAE235"/>
      <c r="AAF235"/>
      <c r="AAG235"/>
      <c r="AAH235"/>
      <c r="AAI235"/>
      <c r="AAJ235"/>
      <c r="AAK235"/>
      <c r="AAL235"/>
      <c r="AAM235"/>
      <c r="AAN235"/>
      <c r="AAO235"/>
      <c r="AAP235"/>
      <c r="AAQ235"/>
      <c r="AAR235"/>
      <c r="AAS235"/>
      <c r="AAT235"/>
      <c r="AAU235"/>
      <c r="AAV235"/>
      <c r="AAW235"/>
      <c r="AAX235"/>
      <c r="AAY235"/>
      <c r="AAZ235"/>
      <c r="ABA235"/>
      <c r="ABB235"/>
      <c r="ABC235"/>
      <c r="ABD235"/>
      <c r="ABE235"/>
      <c r="ABF235"/>
      <c r="ABG235"/>
      <c r="ABH235"/>
      <c r="ABI235"/>
      <c r="ABJ235"/>
      <c r="ABK235"/>
      <c r="ABL235"/>
      <c r="ABM235"/>
      <c r="ABN235"/>
      <c r="ABO235"/>
      <c r="ABP235"/>
      <c r="ABQ235"/>
      <c r="ABR235"/>
      <c r="ABS235"/>
      <c r="ABT235"/>
      <c r="ABU235"/>
      <c r="ABV235"/>
      <c r="ABW235"/>
      <c r="ABX235"/>
      <c r="ABY235"/>
      <c r="ABZ235"/>
      <c r="ACA235"/>
      <c r="ACB235"/>
      <c r="ACC235"/>
      <c r="ACD235"/>
      <c r="ACE235"/>
      <c r="ACF235"/>
      <c r="ACG235"/>
      <c r="ACH235"/>
      <c r="ACI235"/>
      <c r="ACJ235"/>
      <c r="ACK235"/>
      <c r="ACL235"/>
      <c r="ACM235"/>
      <c r="ACN235"/>
      <c r="ACO235"/>
      <c r="ACP235"/>
      <c r="ACQ235"/>
      <c r="ACR235"/>
      <c r="ACS235"/>
      <c r="ACT235"/>
      <c r="ACU235"/>
      <c r="ACV235"/>
      <c r="ACW235"/>
      <c r="ACX235"/>
      <c r="ACY235"/>
      <c r="ACZ235"/>
      <c r="ADA235"/>
      <c r="ADB235"/>
      <c r="ADC235"/>
      <c r="ADD235"/>
      <c r="ADE235"/>
      <c r="ADF235"/>
      <c r="ADG235"/>
      <c r="ADH235"/>
      <c r="ADI235"/>
      <c r="ADJ235"/>
      <c r="ADK235"/>
      <c r="ADL235"/>
      <c r="ADM235"/>
      <c r="ADN235"/>
      <c r="ADO235"/>
      <c r="ADP235"/>
      <c r="ADQ235"/>
      <c r="ADR235"/>
      <c r="ADS235"/>
      <c r="ADT235"/>
      <c r="ADU235"/>
      <c r="ADV235"/>
      <c r="ADW235"/>
      <c r="ADX235"/>
      <c r="ADY235"/>
      <c r="ADZ235"/>
      <c r="AEA235"/>
      <c r="AEB235"/>
      <c r="AEC235"/>
      <c r="AED235"/>
      <c r="AEE235"/>
      <c r="AEF235"/>
      <c r="AEG235"/>
      <c r="AEH235"/>
      <c r="AEI235"/>
      <c r="AEJ235"/>
      <c r="AEK235"/>
      <c r="AEL235"/>
      <c r="AEM235"/>
      <c r="AEN235"/>
      <c r="AEO235"/>
      <c r="AEP235"/>
      <c r="AEQ235"/>
      <c r="AER235"/>
      <c r="AES235"/>
      <c r="AET235"/>
      <c r="AEU235"/>
      <c r="AEV235"/>
      <c r="AEW235"/>
      <c r="AEX235"/>
      <c r="AEY235"/>
      <c r="AEZ235"/>
      <c r="AFA235"/>
      <c r="AFB235"/>
      <c r="AFC235"/>
      <c r="AFD235"/>
      <c r="AFE235"/>
      <c r="AFF235"/>
      <c r="AFG235"/>
      <c r="AFH235"/>
      <c r="AFI235"/>
      <c r="AFJ235"/>
      <c r="AFK235"/>
      <c r="AFL235"/>
      <c r="AFM235"/>
      <c r="AFN235"/>
      <c r="AFO235"/>
      <c r="AFP235"/>
      <c r="AFQ235"/>
      <c r="AFR235"/>
      <c r="AFS235"/>
      <c r="AFT235"/>
      <c r="AFU235"/>
      <c r="AFV235"/>
      <c r="AFW235"/>
      <c r="AFX235"/>
      <c r="AFY235"/>
      <c r="AFZ235"/>
      <c r="AGA235"/>
      <c r="AGB235"/>
      <c r="AGC235"/>
      <c r="AGD235"/>
      <c r="AGE235"/>
      <c r="AGF235"/>
      <c r="AGG235"/>
      <c r="AGH235"/>
      <c r="AGI235"/>
      <c r="AGJ235"/>
      <c r="AGK235"/>
      <c r="AGL235"/>
      <c r="AGM235"/>
      <c r="AGN235"/>
      <c r="AGO235"/>
      <c r="AGP235"/>
      <c r="AGQ235"/>
      <c r="AGR235"/>
      <c r="AGS235"/>
      <c r="AGT235"/>
      <c r="AGU235"/>
      <c r="AGV235"/>
      <c r="AGW235"/>
      <c r="AGX235"/>
      <c r="AGY235"/>
      <c r="AGZ235"/>
      <c r="AHA235"/>
      <c r="AHB235"/>
      <c r="AHC235"/>
      <c r="AHD235"/>
      <c r="AHE235"/>
      <c r="AHF235"/>
      <c r="AHG235"/>
      <c r="AHH235"/>
      <c r="AHI235"/>
      <c r="AHJ235"/>
      <c r="AHK235"/>
      <c r="AHL235"/>
      <c r="AHM235"/>
      <c r="AHN235"/>
      <c r="AHO235"/>
      <c r="AHP235"/>
      <c r="AHQ235"/>
      <c r="AHR235"/>
      <c r="AHS235"/>
      <c r="AHT235"/>
      <c r="AHU235"/>
      <c r="AHV235"/>
      <c r="AHW235"/>
      <c r="AHX235"/>
      <c r="AHY235"/>
      <c r="AHZ235"/>
      <c r="AIA235"/>
      <c r="AIB235"/>
      <c r="AIC235"/>
      <c r="AID235"/>
      <c r="AIE235"/>
      <c r="AIF235"/>
      <c r="AIG235"/>
      <c r="AIH235"/>
      <c r="AII235"/>
      <c r="AIJ235"/>
      <c r="AIK235"/>
      <c r="AIL235"/>
      <c r="AIM235"/>
      <c r="AIN235"/>
      <c r="AIO235"/>
      <c r="AIP235"/>
      <c r="AIQ235"/>
      <c r="AIR235"/>
      <c r="AIS235"/>
      <c r="AIT235"/>
      <c r="AIU235"/>
      <c r="AIV235"/>
      <c r="AIW235"/>
      <c r="AIX235"/>
      <c r="AIY235"/>
      <c r="AIZ235"/>
      <c r="AJA235"/>
      <c r="AJB235"/>
      <c r="AJC235"/>
      <c r="AJD235"/>
      <c r="AJE235"/>
      <c r="AJF235"/>
      <c r="AJG235"/>
      <c r="AJH235"/>
      <c r="AJI235"/>
      <c r="AJJ235"/>
      <c r="AJK235"/>
      <c r="AJL235"/>
      <c r="AJM235"/>
      <c r="AJN235"/>
      <c r="AJO235"/>
      <c r="AJP235"/>
      <c r="AJQ235"/>
      <c r="AJR235"/>
      <c r="AJS235"/>
      <c r="AJT235"/>
      <c r="AJU235"/>
      <c r="AJV235"/>
      <c r="AJW235"/>
      <c r="AJX235"/>
      <c r="AJY235"/>
      <c r="AJZ235"/>
      <c r="AKA235"/>
      <c r="AKB235"/>
      <c r="AKC235"/>
      <c r="AKD235"/>
      <c r="AKE235"/>
      <c r="AKF235"/>
      <c r="AKG235"/>
      <c r="AKH235"/>
      <c r="AKI235"/>
      <c r="AKJ235"/>
      <c r="AKK235"/>
      <c r="AKL235"/>
      <c r="AKM235"/>
      <c r="AKN235"/>
      <c r="AKO235"/>
      <c r="AKP235"/>
      <c r="AKQ235"/>
      <c r="AKR235"/>
      <c r="AKS235"/>
      <c r="AKT235"/>
      <c r="AKU235"/>
      <c r="AKV235"/>
      <c r="AKW235"/>
      <c r="AKX235"/>
      <c r="AKY235"/>
      <c r="AKZ235"/>
      <c r="ALA235"/>
      <c r="ALB235"/>
      <c r="ALC235"/>
      <c r="ALD235"/>
      <c r="ALE235"/>
      <c r="ALF235"/>
      <c r="ALG235"/>
      <c r="ALH235"/>
      <c r="ALI235"/>
      <c r="ALJ235"/>
      <c r="ALK235"/>
      <c r="ALL235"/>
      <c r="ALM235"/>
      <c r="ALN235"/>
      <c r="ALO235"/>
      <c r="ALP235"/>
      <c r="ALQ235"/>
      <c r="ALR235"/>
      <c r="ALS235"/>
      <c r="ALT235"/>
      <c r="ALU235"/>
      <c r="ALV235"/>
      <c r="ALW235"/>
      <c r="ALX235"/>
      <c r="ALY235"/>
      <c r="ALZ235"/>
      <c r="AMA235"/>
      <c r="AMB235"/>
      <c r="AMC235"/>
      <c r="AMD235"/>
      <c r="AME235"/>
      <c r="AMF235"/>
      <c r="AMG235"/>
      <c r="AMH235"/>
      <c r="AMI235"/>
      <c r="AMJ235"/>
      <c r="AMK235"/>
      <c r="AML235"/>
      <c r="AMM235"/>
      <c r="AMN235"/>
      <c r="AMO235"/>
      <c r="AMP235"/>
      <c r="AMQ235"/>
      <c r="AMR235"/>
      <c r="AMS235"/>
      <c r="AMT235"/>
      <c r="AMU235"/>
      <c r="AMV235"/>
      <c r="AMW235"/>
      <c r="AMX235"/>
      <c r="AMY235"/>
    </row>
    <row r="236" spans="3:1042" s="6" customFormat="1" ht="15" customHeight="1" x14ac:dyDescent="0.25">
      <c r="C236" s="6" t="str">
        <f t="shared" si="195"/>
        <v>Reliance</v>
      </c>
      <c r="D236" s="6" t="str">
        <f t="shared" si="196"/>
        <v>10 50 DHPHTNE 120  (50 gal)</v>
      </c>
      <c r="E236" s="6">
        <f t="shared" si="197"/>
        <v>1800213</v>
      </c>
      <c r="F236" s="55">
        <f t="shared" si="193"/>
        <v>50</v>
      </c>
      <c r="G236" s="6" t="str">
        <f t="shared" si="198"/>
        <v>AOSmithHPTU50</v>
      </c>
      <c r="H236" s="116">
        <f t="shared" si="194"/>
        <v>0</v>
      </c>
      <c r="I236" s="154" t="str">
        <f t="shared" si="199"/>
        <v>Reliance1050DHPHTNE</v>
      </c>
      <c r="J236" s="91" t="s">
        <v>188</v>
      </c>
      <c r="K236" s="32">
        <v>3</v>
      </c>
      <c r="L236" s="75">
        <f t="shared" si="128"/>
        <v>18</v>
      </c>
      <c r="M236" s="9" t="s">
        <v>32</v>
      </c>
      <c r="N236" s="62">
        <f t="shared" si="192"/>
        <v>2</v>
      </c>
      <c r="O236" s="169">
        <f t="shared" si="136"/>
        <v>1800213</v>
      </c>
      <c r="P236" s="59" t="str">
        <f t="shared" si="103"/>
        <v>10 50 DHPHTNE 120  (50 gal)</v>
      </c>
      <c r="Q236" s="153">
        <f t="shared" si="137"/>
        <v>1</v>
      </c>
      <c r="R236" s="10" t="s">
        <v>34</v>
      </c>
      <c r="S236" s="11">
        <v>50</v>
      </c>
      <c r="T236" s="30" t="s">
        <v>81</v>
      </c>
      <c r="U236" s="80" t="s">
        <v>106</v>
      </c>
      <c r="V236" s="85" t="str">
        <f t="shared" si="138"/>
        <v>AOSmithHPTU50</v>
      </c>
      <c r="W236" s="115">
        <v>0</v>
      </c>
      <c r="X236" s="42" t="s">
        <v>8</v>
      </c>
      <c r="Y236" s="43">
        <v>42545</v>
      </c>
      <c r="Z236" s="44" t="s">
        <v>80</v>
      </c>
      <c r="AA236" s="126" t="str">
        <f t="shared" si="104"/>
        <v>2,     1800213,   "10 50 DHPHTNE 120  (50 gal)"</v>
      </c>
      <c r="AB236" s="128" t="str">
        <f t="shared" si="99"/>
        <v>Reliance</v>
      </c>
      <c r="AC236" s="129" t="s">
        <v>497</v>
      </c>
      <c r="AD236" s="173">
        <f t="shared" si="139"/>
        <v>1</v>
      </c>
      <c r="AE236" s="126" t="str">
        <f t="shared" si="105"/>
        <v xml:space="preserve">          case  10 50 DHPHTNE 120  (50 gal)   :   "Reliance1050DHPHTNE"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  <c r="AMK236"/>
      <c r="AML236"/>
      <c r="AMM236"/>
      <c r="AMN236"/>
      <c r="AMO236"/>
      <c r="AMP236"/>
      <c r="AMQ236"/>
      <c r="AMR236"/>
      <c r="AMS236"/>
      <c r="AMT236"/>
      <c r="AMU236"/>
      <c r="AMV236"/>
      <c r="AMW236"/>
      <c r="AMX236"/>
      <c r="AMY236"/>
    </row>
    <row r="237" spans="3:1042" s="6" customFormat="1" ht="15" customHeight="1" x14ac:dyDescent="0.25">
      <c r="C237" s="120" t="str">
        <f t="shared" si="195"/>
        <v>Reliance</v>
      </c>
      <c r="D237" s="120" t="str">
        <f t="shared" si="196"/>
        <v>10-50-DHPHTDR 130  (50 gal)</v>
      </c>
      <c r="E237" s="120">
        <f t="shared" si="197"/>
        <v>1801313</v>
      </c>
      <c r="F237" s="55">
        <f t="shared" ref="F237" si="200">S237</f>
        <v>50</v>
      </c>
      <c r="G237" s="6" t="str">
        <f t="shared" si="198"/>
        <v>AOSmithHPTU50</v>
      </c>
      <c r="H237" s="116">
        <f t="shared" ref="H237" si="201">W237</f>
        <v>1</v>
      </c>
      <c r="I237" s="154" t="str">
        <f t="shared" si="199"/>
        <v>Reliance1050DHPHTDR</v>
      </c>
      <c r="J237" s="91" t="s">
        <v>188</v>
      </c>
      <c r="K237" s="32">
        <v>3</v>
      </c>
      <c r="L237" s="75">
        <f t="shared" si="128"/>
        <v>18</v>
      </c>
      <c r="M237" s="9" t="s">
        <v>32</v>
      </c>
      <c r="N237" s="121">
        <v>13</v>
      </c>
      <c r="O237" s="169">
        <f t="shared" si="136"/>
        <v>1801313</v>
      </c>
      <c r="P237" s="59" t="str">
        <f t="shared" si="103"/>
        <v>10-50-DHPHTDR 130  (50 gal)</v>
      </c>
      <c r="Q237" s="153">
        <f t="shared" si="137"/>
        <v>1</v>
      </c>
      <c r="R237" s="10" t="s">
        <v>357</v>
      </c>
      <c r="S237" s="11">
        <v>50</v>
      </c>
      <c r="T237" s="30" t="s">
        <v>81</v>
      </c>
      <c r="U237" s="80" t="s">
        <v>106</v>
      </c>
      <c r="V237" s="85" t="str">
        <f t="shared" si="138"/>
        <v>AOSmithHPTU50</v>
      </c>
      <c r="W237" s="117">
        <v>1</v>
      </c>
      <c r="X237" s="42" t="s">
        <v>8</v>
      </c>
      <c r="Y237" s="43">
        <v>44118</v>
      </c>
      <c r="Z237" s="44" t="s">
        <v>80</v>
      </c>
      <c r="AA237" s="126" t="str">
        <f t="shared" si="104"/>
        <v>2,     1801313,   "10-50-DHPHTDR 130  (50 gal)"</v>
      </c>
      <c r="AB237" s="128" t="str">
        <f t="shared" si="99"/>
        <v>Reliance</v>
      </c>
      <c r="AC237" s="130" t="s">
        <v>508</v>
      </c>
      <c r="AD237" s="173">
        <f t="shared" si="139"/>
        <v>1</v>
      </c>
      <c r="AE237" s="126" t="str">
        <f t="shared" si="105"/>
        <v xml:space="preserve">          case  10-50-DHPHTDR 130  (50 gal)   :   "Reliance1050DHPHTDR"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  <c r="AAQ237"/>
      <c r="AAR237"/>
      <c r="AAS237"/>
      <c r="AAT237"/>
      <c r="AAU237"/>
      <c r="AAV237"/>
      <c r="AAW237"/>
      <c r="AAX237"/>
      <c r="AAY237"/>
      <c r="AAZ237"/>
      <c r="ABA237"/>
      <c r="ABB237"/>
      <c r="ABC237"/>
      <c r="ABD237"/>
      <c r="ABE237"/>
      <c r="ABF237"/>
      <c r="ABG237"/>
      <c r="ABH237"/>
      <c r="ABI237"/>
      <c r="ABJ237"/>
      <c r="ABK237"/>
      <c r="ABL237"/>
      <c r="ABM237"/>
      <c r="ABN237"/>
      <c r="ABO237"/>
      <c r="ABP237"/>
      <c r="ABQ237"/>
      <c r="ABR237"/>
      <c r="ABS237"/>
      <c r="ABT237"/>
      <c r="ABU237"/>
      <c r="ABV237"/>
      <c r="ABW237"/>
      <c r="ABX237"/>
      <c r="ABY237"/>
      <c r="ABZ237"/>
      <c r="ACA237"/>
      <c r="ACB237"/>
      <c r="ACC237"/>
      <c r="ACD237"/>
      <c r="ACE237"/>
      <c r="ACF237"/>
      <c r="ACG237"/>
      <c r="ACH237"/>
      <c r="ACI237"/>
      <c r="ACJ237"/>
      <c r="ACK237"/>
      <c r="ACL237"/>
      <c r="ACM237"/>
      <c r="ACN237"/>
      <c r="ACO237"/>
      <c r="ACP237"/>
      <c r="ACQ237"/>
      <c r="ACR237"/>
      <c r="ACS237"/>
      <c r="ACT237"/>
      <c r="ACU237"/>
      <c r="ACV237"/>
      <c r="ACW237"/>
      <c r="ACX237"/>
      <c r="ACY237"/>
      <c r="ACZ237"/>
      <c r="ADA237"/>
      <c r="ADB237"/>
      <c r="ADC237"/>
      <c r="ADD237"/>
      <c r="ADE237"/>
      <c r="ADF237"/>
      <c r="ADG237"/>
      <c r="ADH237"/>
      <c r="ADI237"/>
      <c r="ADJ237"/>
      <c r="ADK237"/>
      <c r="ADL237"/>
      <c r="ADM237"/>
      <c r="ADN237"/>
      <c r="ADO237"/>
      <c r="ADP237"/>
      <c r="ADQ237"/>
      <c r="ADR237"/>
      <c r="ADS237"/>
      <c r="ADT237"/>
      <c r="ADU237"/>
      <c r="ADV237"/>
      <c r="ADW237"/>
      <c r="ADX237"/>
      <c r="ADY237"/>
      <c r="ADZ237"/>
      <c r="AEA237"/>
      <c r="AEB237"/>
      <c r="AEC237"/>
      <c r="AED237"/>
      <c r="AEE237"/>
      <c r="AEF237"/>
      <c r="AEG237"/>
      <c r="AEH237"/>
      <c r="AEI237"/>
      <c r="AEJ237"/>
      <c r="AEK237"/>
      <c r="AEL237"/>
      <c r="AEM237"/>
      <c r="AEN237"/>
      <c r="AEO237"/>
      <c r="AEP237"/>
      <c r="AEQ237"/>
      <c r="AER237"/>
      <c r="AES237"/>
      <c r="AET237"/>
      <c r="AEU237"/>
      <c r="AEV237"/>
      <c r="AEW237"/>
      <c r="AEX237"/>
      <c r="AEY237"/>
      <c r="AEZ237"/>
      <c r="AFA237"/>
      <c r="AFB237"/>
      <c r="AFC237"/>
      <c r="AFD237"/>
      <c r="AFE237"/>
      <c r="AFF237"/>
      <c r="AFG237"/>
      <c r="AFH237"/>
      <c r="AFI237"/>
      <c r="AFJ237"/>
      <c r="AFK237"/>
      <c r="AFL237"/>
      <c r="AFM237"/>
      <c r="AFN237"/>
      <c r="AFO237"/>
      <c r="AFP237"/>
      <c r="AFQ237"/>
      <c r="AFR237"/>
      <c r="AFS237"/>
      <c r="AFT237"/>
      <c r="AFU237"/>
      <c r="AFV237"/>
      <c r="AFW237"/>
      <c r="AFX237"/>
      <c r="AFY237"/>
      <c r="AFZ237"/>
      <c r="AGA237"/>
      <c r="AGB237"/>
      <c r="AGC237"/>
      <c r="AGD237"/>
      <c r="AGE237"/>
      <c r="AGF237"/>
      <c r="AGG237"/>
      <c r="AGH237"/>
      <c r="AGI237"/>
      <c r="AGJ237"/>
      <c r="AGK237"/>
      <c r="AGL237"/>
      <c r="AGM237"/>
      <c r="AGN237"/>
      <c r="AGO237"/>
      <c r="AGP237"/>
      <c r="AGQ237"/>
      <c r="AGR237"/>
      <c r="AGS237"/>
      <c r="AGT237"/>
      <c r="AGU237"/>
      <c r="AGV237"/>
      <c r="AGW237"/>
      <c r="AGX237"/>
      <c r="AGY237"/>
      <c r="AGZ237"/>
      <c r="AHA237"/>
      <c r="AHB237"/>
      <c r="AHC237"/>
      <c r="AHD237"/>
      <c r="AHE237"/>
      <c r="AHF237"/>
      <c r="AHG237"/>
      <c r="AHH237"/>
      <c r="AHI237"/>
      <c r="AHJ237"/>
      <c r="AHK237"/>
      <c r="AHL237"/>
      <c r="AHM237"/>
      <c r="AHN237"/>
      <c r="AHO237"/>
      <c r="AHP237"/>
      <c r="AHQ237"/>
      <c r="AHR237"/>
      <c r="AHS237"/>
      <c r="AHT237"/>
      <c r="AHU237"/>
      <c r="AHV237"/>
      <c r="AHW237"/>
      <c r="AHX237"/>
      <c r="AHY237"/>
      <c r="AHZ237"/>
      <c r="AIA237"/>
      <c r="AIB237"/>
      <c r="AIC237"/>
      <c r="AID237"/>
      <c r="AIE237"/>
      <c r="AIF237"/>
      <c r="AIG237"/>
      <c r="AIH237"/>
      <c r="AII237"/>
      <c r="AIJ237"/>
      <c r="AIK237"/>
      <c r="AIL237"/>
      <c r="AIM237"/>
      <c r="AIN237"/>
      <c r="AIO237"/>
      <c r="AIP237"/>
      <c r="AIQ237"/>
      <c r="AIR237"/>
      <c r="AIS237"/>
      <c r="AIT237"/>
      <c r="AIU237"/>
      <c r="AIV237"/>
      <c r="AIW237"/>
      <c r="AIX237"/>
      <c r="AIY237"/>
      <c r="AIZ237"/>
      <c r="AJA237"/>
      <c r="AJB237"/>
      <c r="AJC237"/>
      <c r="AJD237"/>
      <c r="AJE237"/>
      <c r="AJF237"/>
      <c r="AJG237"/>
      <c r="AJH237"/>
      <c r="AJI237"/>
      <c r="AJJ237"/>
      <c r="AJK237"/>
      <c r="AJL237"/>
      <c r="AJM237"/>
      <c r="AJN237"/>
      <c r="AJO237"/>
      <c r="AJP237"/>
      <c r="AJQ237"/>
      <c r="AJR237"/>
      <c r="AJS237"/>
      <c r="AJT237"/>
      <c r="AJU237"/>
      <c r="AJV237"/>
      <c r="AJW237"/>
      <c r="AJX237"/>
      <c r="AJY237"/>
      <c r="AJZ237"/>
      <c r="AKA237"/>
      <c r="AKB237"/>
      <c r="AKC237"/>
      <c r="AKD237"/>
      <c r="AKE237"/>
      <c r="AKF237"/>
      <c r="AKG237"/>
      <c r="AKH237"/>
      <c r="AKI237"/>
      <c r="AKJ237"/>
      <c r="AKK237"/>
      <c r="AKL237"/>
      <c r="AKM237"/>
      <c r="AKN237"/>
      <c r="AKO237"/>
      <c r="AKP237"/>
      <c r="AKQ237"/>
      <c r="AKR237"/>
      <c r="AKS237"/>
      <c r="AKT237"/>
      <c r="AKU237"/>
      <c r="AKV237"/>
      <c r="AKW237"/>
      <c r="AKX237"/>
      <c r="AKY237"/>
      <c r="AKZ237"/>
      <c r="ALA237"/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  <c r="ALX237"/>
      <c r="ALY237"/>
      <c r="ALZ237"/>
      <c r="AMA237"/>
      <c r="AMB237"/>
      <c r="AMC237"/>
      <c r="AMD237"/>
      <c r="AME237"/>
      <c r="AMF237"/>
      <c r="AMG237"/>
      <c r="AMH237"/>
      <c r="AMI237"/>
      <c r="AMJ237"/>
      <c r="AMK237"/>
      <c r="AML237"/>
      <c r="AMM237"/>
      <c r="AMN237"/>
      <c r="AMO237"/>
      <c r="AMP237"/>
      <c r="AMQ237"/>
      <c r="AMR237"/>
      <c r="AMS237"/>
      <c r="AMT237"/>
      <c r="AMU237"/>
      <c r="AMV237"/>
      <c r="AMW237"/>
      <c r="AMX237"/>
      <c r="AMY237"/>
    </row>
    <row r="238" spans="3:1042" s="6" customFormat="1" ht="15" customHeight="1" x14ac:dyDescent="0.25">
      <c r="C238" s="6" t="str">
        <f t="shared" si="130"/>
        <v>Reliance</v>
      </c>
      <c r="D238" s="6" t="str">
        <f t="shared" si="131"/>
        <v>10 60 DHPT  (60 gal)</v>
      </c>
      <c r="E238" s="6">
        <f t="shared" si="132"/>
        <v>1800311</v>
      </c>
      <c r="F238" s="55">
        <f t="shared" si="40"/>
        <v>60</v>
      </c>
      <c r="G238" s="6" t="str">
        <f t="shared" si="133"/>
        <v>AOSmithPHPT60</v>
      </c>
      <c r="H238" s="116">
        <f t="shared" si="42"/>
        <v>0</v>
      </c>
      <c r="I238" s="154" t="str">
        <f t="shared" si="134"/>
        <v>Reliance1060DHPTRes</v>
      </c>
      <c r="J238" s="91" t="s">
        <v>188</v>
      </c>
      <c r="K238" s="33">
        <v>1</v>
      </c>
      <c r="L238" s="75">
        <f t="shared" si="128"/>
        <v>18</v>
      </c>
      <c r="M238" s="18" t="s">
        <v>32</v>
      </c>
      <c r="N238" s="123">
        <f>N236+1</f>
        <v>3</v>
      </c>
      <c r="O238" s="169">
        <f t="shared" si="136"/>
        <v>1800311</v>
      </c>
      <c r="P238" s="59" t="str">
        <f t="shared" si="103"/>
        <v>10 60 DHPT  (60 gal)</v>
      </c>
      <c r="Q238" s="153">
        <f t="shared" si="137"/>
        <v>1</v>
      </c>
      <c r="R238" s="19" t="s">
        <v>108</v>
      </c>
      <c r="S238" s="20">
        <v>60</v>
      </c>
      <c r="T238" s="31" t="s">
        <v>104</v>
      </c>
      <c r="U238" s="80" t="s">
        <v>104</v>
      </c>
      <c r="V238" s="85" t="str">
        <f t="shared" si="138"/>
        <v>AOSmithPHPT60</v>
      </c>
      <c r="W238" s="115">
        <v>0</v>
      </c>
      <c r="X238" s="45"/>
      <c r="Y238" s="45"/>
      <c r="Z238" s="44"/>
      <c r="AA238" s="126" t="str">
        <f t="shared" si="104"/>
        <v>2,     1800311,   "10 60 DHPT  (60 gal)"</v>
      </c>
      <c r="AB238" s="128" t="str">
        <f>AB234</f>
        <v>Reliance</v>
      </c>
      <c r="AC238" s="129" t="s">
        <v>498</v>
      </c>
      <c r="AD238" s="173">
        <f t="shared" si="139"/>
        <v>1</v>
      </c>
      <c r="AE238" s="126" t="str">
        <f t="shared" si="105"/>
        <v xml:space="preserve">          case  10 60 DHPT  (60 gal)   :   "Reliance1060DHPTRes"</v>
      </c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  <c r="FM238" s="28"/>
      <c r="FN238" s="28"/>
      <c r="FO238" s="28"/>
      <c r="FP238" s="28"/>
      <c r="FQ238" s="28"/>
      <c r="FR238" s="28"/>
      <c r="FS238" s="28"/>
      <c r="FT238" s="28"/>
      <c r="FU238" s="28"/>
      <c r="FV238" s="28"/>
      <c r="FW238" s="28"/>
      <c r="FX238" s="28"/>
      <c r="FY238" s="28"/>
      <c r="FZ238" s="28"/>
      <c r="GA238" s="28"/>
      <c r="GB238" s="28"/>
      <c r="GC238" s="28"/>
      <c r="GD238" s="28"/>
      <c r="GE238" s="28"/>
      <c r="GF238" s="28"/>
      <c r="GG238" s="28"/>
      <c r="GH238" s="28"/>
      <c r="GI238" s="28"/>
      <c r="GJ238" s="28"/>
      <c r="GK238" s="28"/>
      <c r="GL238" s="28"/>
      <c r="GM238" s="28"/>
      <c r="GN238" s="28"/>
      <c r="GO238" s="28"/>
      <c r="GP238" s="28"/>
      <c r="GQ238" s="28"/>
      <c r="GR238" s="28"/>
      <c r="GS238" s="28"/>
      <c r="GT238" s="28"/>
      <c r="GU238" s="28"/>
      <c r="GV238" s="28"/>
      <c r="GW238" s="28"/>
      <c r="GX238" s="28"/>
      <c r="GY238" s="28"/>
      <c r="GZ238" s="28"/>
      <c r="HA238" s="28"/>
      <c r="HB238" s="28"/>
      <c r="HC238" s="28"/>
      <c r="HD238" s="28"/>
      <c r="HE238" s="28"/>
      <c r="HF238" s="28"/>
      <c r="HG238" s="28"/>
      <c r="HH238" s="28"/>
      <c r="HI238" s="28"/>
      <c r="HJ238" s="28"/>
      <c r="HK238" s="28"/>
      <c r="HL238" s="28"/>
      <c r="HM238" s="28"/>
      <c r="HN238" s="28"/>
      <c r="HO238" s="28"/>
      <c r="HP238" s="28"/>
      <c r="HQ238" s="28"/>
      <c r="HR238" s="28"/>
      <c r="HS238" s="28"/>
      <c r="HT238" s="28"/>
      <c r="HU238" s="28"/>
      <c r="HV238" s="28"/>
      <c r="HW238" s="28"/>
      <c r="HX238" s="28"/>
      <c r="HY238" s="28"/>
      <c r="HZ238" s="28"/>
      <c r="IA238" s="28"/>
      <c r="IB238" s="28"/>
      <c r="IC238" s="28"/>
      <c r="ID238" s="28"/>
      <c r="IE238" s="28"/>
      <c r="IF238" s="28"/>
      <c r="IG238" s="28"/>
      <c r="IH238" s="28"/>
      <c r="II238" s="28"/>
      <c r="IJ238" s="28"/>
      <c r="IK238" s="28"/>
      <c r="IL238" s="28"/>
      <c r="IM238" s="28"/>
      <c r="IN238" s="28"/>
      <c r="IO238" s="28"/>
      <c r="IP238" s="28"/>
      <c r="IQ238" s="28"/>
      <c r="IR238" s="28"/>
      <c r="IS238" s="28"/>
      <c r="IT238" s="28"/>
      <c r="IU238" s="28"/>
      <c r="IV238" s="28"/>
      <c r="IW238" s="28"/>
      <c r="IX238" s="28"/>
      <c r="IY238" s="28"/>
      <c r="IZ238" s="28"/>
      <c r="JA238" s="28"/>
      <c r="JB238" s="28"/>
      <c r="JC238" s="28"/>
      <c r="JD238" s="28"/>
      <c r="JE238" s="28"/>
      <c r="JF238" s="28"/>
      <c r="JG238" s="28"/>
      <c r="JH238" s="28"/>
      <c r="JI238" s="28"/>
      <c r="JJ238" s="28"/>
      <c r="JK238" s="28"/>
      <c r="JL238" s="28"/>
      <c r="JM238" s="28"/>
      <c r="JN238" s="28"/>
      <c r="JO238" s="28"/>
      <c r="JP238" s="28"/>
      <c r="JQ238" s="28"/>
      <c r="JR238" s="28"/>
      <c r="JS238" s="28"/>
      <c r="JT238" s="28"/>
      <c r="JU238" s="28"/>
      <c r="JV238" s="28"/>
      <c r="JW238" s="28"/>
      <c r="JX238" s="28"/>
      <c r="JY238" s="28"/>
      <c r="JZ238" s="28"/>
      <c r="KA238" s="28"/>
      <c r="KB238" s="28"/>
      <c r="KC238" s="28"/>
      <c r="KD238" s="28"/>
      <c r="KE238" s="28"/>
      <c r="KF238" s="28"/>
      <c r="KG238" s="28"/>
      <c r="KH238" s="28"/>
      <c r="KI238" s="28"/>
      <c r="KJ238" s="28"/>
      <c r="KK238" s="28"/>
      <c r="KL238" s="28"/>
      <c r="KM238" s="28"/>
      <c r="KN238" s="28"/>
      <c r="KO238" s="28"/>
      <c r="KP238" s="28"/>
      <c r="KQ238" s="28"/>
      <c r="KR238" s="28"/>
      <c r="KS238" s="28"/>
      <c r="KT238" s="28"/>
      <c r="KU238" s="28"/>
      <c r="KV238" s="28"/>
      <c r="KW238" s="28"/>
      <c r="KX238" s="28"/>
      <c r="KY238" s="28"/>
      <c r="KZ238" s="28"/>
      <c r="LA238" s="28"/>
      <c r="LB238" s="28"/>
      <c r="LC238" s="28"/>
      <c r="LD238" s="28"/>
      <c r="LE238" s="28"/>
      <c r="LF238" s="28"/>
      <c r="LG238" s="28"/>
      <c r="LH238" s="28"/>
      <c r="LI238" s="28"/>
      <c r="LJ238" s="28"/>
      <c r="LK238" s="28"/>
      <c r="LL238" s="28"/>
      <c r="LM238" s="28"/>
      <c r="LN238" s="28"/>
      <c r="LO238" s="28"/>
      <c r="LP238" s="28"/>
      <c r="LQ238" s="28"/>
      <c r="LR238" s="28"/>
      <c r="LS238" s="28"/>
      <c r="LT238" s="28"/>
      <c r="LU238" s="28"/>
      <c r="LV238" s="28"/>
      <c r="LW238" s="28"/>
      <c r="LX238" s="28"/>
      <c r="LY238" s="28"/>
      <c r="LZ238" s="28"/>
      <c r="MA238" s="28"/>
      <c r="MB238" s="28"/>
      <c r="MC238" s="28"/>
      <c r="MD238" s="28"/>
      <c r="ME238" s="28"/>
      <c r="MF238" s="28"/>
      <c r="MG238" s="28"/>
      <c r="MH238" s="28"/>
      <c r="MI238" s="28"/>
      <c r="MJ238" s="28"/>
      <c r="MK238" s="28"/>
      <c r="ML238" s="28"/>
      <c r="MM238" s="28"/>
      <c r="MN238" s="28"/>
      <c r="MO238" s="28"/>
      <c r="MP238" s="28"/>
      <c r="MQ238" s="28"/>
      <c r="MR238" s="28"/>
      <c r="MS238" s="28"/>
      <c r="MT238" s="28"/>
      <c r="MU238" s="28"/>
      <c r="MV238" s="28"/>
      <c r="MW238" s="28"/>
      <c r="MX238" s="28"/>
      <c r="MY238" s="28"/>
      <c r="MZ238" s="28"/>
      <c r="NA238" s="28"/>
      <c r="NB238" s="28"/>
      <c r="NC238" s="28"/>
      <c r="ND238" s="28"/>
      <c r="NE238" s="28"/>
      <c r="NF238" s="28"/>
      <c r="NG238" s="28"/>
      <c r="NH238" s="28"/>
      <c r="NI238" s="28"/>
      <c r="NJ238" s="28"/>
      <c r="NK238" s="28"/>
      <c r="NL238" s="28"/>
      <c r="NM238" s="28"/>
      <c r="NN238" s="28"/>
      <c r="NO238" s="28"/>
      <c r="NP238" s="28"/>
      <c r="NQ238" s="28"/>
      <c r="NR238" s="28"/>
      <c r="NS238" s="28"/>
      <c r="NT238" s="28"/>
      <c r="NU238" s="28"/>
      <c r="NV238" s="28"/>
      <c r="NW238" s="28"/>
      <c r="NX238" s="28"/>
      <c r="NY238" s="28"/>
      <c r="NZ238" s="28"/>
      <c r="OA238" s="28"/>
      <c r="OB238" s="28"/>
      <c r="OC238" s="28"/>
      <c r="OD238" s="28"/>
      <c r="OE238" s="28"/>
      <c r="OF238" s="28"/>
      <c r="OG238" s="28"/>
      <c r="OH238" s="28"/>
      <c r="OI238" s="28"/>
      <c r="OJ238" s="28"/>
      <c r="OK238" s="28"/>
      <c r="OL238" s="28"/>
      <c r="OM238" s="28"/>
      <c r="ON238" s="28"/>
      <c r="OO238" s="28"/>
      <c r="OP238" s="28"/>
      <c r="OQ238" s="28"/>
      <c r="OR238" s="28"/>
      <c r="OS238" s="28"/>
      <c r="OT238" s="28"/>
      <c r="OU238" s="28"/>
      <c r="OV238" s="28"/>
      <c r="OW238" s="28"/>
      <c r="OX238" s="28"/>
      <c r="OY238" s="28"/>
      <c r="OZ238" s="28"/>
      <c r="PA238" s="28"/>
      <c r="PB238" s="28"/>
      <c r="PC238" s="28"/>
      <c r="PD238" s="28"/>
      <c r="PE238" s="28"/>
      <c r="PF238" s="28"/>
      <c r="PG238" s="28"/>
      <c r="PH238" s="28"/>
      <c r="PI238" s="28"/>
      <c r="PJ238" s="28"/>
      <c r="PK238" s="28"/>
      <c r="PL238" s="28"/>
      <c r="PM238" s="28"/>
      <c r="PN238" s="28"/>
      <c r="PO238" s="28"/>
      <c r="PP238" s="28"/>
      <c r="PQ238" s="28"/>
      <c r="PR238" s="28"/>
      <c r="PS238" s="28"/>
      <c r="PT238" s="28"/>
      <c r="PU238" s="28"/>
      <c r="PV238" s="28"/>
      <c r="PW238" s="28"/>
      <c r="PX238" s="28"/>
      <c r="PY238" s="28"/>
      <c r="PZ238" s="28"/>
      <c r="QA238" s="28"/>
      <c r="QB238" s="28"/>
      <c r="QC238" s="28"/>
      <c r="QD238" s="28"/>
      <c r="QE238" s="28"/>
      <c r="QF238" s="28"/>
      <c r="QG238" s="28"/>
      <c r="QH238" s="28"/>
      <c r="QI238" s="28"/>
      <c r="QJ238" s="28"/>
      <c r="QK238" s="28"/>
      <c r="QL238" s="28"/>
      <c r="QM238" s="28"/>
      <c r="QN238" s="28"/>
      <c r="QO238" s="28"/>
      <c r="QP238" s="28"/>
      <c r="QQ238" s="28"/>
      <c r="QR238" s="28"/>
      <c r="QS238" s="28"/>
      <c r="QT238" s="28"/>
      <c r="QU238" s="28"/>
      <c r="QV238" s="28"/>
      <c r="QW238" s="28"/>
      <c r="QX238" s="28"/>
      <c r="QY238" s="28"/>
      <c r="QZ238" s="28"/>
      <c r="RA238" s="28"/>
      <c r="RB238" s="28"/>
      <c r="RC238" s="28"/>
      <c r="RD238" s="28"/>
      <c r="RE238" s="28"/>
      <c r="RF238" s="28"/>
      <c r="RG238" s="28"/>
      <c r="RH238" s="28"/>
      <c r="RI238" s="28"/>
      <c r="RJ238" s="28"/>
      <c r="RK238" s="28"/>
      <c r="RL238" s="28"/>
      <c r="RM238" s="28"/>
      <c r="RN238" s="28"/>
      <c r="RO238" s="28"/>
      <c r="RP238" s="28"/>
      <c r="RQ238" s="28"/>
      <c r="RR238" s="28"/>
      <c r="RS238" s="28"/>
      <c r="RT238" s="28"/>
      <c r="RU238" s="28"/>
      <c r="RV238" s="28"/>
      <c r="RW238" s="28"/>
      <c r="RX238" s="28"/>
      <c r="RY238" s="28"/>
      <c r="RZ238" s="28"/>
      <c r="SA238" s="28"/>
      <c r="SB238" s="28"/>
      <c r="SC238" s="28"/>
      <c r="SD238" s="28"/>
      <c r="SE238" s="28"/>
      <c r="SF238" s="28"/>
      <c r="SG238" s="28"/>
      <c r="SH238" s="28"/>
      <c r="SI238" s="28"/>
      <c r="SJ238" s="28"/>
      <c r="SK238" s="28"/>
      <c r="SL238" s="28"/>
      <c r="SM238" s="28"/>
      <c r="SN238" s="28"/>
      <c r="SO238" s="28"/>
      <c r="SP238" s="28"/>
      <c r="SQ238" s="28"/>
      <c r="SR238" s="28"/>
      <c r="SS238" s="28"/>
      <c r="ST238" s="28"/>
      <c r="SU238" s="28"/>
      <c r="SV238" s="28"/>
      <c r="SW238" s="28"/>
      <c r="SX238" s="28"/>
      <c r="SY238" s="28"/>
      <c r="SZ238" s="28"/>
      <c r="TA238" s="28"/>
      <c r="TB238" s="28"/>
      <c r="TC238" s="28"/>
      <c r="TD238" s="28"/>
      <c r="TE238" s="28"/>
      <c r="TF238" s="28"/>
      <c r="TG238" s="28"/>
      <c r="TH238" s="28"/>
      <c r="TI238" s="28"/>
      <c r="TJ238" s="28"/>
      <c r="TK238" s="28"/>
      <c r="TL238" s="28"/>
      <c r="TM238" s="28"/>
      <c r="TN238" s="28"/>
      <c r="TO238" s="28"/>
      <c r="TP238" s="28"/>
      <c r="TQ238" s="28"/>
      <c r="TR238" s="28"/>
      <c r="TS238" s="28"/>
      <c r="TT238" s="28"/>
      <c r="TU238" s="28"/>
      <c r="TV238" s="28"/>
      <c r="TW238" s="28"/>
      <c r="TX238" s="28"/>
      <c r="TY238" s="28"/>
      <c r="TZ238" s="28"/>
      <c r="UA238" s="28"/>
      <c r="UB238" s="28"/>
      <c r="UC238" s="28"/>
      <c r="UD238" s="28"/>
      <c r="UE238" s="28"/>
      <c r="UF238" s="28"/>
      <c r="UG238" s="28"/>
      <c r="UH238" s="28"/>
      <c r="UI238" s="28"/>
      <c r="UJ238" s="28"/>
      <c r="UK238" s="28"/>
      <c r="UL238" s="28"/>
      <c r="UM238" s="28"/>
      <c r="UN238" s="28"/>
      <c r="UO238" s="28"/>
      <c r="UP238" s="28"/>
      <c r="UQ238" s="28"/>
      <c r="UR238" s="28"/>
      <c r="US238" s="28"/>
      <c r="UT238" s="28"/>
      <c r="UU238" s="28"/>
      <c r="UV238" s="28"/>
      <c r="UW238" s="28"/>
      <c r="UX238" s="28"/>
      <c r="UY238" s="28"/>
      <c r="UZ238" s="28"/>
      <c r="VA238" s="28"/>
      <c r="VB238" s="28"/>
      <c r="VC238" s="28"/>
      <c r="VD238" s="28"/>
      <c r="VE238" s="28"/>
      <c r="VF238" s="28"/>
      <c r="VG238" s="28"/>
      <c r="VH238" s="28"/>
      <c r="VI238" s="28"/>
      <c r="VJ238" s="28"/>
      <c r="VK238" s="28"/>
      <c r="VL238" s="28"/>
      <c r="VM238" s="28"/>
      <c r="VN238" s="28"/>
      <c r="VO238" s="28"/>
      <c r="VP238" s="28"/>
      <c r="VQ238" s="28"/>
      <c r="VR238" s="28"/>
      <c r="VS238" s="28"/>
      <c r="VT238" s="28"/>
      <c r="VU238" s="28"/>
      <c r="VV238" s="28"/>
      <c r="VW238" s="28"/>
      <c r="VX238" s="28"/>
      <c r="VY238" s="28"/>
      <c r="VZ238" s="28"/>
      <c r="WA238" s="28"/>
      <c r="WB238" s="28"/>
      <c r="WC238" s="28"/>
      <c r="WD238" s="28"/>
      <c r="WE238" s="28"/>
      <c r="WF238" s="28"/>
      <c r="WG238" s="28"/>
      <c r="WH238" s="28"/>
      <c r="WI238" s="28"/>
      <c r="WJ238" s="28"/>
      <c r="WK238" s="28"/>
      <c r="WL238" s="28"/>
      <c r="WM238" s="28"/>
      <c r="WN238" s="28"/>
      <c r="WO238" s="28"/>
      <c r="WP238" s="28"/>
      <c r="WQ238" s="28"/>
      <c r="WR238" s="28"/>
      <c r="WS238" s="28"/>
      <c r="WT238" s="28"/>
      <c r="WU238" s="28"/>
      <c r="WV238" s="28"/>
      <c r="WW238" s="28"/>
      <c r="WX238" s="28"/>
      <c r="WY238" s="28"/>
      <c r="WZ238" s="28"/>
      <c r="XA238" s="28"/>
      <c r="XB238" s="28"/>
      <c r="XC238" s="28"/>
      <c r="XD238" s="28"/>
      <c r="XE238" s="28"/>
      <c r="XF238" s="28"/>
      <c r="XG238" s="28"/>
      <c r="XH238" s="28"/>
      <c r="XI238" s="28"/>
      <c r="XJ238" s="28"/>
      <c r="XK238" s="28"/>
      <c r="XL238" s="28"/>
      <c r="XM238" s="28"/>
      <c r="XN238" s="28"/>
      <c r="XO238" s="28"/>
      <c r="XP238" s="28"/>
      <c r="XQ238" s="28"/>
      <c r="XR238" s="28"/>
      <c r="XS238" s="28"/>
      <c r="XT238" s="28"/>
      <c r="XU238" s="28"/>
      <c r="XV238" s="28"/>
      <c r="XW238" s="28"/>
      <c r="XX238" s="28"/>
      <c r="XY238" s="28"/>
      <c r="XZ238" s="28"/>
      <c r="YA238" s="28"/>
      <c r="YB238" s="28"/>
      <c r="YC238" s="28"/>
      <c r="YD238" s="28"/>
      <c r="YE238" s="28"/>
      <c r="YF238" s="28"/>
      <c r="YG238" s="28"/>
      <c r="YH238" s="28"/>
      <c r="YI238" s="28"/>
      <c r="YJ238" s="28"/>
      <c r="YK238" s="28"/>
      <c r="YL238" s="28"/>
      <c r="YM238" s="28"/>
      <c r="YN238" s="28"/>
      <c r="YO238" s="28"/>
      <c r="YP238" s="28"/>
      <c r="YQ238" s="28"/>
      <c r="YR238" s="28"/>
      <c r="YS238" s="28"/>
      <c r="YT238" s="28"/>
      <c r="YU238" s="28"/>
      <c r="YV238" s="28"/>
      <c r="YW238" s="28"/>
      <c r="YX238" s="28"/>
      <c r="YY238" s="28"/>
      <c r="YZ238" s="28"/>
      <c r="ZA238" s="28"/>
      <c r="ZB238" s="28"/>
      <c r="ZC238" s="28"/>
      <c r="ZD238" s="28"/>
      <c r="ZE238" s="28"/>
      <c r="ZF238" s="28"/>
      <c r="ZG238" s="28"/>
      <c r="ZH238" s="28"/>
      <c r="ZI238" s="28"/>
      <c r="ZJ238" s="28"/>
      <c r="ZK238" s="28"/>
      <c r="ZL238" s="28"/>
      <c r="ZM238" s="28"/>
      <c r="ZN238" s="28"/>
      <c r="ZO238" s="28"/>
      <c r="ZP238" s="28"/>
      <c r="ZQ238" s="28"/>
      <c r="ZR238" s="28"/>
      <c r="ZS238" s="28"/>
      <c r="ZT238" s="28"/>
      <c r="ZU238" s="28"/>
      <c r="ZV238" s="28"/>
      <c r="ZW238" s="28"/>
      <c r="ZX238" s="28"/>
      <c r="ZY238" s="28"/>
      <c r="ZZ238" s="28"/>
      <c r="AAA238" s="28"/>
      <c r="AAB238" s="28"/>
      <c r="AAC238" s="28"/>
      <c r="AAD238" s="28"/>
      <c r="AAE238" s="28"/>
      <c r="AAF238" s="28"/>
      <c r="AAG238" s="28"/>
      <c r="AAH238" s="28"/>
      <c r="AAI238" s="28"/>
      <c r="AAJ238" s="28"/>
      <c r="AAK238" s="28"/>
      <c r="AAL238" s="28"/>
      <c r="AAM238" s="28"/>
      <c r="AAN238" s="28"/>
      <c r="AAO238" s="28"/>
      <c r="AAP238" s="28"/>
      <c r="AAQ238" s="28"/>
      <c r="AAR238" s="28"/>
      <c r="AAS238" s="28"/>
      <c r="AAT238" s="28"/>
      <c r="AAU238" s="28"/>
      <c r="AAV238" s="28"/>
      <c r="AAW238" s="28"/>
      <c r="AAX238" s="28"/>
      <c r="AAY238" s="28"/>
      <c r="AAZ238" s="28"/>
      <c r="ABA238" s="28"/>
      <c r="ABB238" s="28"/>
      <c r="ABC238" s="28"/>
      <c r="ABD238" s="28"/>
      <c r="ABE238" s="28"/>
      <c r="ABF238" s="28"/>
      <c r="ABG238" s="28"/>
      <c r="ABH238" s="28"/>
      <c r="ABI238" s="28"/>
      <c r="ABJ238" s="28"/>
      <c r="ABK238" s="28"/>
      <c r="ABL238" s="28"/>
      <c r="ABM238" s="28"/>
      <c r="ABN238" s="28"/>
      <c r="ABO238" s="28"/>
      <c r="ABP238" s="28"/>
      <c r="ABQ238" s="28"/>
      <c r="ABR238" s="28"/>
      <c r="ABS238" s="28"/>
      <c r="ABT238" s="28"/>
      <c r="ABU238" s="28"/>
      <c r="ABV238" s="28"/>
      <c r="ABW238" s="28"/>
      <c r="ABX238" s="28"/>
      <c r="ABY238" s="28"/>
      <c r="ABZ238" s="28"/>
      <c r="ACA238" s="28"/>
      <c r="ACB238" s="28"/>
      <c r="ACC238" s="28"/>
      <c r="ACD238" s="28"/>
      <c r="ACE238" s="28"/>
      <c r="ACF238" s="28"/>
      <c r="ACG238" s="28"/>
      <c r="ACH238" s="28"/>
      <c r="ACI238" s="28"/>
      <c r="ACJ238" s="28"/>
      <c r="ACK238" s="28"/>
      <c r="ACL238" s="28"/>
      <c r="ACM238" s="28"/>
      <c r="ACN238" s="28"/>
      <c r="ACO238" s="28"/>
      <c r="ACP238" s="28"/>
      <c r="ACQ238" s="28"/>
      <c r="ACR238" s="28"/>
      <c r="ACS238" s="28"/>
      <c r="ACT238" s="28"/>
      <c r="ACU238" s="28"/>
      <c r="ACV238" s="28"/>
      <c r="ACW238" s="28"/>
      <c r="ACX238" s="28"/>
      <c r="ACY238" s="28"/>
      <c r="ACZ238" s="28"/>
      <c r="ADA238" s="28"/>
      <c r="ADB238" s="28"/>
      <c r="ADC238" s="28"/>
      <c r="ADD238" s="28"/>
      <c r="ADE238" s="28"/>
      <c r="ADF238" s="28"/>
      <c r="ADG238" s="28"/>
      <c r="ADH238" s="28"/>
      <c r="ADI238" s="28"/>
      <c r="ADJ238" s="28"/>
      <c r="ADK238" s="28"/>
      <c r="ADL238" s="28"/>
      <c r="ADM238" s="28"/>
      <c r="ADN238" s="28"/>
      <c r="ADO238" s="28"/>
      <c r="ADP238" s="28"/>
      <c r="ADQ238" s="28"/>
      <c r="ADR238" s="28"/>
      <c r="ADS238" s="28"/>
      <c r="ADT238" s="28"/>
      <c r="ADU238" s="28"/>
      <c r="ADV238" s="28"/>
      <c r="ADW238" s="28"/>
      <c r="ADX238" s="28"/>
      <c r="ADY238" s="28"/>
      <c r="ADZ238" s="28"/>
      <c r="AEA238" s="28"/>
      <c r="AEB238" s="28"/>
      <c r="AEC238" s="28"/>
      <c r="AED238" s="28"/>
      <c r="AEE238" s="28"/>
      <c r="AEF238" s="28"/>
      <c r="AEG238" s="28"/>
      <c r="AEH238" s="28"/>
      <c r="AEI238" s="28"/>
      <c r="AEJ238" s="28"/>
      <c r="AEK238" s="28"/>
      <c r="AEL238" s="28"/>
      <c r="AEM238" s="28"/>
      <c r="AEN238" s="28"/>
      <c r="AEO238" s="28"/>
      <c r="AEP238" s="28"/>
      <c r="AEQ238" s="28"/>
      <c r="AER238" s="28"/>
      <c r="AES238" s="28"/>
      <c r="AET238" s="28"/>
      <c r="AEU238" s="28"/>
      <c r="AEV238" s="28"/>
      <c r="AEW238" s="28"/>
      <c r="AEX238" s="28"/>
      <c r="AEY238" s="28"/>
      <c r="AEZ238" s="28"/>
      <c r="AFA238" s="28"/>
      <c r="AFB238" s="28"/>
      <c r="AFC238" s="28"/>
      <c r="AFD238" s="28"/>
      <c r="AFE238" s="28"/>
      <c r="AFF238" s="28"/>
      <c r="AFG238" s="28"/>
      <c r="AFH238" s="28"/>
      <c r="AFI238" s="28"/>
      <c r="AFJ238" s="28"/>
      <c r="AFK238" s="28"/>
      <c r="AFL238" s="28"/>
      <c r="AFM238" s="28"/>
      <c r="AFN238" s="28"/>
      <c r="AFO238" s="28"/>
      <c r="AFP238" s="28"/>
      <c r="AFQ238" s="28"/>
      <c r="AFR238" s="28"/>
      <c r="AFS238" s="28"/>
      <c r="AFT238" s="28"/>
      <c r="AFU238" s="28"/>
      <c r="AFV238" s="28"/>
      <c r="AFW238" s="28"/>
      <c r="AFX238" s="28"/>
      <c r="AFY238" s="28"/>
      <c r="AFZ238" s="28"/>
      <c r="AGA238" s="28"/>
      <c r="AGB238" s="28"/>
      <c r="AGC238" s="28"/>
      <c r="AGD238" s="28"/>
      <c r="AGE238" s="28"/>
      <c r="AGF238" s="28"/>
      <c r="AGG238" s="28"/>
      <c r="AGH238" s="28"/>
      <c r="AGI238" s="28"/>
      <c r="AGJ238" s="28"/>
      <c r="AGK238" s="28"/>
      <c r="AGL238" s="28"/>
      <c r="AGM238" s="28"/>
      <c r="AGN238" s="28"/>
      <c r="AGO238" s="28"/>
      <c r="AGP238" s="28"/>
      <c r="AGQ238" s="28"/>
      <c r="AGR238" s="28"/>
      <c r="AGS238" s="28"/>
      <c r="AGT238" s="28"/>
      <c r="AGU238" s="28"/>
      <c r="AGV238" s="28"/>
      <c r="AGW238" s="28"/>
      <c r="AGX238" s="28"/>
      <c r="AGY238" s="28"/>
      <c r="AGZ238" s="28"/>
      <c r="AHA238" s="28"/>
      <c r="AHB238" s="28"/>
      <c r="AHC238" s="28"/>
      <c r="AHD238" s="28"/>
      <c r="AHE238" s="28"/>
      <c r="AHF238" s="28"/>
      <c r="AHG238" s="28"/>
      <c r="AHH238" s="28"/>
      <c r="AHI238" s="28"/>
      <c r="AHJ238" s="28"/>
      <c r="AHK238" s="28"/>
      <c r="AHL238" s="28"/>
      <c r="AHM238" s="28"/>
      <c r="AHN238" s="28"/>
      <c r="AHO238" s="28"/>
      <c r="AHP238" s="28"/>
      <c r="AHQ238" s="28"/>
      <c r="AHR238" s="28"/>
      <c r="AHS238" s="28"/>
      <c r="AHT238" s="28"/>
      <c r="AHU238" s="28"/>
      <c r="AHV238" s="28"/>
      <c r="AHW238" s="28"/>
      <c r="AHX238" s="28"/>
      <c r="AHY238" s="28"/>
      <c r="AHZ238" s="28"/>
      <c r="AIA238" s="28"/>
      <c r="AIB238" s="28"/>
      <c r="AIC238" s="28"/>
      <c r="AID238" s="28"/>
      <c r="AIE238" s="28"/>
      <c r="AIF238" s="28"/>
      <c r="AIG238" s="28"/>
      <c r="AIH238" s="28"/>
      <c r="AII238" s="28"/>
      <c r="AIJ238" s="28"/>
      <c r="AIK238" s="28"/>
      <c r="AIL238" s="28"/>
      <c r="AIM238" s="28"/>
      <c r="AIN238" s="28"/>
      <c r="AIO238" s="28"/>
      <c r="AIP238" s="28"/>
      <c r="AIQ238" s="28"/>
      <c r="AIR238" s="28"/>
      <c r="AIS238" s="28"/>
      <c r="AIT238" s="28"/>
      <c r="AIU238" s="28"/>
      <c r="AIV238" s="28"/>
      <c r="AIW238" s="28"/>
      <c r="AIX238" s="28"/>
      <c r="AIY238" s="28"/>
      <c r="AIZ238" s="28"/>
      <c r="AJA238" s="28"/>
      <c r="AJB238" s="28"/>
      <c r="AJC238" s="28"/>
      <c r="AJD238" s="28"/>
      <c r="AJE238" s="28"/>
      <c r="AJF238" s="28"/>
      <c r="AJG238" s="28"/>
      <c r="AJH238" s="28"/>
      <c r="AJI238" s="28"/>
      <c r="AJJ238" s="28"/>
      <c r="AJK238" s="28"/>
      <c r="AJL238" s="28"/>
      <c r="AJM238" s="28"/>
      <c r="AJN238" s="28"/>
      <c r="AJO238" s="28"/>
      <c r="AJP238" s="28"/>
      <c r="AJQ238" s="28"/>
      <c r="AJR238" s="28"/>
      <c r="AJS238" s="28"/>
      <c r="AJT238" s="28"/>
      <c r="AJU238" s="28"/>
      <c r="AJV238" s="28"/>
      <c r="AJW238" s="28"/>
      <c r="AJX238" s="28"/>
      <c r="AJY238" s="28"/>
      <c r="AJZ238" s="28"/>
      <c r="AKA238" s="28"/>
      <c r="AKB238" s="28"/>
      <c r="AKC238" s="28"/>
      <c r="AKD238" s="28"/>
      <c r="AKE238" s="28"/>
      <c r="AKF238" s="28"/>
      <c r="AKG238" s="28"/>
      <c r="AKH238" s="28"/>
      <c r="AKI238" s="28"/>
      <c r="AKJ238" s="28"/>
      <c r="AKK238" s="28"/>
      <c r="AKL238" s="28"/>
      <c r="AKM238" s="28"/>
      <c r="AKN238" s="28"/>
      <c r="AKO238" s="28"/>
      <c r="AKP238" s="28"/>
      <c r="AKQ238" s="28"/>
      <c r="AKR238" s="28"/>
      <c r="AKS238" s="28"/>
      <c r="AKT238" s="28"/>
      <c r="AKU238" s="28"/>
      <c r="AKV238" s="28"/>
      <c r="AKW238" s="28"/>
      <c r="AKX238" s="28"/>
      <c r="AKY238" s="28"/>
      <c r="AKZ238" s="28"/>
      <c r="ALA238" s="28"/>
      <c r="ALB238" s="28"/>
      <c r="ALC238" s="28"/>
      <c r="ALD238" s="28"/>
      <c r="ALE238" s="28"/>
      <c r="ALF238" s="28"/>
      <c r="ALG238" s="28"/>
      <c r="ALH238" s="28"/>
      <c r="ALI238" s="28"/>
      <c r="ALJ238" s="28"/>
      <c r="ALK238" s="28"/>
      <c r="ALL238" s="28"/>
      <c r="ALM238" s="28"/>
      <c r="ALN238" s="28"/>
      <c r="ALO238" s="28"/>
      <c r="ALP238" s="28"/>
      <c r="ALQ238" s="28"/>
      <c r="ALR238" s="28"/>
      <c r="ALS238" s="28"/>
      <c r="ALT238" s="28"/>
      <c r="ALU238" s="28"/>
      <c r="ALV238" s="28"/>
      <c r="ALW238" s="28"/>
      <c r="ALX238" s="28"/>
      <c r="ALY238" s="28"/>
      <c r="ALZ238" s="28"/>
      <c r="AMA238" s="28"/>
      <c r="AMB238" s="28"/>
      <c r="AMC238" s="28"/>
      <c r="AMD238" s="28"/>
      <c r="AME238" s="28"/>
      <c r="AMF238" s="28"/>
      <c r="AMG238" s="28"/>
      <c r="AMH238" s="28"/>
      <c r="AMI238" s="28"/>
      <c r="AMJ238" s="28"/>
      <c r="AMK238" s="28"/>
      <c r="AML238" s="28"/>
      <c r="AMM238" s="28"/>
      <c r="AMN238" s="28"/>
      <c r="AMO238" s="28"/>
      <c r="AMP238" s="28"/>
      <c r="AMQ238" s="28"/>
      <c r="AMR238" s="28"/>
      <c r="AMS238" s="28"/>
      <c r="AMT238" s="28"/>
      <c r="AMU238" s="28"/>
      <c r="AMV238" s="28"/>
      <c r="AMW238" s="28"/>
      <c r="AMX238" s="28"/>
      <c r="AMY238" s="28"/>
      <c r="AMZ238" s="28"/>
      <c r="ANA238" s="28"/>
      <c r="ANB238" s="28"/>
    </row>
    <row r="239" spans="3:1042" s="6" customFormat="1" ht="15" customHeight="1" x14ac:dyDescent="0.25">
      <c r="C239" s="6" t="str">
        <f t="shared" si="130"/>
        <v>Reliance</v>
      </c>
      <c r="D239" s="6" t="str">
        <f t="shared" si="131"/>
        <v>10 66 DHPHT 120  (66 gal)</v>
      </c>
      <c r="E239" s="6">
        <f t="shared" si="132"/>
        <v>1800414</v>
      </c>
      <c r="F239" s="55">
        <f t="shared" si="40"/>
        <v>66</v>
      </c>
      <c r="G239" s="6" t="str">
        <f t="shared" si="133"/>
        <v>AOSmithHPTU66</v>
      </c>
      <c r="H239" s="116">
        <f t="shared" si="42"/>
        <v>0</v>
      </c>
      <c r="I239" s="154" t="str">
        <f t="shared" si="134"/>
        <v>Reliance1066DHPHT</v>
      </c>
      <c r="J239" s="91" t="s">
        <v>188</v>
      </c>
      <c r="K239" s="32">
        <v>3</v>
      </c>
      <c r="L239" s="75">
        <f t="shared" si="128"/>
        <v>18</v>
      </c>
      <c r="M239" s="9" t="s">
        <v>32</v>
      </c>
      <c r="N239" s="62">
        <f t="shared" si="192"/>
        <v>4</v>
      </c>
      <c r="O239" s="169">
        <f t="shared" si="136"/>
        <v>1800414</v>
      </c>
      <c r="P239" s="59" t="str">
        <f t="shared" si="103"/>
        <v>10 66 DHPHT 120  (66 gal)</v>
      </c>
      <c r="Q239" s="153">
        <f t="shared" si="137"/>
        <v>1</v>
      </c>
      <c r="R239" s="10" t="s">
        <v>35</v>
      </c>
      <c r="S239" s="11">
        <v>66</v>
      </c>
      <c r="T239" s="30" t="s">
        <v>82</v>
      </c>
      <c r="U239" s="80" t="s">
        <v>102</v>
      </c>
      <c r="V239" s="85" t="str">
        <f t="shared" si="138"/>
        <v>AOSmithHPTU66</v>
      </c>
      <c r="W239" s="115">
        <v>0</v>
      </c>
      <c r="X239" s="42">
        <v>3</v>
      </c>
      <c r="Y239" s="43">
        <v>42545</v>
      </c>
      <c r="Z239" s="44" t="s">
        <v>80</v>
      </c>
      <c r="AA239" s="126" t="str">
        <f t="shared" si="104"/>
        <v>2,     1800414,   "10 66 DHPHT 120  (66 gal)"</v>
      </c>
      <c r="AB239" s="128" t="str">
        <f t="shared" si="99"/>
        <v>Reliance</v>
      </c>
      <c r="AC239" s="129" t="s">
        <v>499</v>
      </c>
      <c r="AD239" s="173">
        <f t="shared" si="139"/>
        <v>1</v>
      </c>
      <c r="AE239" s="126" t="str">
        <f t="shared" si="105"/>
        <v xml:space="preserve">          case  10 66 DHPHT 120  (66 gal)   :   "Reliance1066DHPHT"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</row>
    <row r="240" spans="3:1042" s="6" customFormat="1" ht="15" customHeight="1" x14ac:dyDescent="0.25">
      <c r="C240" s="6" t="str">
        <f t="shared" si="130"/>
        <v>Reliance</v>
      </c>
      <c r="D240" s="6" t="str">
        <f t="shared" si="131"/>
        <v>10 66 DHPHTN 120  (66 gal)</v>
      </c>
      <c r="E240" s="6">
        <f t="shared" si="132"/>
        <v>1800514</v>
      </c>
      <c r="F240" s="55">
        <f t="shared" si="40"/>
        <v>66</v>
      </c>
      <c r="G240" s="6" t="str">
        <f t="shared" si="133"/>
        <v>AOSmithHPTU66</v>
      </c>
      <c r="H240" s="116">
        <f t="shared" si="42"/>
        <v>0</v>
      </c>
      <c r="I240" s="154" t="str">
        <f t="shared" si="134"/>
        <v>Reliance1066DHPHTN</v>
      </c>
      <c r="J240" s="91" t="s">
        <v>188</v>
      </c>
      <c r="K240" s="32">
        <v>3</v>
      </c>
      <c r="L240" s="75">
        <f t="shared" si="128"/>
        <v>18</v>
      </c>
      <c r="M240" s="9" t="s">
        <v>32</v>
      </c>
      <c r="N240" s="62">
        <f t="shared" si="192"/>
        <v>5</v>
      </c>
      <c r="O240" s="169">
        <f t="shared" si="136"/>
        <v>1800514</v>
      </c>
      <c r="P240" s="59" t="str">
        <f t="shared" si="103"/>
        <v>10 66 DHPHTN 120  (66 gal)</v>
      </c>
      <c r="Q240" s="153">
        <f t="shared" si="137"/>
        <v>1</v>
      </c>
      <c r="R240" s="10" t="s">
        <v>36</v>
      </c>
      <c r="S240" s="11">
        <v>66</v>
      </c>
      <c r="T240" s="30" t="s">
        <v>82</v>
      </c>
      <c r="U240" s="80" t="s">
        <v>102</v>
      </c>
      <c r="V240" s="85" t="str">
        <f t="shared" si="138"/>
        <v>AOSmithHPTU66</v>
      </c>
      <c r="W240" s="115">
        <v>0</v>
      </c>
      <c r="X240" s="42">
        <v>3</v>
      </c>
      <c r="Y240" s="43">
        <v>42545</v>
      </c>
      <c r="Z240" s="44" t="s">
        <v>80</v>
      </c>
      <c r="AA240" s="126" t="str">
        <f t="shared" si="104"/>
        <v>2,     1800514,   "10 66 DHPHTN 120  (66 gal)"</v>
      </c>
      <c r="AB240" s="128" t="str">
        <f t="shared" si="99"/>
        <v>Reliance</v>
      </c>
      <c r="AC240" s="129" t="s">
        <v>500</v>
      </c>
      <c r="AD240" s="173">
        <f t="shared" si="139"/>
        <v>1</v>
      </c>
      <c r="AE240" s="126" t="str">
        <f t="shared" si="105"/>
        <v xml:space="preserve">          case  10 66 DHPHTN 120  (66 gal)   :   "Reliance1066DHPHTN"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  <c r="AMK240"/>
      <c r="AML240"/>
      <c r="AMM240"/>
      <c r="AMN240"/>
      <c r="AMO240"/>
      <c r="AMP240"/>
      <c r="AMQ240"/>
      <c r="AMR240"/>
      <c r="AMS240"/>
      <c r="AMT240"/>
      <c r="AMU240"/>
      <c r="AMV240"/>
      <c r="AMW240"/>
      <c r="AMX240"/>
      <c r="AMY240"/>
    </row>
    <row r="241" spans="3:1042" s="6" customFormat="1" ht="15" customHeight="1" x14ac:dyDescent="0.25">
      <c r="C241" s="120" t="str">
        <f t="shared" si="130"/>
        <v>Reliance</v>
      </c>
      <c r="D241" s="120" t="str">
        <f t="shared" si="131"/>
        <v>10-66-DHPHTDR 130  (66 gal)</v>
      </c>
      <c r="E241" s="120">
        <f t="shared" si="132"/>
        <v>1801414</v>
      </c>
      <c r="F241" s="55">
        <f t="shared" ref="F241" si="202">S241</f>
        <v>66</v>
      </c>
      <c r="G241" s="6" t="str">
        <f t="shared" si="133"/>
        <v>AOSmithHPTU66</v>
      </c>
      <c r="H241" s="116">
        <f t="shared" ref="H241" si="203">W241</f>
        <v>1</v>
      </c>
      <c r="I241" s="154" t="str">
        <f t="shared" si="134"/>
        <v>Reliance1066DHPHTDR</v>
      </c>
      <c r="J241" s="91" t="s">
        <v>188</v>
      </c>
      <c r="K241" s="32">
        <v>3</v>
      </c>
      <c r="L241" s="75">
        <f t="shared" si="128"/>
        <v>18</v>
      </c>
      <c r="M241" s="9" t="s">
        <v>32</v>
      </c>
      <c r="N241" s="121">
        <v>14</v>
      </c>
      <c r="O241" s="169">
        <f t="shared" si="136"/>
        <v>1801414</v>
      </c>
      <c r="P241" s="59" t="str">
        <f t="shared" si="103"/>
        <v>10-66-DHPHTDR 130  (66 gal)</v>
      </c>
      <c r="Q241" s="153">
        <f t="shared" si="137"/>
        <v>1</v>
      </c>
      <c r="R241" s="10" t="s">
        <v>358</v>
      </c>
      <c r="S241" s="11">
        <v>66</v>
      </c>
      <c r="T241" s="30" t="s">
        <v>82</v>
      </c>
      <c r="U241" s="80" t="s">
        <v>102</v>
      </c>
      <c r="V241" s="85" t="str">
        <f t="shared" si="138"/>
        <v>AOSmithHPTU66</v>
      </c>
      <c r="W241" s="117">
        <v>1</v>
      </c>
      <c r="X241" s="42">
        <v>3</v>
      </c>
      <c r="Y241" s="43">
        <v>44118</v>
      </c>
      <c r="Z241" s="44" t="s">
        <v>80</v>
      </c>
      <c r="AA241" s="126" t="str">
        <f t="shared" si="104"/>
        <v>2,     1801414,   "10-66-DHPHTDR 130  (66 gal)"</v>
      </c>
      <c r="AB241" s="128" t="str">
        <f t="shared" si="99"/>
        <v>Reliance</v>
      </c>
      <c r="AC241" s="130" t="s">
        <v>509</v>
      </c>
      <c r="AD241" s="173">
        <f t="shared" si="139"/>
        <v>1</v>
      </c>
      <c r="AE241" s="126" t="str">
        <f t="shared" si="105"/>
        <v xml:space="preserve">          case  10-66-DHPHTDR 130  (66 gal)   :   "Reliance1066DHPHTDR"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H241"/>
      <c r="NI241"/>
      <c r="NJ241"/>
      <c r="NK241"/>
      <c r="NL241"/>
      <c r="NM241"/>
      <c r="NN241"/>
      <c r="NO241"/>
      <c r="NP241"/>
      <c r="NQ241"/>
      <c r="NR241"/>
      <c r="NS241"/>
      <c r="NT241"/>
      <c r="NU241"/>
      <c r="NV241"/>
      <c r="NW241"/>
      <c r="NX241"/>
      <c r="NY241"/>
      <c r="NZ241"/>
      <c r="OA241"/>
      <c r="OB241"/>
      <c r="OC241"/>
      <c r="OD241"/>
      <c r="OE241"/>
      <c r="OF241"/>
      <c r="OG241"/>
      <c r="OH241"/>
      <c r="OI241"/>
      <c r="OJ241"/>
      <c r="OK241"/>
      <c r="OL241"/>
      <c r="OM241"/>
      <c r="ON241"/>
      <c r="OO241"/>
      <c r="OP241"/>
      <c r="OQ241"/>
      <c r="OR241"/>
      <c r="OS241"/>
      <c r="OT241"/>
      <c r="OU241"/>
      <c r="OV241"/>
      <c r="OW241"/>
      <c r="OX241"/>
      <c r="OY241"/>
      <c r="OZ241"/>
      <c r="PA241"/>
      <c r="PB241"/>
      <c r="PC241"/>
      <c r="PD241"/>
      <c r="PE241"/>
      <c r="PF241"/>
      <c r="PG241"/>
      <c r="PH241"/>
      <c r="PI241"/>
      <c r="PJ241"/>
      <c r="PK241"/>
      <c r="PL241"/>
      <c r="PM241"/>
      <c r="PN241"/>
      <c r="PO241"/>
      <c r="PP241"/>
      <c r="PQ241"/>
      <c r="PR241"/>
      <c r="PS241"/>
      <c r="PT241"/>
      <c r="PU241"/>
      <c r="PV241"/>
      <c r="PW241"/>
      <c r="PX241"/>
      <c r="PY241"/>
      <c r="PZ241"/>
      <c r="QA241"/>
      <c r="QB241"/>
      <c r="QC241"/>
      <c r="QD241"/>
      <c r="QE241"/>
      <c r="QF241"/>
      <c r="QG241"/>
      <c r="QH241"/>
      <c r="QI241"/>
      <c r="QJ241"/>
      <c r="QK241"/>
      <c r="QL241"/>
      <c r="QM241"/>
      <c r="QN241"/>
      <c r="QO241"/>
      <c r="QP241"/>
      <c r="QQ241"/>
      <c r="QR241"/>
      <c r="QS241"/>
      <c r="QT241"/>
      <c r="QU241"/>
      <c r="QV241"/>
      <c r="QW241"/>
      <c r="QX241"/>
      <c r="QY241"/>
      <c r="QZ241"/>
      <c r="RA241"/>
      <c r="RB241"/>
      <c r="RC241"/>
      <c r="RD241"/>
      <c r="RE241"/>
      <c r="RF241"/>
      <c r="RG241"/>
      <c r="RH241"/>
      <c r="RI241"/>
      <c r="RJ241"/>
      <c r="RK241"/>
      <c r="RL241"/>
      <c r="RM241"/>
      <c r="RN241"/>
      <c r="RO241"/>
      <c r="RP241"/>
      <c r="RQ241"/>
      <c r="RR241"/>
      <c r="RS241"/>
      <c r="RT241"/>
      <c r="RU241"/>
      <c r="RV241"/>
      <c r="RW241"/>
      <c r="RX241"/>
      <c r="RY241"/>
      <c r="RZ241"/>
      <c r="SA241"/>
      <c r="SB241"/>
      <c r="SC241"/>
      <c r="SD241"/>
      <c r="SE241"/>
      <c r="SF241"/>
      <c r="SG241"/>
      <c r="SH241"/>
      <c r="SI241"/>
      <c r="SJ241"/>
      <c r="SK241"/>
      <c r="SL241"/>
      <c r="SM241"/>
      <c r="SN241"/>
      <c r="SO241"/>
      <c r="SP241"/>
      <c r="SQ241"/>
      <c r="SR241"/>
      <c r="SS241"/>
      <c r="ST241"/>
      <c r="SU241"/>
      <c r="SV241"/>
      <c r="SW241"/>
      <c r="SX241"/>
      <c r="SY241"/>
      <c r="SZ241"/>
      <c r="TA241"/>
      <c r="TB241"/>
      <c r="TC241"/>
      <c r="TD241"/>
      <c r="TE241"/>
      <c r="TF241"/>
      <c r="TG241"/>
      <c r="TH241"/>
      <c r="TI241"/>
      <c r="TJ241"/>
      <c r="TK241"/>
      <c r="TL241"/>
      <c r="TM241"/>
      <c r="TN241"/>
      <c r="TO241"/>
      <c r="TP241"/>
      <c r="TQ241"/>
      <c r="TR241"/>
      <c r="TS241"/>
      <c r="TT241"/>
      <c r="TU241"/>
      <c r="TV241"/>
      <c r="TW241"/>
      <c r="TX241"/>
      <c r="TY241"/>
      <c r="TZ241"/>
      <c r="UA241"/>
      <c r="UB241"/>
      <c r="UC241"/>
      <c r="UD241"/>
      <c r="UE241"/>
      <c r="UF241"/>
      <c r="UG241"/>
      <c r="UH241"/>
      <c r="UI241"/>
      <c r="UJ241"/>
      <c r="UK241"/>
      <c r="UL241"/>
      <c r="UM241"/>
      <c r="UN241"/>
      <c r="UO241"/>
      <c r="UP241"/>
      <c r="UQ241"/>
      <c r="UR241"/>
      <c r="US241"/>
      <c r="UT241"/>
      <c r="UU241"/>
      <c r="UV241"/>
      <c r="UW241"/>
      <c r="UX241"/>
      <c r="UY241"/>
      <c r="UZ241"/>
      <c r="VA241"/>
      <c r="VB241"/>
      <c r="VC241"/>
      <c r="VD241"/>
      <c r="VE241"/>
      <c r="VF241"/>
      <c r="VG241"/>
      <c r="VH241"/>
      <c r="VI241"/>
      <c r="VJ241"/>
      <c r="VK241"/>
      <c r="VL241"/>
      <c r="VM241"/>
      <c r="VN241"/>
      <c r="VO241"/>
      <c r="VP241"/>
      <c r="VQ241"/>
      <c r="VR241"/>
      <c r="VS241"/>
      <c r="VT241"/>
      <c r="VU241"/>
      <c r="VV241"/>
      <c r="VW241"/>
      <c r="VX241"/>
      <c r="VY241"/>
      <c r="VZ241"/>
      <c r="WA241"/>
      <c r="WB241"/>
      <c r="WC241"/>
      <c r="WD241"/>
      <c r="WE241"/>
      <c r="WF241"/>
      <c r="WG241"/>
      <c r="WH241"/>
      <c r="WI241"/>
      <c r="WJ241"/>
      <c r="WK241"/>
      <c r="WL241"/>
      <c r="WM241"/>
      <c r="WN241"/>
      <c r="WO241"/>
      <c r="WP241"/>
      <c r="WQ241"/>
      <c r="WR241"/>
      <c r="WS241"/>
      <c r="WT241"/>
      <c r="WU241"/>
      <c r="WV241"/>
      <c r="WW241"/>
      <c r="WX241"/>
      <c r="WY241"/>
      <c r="WZ241"/>
      <c r="XA241"/>
      <c r="XB241"/>
      <c r="XC241"/>
      <c r="XD241"/>
      <c r="XE241"/>
      <c r="XF241"/>
      <c r="XG241"/>
      <c r="XH241"/>
      <c r="XI241"/>
      <c r="XJ241"/>
      <c r="XK241"/>
      <c r="XL241"/>
      <c r="XM241"/>
      <c r="XN241"/>
      <c r="XO241"/>
      <c r="XP241"/>
      <c r="XQ241"/>
      <c r="XR241"/>
      <c r="XS241"/>
      <c r="XT241"/>
      <c r="XU241"/>
      <c r="XV241"/>
      <c r="XW241"/>
      <c r="XX241"/>
      <c r="XY241"/>
      <c r="XZ241"/>
      <c r="YA241"/>
      <c r="YB241"/>
      <c r="YC241"/>
      <c r="YD241"/>
      <c r="YE241"/>
      <c r="YF241"/>
      <c r="YG241"/>
      <c r="YH241"/>
      <c r="YI241"/>
      <c r="YJ241"/>
      <c r="YK241"/>
      <c r="YL241"/>
      <c r="YM241"/>
      <c r="YN241"/>
      <c r="YO241"/>
      <c r="YP241"/>
      <c r="YQ241"/>
      <c r="YR241"/>
      <c r="YS241"/>
      <c r="YT241"/>
      <c r="YU241"/>
      <c r="YV241"/>
      <c r="YW241"/>
      <c r="YX241"/>
      <c r="YY241"/>
      <c r="YZ241"/>
      <c r="ZA241"/>
      <c r="ZB241"/>
      <c r="ZC241"/>
      <c r="ZD241"/>
      <c r="ZE241"/>
      <c r="ZF241"/>
      <c r="ZG241"/>
      <c r="ZH241"/>
      <c r="ZI241"/>
      <c r="ZJ241"/>
      <c r="ZK241"/>
      <c r="ZL241"/>
      <c r="ZM241"/>
      <c r="ZN241"/>
      <c r="ZO241"/>
      <c r="ZP241"/>
      <c r="ZQ241"/>
      <c r="ZR241"/>
      <c r="ZS241"/>
      <c r="ZT241"/>
      <c r="ZU241"/>
      <c r="ZV241"/>
      <c r="ZW241"/>
      <c r="ZX241"/>
      <c r="ZY241"/>
      <c r="ZZ241"/>
      <c r="AAA241"/>
      <c r="AAB241"/>
      <c r="AAC241"/>
      <c r="AAD241"/>
      <c r="AAE241"/>
      <c r="AAF241"/>
      <c r="AAG241"/>
      <c r="AAH241"/>
      <c r="AAI241"/>
      <c r="AAJ241"/>
      <c r="AAK241"/>
      <c r="AAL241"/>
      <c r="AAM241"/>
      <c r="AAN241"/>
      <c r="AAO241"/>
      <c r="AAP241"/>
      <c r="AAQ241"/>
      <c r="AAR241"/>
      <c r="AAS241"/>
      <c r="AAT241"/>
      <c r="AAU241"/>
      <c r="AAV241"/>
      <c r="AAW241"/>
      <c r="AAX241"/>
      <c r="AAY241"/>
      <c r="AAZ241"/>
      <c r="ABA241"/>
      <c r="ABB241"/>
      <c r="ABC241"/>
      <c r="ABD241"/>
      <c r="ABE241"/>
      <c r="ABF241"/>
      <c r="ABG241"/>
      <c r="ABH241"/>
      <c r="ABI241"/>
      <c r="ABJ241"/>
      <c r="ABK241"/>
      <c r="ABL241"/>
      <c r="ABM241"/>
      <c r="ABN241"/>
      <c r="ABO241"/>
      <c r="ABP241"/>
      <c r="ABQ241"/>
      <c r="ABR241"/>
      <c r="ABS241"/>
      <c r="ABT241"/>
      <c r="ABU241"/>
      <c r="ABV241"/>
      <c r="ABW241"/>
      <c r="ABX241"/>
      <c r="ABY241"/>
      <c r="ABZ241"/>
      <c r="ACA241"/>
      <c r="ACB241"/>
      <c r="ACC241"/>
      <c r="ACD241"/>
      <c r="ACE241"/>
      <c r="ACF241"/>
      <c r="ACG241"/>
      <c r="ACH241"/>
      <c r="ACI241"/>
      <c r="ACJ241"/>
      <c r="ACK241"/>
      <c r="ACL241"/>
      <c r="ACM241"/>
      <c r="ACN241"/>
      <c r="ACO241"/>
      <c r="ACP241"/>
      <c r="ACQ241"/>
      <c r="ACR241"/>
      <c r="ACS241"/>
      <c r="ACT241"/>
      <c r="ACU241"/>
      <c r="ACV241"/>
      <c r="ACW241"/>
      <c r="ACX241"/>
      <c r="ACY241"/>
      <c r="ACZ241"/>
      <c r="ADA241"/>
      <c r="ADB241"/>
      <c r="ADC241"/>
      <c r="ADD241"/>
      <c r="ADE241"/>
      <c r="ADF241"/>
      <c r="ADG241"/>
      <c r="ADH241"/>
      <c r="ADI241"/>
      <c r="ADJ241"/>
      <c r="ADK241"/>
      <c r="ADL241"/>
      <c r="ADM241"/>
      <c r="ADN241"/>
      <c r="ADO241"/>
      <c r="ADP241"/>
      <c r="ADQ241"/>
      <c r="ADR241"/>
      <c r="ADS241"/>
      <c r="ADT241"/>
      <c r="ADU241"/>
      <c r="ADV241"/>
      <c r="ADW241"/>
      <c r="ADX241"/>
      <c r="ADY241"/>
      <c r="ADZ241"/>
      <c r="AEA241"/>
      <c r="AEB241"/>
      <c r="AEC241"/>
      <c r="AED241"/>
      <c r="AEE241"/>
      <c r="AEF241"/>
      <c r="AEG241"/>
      <c r="AEH241"/>
      <c r="AEI241"/>
      <c r="AEJ241"/>
      <c r="AEK241"/>
      <c r="AEL241"/>
      <c r="AEM241"/>
      <c r="AEN241"/>
      <c r="AEO241"/>
      <c r="AEP241"/>
      <c r="AEQ241"/>
      <c r="AER241"/>
      <c r="AES241"/>
      <c r="AET241"/>
      <c r="AEU241"/>
      <c r="AEV241"/>
      <c r="AEW241"/>
      <c r="AEX241"/>
      <c r="AEY241"/>
      <c r="AEZ241"/>
      <c r="AFA241"/>
      <c r="AFB241"/>
      <c r="AFC241"/>
      <c r="AFD241"/>
      <c r="AFE241"/>
      <c r="AFF241"/>
      <c r="AFG241"/>
      <c r="AFH241"/>
      <c r="AFI241"/>
      <c r="AFJ241"/>
      <c r="AFK241"/>
      <c r="AFL241"/>
      <c r="AFM241"/>
      <c r="AFN241"/>
      <c r="AFO241"/>
      <c r="AFP241"/>
      <c r="AFQ241"/>
      <c r="AFR241"/>
      <c r="AFS241"/>
      <c r="AFT241"/>
      <c r="AFU241"/>
      <c r="AFV241"/>
      <c r="AFW241"/>
      <c r="AFX241"/>
      <c r="AFY241"/>
      <c r="AFZ241"/>
      <c r="AGA241"/>
      <c r="AGB241"/>
      <c r="AGC241"/>
      <c r="AGD241"/>
      <c r="AGE241"/>
      <c r="AGF241"/>
      <c r="AGG241"/>
      <c r="AGH241"/>
      <c r="AGI241"/>
      <c r="AGJ241"/>
      <c r="AGK241"/>
      <c r="AGL241"/>
      <c r="AGM241"/>
      <c r="AGN241"/>
      <c r="AGO241"/>
      <c r="AGP241"/>
      <c r="AGQ241"/>
      <c r="AGR241"/>
      <c r="AGS241"/>
      <c r="AGT241"/>
      <c r="AGU241"/>
      <c r="AGV241"/>
      <c r="AGW241"/>
      <c r="AGX241"/>
      <c r="AGY241"/>
      <c r="AGZ241"/>
      <c r="AHA241"/>
      <c r="AHB241"/>
      <c r="AHC241"/>
      <c r="AHD241"/>
      <c r="AHE241"/>
      <c r="AHF241"/>
      <c r="AHG241"/>
      <c r="AHH241"/>
      <c r="AHI241"/>
      <c r="AHJ241"/>
      <c r="AHK241"/>
      <c r="AHL241"/>
      <c r="AHM241"/>
      <c r="AHN241"/>
      <c r="AHO241"/>
      <c r="AHP241"/>
      <c r="AHQ241"/>
      <c r="AHR241"/>
      <c r="AHS241"/>
      <c r="AHT241"/>
      <c r="AHU241"/>
      <c r="AHV241"/>
      <c r="AHW241"/>
      <c r="AHX241"/>
      <c r="AHY241"/>
      <c r="AHZ241"/>
      <c r="AIA241"/>
      <c r="AIB241"/>
      <c r="AIC241"/>
      <c r="AID241"/>
      <c r="AIE241"/>
      <c r="AIF241"/>
      <c r="AIG241"/>
      <c r="AIH241"/>
      <c r="AII241"/>
      <c r="AIJ241"/>
      <c r="AIK241"/>
      <c r="AIL241"/>
      <c r="AIM241"/>
      <c r="AIN241"/>
      <c r="AIO241"/>
      <c r="AIP241"/>
      <c r="AIQ241"/>
      <c r="AIR241"/>
      <c r="AIS241"/>
      <c r="AIT241"/>
      <c r="AIU241"/>
      <c r="AIV241"/>
      <c r="AIW241"/>
      <c r="AIX241"/>
      <c r="AIY241"/>
      <c r="AIZ241"/>
      <c r="AJA241"/>
      <c r="AJB241"/>
      <c r="AJC241"/>
      <c r="AJD241"/>
      <c r="AJE241"/>
      <c r="AJF241"/>
      <c r="AJG241"/>
      <c r="AJH241"/>
      <c r="AJI241"/>
      <c r="AJJ241"/>
      <c r="AJK241"/>
      <c r="AJL241"/>
      <c r="AJM241"/>
      <c r="AJN241"/>
      <c r="AJO241"/>
      <c r="AJP241"/>
      <c r="AJQ241"/>
      <c r="AJR241"/>
      <c r="AJS241"/>
      <c r="AJT241"/>
      <c r="AJU241"/>
      <c r="AJV241"/>
      <c r="AJW241"/>
      <c r="AJX241"/>
      <c r="AJY241"/>
      <c r="AJZ241"/>
      <c r="AKA241"/>
      <c r="AKB241"/>
      <c r="AKC241"/>
      <c r="AKD241"/>
      <c r="AKE241"/>
      <c r="AKF241"/>
      <c r="AKG241"/>
      <c r="AKH241"/>
      <c r="AKI241"/>
      <c r="AKJ241"/>
      <c r="AKK241"/>
      <c r="AKL241"/>
      <c r="AKM241"/>
      <c r="AKN241"/>
      <c r="AKO241"/>
      <c r="AKP241"/>
      <c r="AKQ241"/>
      <c r="AKR241"/>
      <c r="AKS241"/>
      <c r="AKT241"/>
      <c r="AKU241"/>
      <c r="AKV241"/>
      <c r="AKW241"/>
      <c r="AKX241"/>
      <c r="AKY241"/>
      <c r="AKZ241"/>
      <c r="ALA241"/>
      <c r="ALB241"/>
      <c r="ALC241"/>
      <c r="ALD241"/>
      <c r="ALE241"/>
      <c r="ALF241"/>
      <c r="ALG241"/>
      <c r="ALH241"/>
      <c r="ALI241"/>
      <c r="ALJ241"/>
      <c r="ALK241"/>
      <c r="ALL241"/>
      <c r="ALM241"/>
      <c r="ALN241"/>
      <c r="ALO241"/>
      <c r="ALP241"/>
      <c r="ALQ241"/>
      <c r="ALR241"/>
      <c r="ALS241"/>
      <c r="ALT241"/>
      <c r="ALU241"/>
      <c r="ALV241"/>
      <c r="ALW241"/>
      <c r="ALX241"/>
      <c r="ALY241"/>
      <c r="ALZ241"/>
      <c r="AMA241"/>
      <c r="AMB241"/>
      <c r="AMC241"/>
      <c r="AMD241"/>
      <c r="AME241"/>
      <c r="AMF241"/>
      <c r="AMG241"/>
      <c r="AMH241"/>
      <c r="AMI241"/>
      <c r="AMJ241"/>
      <c r="AMK241"/>
      <c r="AML241"/>
      <c r="AMM241"/>
      <c r="AMN241"/>
      <c r="AMO241"/>
      <c r="AMP241"/>
      <c r="AMQ241"/>
      <c r="AMR241"/>
      <c r="AMS241"/>
      <c r="AMT241"/>
      <c r="AMU241"/>
      <c r="AMV241"/>
      <c r="AMW241"/>
      <c r="AMX241"/>
      <c r="AMY241"/>
    </row>
    <row r="242" spans="3:1042" s="6" customFormat="1" ht="15" customHeight="1" x14ac:dyDescent="0.25">
      <c r="C242" s="6" t="str">
        <f t="shared" si="130"/>
        <v>Reliance</v>
      </c>
      <c r="D242" s="6" t="str">
        <f t="shared" si="131"/>
        <v>10 80 DHPHT 120  (80 gal)</v>
      </c>
      <c r="E242" s="6">
        <f t="shared" si="132"/>
        <v>1800615</v>
      </c>
      <c r="F242" s="55">
        <f t="shared" si="40"/>
        <v>80</v>
      </c>
      <c r="G242" s="6" t="str">
        <f t="shared" si="133"/>
        <v>AOSmithHPTU80</v>
      </c>
      <c r="H242" s="116">
        <f t="shared" si="42"/>
        <v>0</v>
      </c>
      <c r="I242" s="154" t="str">
        <f t="shared" si="134"/>
        <v>Reliance1080DHPHT</v>
      </c>
      <c r="J242" s="91" t="s">
        <v>188</v>
      </c>
      <c r="K242" s="32">
        <v>3</v>
      </c>
      <c r="L242" s="75">
        <f t="shared" si="128"/>
        <v>18</v>
      </c>
      <c r="M242" s="9" t="s">
        <v>32</v>
      </c>
      <c r="N242" s="123">
        <f>N240+1</f>
        <v>6</v>
      </c>
      <c r="O242" s="169">
        <f t="shared" si="136"/>
        <v>1800615</v>
      </c>
      <c r="P242" s="59" t="str">
        <f t="shared" si="103"/>
        <v>10 80 DHPHT 120  (80 gal)</v>
      </c>
      <c r="Q242" s="153">
        <f t="shared" si="137"/>
        <v>1</v>
      </c>
      <c r="R242" s="10" t="s">
        <v>37</v>
      </c>
      <c r="S242" s="11">
        <v>80</v>
      </c>
      <c r="T242" s="30" t="s">
        <v>83</v>
      </c>
      <c r="U242" s="80" t="s">
        <v>103</v>
      </c>
      <c r="V242" s="85" t="str">
        <f t="shared" si="138"/>
        <v>AOSmithHPTU80</v>
      </c>
      <c r="W242" s="115">
        <v>0</v>
      </c>
      <c r="X242" s="42" t="s">
        <v>13</v>
      </c>
      <c r="Y242" s="43">
        <v>42545</v>
      </c>
      <c r="Z242" s="44" t="s">
        <v>80</v>
      </c>
      <c r="AA242" s="126" t="str">
        <f t="shared" si="104"/>
        <v>2,     1800615,   "10 80 DHPHT 120  (80 gal)"</v>
      </c>
      <c r="AB242" s="128" t="str">
        <f t="shared" si="99"/>
        <v>Reliance</v>
      </c>
      <c r="AC242" s="129" t="s">
        <v>501</v>
      </c>
      <c r="AD242" s="173">
        <f t="shared" si="139"/>
        <v>1</v>
      </c>
      <c r="AE242" s="126" t="str">
        <f t="shared" si="105"/>
        <v xml:space="preserve">          case  10 80 DHPHT 120  (80 gal)   :   "Reliance1080DHPHT"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  <c r="AMK242"/>
      <c r="AML242"/>
      <c r="AMM242"/>
      <c r="AMN242"/>
      <c r="AMO242"/>
      <c r="AMP242"/>
      <c r="AMQ242"/>
      <c r="AMR242"/>
      <c r="AMS242"/>
      <c r="AMT242"/>
      <c r="AMU242"/>
      <c r="AMV242"/>
      <c r="AMW242"/>
      <c r="AMX242"/>
      <c r="AMY242"/>
    </row>
    <row r="243" spans="3:1042" s="6" customFormat="1" ht="15" customHeight="1" x14ac:dyDescent="0.25">
      <c r="C243" s="6" t="str">
        <f t="shared" si="130"/>
        <v>Reliance</v>
      </c>
      <c r="D243" s="6" t="str">
        <f t="shared" si="131"/>
        <v>10 80 DHPHTNE 120  (80 gal)</v>
      </c>
      <c r="E243" s="6">
        <f t="shared" si="132"/>
        <v>1800715</v>
      </c>
      <c r="F243" s="55">
        <f t="shared" si="40"/>
        <v>80</v>
      </c>
      <c r="G243" s="6" t="str">
        <f t="shared" si="133"/>
        <v>AOSmithHPTU80</v>
      </c>
      <c r="H243" s="116">
        <f t="shared" si="42"/>
        <v>0</v>
      </c>
      <c r="I243" s="154" t="str">
        <f t="shared" si="134"/>
        <v>Reliance1080DHPHTNE</v>
      </c>
      <c r="J243" s="91" t="s">
        <v>188</v>
      </c>
      <c r="K243" s="32">
        <v>3</v>
      </c>
      <c r="L243" s="75">
        <f t="shared" si="128"/>
        <v>18</v>
      </c>
      <c r="M243" s="9" t="s">
        <v>32</v>
      </c>
      <c r="N243" s="62">
        <f t="shared" si="192"/>
        <v>7</v>
      </c>
      <c r="O243" s="169">
        <f t="shared" si="136"/>
        <v>1800715</v>
      </c>
      <c r="P243" s="59" t="str">
        <f t="shared" si="103"/>
        <v>10 80 DHPHTNE 120  (80 gal)</v>
      </c>
      <c r="Q243" s="153">
        <f t="shared" si="137"/>
        <v>1</v>
      </c>
      <c r="R243" s="10" t="s">
        <v>38</v>
      </c>
      <c r="S243" s="11">
        <v>80</v>
      </c>
      <c r="T243" s="30" t="s">
        <v>83</v>
      </c>
      <c r="U243" s="80" t="s">
        <v>103</v>
      </c>
      <c r="V243" s="85" t="str">
        <f t="shared" si="138"/>
        <v>AOSmithHPTU80</v>
      </c>
      <c r="W243" s="115">
        <v>0</v>
      </c>
      <c r="X243" s="42" t="s">
        <v>13</v>
      </c>
      <c r="Y243" s="43">
        <v>42545</v>
      </c>
      <c r="Z243" s="44" t="s">
        <v>80</v>
      </c>
      <c r="AA243" s="126" t="str">
        <f t="shared" si="104"/>
        <v>2,     1800715,   "10 80 DHPHTNE 120  (80 gal)"</v>
      </c>
      <c r="AB243" s="128" t="str">
        <f t="shared" si="99"/>
        <v>Reliance</v>
      </c>
      <c r="AC243" s="129" t="s">
        <v>502</v>
      </c>
      <c r="AD243" s="173">
        <f t="shared" si="139"/>
        <v>1</v>
      </c>
      <c r="AE243" s="126" t="str">
        <f t="shared" si="105"/>
        <v xml:space="preserve">          case  10 80 DHPHTNE 120  (80 gal)   :   "Reliance1080DHPHTNE"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  <c r="AMM243"/>
      <c r="AMN243"/>
      <c r="AMO243"/>
      <c r="AMP243"/>
      <c r="AMQ243"/>
      <c r="AMR243"/>
      <c r="AMS243"/>
      <c r="AMT243"/>
      <c r="AMU243"/>
      <c r="AMV243"/>
      <c r="AMW243"/>
      <c r="AMX243"/>
      <c r="AMY243"/>
    </row>
    <row r="244" spans="3:1042" s="6" customFormat="1" ht="15" customHeight="1" x14ac:dyDescent="0.25">
      <c r="C244" s="120" t="str">
        <f t="shared" si="130"/>
        <v>Reliance</v>
      </c>
      <c r="D244" s="120" t="str">
        <f t="shared" si="131"/>
        <v>10-80-DHPHTDR 130  (80 gal)</v>
      </c>
      <c r="E244" s="120">
        <f t="shared" si="132"/>
        <v>1801515</v>
      </c>
      <c r="F244" s="55">
        <f t="shared" ref="F244" si="204">S244</f>
        <v>80</v>
      </c>
      <c r="G244" s="6" t="str">
        <f t="shared" si="133"/>
        <v>AOSmithHPTU80</v>
      </c>
      <c r="H244" s="116">
        <f t="shared" ref="H244" si="205">W244</f>
        <v>1</v>
      </c>
      <c r="I244" s="154" t="str">
        <f t="shared" si="134"/>
        <v>Reliance1080DHPHTDR</v>
      </c>
      <c r="J244" s="91" t="s">
        <v>188</v>
      </c>
      <c r="K244" s="32">
        <v>3</v>
      </c>
      <c r="L244" s="75">
        <f t="shared" si="128"/>
        <v>18</v>
      </c>
      <c r="M244" s="9" t="s">
        <v>32</v>
      </c>
      <c r="N244" s="121">
        <v>15</v>
      </c>
      <c r="O244" s="169">
        <f t="shared" si="136"/>
        <v>1801515</v>
      </c>
      <c r="P244" s="59" t="str">
        <f t="shared" si="103"/>
        <v>10-80-DHPHTDR 130  (80 gal)</v>
      </c>
      <c r="Q244" s="153">
        <f t="shared" si="137"/>
        <v>1</v>
      </c>
      <c r="R244" s="10" t="s">
        <v>359</v>
      </c>
      <c r="S244" s="11">
        <v>80</v>
      </c>
      <c r="T244" s="30" t="s">
        <v>83</v>
      </c>
      <c r="U244" s="80" t="s">
        <v>103</v>
      </c>
      <c r="V244" s="85" t="str">
        <f t="shared" si="138"/>
        <v>AOSmithHPTU80</v>
      </c>
      <c r="W244" s="117">
        <v>1</v>
      </c>
      <c r="X244" s="42" t="s">
        <v>13</v>
      </c>
      <c r="Y244" s="43">
        <v>44118</v>
      </c>
      <c r="Z244" s="44" t="s">
        <v>80</v>
      </c>
      <c r="AA244" s="126" t="str">
        <f t="shared" si="104"/>
        <v>2,     1801515,   "10-80-DHPHTDR 130  (80 gal)"</v>
      </c>
      <c r="AB244" s="128" t="str">
        <f t="shared" si="99"/>
        <v>Reliance</v>
      </c>
      <c r="AC244" s="130" t="s">
        <v>510</v>
      </c>
      <c r="AD244" s="173">
        <f t="shared" si="139"/>
        <v>1</v>
      </c>
      <c r="AE244" s="126" t="str">
        <f t="shared" si="105"/>
        <v xml:space="preserve">          case  10-80-DHPHTDR 130  (80 gal)   :   "Reliance1080DHPHTDR"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  <c r="AMK244"/>
      <c r="AML244"/>
      <c r="AMM244"/>
      <c r="AMN244"/>
      <c r="AMO244"/>
      <c r="AMP244"/>
      <c r="AMQ244"/>
      <c r="AMR244"/>
      <c r="AMS244"/>
      <c r="AMT244"/>
      <c r="AMU244"/>
      <c r="AMV244"/>
      <c r="AMW244"/>
      <c r="AMX244"/>
      <c r="AMY244"/>
    </row>
    <row r="245" spans="3:1042" s="6" customFormat="1" ht="15" customHeight="1" x14ac:dyDescent="0.25">
      <c r="C245" s="6" t="str">
        <f t="shared" si="130"/>
        <v>Reliance</v>
      </c>
      <c r="D245" s="6" t="str">
        <f t="shared" si="131"/>
        <v>10 80 DHPT  (80 gal)</v>
      </c>
      <c r="E245" s="6">
        <f t="shared" si="132"/>
        <v>1800812</v>
      </c>
      <c r="F245" s="55">
        <f t="shared" si="40"/>
        <v>80</v>
      </c>
      <c r="G245" s="6" t="str">
        <f t="shared" si="133"/>
        <v>AOSmithPHPT80</v>
      </c>
      <c r="H245" s="116">
        <f t="shared" si="42"/>
        <v>0</v>
      </c>
      <c r="I245" s="154" t="str">
        <f t="shared" si="134"/>
        <v>Reliance1080DHPTRes</v>
      </c>
      <c r="J245" s="91" t="s">
        <v>188</v>
      </c>
      <c r="K245" s="33">
        <v>1</v>
      </c>
      <c r="L245" s="75">
        <f t="shared" si="128"/>
        <v>18</v>
      </c>
      <c r="M245" s="18" t="s">
        <v>32</v>
      </c>
      <c r="N245" s="123">
        <f>N243+1</f>
        <v>8</v>
      </c>
      <c r="O245" s="169">
        <f t="shared" si="136"/>
        <v>1800812</v>
      </c>
      <c r="P245" s="59" t="str">
        <f t="shared" si="103"/>
        <v>10 80 DHPT  (80 gal)</v>
      </c>
      <c r="Q245" s="153">
        <f t="shared" si="137"/>
        <v>1</v>
      </c>
      <c r="R245" s="19" t="s">
        <v>112</v>
      </c>
      <c r="S245" s="20">
        <v>80</v>
      </c>
      <c r="T245" s="31" t="s">
        <v>105</v>
      </c>
      <c r="U245" s="80" t="s">
        <v>105</v>
      </c>
      <c r="V245" s="85" t="str">
        <f t="shared" si="138"/>
        <v>AOSmithPHPT80</v>
      </c>
      <c r="W245" s="115">
        <v>0</v>
      </c>
      <c r="X245" s="45"/>
      <c r="Y245" s="45"/>
      <c r="Z245" s="44"/>
      <c r="AA245" s="126" t="str">
        <f t="shared" si="104"/>
        <v>2,     1800812,   "10 80 DHPT  (80 gal)"</v>
      </c>
      <c r="AB245" s="128" t="str">
        <f t="shared" si="99"/>
        <v>Reliance</v>
      </c>
      <c r="AC245" s="129" t="s">
        <v>503</v>
      </c>
      <c r="AD245" s="173">
        <f t="shared" si="139"/>
        <v>1</v>
      </c>
      <c r="AE245" s="126" t="str">
        <f t="shared" si="105"/>
        <v xml:space="preserve">          case  10 80 DHPT  (80 gal)   :   "Reliance1080DHPTRes"</v>
      </c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  <c r="FM245" s="28"/>
      <c r="FN245" s="28"/>
      <c r="FO245" s="28"/>
      <c r="FP245" s="28"/>
      <c r="FQ245" s="28"/>
      <c r="FR245" s="28"/>
      <c r="FS245" s="28"/>
      <c r="FT245" s="28"/>
      <c r="FU245" s="28"/>
      <c r="FV245" s="28"/>
      <c r="FW245" s="28"/>
      <c r="FX245" s="28"/>
      <c r="FY245" s="28"/>
      <c r="FZ245" s="28"/>
      <c r="GA245" s="28"/>
      <c r="GB245" s="28"/>
      <c r="GC245" s="28"/>
      <c r="GD245" s="28"/>
      <c r="GE245" s="28"/>
      <c r="GF245" s="28"/>
      <c r="GG245" s="28"/>
      <c r="GH245" s="28"/>
      <c r="GI245" s="28"/>
      <c r="GJ245" s="28"/>
      <c r="GK245" s="28"/>
      <c r="GL245" s="28"/>
      <c r="GM245" s="28"/>
      <c r="GN245" s="28"/>
      <c r="GO245" s="28"/>
      <c r="GP245" s="28"/>
      <c r="GQ245" s="28"/>
      <c r="GR245" s="28"/>
      <c r="GS245" s="28"/>
      <c r="GT245" s="28"/>
      <c r="GU245" s="28"/>
      <c r="GV245" s="28"/>
      <c r="GW245" s="28"/>
      <c r="GX245" s="28"/>
      <c r="GY245" s="28"/>
      <c r="GZ245" s="28"/>
      <c r="HA245" s="28"/>
      <c r="HB245" s="28"/>
      <c r="HC245" s="28"/>
      <c r="HD245" s="28"/>
      <c r="HE245" s="28"/>
      <c r="HF245" s="28"/>
      <c r="HG245" s="28"/>
      <c r="HH245" s="28"/>
      <c r="HI245" s="28"/>
      <c r="HJ245" s="28"/>
      <c r="HK245" s="28"/>
      <c r="HL245" s="28"/>
      <c r="HM245" s="28"/>
      <c r="HN245" s="28"/>
      <c r="HO245" s="28"/>
      <c r="HP245" s="28"/>
      <c r="HQ245" s="28"/>
      <c r="HR245" s="28"/>
      <c r="HS245" s="28"/>
      <c r="HT245" s="28"/>
      <c r="HU245" s="28"/>
      <c r="HV245" s="28"/>
      <c r="HW245" s="28"/>
      <c r="HX245" s="28"/>
      <c r="HY245" s="28"/>
      <c r="HZ245" s="28"/>
      <c r="IA245" s="28"/>
      <c r="IB245" s="28"/>
      <c r="IC245" s="28"/>
      <c r="ID245" s="28"/>
      <c r="IE245" s="28"/>
      <c r="IF245" s="28"/>
      <c r="IG245" s="28"/>
      <c r="IH245" s="28"/>
      <c r="II245" s="28"/>
      <c r="IJ245" s="28"/>
      <c r="IK245" s="28"/>
      <c r="IL245" s="28"/>
      <c r="IM245" s="28"/>
      <c r="IN245" s="28"/>
      <c r="IO245" s="28"/>
      <c r="IP245" s="28"/>
      <c r="IQ245" s="28"/>
      <c r="IR245" s="28"/>
      <c r="IS245" s="28"/>
      <c r="IT245" s="28"/>
      <c r="IU245" s="28"/>
      <c r="IV245" s="28"/>
      <c r="IW245" s="28"/>
      <c r="IX245" s="28"/>
      <c r="IY245" s="28"/>
      <c r="IZ245" s="28"/>
      <c r="JA245" s="28"/>
      <c r="JB245" s="28"/>
      <c r="JC245" s="28"/>
      <c r="JD245" s="28"/>
      <c r="JE245" s="28"/>
      <c r="JF245" s="28"/>
      <c r="JG245" s="28"/>
      <c r="JH245" s="28"/>
      <c r="JI245" s="28"/>
      <c r="JJ245" s="28"/>
      <c r="JK245" s="28"/>
      <c r="JL245" s="28"/>
      <c r="JM245" s="28"/>
      <c r="JN245" s="28"/>
      <c r="JO245" s="28"/>
      <c r="JP245" s="28"/>
      <c r="JQ245" s="28"/>
      <c r="JR245" s="28"/>
      <c r="JS245" s="28"/>
      <c r="JT245" s="28"/>
      <c r="JU245" s="28"/>
      <c r="JV245" s="28"/>
      <c r="JW245" s="28"/>
      <c r="JX245" s="28"/>
      <c r="JY245" s="28"/>
      <c r="JZ245" s="28"/>
      <c r="KA245" s="28"/>
      <c r="KB245" s="28"/>
      <c r="KC245" s="28"/>
      <c r="KD245" s="28"/>
      <c r="KE245" s="28"/>
      <c r="KF245" s="28"/>
      <c r="KG245" s="28"/>
      <c r="KH245" s="28"/>
      <c r="KI245" s="28"/>
      <c r="KJ245" s="28"/>
      <c r="KK245" s="28"/>
      <c r="KL245" s="28"/>
      <c r="KM245" s="28"/>
      <c r="KN245" s="28"/>
      <c r="KO245" s="28"/>
      <c r="KP245" s="28"/>
      <c r="KQ245" s="28"/>
      <c r="KR245" s="28"/>
      <c r="KS245" s="28"/>
      <c r="KT245" s="28"/>
      <c r="KU245" s="28"/>
      <c r="KV245" s="28"/>
      <c r="KW245" s="28"/>
      <c r="KX245" s="28"/>
      <c r="KY245" s="28"/>
      <c r="KZ245" s="28"/>
      <c r="LA245" s="28"/>
      <c r="LB245" s="28"/>
      <c r="LC245" s="28"/>
      <c r="LD245" s="28"/>
      <c r="LE245" s="28"/>
      <c r="LF245" s="28"/>
      <c r="LG245" s="28"/>
      <c r="LH245" s="28"/>
      <c r="LI245" s="28"/>
      <c r="LJ245" s="28"/>
      <c r="LK245" s="28"/>
      <c r="LL245" s="28"/>
      <c r="LM245" s="28"/>
      <c r="LN245" s="28"/>
      <c r="LO245" s="28"/>
      <c r="LP245" s="28"/>
      <c r="LQ245" s="28"/>
      <c r="LR245" s="28"/>
      <c r="LS245" s="28"/>
      <c r="LT245" s="28"/>
      <c r="LU245" s="28"/>
      <c r="LV245" s="28"/>
      <c r="LW245" s="28"/>
      <c r="LX245" s="28"/>
      <c r="LY245" s="28"/>
      <c r="LZ245" s="28"/>
      <c r="MA245" s="28"/>
      <c r="MB245" s="28"/>
      <c r="MC245" s="28"/>
      <c r="MD245" s="28"/>
      <c r="ME245" s="28"/>
      <c r="MF245" s="28"/>
      <c r="MG245" s="28"/>
      <c r="MH245" s="28"/>
      <c r="MI245" s="28"/>
      <c r="MJ245" s="28"/>
      <c r="MK245" s="28"/>
      <c r="ML245" s="28"/>
      <c r="MM245" s="28"/>
      <c r="MN245" s="28"/>
      <c r="MO245" s="28"/>
      <c r="MP245" s="28"/>
      <c r="MQ245" s="28"/>
      <c r="MR245" s="28"/>
      <c r="MS245" s="28"/>
      <c r="MT245" s="28"/>
      <c r="MU245" s="28"/>
      <c r="MV245" s="28"/>
      <c r="MW245" s="28"/>
      <c r="MX245" s="28"/>
      <c r="MY245" s="28"/>
      <c r="MZ245" s="28"/>
      <c r="NA245" s="28"/>
      <c r="NB245" s="28"/>
      <c r="NC245" s="28"/>
      <c r="ND245" s="28"/>
      <c r="NE245" s="28"/>
      <c r="NF245" s="28"/>
      <c r="NG245" s="28"/>
      <c r="NH245" s="28"/>
      <c r="NI245" s="28"/>
      <c r="NJ245" s="28"/>
      <c r="NK245" s="28"/>
      <c r="NL245" s="28"/>
      <c r="NM245" s="28"/>
      <c r="NN245" s="28"/>
      <c r="NO245" s="28"/>
      <c r="NP245" s="28"/>
      <c r="NQ245" s="28"/>
      <c r="NR245" s="28"/>
      <c r="NS245" s="28"/>
      <c r="NT245" s="28"/>
      <c r="NU245" s="28"/>
      <c r="NV245" s="28"/>
      <c r="NW245" s="28"/>
      <c r="NX245" s="28"/>
      <c r="NY245" s="28"/>
      <c r="NZ245" s="28"/>
      <c r="OA245" s="28"/>
      <c r="OB245" s="28"/>
      <c r="OC245" s="28"/>
      <c r="OD245" s="28"/>
      <c r="OE245" s="28"/>
      <c r="OF245" s="28"/>
      <c r="OG245" s="28"/>
      <c r="OH245" s="28"/>
      <c r="OI245" s="28"/>
      <c r="OJ245" s="28"/>
      <c r="OK245" s="28"/>
      <c r="OL245" s="28"/>
      <c r="OM245" s="28"/>
      <c r="ON245" s="28"/>
      <c r="OO245" s="28"/>
      <c r="OP245" s="28"/>
      <c r="OQ245" s="28"/>
      <c r="OR245" s="28"/>
      <c r="OS245" s="28"/>
      <c r="OT245" s="28"/>
      <c r="OU245" s="28"/>
      <c r="OV245" s="28"/>
      <c r="OW245" s="28"/>
      <c r="OX245" s="28"/>
      <c r="OY245" s="28"/>
      <c r="OZ245" s="28"/>
      <c r="PA245" s="28"/>
      <c r="PB245" s="28"/>
      <c r="PC245" s="28"/>
      <c r="PD245" s="28"/>
      <c r="PE245" s="28"/>
      <c r="PF245" s="28"/>
      <c r="PG245" s="28"/>
      <c r="PH245" s="28"/>
      <c r="PI245" s="28"/>
      <c r="PJ245" s="28"/>
      <c r="PK245" s="28"/>
      <c r="PL245" s="28"/>
      <c r="PM245" s="28"/>
      <c r="PN245" s="28"/>
      <c r="PO245" s="28"/>
      <c r="PP245" s="28"/>
      <c r="PQ245" s="28"/>
      <c r="PR245" s="28"/>
      <c r="PS245" s="28"/>
      <c r="PT245" s="28"/>
      <c r="PU245" s="28"/>
      <c r="PV245" s="28"/>
      <c r="PW245" s="28"/>
      <c r="PX245" s="28"/>
      <c r="PY245" s="28"/>
      <c r="PZ245" s="28"/>
      <c r="QA245" s="28"/>
      <c r="QB245" s="28"/>
      <c r="QC245" s="28"/>
      <c r="QD245" s="28"/>
      <c r="QE245" s="28"/>
      <c r="QF245" s="28"/>
      <c r="QG245" s="28"/>
      <c r="QH245" s="28"/>
      <c r="QI245" s="28"/>
      <c r="QJ245" s="28"/>
      <c r="QK245" s="28"/>
      <c r="QL245" s="28"/>
      <c r="QM245" s="28"/>
      <c r="QN245" s="28"/>
      <c r="QO245" s="28"/>
      <c r="QP245" s="28"/>
      <c r="QQ245" s="28"/>
      <c r="QR245" s="28"/>
      <c r="QS245" s="28"/>
      <c r="QT245" s="28"/>
      <c r="QU245" s="28"/>
      <c r="QV245" s="28"/>
      <c r="QW245" s="28"/>
      <c r="QX245" s="28"/>
      <c r="QY245" s="28"/>
      <c r="QZ245" s="28"/>
      <c r="RA245" s="28"/>
      <c r="RB245" s="28"/>
      <c r="RC245" s="28"/>
      <c r="RD245" s="28"/>
      <c r="RE245" s="28"/>
      <c r="RF245" s="28"/>
      <c r="RG245" s="28"/>
      <c r="RH245" s="28"/>
      <c r="RI245" s="28"/>
      <c r="RJ245" s="28"/>
      <c r="RK245" s="28"/>
      <c r="RL245" s="28"/>
      <c r="RM245" s="28"/>
      <c r="RN245" s="28"/>
      <c r="RO245" s="28"/>
      <c r="RP245" s="28"/>
      <c r="RQ245" s="28"/>
      <c r="RR245" s="28"/>
      <c r="RS245" s="28"/>
      <c r="RT245" s="28"/>
      <c r="RU245" s="28"/>
      <c r="RV245" s="28"/>
      <c r="RW245" s="28"/>
      <c r="RX245" s="28"/>
      <c r="RY245" s="28"/>
      <c r="RZ245" s="28"/>
      <c r="SA245" s="28"/>
      <c r="SB245" s="28"/>
      <c r="SC245" s="28"/>
      <c r="SD245" s="28"/>
      <c r="SE245" s="28"/>
      <c r="SF245" s="28"/>
      <c r="SG245" s="28"/>
      <c r="SH245" s="28"/>
      <c r="SI245" s="28"/>
      <c r="SJ245" s="28"/>
      <c r="SK245" s="28"/>
      <c r="SL245" s="28"/>
      <c r="SM245" s="28"/>
      <c r="SN245" s="28"/>
      <c r="SO245" s="28"/>
      <c r="SP245" s="28"/>
      <c r="SQ245" s="28"/>
      <c r="SR245" s="28"/>
      <c r="SS245" s="28"/>
      <c r="ST245" s="28"/>
      <c r="SU245" s="28"/>
      <c r="SV245" s="28"/>
      <c r="SW245" s="28"/>
      <c r="SX245" s="28"/>
      <c r="SY245" s="28"/>
      <c r="SZ245" s="28"/>
      <c r="TA245" s="28"/>
      <c r="TB245" s="28"/>
      <c r="TC245" s="28"/>
      <c r="TD245" s="28"/>
      <c r="TE245" s="28"/>
      <c r="TF245" s="28"/>
      <c r="TG245" s="28"/>
      <c r="TH245" s="28"/>
      <c r="TI245" s="28"/>
      <c r="TJ245" s="28"/>
      <c r="TK245" s="28"/>
      <c r="TL245" s="28"/>
      <c r="TM245" s="28"/>
      <c r="TN245" s="28"/>
      <c r="TO245" s="28"/>
      <c r="TP245" s="28"/>
      <c r="TQ245" s="28"/>
      <c r="TR245" s="28"/>
      <c r="TS245" s="28"/>
      <c r="TT245" s="28"/>
      <c r="TU245" s="28"/>
      <c r="TV245" s="28"/>
      <c r="TW245" s="28"/>
      <c r="TX245" s="28"/>
      <c r="TY245" s="28"/>
      <c r="TZ245" s="28"/>
      <c r="UA245" s="28"/>
      <c r="UB245" s="28"/>
      <c r="UC245" s="28"/>
      <c r="UD245" s="28"/>
      <c r="UE245" s="28"/>
      <c r="UF245" s="28"/>
      <c r="UG245" s="28"/>
      <c r="UH245" s="28"/>
      <c r="UI245" s="28"/>
      <c r="UJ245" s="28"/>
      <c r="UK245" s="28"/>
      <c r="UL245" s="28"/>
      <c r="UM245" s="28"/>
      <c r="UN245" s="28"/>
      <c r="UO245" s="28"/>
      <c r="UP245" s="28"/>
      <c r="UQ245" s="28"/>
      <c r="UR245" s="28"/>
      <c r="US245" s="28"/>
      <c r="UT245" s="28"/>
      <c r="UU245" s="28"/>
      <c r="UV245" s="28"/>
      <c r="UW245" s="28"/>
      <c r="UX245" s="28"/>
      <c r="UY245" s="28"/>
      <c r="UZ245" s="28"/>
      <c r="VA245" s="28"/>
      <c r="VB245" s="28"/>
      <c r="VC245" s="28"/>
      <c r="VD245" s="28"/>
      <c r="VE245" s="28"/>
      <c r="VF245" s="28"/>
      <c r="VG245" s="28"/>
      <c r="VH245" s="28"/>
      <c r="VI245" s="28"/>
      <c r="VJ245" s="28"/>
      <c r="VK245" s="28"/>
      <c r="VL245" s="28"/>
      <c r="VM245" s="28"/>
      <c r="VN245" s="28"/>
      <c r="VO245" s="28"/>
      <c r="VP245" s="28"/>
      <c r="VQ245" s="28"/>
      <c r="VR245" s="28"/>
      <c r="VS245" s="28"/>
      <c r="VT245" s="28"/>
      <c r="VU245" s="28"/>
      <c r="VV245" s="28"/>
      <c r="VW245" s="28"/>
      <c r="VX245" s="28"/>
      <c r="VY245" s="28"/>
      <c r="VZ245" s="28"/>
      <c r="WA245" s="28"/>
      <c r="WB245" s="28"/>
      <c r="WC245" s="28"/>
      <c r="WD245" s="28"/>
      <c r="WE245" s="28"/>
      <c r="WF245" s="28"/>
      <c r="WG245" s="28"/>
      <c r="WH245" s="28"/>
      <c r="WI245" s="28"/>
      <c r="WJ245" s="28"/>
      <c r="WK245" s="28"/>
      <c r="WL245" s="28"/>
      <c r="WM245" s="28"/>
      <c r="WN245" s="28"/>
      <c r="WO245" s="28"/>
      <c r="WP245" s="28"/>
      <c r="WQ245" s="28"/>
      <c r="WR245" s="28"/>
      <c r="WS245" s="28"/>
      <c r="WT245" s="28"/>
      <c r="WU245" s="28"/>
      <c r="WV245" s="28"/>
      <c r="WW245" s="28"/>
      <c r="WX245" s="28"/>
      <c r="WY245" s="28"/>
      <c r="WZ245" s="28"/>
      <c r="XA245" s="28"/>
      <c r="XB245" s="28"/>
      <c r="XC245" s="28"/>
      <c r="XD245" s="28"/>
      <c r="XE245" s="28"/>
      <c r="XF245" s="28"/>
      <c r="XG245" s="28"/>
      <c r="XH245" s="28"/>
      <c r="XI245" s="28"/>
      <c r="XJ245" s="28"/>
      <c r="XK245" s="28"/>
      <c r="XL245" s="28"/>
      <c r="XM245" s="28"/>
      <c r="XN245" s="28"/>
      <c r="XO245" s="28"/>
      <c r="XP245" s="28"/>
      <c r="XQ245" s="28"/>
      <c r="XR245" s="28"/>
      <c r="XS245" s="28"/>
      <c r="XT245" s="28"/>
      <c r="XU245" s="28"/>
      <c r="XV245" s="28"/>
      <c r="XW245" s="28"/>
      <c r="XX245" s="28"/>
      <c r="XY245" s="28"/>
      <c r="XZ245" s="28"/>
      <c r="YA245" s="28"/>
      <c r="YB245" s="28"/>
      <c r="YC245" s="28"/>
      <c r="YD245" s="28"/>
      <c r="YE245" s="28"/>
      <c r="YF245" s="28"/>
      <c r="YG245" s="28"/>
      <c r="YH245" s="28"/>
      <c r="YI245" s="28"/>
      <c r="YJ245" s="28"/>
      <c r="YK245" s="28"/>
      <c r="YL245" s="28"/>
      <c r="YM245" s="28"/>
      <c r="YN245" s="28"/>
      <c r="YO245" s="28"/>
      <c r="YP245" s="28"/>
      <c r="YQ245" s="28"/>
      <c r="YR245" s="28"/>
      <c r="YS245" s="28"/>
      <c r="YT245" s="28"/>
      <c r="YU245" s="28"/>
      <c r="YV245" s="28"/>
      <c r="YW245" s="28"/>
      <c r="YX245" s="28"/>
      <c r="YY245" s="28"/>
      <c r="YZ245" s="28"/>
      <c r="ZA245" s="28"/>
      <c r="ZB245" s="28"/>
      <c r="ZC245" s="28"/>
      <c r="ZD245" s="28"/>
      <c r="ZE245" s="28"/>
      <c r="ZF245" s="28"/>
      <c r="ZG245" s="28"/>
      <c r="ZH245" s="28"/>
      <c r="ZI245" s="28"/>
      <c r="ZJ245" s="28"/>
      <c r="ZK245" s="28"/>
      <c r="ZL245" s="28"/>
      <c r="ZM245" s="28"/>
      <c r="ZN245" s="28"/>
      <c r="ZO245" s="28"/>
      <c r="ZP245" s="28"/>
      <c r="ZQ245" s="28"/>
      <c r="ZR245" s="28"/>
      <c r="ZS245" s="28"/>
      <c r="ZT245" s="28"/>
      <c r="ZU245" s="28"/>
      <c r="ZV245" s="28"/>
      <c r="ZW245" s="28"/>
      <c r="ZX245" s="28"/>
      <c r="ZY245" s="28"/>
      <c r="ZZ245" s="28"/>
      <c r="AAA245" s="28"/>
      <c r="AAB245" s="28"/>
      <c r="AAC245" s="28"/>
      <c r="AAD245" s="28"/>
      <c r="AAE245" s="28"/>
      <c r="AAF245" s="28"/>
      <c r="AAG245" s="28"/>
      <c r="AAH245" s="28"/>
      <c r="AAI245" s="28"/>
      <c r="AAJ245" s="28"/>
      <c r="AAK245" s="28"/>
      <c r="AAL245" s="28"/>
      <c r="AAM245" s="28"/>
      <c r="AAN245" s="28"/>
      <c r="AAO245" s="28"/>
      <c r="AAP245" s="28"/>
      <c r="AAQ245" s="28"/>
      <c r="AAR245" s="28"/>
      <c r="AAS245" s="28"/>
      <c r="AAT245" s="28"/>
      <c r="AAU245" s="28"/>
      <c r="AAV245" s="28"/>
      <c r="AAW245" s="28"/>
      <c r="AAX245" s="28"/>
      <c r="AAY245" s="28"/>
      <c r="AAZ245" s="28"/>
      <c r="ABA245" s="28"/>
      <c r="ABB245" s="28"/>
      <c r="ABC245" s="28"/>
      <c r="ABD245" s="28"/>
      <c r="ABE245" s="28"/>
      <c r="ABF245" s="28"/>
      <c r="ABG245" s="28"/>
      <c r="ABH245" s="28"/>
      <c r="ABI245" s="28"/>
      <c r="ABJ245" s="28"/>
      <c r="ABK245" s="28"/>
      <c r="ABL245" s="28"/>
      <c r="ABM245" s="28"/>
      <c r="ABN245" s="28"/>
      <c r="ABO245" s="28"/>
      <c r="ABP245" s="28"/>
      <c r="ABQ245" s="28"/>
      <c r="ABR245" s="28"/>
      <c r="ABS245" s="28"/>
      <c r="ABT245" s="28"/>
      <c r="ABU245" s="28"/>
      <c r="ABV245" s="28"/>
      <c r="ABW245" s="28"/>
      <c r="ABX245" s="28"/>
      <c r="ABY245" s="28"/>
      <c r="ABZ245" s="28"/>
      <c r="ACA245" s="28"/>
      <c r="ACB245" s="28"/>
      <c r="ACC245" s="28"/>
      <c r="ACD245" s="28"/>
      <c r="ACE245" s="28"/>
      <c r="ACF245" s="28"/>
      <c r="ACG245" s="28"/>
      <c r="ACH245" s="28"/>
      <c r="ACI245" s="28"/>
      <c r="ACJ245" s="28"/>
      <c r="ACK245" s="28"/>
      <c r="ACL245" s="28"/>
      <c r="ACM245" s="28"/>
      <c r="ACN245" s="28"/>
      <c r="ACO245" s="28"/>
      <c r="ACP245" s="28"/>
      <c r="ACQ245" s="28"/>
      <c r="ACR245" s="28"/>
      <c r="ACS245" s="28"/>
      <c r="ACT245" s="28"/>
      <c r="ACU245" s="28"/>
      <c r="ACV245" s="28"/>
      <c r="ACW245" s="28"/>
      <c r="ACX245" s="28"/>
      <c r="ACY245" s="28"/>
      <c r="ACZ245" s="28"/>
      <c r="ADA245" s="28"/>
      <c r="ADB245" s="28"/>
      <c r="ADC245" s="28"/>
      <c r="ADD245" s="28"/>
      <c r="ADE245" s="28"/>
      <c r="ADF245" s="28"/>
      <c r="ADG245" s="28"/>
      <c r="ADH245" s="28"/>
      <c r="ADI245" s="28"/>
      <c r="ADJ245" s="28"/>
      <c r="ADK245" s="28"/>
      <c r="ADL245" s="28"/>
      <c r="ADM245" s="28"/>
      <c r="ADN245" s="28"/>
      <c r="ADO245" s="28"/>
      <c r="ADP245" s="28"/>
      <c r="ADQ245" s="28"/>
      <c r="ADR245" s="28"/>
      <c r="ADS245" s="28"/>
      <c r="ADT245" s="28"/>
      <c r="ADU245" s="28"/>
      <c r="ADV245" s="28"/>
      <c r="ADW245" s="28"/>
      <c r="ADX245" s="28"/>
      <c r="ADY245" s="28"/>
      <c r="ADZ245" s="28"/>
      <c r="AEA245" s="28"/>
      <c r="AEB245" s="28"/>
      <c r="AEC245" s="28"/>
      <c r="AED245" s="28"/>
      <c r="AEE245" s="28"/>
      <c r="AEF245" s="28"/>
      <c r="AEG245" s="28"/>
      <c r="AEH245" s="28"/>
      <c r="AEI245" s="28"/>
      <c r="AEJ245" s="28"/>
      <c r="AEK245" s="28"/>
      <c r="AEL245" s="28"/>
      <c r="AEM245" s="28"/>
      <c r="AEN245" s="28"/>
      <c r="AEO245" s="28"/>
      <c r="AEP245" s="28"/>
      <c r="AEQ245" s="28"/>
      <c r="AER245" s="28"/>
      <c r="AES245" s="28"/>
      <c r="AET245" s="28"/>
      <c r="AEU245" s="28"/>
      <c r="AEV245" s="28"/>
      <c r="AEW245" s="28"/>
      <c r="AEX245" s="28"/>
      <c r="AEY245" s="28"/>
      <c r="AEZ245" s="28"/>
      <c r="AFA245" s="28"/>
      <c r="AFB245" s="28"/>
      <c r="AFC245" s="28"/>
      <c r="AFD245" s="28"/>
      <c r="AFE245" s="28"/>
      <c r="AFF245" s="28"/>
      <c r="AFG245" s="28"/>
      <c r="AFH245" s="28"/>
      <c r="AFI245" s="28"/>
      <c r="AFJ245" s="28"/>
      <c r="AFK245" s="28"/>
      <c r="AFL245" s="28"/>
      <c r="AFM245" s="28"/>
      <c r="AFN245" s="28"/>
      <c r="AFO245" s="28"/>
      <c r="AFP245" s="28"/>
      <c r="AFQ245" s="28"/>
      <c r="AFR245" s="28"/>
      <c r="AFS245" s="28"/>
      <c r="AFT245" s="28"/>
      <c r="AFU245" s="28"/>
      <c r="AFV245" s="28"/>
      <c r="AFW245" s="28"/>
      <c r="AFX245" s="28"/>
      <c r="AFY245" s="28"/>
      <c r="AFZ245" s="28"/>
      <c r="AGA245" s="28"/>
      <c r="AGB245" s="28"/>
      <c r="AGC245" s="28"/>
      <c r="AGD245" s="28"/>
      <c r="AGE245" s="28"/>
      <c r="AGF245" s="28"/>
      <c r="AGG245" s="28"/>
      <c r="AGH245" s="28"/>
      <c r="AGI245" s="28"/>
      <c r="AGJ245" s="28"/>
      <c r="AGK245" s="28"/>
      <c r="AGL245" s="28"/>
      <c r="AGM245" s="28"/>
      <c r="AGN245" s="28"/>
      <c r="AGO245" s="28"/>
      <c r="AGP245" s="28"/>
      <c r="AGQ245" s="28"/>
      <c r="AGR245" s="28"/>
      <c r="AGS245" s="28"/>
      <c r="AGT245" s="28"/>
      <c r="AGU245" s="28"/>
      <c r="AGV245" s="28"/>
      <c r="AGW245" s="28"/>
      <c r="AGX245" s="28"/>
      <c r="AGY245" s="28"/>
      <c r="AGZ245" s="28"/>
      <c r="AHA245" s="28"/>
      <c r="AHB245" s="28"/>
      <c r="AHC245" s="28"/>
      <c r="AHD245" s="28"/>
      <c r="AHE245" s="28"/>
      <c r="AHF245" s="28"/>
      <c r="AHG245" s="28"/>
      <c r="AHH245" s="28"/>
      <c r="AHI245" s="28"/>
      <c r="AHJ245" s="28"/>
      <c r="AHK245" s="28"/>
      <c r="AHL245" s="28"/>
      <c r="AHM245" s="28"/>
      <c r="AHN245" s="28"/>
      <c r="AHO245" s="28"/>
      <c r="AHP245" s="28"/>
      <c r="AHQ245" s="28"/>
      <c r="AHR245" s="28"/>
      <c r="AHS245" s="28"/>
      <c r="AHT245" s="28"/>
      <c r="AHU245" s="28"/>
      <c r="AHV245" s="28"/>
      <c r="AHW245" s="28"/>
      <c r="AHX245" s="28"/>
      <c r="AHY245" s="28"/>
      <c r="AHZ245" s="28"/>
      <c r="AIA245" s="28"/>
      <c r="AIB245" s="28"/>
      <c r="AIC245" s="28"/>
      <c r="AID245" s="28"/>
      <c r="AIE245" s="28"/>
      <c r="AIF245" s="28"/>
      <c r="AIG245" s="28"/>
      <c r="AIH245" s="28"/>
      <c r="AII245" s="28"/>
      <c r="AIJ245" s="28"/>
      <c r="AIK245" s="28"/>
      <c r="AIL245" s="28"/>
      <c r="AIM245" s="28"/>
      <c r="AIN245" s="28"/>
      <c r="AIO245" s="28"/>
      <c r="AIP245" s="28"/>
      <c r="AIQ245" s="28"/>
      <c r="AIR245" s="28"/>
      <c r="AIS245" s="28"/>
      <c r="AIT245" s="28"/>
      <c r="AIU245" s="28"/>
      <c r="AIV245" s="28"/>
      <c r="AIW245" s="28"/>
      <c r="AIX245" s="28"/>
      <c r="AIY245" s="28"/>
      <c r="AIZ245" s="28"/>
      <c r="AJA245" s="28"/>
      <c r="AJB245" s="28"/>
      <c r="AJC245" s="28"/>
      <c r="AJD245" s="28"/>
      <c r="AJE245" s="28"/>
      <c r="AJF245" s="28"/>
      <c r="AJG245" s="28"/>
      <c r="AJH245" s="28"/>
      <c r="AJI245" s="28"/>
      <c r="AJJ245" s="28"/>
      <c r="AJK245" s="28"/>
      <c r="AJL245" s="28"/>
      <c r="AJM245" s="28"/>
      <c r="AJN245" s="28"/>
      <c r="AJO245" s="28"/>
      <c r="AJP245" s="28"/>
      <c r="AJQ245" s="28"/>
      <c r="AJR245" s="28"/>
      <c r="AJS245" s="28"/>
      <c r="AJT245" s="28"/>
      <c r="AJU245" s="28"/>
      <c r="AJV245" s="28"/>
      <c r="AJW245" s="28"/>
      <c r="AJX245" s="28"/>
      <c r="AJY245" s="28"/>
      <c r="AJZ245" s="28"/>
      <c r="AKA245" s="28"/>
      <c r="AKB245" s="28"/>
      <c r="AKC245" s="28"/>
      <c r="AKD245" s="28"/>
      <c r="AKE245" s="28"/>
      <c r="AKF245" s="28"/>
      <c r="AKG245" s="28"/>
      <c r="AKH245" s="28"/>
      <c r="AKI245" s="28"/>
      <c r="AKJ245" s="28"/>
      <c r="AKK245" s="28"/>
      <c r="AKL245" s="28"/>
      <c r="AKM245" s="28"/>
      <c r="AKN245" s="28"/>
      <c r="AKO245" s="28"/>
      <c r="AKP245" s="28"/>
      <c r="AKQ245" s="28"/>
      <c r="AKR245" s="28"/>
      <c r="AKS245" s="28"/>
      <c r="AKT245" s="28"/>
      <c r="AKU245" s="28"/>
      <c r="AKV245" s="28"/>
      <c r="AKW245" s="28"/>
      <c r="AKX245" s="28"/>
      <c r="AKY245" s="28"/>
      <c r="AKZ245" s="28"/>
      <c r="ALA245" s="28"/>
      <c r="ALB245" s="28"/>
      <c r="ALC245" s="28"/>
      <c r="ALD245" s="28"/>
      <c r="ALE245" s="28"/>
      <c r="ALF245" s="28"/>
      <c r="ALG245" s="28"/>
      <c r="ALH245" s="28"/>
      <c r="ALI245" s="28"/>
      <c r="ALJ245" s="28"/>
      <c r="ALK245" s="28"/>
      <c r="ALL245" s="28"/>
      <c r="ALM245" s="28"/>
      <c r="ALN245" s="28"/>
      <c r="ALO245" s="28"/>
      <c r="ALP245" s="28"/>
      <c r="ALQ245" s="28"/>
      <c r="ALR245" s="28"/>
      <c r="ALS245" s="28"/>
      <c r="ALT245" s="28"/>
      <c r="ALU245" s="28"/>
      <c r="ALV245" s="28"/>
      <c r="ALW245" s="28"/>
      <c r="ALX245" s="28"/>
      <c r="ALY245" s="28"/>
      <c r="ALZ245" s="28"/>
      <c r="AMA245" s="28"/>
      <c r="AMB245" s="28"/>
      <c r="AMC245" s="28"/>
      <c r="AMD245" s="28"/>
      <c r="AME245" s="28"/>
      <c r="AMF245" s="28"/>
      <c r="AMG245" s="28"/>
      <c r="AMH245" s="28"/>
      <c r="AMI245" s="28"/>
      <c r="AMJ245" s="28"/>
      <c r="AMK245" s="28"/>
      <c r="AML245" s="28"/>
      <c r="AMM245" s="28"/>
      <c r="AMN245" s="28"/>
      <c r="AMO245" s="28"/>
      <c r="AMP245" s="28"/>
      <c r="AMQ245" s="28"/>
      <c r="AMR245" s="28"/>
      <c r="AMS245" s="28"/>
      <c r="AMT245" s="28"/>
      <c r="AMU245" s="28"/>
      <c r="AMV245" s="28"/>
      <c r="AMW245" s="28"/>
      <c r="AMX245" s="28"/>
      <c r="AMY245" s="28"/>
      <c r="AMZ245" s="28"/>
      <c r="ANA245" s="28"/>
      <c r="ANB245" s="28"/>
    </row>
    <row r="246" spans="3:1042" s="6" customFormat="1" ht="15" customHeight="1" x14ac:dyDescent="0.25">
      <c r="C246" s="6" t="str">
        <f t="shared" si="130"/>
        <v>Reliance</v>
      </c>
      <c r="D246" s="6" t="str">
        <f t="shared" si="131"/>
        <v>6 50 DHPHT 120  (50 gal)</v>
      </c>
      <c r="E246" s="6">
        <f t="shared" si="132"/>
        <v>1800913</v>
      </c>
      <c r="F246" s="55">
        <f t="shared" si="40"/>
        <v>50</v>
      </c>
      <c r="G246" s="6" t="str">
        <f t="shared" si="133"/>
        <v>AOSmithHPTU50</v>
      </c>
      <c r="H246" s="116">
        <f t="shared" si="42"/>
        <v>0</v>
      </c>
      <c r="I246" s="154" t="str">
        <f t="shared" si="134"/>
        <v>Reliance650DHPHT</v>
      </c>
      <c r="J246" s="91" t="s">
        <v>188</v>
      </c>
      <c r="K246" s="32">
        <v>1</v>
      </c>
      <c r="L246" s="75">
        <f t="shared" si="128"/>
        <v>18</v>
      </c>
      <c r="M246" s="9" t="s">
        <v>32</v>
      </c>
      <c r="N246" s="62">
        <f t="shared" si="192"/>
        <v>9</v>
      </c>
      <c r="O246" s="169">
        <f t="shared" si="136"/>
        <v>1800913</v>
      </c>
      <c r="P246" s="59" t="str">
        <f t="shared" si="103"/>
        <v>6 50 DHPHT 120  (50 gal)</v>
      </c>
      <c r="Q246" s="153">
        <f t="shared" si="137"/>
        <v>1</v>
      </c>
      <c r="R246" s="10" t="s">
        <v>66</v>
      </c>
      <c r="S246" s="11">
        <v>50</v>
      </c>
      <c r="T246" s="30" t="s">
        <v>81</v>
      </c>
      <c r="U246" s="80" t="s">
        <v>106</v>
      </c>
      <c r="V246" s="85" t="str">
        <f t="shared" si="138"/>
        <v>AOSmithHPTU50</v>
      </c>
      <c r="W246" s="115">
        <v>0</v>
      </c>
      <c r="X246" s="42" t="s">
        <v>8</v>
      </c>
      <c r="Y246" s="43">
        <v>42591</v>
      </c>
      <c r="Z246" s="44" t="s">
        <v>80</v>
      </c>
      <c r="AA246" s="126" t="str">
        <f t="shared" si="104"/>
        <v>2,     1800913,   "6 50 DHPHT 120  (50 gal)"</v>
      </c>
      <c r="AB246" s="128" t="str">
        <f t="shared" si="99"/>
        <v>Reliance</v>
      </c>
      <c r="AC246" s="129" t="s">
        <v>504</v>
      </c>
      <c r="AD246" s="173">
        <f t="shared" si="139"/>
        <v>1</v>
      </c>
      <c r="AE246" s="126" t="str">
        <f t="shared" si="105"/>
        <v xml:space="preserve">          case  6 50 DHPHT 120  (50 gal)   :   "Reliance650DHPHT"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3:1042" s="6" customFormat="1" ht="15" customHeight="1" x14ac:dyDescent="0.25">
      <c r="C247" s="6" t="str">
        <f t="shared" si="130"/>
        <v>Reliance</v>
      </c>
      <c r="D247" s="6" t="str">
        <f t="shared" si="131"/>
        <v>6 66 DHPHT 120  (66 gal)</v>
      </c>
      <c r="E247" s="6">
        <f t="shared" si="132"/>
        <v>1801014</v>
      </c>
      <c r="F247" s="55">
        <f t="shared" si="40"/>
        <v>66</v>
      </c>
      <c r="G247" s="6" t="str">
        <f t="shared" si="133"/>
        <v>AOSmithHPTU66</v>
      </c>
      <c r="H247" s="116">
        <f t="shared" si="42"/>
        <v>0</v>
      </c>
      <c r="I247" s="154" t="str">
        <f t="shared" si="134"/>
        <v>Reliance666DHPHT</v>
      </c>
      <c r="J247" s="91" t="s">
        <v>188</v>
      </c>
      <c r="K247" s="32">
        <v>1</v>
      </c>
      <c r="L247" s="75">
        <f t="shared" si="128"/>
        <v>18</v>
      </c>
      <c r="M247" s="9" t="s">
        <v>32</v>
      </c>
      <c r="N247" s="62">
        <f t="shared" si="192"/>
        <v>10</v>
      </c>
      <c r="O247" s="169">
        <f t="shared" si="136"/>
        <v>1801014</v>
      </c>
      <c r="P247" s="59" t="str">
        <f t="shared" si="103"/>
        <v>6 66 DHPHT 120  (66 gal)</v>
      </c>
      <c r="Q247" s="153">
        <f t="shared" si="137"/>
        <v>1</v>
      </c>
      <c r="R247" s="10" t="s">
        <v>67</v>
      </c>
      <c r="S247" s="11">
        <v>66</v>
      </c>
      <c r="T247" s="30" t="s">
        <v>82</v>
      </c>
      <c r="U247" s="80" t="s">
        <v>102</v>
      </c>
      <c r="V247" s="85" t="str">
        <f t="shared" si="138"/>
        <v>AOSmithHPTU66</v>
      </c>
      <c r="W247" s="115">
        <v>0</v>
      </c>
      <c r="X247" s="42">
        <v>3</v>
      </c>
      <c r="Y247" s="43">
        <v>42591</v>
      </c>
      <c r="Z247" s="44" t="s">
        <v>80</v>
      </c>
      <c r="AA247" s="126" t="str">
        <f t="shared" si="104"/>
        <v>2,     1801014,   "6 66 DHPHT 120  (66 gal)"</v>
      </c>
      <c r="AB247" s="128" t="str">
        <f t="shared" si="99"/>
        <v>Reliance</v>
      </c>
      <c r="AC247" s="129" t="s">
        <v>505</v>
      </c>
      <c r="AD247" s="173">
        <f t="shared" si="139"/>
        <v>1</v>
      </c>
      <c r="AE247" s="126" t="str">
        <f t="shared" si="105"/>
        <v xml:space="preserve">          case  6 66 DHPHT 120  (66 gal)   :   "Reliance666DHPHT"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3:1042" s="6" customFormat="1" ht="15" customHeight="1" x14ac:dyDescent="0.25">
      <c r="C248" s="6" t="str">
        <f t="shared" si="130"/>
        <v>Reliance</v>
      </c>
      <c r="D248" s="6" t="str">
        <f t="shared" si="131"/>
        <v>6 80 DHPHT 120  (80 gal)</v>
      </c>
      <c r="E248" s="6">
        <f t="shared" si="132"/>
        <v>1801115</v>
      </c>
      <c r="F248" s="55">
        <f t="shared" si="40"/>
        <v>80</v>
      </c>
      <c r="G248" s="6" t="str">
        <f t="shared" si="133"/>
        <v>AOSmithHPTU80</v>
      </c>
      <c r="H248" s="116">
        <f t="shared" si="42"/>
        <v>0</v>
      </c>
      <c r="I248" s="154" t="str">
        <f t="shared" si="134"/>
        <v>Reliance680DHPHT</v>
      </c>
      <c r="J248" s="91" t="s">
        <v>188</v>
      </c>
      <c r="K248" s="32">
        <v>1</v>
      </c>
      <c r="L248" s="75">
        <f t="shared" si="128"/>
        <v>18</v>
      </c>
      <c r="M248" s="9" t="s">
        <v>32</v>
      </c>
      <c r="N248" s="62">
        <f t="shared" si="192"/>
        <v>11</v>
      </c>
      <c r="O248" s="169">
        <f t="shared" si="136"/>
        <v>1801115</v>
      </c>
      <c r="P248" s="59" t="str">
        <f t="shared" si="103"/>
        <v>6 80 DHPHT 120  (80 gal)</v>
      </c>
      <c r="Q248" s="153">
        <f t="shared" si="137"/>
        <v>1</v>
      </c>
      <c r="R248" s="10" t="s">
        <v>68</v>
      </c>
      <c r="S248" s="11">
        <v>80</v>
      </c>
      <c r="T248" s="30" t="s">
        <v>83</v>
      </c>
      <c r="U248" s="80" t="s">
        <v>103</v>
      </c>
      <c r="V248" s="85" t="str">
        <f t="shared" si="138"/>
        <v>AOSmithHPTU80</v>
      </c>
      <c r="W248" s="115">
        <v>0</v>
      </c>
      <c r="X248" s="42" t="s">
        <v>13</v>
      </c>
      <c r="Y248" s="43">
        <v>42591</v>
      </c>
      <c r="Z248" s="44" t="s">
        <v>80</v>
      </c>
      <c r="AA248" s="126" t="str">
        <f t="shared" si="104"/>
        <v>2,     1801115,   "6 80 DHPHT 120  (80 gal)"</v>
      </c>
      <c r="AB248" s="128" t="str">
        <f t="shared" si="99"/>
        <v>Reliance</v>
      </c>
      <c r="AC248" s="129" t="s">
        <v>506</v>
      </c>
      <c r="AD248" s="173">
        <f t="shared" si="139"/>
        <v>1</v>
      </c>
      <c r="AE248" s="126" t="str">
        <f t="shared" si="105"/>
        <v xml:space="preserve">          case  6 80 DHPHT 120  (80 gal)   :   "Reliance680DHPHT"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3:1042" s="6" customFormat="1" ht="15" customHeight="1" x14ac:dyDescent="0.25">
      <c r="C249" s="6" t="str">
        <f t="shared" si="130"/>
        <v>Reliance</v>
      </c>
      <c r="D249" s="6" t="str">
        <f t="shared" si="131"/>
        <v>6 80 DHPT 102  (80 gal)</v>
      </c>
      <c r="E249" s="6">
        <f t="shared" si="132"/>
        <v>1801215</v>
      </c>
      <c r="F249" s="55">
        <f t="shared" si="40"/>
        <v>80</v>
      </c>
      <c r="G249" s="6" t="str">
        <f t="shared" si="133"/>
        <v>AOSmithHPTU80</v>
      </c>
      <c r="H249" s="116">
        <f t="shared" ref="H249:H450" si="206">W249</f>
        <v>0</v>
      </c>
      <c r="I249" s="154" t="str">
        <f t="shared" si="134"/>
        <v>Reliance680DHPT</v>
      </c>
      <c r="J249" s="91" t="s">
        <v>188</v>
      </c>
      <c r="K249" s="32">
        <v>1</v>
      </c>
      <c r="L249" s="75">
        <f t="shared" si="128"/>
        <v>18</v>
      </c>
      <c r="M249" s="9" t="s">
        <v>32</v>
      </c>
      <c r="N249" s="62">
        <f t="shared" si="192"/>
        <v>12</v>
      </c>
      <c r="O249" s="169">
        <f t="shared" si="136"/>
        <v>1801215</v>
      </c>
      <c r="P249" s="59" t="str">
        <f t="shared" si="103"/>
        <v>6 80 DHPT 102  (80 gal)</v>
      </c>
      <c r="Q249" s="153">
        <f t="shared" si="137"/>
        <v>1</v>
      </c>
      <c r="R249" s="10" t="s">
        <v>69</v>
      </c>
      <c r="S249" s="11">
        <v>80</v>
      </c>
      <c r="T249" s="30" t="s">
        <v>83</v>
      </c>
      <c r="U249" s="80" t="s">
        <v>103</v>
      </c>
      <c r="V249" s="85" t="str">
        <f t="shared" si="138"/>
        <v>AOSmithHPTU80</v>
      </c>
      <c r="W249" s="115">
        <v>0</v>
      </c>
      <c r="X249" s="42" t="s">
        <v>13</v>
      </c>
      <c r="Y249" s="43">
        <v>40857</v>
      </c>
      <c r="Z249" s="44" t="s">
        <v>80</v>
      </c>
      <c r="AA249" s="126" t="str">
        <f t="shared" si="104"/>
        <v>2,     1801215,   "6 80 DHPT 102  (80 gal)"</v>
      </c>
      <c r="AB249" s="128" t="str">
        <f t="shared" si="99"/>
        <v>Reliance</v>
      </c>
      <c r="AC249" s="129" t="s">
        <v>507</v>
      </c>
      <c r="AD249" s="173">
        <f t="shared" si="139"/>
        <v>1</v>
      </c>
      <c r="AE249" s="126" t="str">
        <f t="shared" si="105"/>
        <v xml:space="preserve">          case  6 80 DHPT 102  (80 gal)   :   "Reliance680DHPT"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3:1042" s="6" customFormat="1" ht="15" customHeight="1" x14ac:dyDescent="0.25">
      <c r="C250" s="6" t="str">
        <f t="shared" ref="C250:C251" si="207">M250</f>
        <v>Rheem</v>
      </c>
      <c r="D250" s="6" t="str">
        <f t="shared" ref="D250:D251" si="208">P250</f>
        <v>CPROPH40 T2 RH400-15  (40 gal)</v>
      </c>
      <c r="E250" s="6">
        <f t="shared" ref="E250:E251" si="209">O250</f>
        <v>1908859</v>
      </c>
      <c r="F250" s="55">
        <f t="shared" ref="F250:F251" si="210">S250</f>
        <v>40</v>
      </c>
      <c r="G250" s="6" t="str">
        <f t="shared" ref="G250:G251" si="211">V250</f>
        <v>Rheem2020Prem40</v>
      </c>
      <c r="H250" s="116">
        <f t="shared" si="206"/>
        <v>1</v>
      </c>
      <c r="I250" s="154" t="str">
        <f t="shared" ref="I250:I251" si="212">AC250</f>
        <v>RheemCPROPH40T2RH40015</v>
      </c>
      <c r="J250" s="91" t="s">
        <v>188</v>
      </c>
      <c r="K250" s="181"/>
      <c r="L250" s="133">
        <f t="shared" ref="L250:L251" si="213">VLOOKUP( M250, $M$2:$N$24, 2, FALSE )</f>
        <v>19</v>
      </c>
      <c r="M250" s="197" t="s">
        <v>88</v>
      </c>
      <c r="N250" s="183">
        <v>88</v>
      </c>
      <c r="O250" s="169">
        <f t="shared" si="136"/>
        <v>1908859</v>
      </c>
      <c r="P250" s="9" t="str">
        <f t="shared" ref="P250:P251" si="214">R250 &amp; "  (" &amp; S250 &amp; " gal)"</f>
        <v>CPROPH40 T2 RH400-15  (40 gal)</v>
      </c>
      <c r="Q250" s="11">
        <f t="shared" si="137"/>
        <v>1</v>
      </c>
      <c r="R250" s="206" t="s">
        <v>1070</v>
      </c>
      <c r="S250" s="185">
        <v>40</v>
      </c>
      <c r="T250" s="179" t="s">
        <v>273</v>
      </c>
      <c r="U250" s="179" t="s">
        <v>273</v>
      </c>
      <c r="V250" s="131" t="str">
        <f t="shared" si="138"/>
        <v>Rheem2020Prem40</v>
      </c>
      <c r="W250" s="186">
        <v>1</v>
      </c>
      <c r="X250" s="171"/>
      <c r="Y250" s="202"/>
      <c r="Z250" s="172"/>
      <c r="AA250" s="126" t="str">
        <f t="shared" ref="AA250:AA251" si="215">"2,     "&amp;E250&amp;",   """&amp;P250&amp;""""</f>
        <v>2,     1908859,   "CPROPH40 T2 RH400-15  (40 gal)"</v>
      </c>
      <c r="AB250" s="188" t="str">
        <f>M250</f>
        <v>Rheem</v>
      </c>
      <c r="AC250" s="180" t="s">
        <v>1130</v>
      </c>
      <c r="AD250" s="173">
        <f t="shared" si="139"/>
        <v>1</v>
      </c>
      <c r="AE250" s="126" t="str">
        <f t="shared" ref="AE250:AE251" si="216">"          case  "&amp;D250&amp;"   :   """&amp;AC250&amp;""""</f>
        <v xml:space="preserve">          case  CPROPH40 T2 RH400-15  (40 gal)   :   "RheemCPROPH40T2RH40015"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3:1042" s="6" customFormat="1" ht="15" customHeight="1" x14ac:dyDescent="0.25">
      <c r="C251" s="6" t="str">
        <f t="shared" si="207"/>
        <v>Rheem</v>
      </c>
      <c r="D251" s="6" t="str">
        <f t="shared" si="208"/>
        <v>CPROPH40 T2 RH400-30  (40 gal)</v>
      </c>
      <c r="E251" s="6">
        <f t="shared" si="209"/>
        <v>1908959</v>
      </c>
      <c r="F251" s="55">
        <f t="shared" si="210"/>
        <v>40</v>
      </c>
      <c r="G251" s="6" t="str">
        <f t="shared" si="211"/>
        <v>Rheem2020Prem40</v>
      </c>
      <c r="H251" s="116">
        <f t="shared" si="206"/>
        <v>1</v>
      </c>
      <c r="I251" s="154" t="str">
        <f t="shared" si="212"/>
        <v>RheemCPROPH40T2RH40030</v>
      </c>
      <c r="J251" s="91" t="s">
        <v>188</v>
      </c>
      <c r="K251" s="181"/>
      <c r="L251" s="133">
        <f t="shared" si="213"/>
        <v>19</v>
      </c>
      <c r="M251" s="197" t="s">
        <v>88</v>
      </c>
      <c r="N251" s="184">
        <f t="shared" ref="N251:N309" si="217">N250+1</f>
        <v>89</v>
      </c>
      <c r="O251" s="169">
        <f t="shared" si="136"/>
        <v>1908959</v>
      </c>
      <c r="P251" s="9" t="str">
        <f t="shared" si="214"/>
        <v>CPROPH40 T2 RH400-30  (40 gal)</v>
      </c>
      <c r="Q251" s="11">
        <f t="shared" si="137"/>
        <v>1</v>
      </c>
      <c r="R251" s="206" t="s">
        <v>1071</v>
      </c>
      <c r="S251" s="185">
        <v>40</v>
      </c>
      <c r="T251" s="179" t="s">
        <v>273</v>
      </c>
      <c r="U251" s="179" t="s">
        <v>273</v>
      </c>
      <c r="V251" s="131" t="str">
        <f t="shared" si="138"/>
        <v>Rheem2020Prem40</v>
      </c>
      <c r="W251" s="186">
        <v>1</v>
      </c>
      <c r="X251" s="171"/>
      <c r="Y251" s="202"/>
      <c r="Z251" s="172"/>
      <c r="AA251" s="126" t="str">
        <f t="shared" si="215"/>
        <v>2,     1908959,   "CPROPH40 T2 RH400-30  (40 gal)"</v>
      </c>
      <c r="AB251" s="205" t="str">
        <f t="shared" si="99"/>
        <v>Rheem</v>
      </c>
      <c r="AC251" s="180" t="s">
        <v>1131</v>
      </c>
      <c r="AD251" s="173">
        <f t="shared" si="139"/>
        <v>1</v>
      </c>
      <c r="AE251" s="126" t="str">
        <f t="shared" si="216"/>
        <v xml:space="preserve">          case  CPROPH40 T2 RH400-30  (40 gal)   :   "RheemCPROPH40T2RH40030"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3:1042" s="6" customFormat="1" ht="15" customHeight="1" x14ac:dyDescent="0.25">
      <c r="C252" s="6" t="str">
        <f t="shared" ref="C252:C309" si="218">M252</f>
        <v>Rheem</v>
      </c>
      <c r="D252" s="6" t="str">
        <f t="shared" ref="D252:D309" si="219">P252</f>
        <v>CPROPH40 T2 RH400-SO  (40 gal)</v>
      </c>
      <c r="E252" s="6">
        <f t="shared" ref="E252:E309" si="220">O252</f>
        <v>1909059</v>
      </c>
      <c r="F252" s="55">
        <f t="shared" ref="F252:F309" si="221">S252</f>
        <v>40</v>
      </c>
      <c r="G252" s="6" t="str">
        <f t="shared" ref="G252:G309" si="222">V252</f>
        <v>Rheem2020Prem40</v>
      </c>
      <c r="H252" s="116">
        <f t="shared" ref="H252:H309" si="223">W252</f>
        <v>1</v>
      </c>
      <c r="I252" s="154" t="str">
        <f t="shared" ref="I252:I309" si="224">AC252</f>
        <v>RheemCPROPH40T2RH400SO</v>
      </c>
      <c r="J252" s="91" t="s">
        <v>188</v>
      </c>
      <c r="K252" s="181"/>
      <c r="L252" s="133">
        <f t="shared" ref="L252:L309" si="225">VLOOKUP( M252, $M$2:$N$24, 2, FALSE )</f>
        <v>19</v>
      </c>
      <c r="M252" s="197" t="s">
        <v>88</v>
      </c>
      <c r="N252" s="184">
        <f t="shared" si="217"/>
        <v>90</v>
      </c>
      <c r="O252" s="169">
        <f t="shared" si="136"/>
        <v>1909059</v>
      </c>
      <c r="P252" s="9" t="str">
        <f t="shared" ref="P252:P309" si="226">R252 &amp; "  (" &amp; S252 &amp; " gal)"</f>
        <v>CPROPH40 T2 RH400-SO  (40 gal)</v>
      </c>
      <c r="Q252" s="11">
        <f t="shared" si="137"/>
        <v>1</v>
      </c>
      <c r="R252" s="206" t="s">
        <v>1072</v>
      </c>
      <c r="S252" s="185">
        <v>40</v>
      </c>
      <c r="T252" s="179" t="s">
        <v>273</v>
      </c>
      <c r="U252" s="179" t="s">
        <v>273</v>
      </c>
      <c r="V252" s="131" t="str">
        <f t="shared" si="138"/>
        <v>Rheem2020Prem40</v>
      </c>
      <c r="W252" s="186">
        <v>1</v>
      </c>
      <c r="X252" s="171"/>
      <c r="Y252" s="202"/>
      <c r="Z252" s="172"/>
      <c r="AA252" s="126" t="str">
        <f t="shared" ref="AA252:AA309" si="227">"2,     "&amp;E252&amp;",   """&amp;P252&amp;""""</f>
        <v>2,     1909059,   "CPROPH40 T2 RH400-SO  (40 gal)"</v>
      </c>
      <c r="AB252" s="205" t="str">
        <f t="shared" si="99"/>
        <v>Rheem</v>
      </c>
      <c r="AC252" s="180" t="s">
        <v>1132</v>
      </c>
      <c r="AD252" s="173">
        <f t="shared" si="139"/>
        <v>1</v>
      </c>
      <c r="AE252" s="126" t="str">
        <f t="shared" ref="AE252:AE309" si="228">"          case  "&amp;D252&amp;"   :   """&amp;AC252&amp;""""</f>
        <v xml:space="preserve">          case  CPROPH40 T2 RH400-SO  (40 gal)   :   "RheemCPROPH40T2RH400SO"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3:1042" s="6" customFormat="1" ht="15" customHeight="1" x14ac:dyDescent="0.25">
      <c r="C253" s="6" t="str">
        <f t="shared" si="218"/>
        <v>Rheem</v>
      </c>
      <c r="D253" s="6" t="str">
        <f t="shared" si="219"/>
        <v>CPROPH50 T2 RH400-15  (50 gal)</v>
      </c>
      <c r="E253" s="6">
        <f t="shared" si="220"/>
        <v>1909160</v>
      </c>
      <c r="F253" s="55">
        <f t="shared" si="221"/>
        <v>50</v>
      </c>
      <c r="G253" s="6" t="str">
        <f t="shared" si="222"/>
        <v>Rheem2020Prem50</v>
      </c>
      <c r="H253" s="116">
        <f t="shared" si="223"/>
        <v>1</v>
      </c>
      <c r="I253" s="154" t="str">
        <f t="shared" si="224"/>
        <v>RheemCPROPH50T2RH40015</v>
      </c>
      <c r="J253" s="91" t="s">
        <v>188</v>
      </c>
      <c r="K253" s="181"/>
      <c r="L253" s="133">
        <f t="shared" si="225"/>
        <v>19</v>
      </c>
      <c r="M253" s="197" t="s">
        <v>88</v>
      </c>
      <c r="N253" s="184">
        <f t="shared" si="217"/>
        <v>91</v>
      </c>
      <c r="O253" s="169">
        <f t="shared" si="136"/>
        <v>1909160</v>
      </c>
      <c r="P253" s="9" t="str">
        <f t="shared" si="226"/>
        <v>CPROPH50 T2 RH400-15  (50 gal)</v>
      </c>
      <c r="Q253" s="11">
        <f t="shared" si="137"/>
        <v>1</v>
      </c>
      <c r="R253" s="206" t="s">
        <v>1073</v>
      </c>
      <c r="S253" s="185">
        <v>50</v>
      </c>
      <c r="T253" s="179" t="s">
        <v>274</v>
      </c>
      <c r="U253" s="179" t="s">
        <v>274</v>
      </c>
      <c r="V253" s="131" t="str">
        <f t="shared" si="138"/>
        <v>Rheem2020Prem50</v>
      </c>
      <c r="W253" s="186">
        <v>1</v>
      </c>
      <c r="X253" s="171"/>
      <c r="Y253" s="202"/>
      <c r="Z253" s="172"/>
      <c r="AA253" s="126" t="str">
        <f t="shared" si="227"/>
        <v>2,     1909160,   "CPROPH50 T2 RH400-15  (50 gal)"</v>
      </c>
      <c r="AB253" s="205" t="str">
        <f t="shared" si="99"/>
        <v>Rheem</v>
      </c>
      <c r="AC253" s="180" t="s">
        <v>1133</v>
      </c>
      <c r="AD253" s="173">
        <f t="shared" si="139"/>
        <v>1</v>
      </c>
      <c r="AE253" s="126" t="str">
        <f t="shared" si="228"/>
        <v xml:space="preserve">          case  CPROPH50 T2 RH400-15  (50 gal)   :   "RheemCPROPH50T2RH40015"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3:1042" s="6" customFormat="1" ht="15" customHeight="1" x14ac:dyDescent="0.25">
      <c r="C254" s="6" t="str">
        <f t="shared" si="218"/>
        <v>Rheem</v>
      </c>
      <c r="D254" s="6" t="str">
        <f t="shared" si="219"/>
        <v>CPROPH50 T2 RH400-30  (50 gal)</v>
      </c>
      <c r="E254" s="6">
        <f t="shared" si="220"/>
        <v>1909260</v>
      </c>
      <c r="F254" s="55">
        <f t="shared" si="221"/>
        <v>50</v>
      </c>
      <c r="G254" s="6" t="str">
        <f t="shared" si="222"/>
        <v>Rheem2020Prem50</v>
      </c>
      <c r="H254" s="116">
        <f t="shared" si="223"/>
        <v>1</v>
      </c>
      <c r="I254" s="154" t="str">
        <f t="shared" si="224"/>
        <v>RheemCPROPH50T2RH40030</v>
      </c>
      <c r="J254" s="91" t="s">
        <v>188</v>
      </c>
      <c r="K254" s="181"/>
      <c r="L254" s="133">
        <f t="shared" si="225"/>
        <v>19</v>
      </c>
      <c r="M254" s="197" t="s">
        <v>88</v>
      </c>
      <c r="N254" s="184">
        <f t="shared" si="217"/>
        <v>92</v>
      </c>
      <c r="O254" s="169">
        <f t="shared" si="136"/>
        <v>1909260</v>
      </c>
      <c r="P254" s="9" t="str">
        <f t="shared" si="226"/>
        <v>CPROPH50 T2 RH400-30  (50 gal)</v>
      </c>
      <c r="Q254" s="11">
        <f t="shared" si="137"/>
        <v>1</v>
      </c>
      <c r="R254" s="206" t="s">
        <v>1074</v>
      </c>
      <c r="S254" s="185">
        <v>50</v>
      </c>
      <c r="T254" s="179" t="s">
        <v>274</v>
      </c>
      <c r="U254" s="179" t="s">
        <v>274</v>
      </c>
      <c r="V254" s="131" t="str">
        <f t="shared" si="138"/>
        <v>Rheem2020Prem50</v>
      </c>
      <c r="W254" s="186">
        <v>1</v>
      </c>
      <c r="X254" s="171"/>
      <c r="Y254" s="202"/>
      <c r="Z254" s="172"/>
      <c r="AA254" s="126" t="str">
        <f t="shared" si="227"/>
        <v>2,     1909260,   "CPROPH50 T2 RH400-30  (50 gal)"</v>
      </c>
      <c r="AB254" s="205" t="str">
        <f t="shared" si="99"/>
        <v>Rheem</v>
      </c>
      <c r="AC254" s="180" t="s">
        <v>1134</v>
      </c>
      <c r="AD254" s="173">
        <f t="shared" si="139"/>
        <v>1</v>
      </c>
      <c r="AE254" s="126" t="str">
        <f t="shared" si="228"/>
        <v xml:space="preserve">          case  CPROPH50 T2 RH400-30  (50 gal)   :   "RheemCPROPH50T2RH40030"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3:1042" s="6" customFormat="1" ht="15" customHeight="1" x14ac:dyDescent="0.25">
      <c r="C255" s="6" t="str">
        <f t="shared" si="218"/>
        <v>Rheem</v>
      </c>
      <c r="D255" s="6" t="str">
        <f t="shared" si="219"/>
        <v>CPROPH50 T2 RH400-SO  (50 gal)</v>
      </c>
      <c r="E255" s="6">
        <f t="shared" si="220"/>
        <v>1909360</v>
      </c>
      <c r="F255" s="55">
        <f t="shared" si="221"/>
        <v>50</v>
      </c>
      <c r="G255" s="6" t="str">
        <f t="shared" si="222"/>
        <v>Rheem2020Prem50</v>
      </c>
      <c r="H255" s="116">
        <f t="shared" si="223"/>
        <v>1</v>
      </c>
      <c r="I255" s="154" t="str">
        <f t="shared" si="224"/>
        <v>RheemCPROPH50T2RH400SO</v>
      </c>
      <c r="J255" s="91" t="s">
        <v>188</v>
      </c>
      <c r="K255" s="181"/>
      <c r="L255" s="133">
        <f t="shared" si="225"/>
        <v>19</v>
      </c>
      <c r="M255" s="197" t="s">
        <v>88</v>
      </c>
      <c r="N255" s="184">
        <f t="shared" si="217"/>
        <v>93</v>
      </c>
      <c r="O255" s="169">
        <f t="shared" si="136"/>
        <v>1909360</v>
      </c>
      <c r="P255" s="9" t="str">
        <f t="shared" si="226"/>
        <v>CPROPH50 T2 RH400-SO  (50 gal)</v>
      </c>
      <c r="Q255" s="11">
        <f t="shared" si="137"/>
        <v>1</v>
      </c>
      <c r="R255" s="206" t="s">
        <v>1075</v>
      </c>
      <c r="S255" s="185">
        <v>50</v>
      </c>
      <c r="T255" s="179" t="s">
        <v>274</v>
      </c>
      <c r="U255" s="179" t="s">
        <v>274</v>
      </c>
      <c r="V255" s="131" t="str">
        <f t="shared" si="138"/>
        <v>Rheem2020Prem50</v>
      </c>
      <c r="W255" s="186">
        <v>1</v>
      </c>
      <c r="X255" s="171"/>
      <c r="Y255" s="202"/>
      <c r="Z255" s="172"/>
      <c r="AA255" s="126" t="str">
        <f t="shared" si="227"/>
        <v>2,     1909360,   "CPROPH50 T2 RH400-SO  (50 gal)"</v>
      </c>
      <c r="AB255" s="205" t="str">
        <f t="shared" si="99"/>
        <v>Rheem</v>
      </c>
      <c r="AC255" s="180" t="s">
        <v>1135</v>
      </c>
      <c r="AD255" s="173">
        <f t="shared" si="139"/>
        <v>1</v>
      </c>
      <c r="AE255" s="126" t="str">
        <f t="shared" si="228"/>
        <v xml:space="preserve">          case  CPROPH50 T2 RH400-SO  (50 gal)   :   "RheemCPROPH50T2RH400SO"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3:1042" s="6" customFormat="1" ht="15" customHeight="1" x14ac:dyDescent="0.25">
      <c r="C256" s="6" t="str">
        <f t="shared" si="218"/>
        <v>Rheem</v>
      </c>
      <c r="D256" s="6" t="str">
        <f t="shared" si="219"/>
        <v>CPROPH65 T2 RH400-15  (65 gal)</v>
      </c>
      <c r="E256" s="6">
        <f t="shared" si="220"/>
        <v>1909461</v>
      </c>
      <c r="F256" s="55">
        <f t="shared" si="221"/>
        <v>65</v>
      </c>
      <c r="G256" s="6" t="str">
        <f t="shared" si="222"/>
        <v>Rheem2020Prem65</v>
      </c>
      <c r="H256" s="116">
        <f t="shared" si="223"/>
        <v>1</v>
      </c>
      <c r="I256" s="154" t="str">
        <f t="shared" si="224"/>
        <v>RheemCPROPH65T2RH40015</v>
      </c>
      <c r="J256" s="91" t="s">
        <v>188</v>
      </c>
      <c r="K256" s="181"/>
      <c r="L256" s="133">
        <f t="shared" si="225"/>
        <v>19</v>
      </c>
      <c r="M256" s="197" t="s">
        <v>88</v>
      </c>
      <c r="N256" s="184">
        <f t="shared" si="217"/>
        <v>94</v>
      </c>
      <c r="O256" s="169">
        <f t="shared" si="136"/>
        <v>1909461</v>
      </c>
      <c r="P256" s="9" t="str">
        <f t="shared" si="226"/>
        <v>CPROPH65 T2 RH400-15  (65 gal)</v>
      </c>
      <c r="Q256" s="11">
        <f t="shared" si="137"/>
        <v>1</v>
      </c>
      <c r="R256" s="206" t="s">
        <v>1076</v>
      </c>
      <c r="S256" s="185">
        <v>65</v>
      </c>
      <c r="T256" s="179" t="s">
        <v>275</v>
      </c>
      <c r="U256" s="179" t="s">
        <v>275</v>
      </c>
      <c r="V256" s="131" t="str">
        <f t="shared" si="138"/>
        <v>Rheem2020Prem65</v>
      </c>
      <c r="W256" s="186">
        <v>1</v>
      </c>
      <c r="X256" s="171"/>
      <c r="Y256" s="202"/>
      <c r="Z256" s="172"/>
      <c r="AA256" s="126" t="str">
        <f t="shared" si="227"/>
        <v>2,     1909461,   "CPROPH65 T2 RH400-15  (65 gal)"</v>
      </c>
      <c r="AB256" s="205" t="str">
        <f t="shared" si="99"/>
        <v>Rheem</v>
      </c>
      <c r="AC256" s="180" t="s">
        <v>1136</v>
      </c>
      <c r="AD256" s="173">
        <f t="shared" si="139"/>
        <v>1</v>
      </c>
      <c r="AE256" s="126" t="str">
        <f t="shared" si="228"/>
        <v xml:space="preserve">          case  CPROPH65 T2 RH400-15  (65 gal)   :   "RheemCPROPH65T2RH40015"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3:48" s="6" customFormat="1" ht="15" customHeight="1" x14ac:dyDescent="0.25">
      <c r="C257" s="6" t="str">
        <f t="shared" si="218"/>
        <v>Rheem</v>
      </c>
      <c r="D257" s="6" t="str">
        <f t="shared" si="219"/>
        <v>CPROPH65 T2 RH400-30  (65 gal)</v>
      </c>
      <c r="E257" s="6">
        <f t="shared" si="220"/>
        <v>1909561</v>
      </c>
      <c r="F257" s="55">
        <f t="shared" si="221"/>
        <v>65</v>
      </c>
      <c r="G257" s="6" t="str">
        <f t="shared" si="222"/>
        <v>Rheem2020Prem65</v>
      </c>
      <c r="H257" s="116">
        <f t="shared" si="223"/>
        <v>1</v>
      </c>
      <c r="I257" s="154" t="str">
        <f t="shared" si="224"/>
        <v>RheemCPROPH65T2RH40030</v>
      </c>
      <c r="J257" s="91" t="s">
        <v>188</v>
      </c>
      <c r="K257" s="181"/>
      <c r="L257" s="133">
        <f t="shared" si="225"/>
        <v>19</v>
      </c>
      <c r="M257" s="197" t="s">
        <v>88</v>
      </c>
      <c r="N257" s="184">
        <f t="shared" si="217"/>
        <v>95</v>
      </c>
      <c r="O257" s="169">
        <f t="shared" si="136"/>
        <v>1909561</v>
      </c>
      <c r="P257" s="9" t="str">
        <f t="shared" si="226"/>
        <v>CPROPH65 T2 RH400-30  (65 gal)</v>
      </c>
      <c r="Q257" s="11">
        <f t="shared" si="137"/>
        <v>1</v>
      </c>
      <c r="R257" s="206" t="s">
        <v>1077</v>
      </c>
      <c r="S257" s="185">
        <v>65</v>
      </c>
      <c r="T257" s="179" t="s">
        <v>275</v>
      </c>
      <c r="U257" s="179" t="s">
        <v>275</v>
      </c>
      <c r="V257" s="131" t="str">
        <f t="shared" si="138"/>
        <v>Rheem2020Prem65</v>
      </c>
      <c r="W257" s="186">
        <v>1</v>
      </c>
      <c r="X257" s="171"/>
      <c r="Y257" s="202"/>
      <c r="Z257" s="172"/>
      <c r="AA257" s="126" t="str">
        <f t="shared" si="227"/>
        <v>2,     1909561,   "CPROPH65 T2 RH400-30  (65 gal)"</v>
      </c>
      <c r="AB257" s="205" t="str">
        <f t="shared" si="99"/>
        <v>Rheem</v>
      </c>
      <c r="AC257" s="180" t="s">
        <v>1137</v>
      </c>
      <c r="AD257" s="173">
        <f t="shared" si="139"/>
        <v>1</v>
      </c>
      <c r="AE257" s="126" t="str">
        <f t="shared" si="228"/>
        <v xml:space="preserve">          case  CPROPH65 T2 RH400-30  (65 gal)   :   "RheemCPROPH65T2RH40030"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3:48" s="6" customFormat="1" ht="15" customHeight="1" x14ac:dyDescent="0.25">
      <c r="C258" s="6" t="str">
        <f t="shared" si="218"/>
        <v>Rheem</v>
      </c>
      <c r="D258" s="6" t="str">
        <f t="shared" si="219"/>
        <v>CPROPH65 T2 RH400-SO  (65 gal)</v>
      </c>
      <c r="E258" s="6">
        <f t="shared" si="220"/>
        <v>1909661</v>
      </c>
      <c r="F258" s="55">
        <f t="shared" si="221"/>
        <v>65</v>
      </c>
      <c r="G258" s="6" t="str">
        <f t="shared" si="222"/>
        <v>Rheem2020Prem65</v>
      </c>
      <c r="H258" s="116">
        <f t="shared" si="223"/>
        <v>1</v>
      </c>
      <c r="I258" s="154" t="str">
        <f t="shared" si="224"/>
        <v>RheemCPROPH65T2RH400SO</v>
      </c>
      <c r="J258" s="91" t="s">
        <v>188</v>
      </c>
      <c r="K258" s="181"/>
      <c r="L258" s="133">
        <f t="shared" si="225"/>
        <v>19</v>
      </c>
      <c r="M258" s="197" t="s">
        <v>88</v>
      </c>
      <c r="N258" s="184">
        <f t="shared" si="217"/>
        <v>96</v>
      </c>
      <c r="O258" s="169">
        <f t="shared" si="136"/>
        <v>1909661</v>
      </c>
      <c r="P258" s="9" t="str">
        <f t="shared" si="226"/>
        <v>CPROPH65 T2 RH400-SO  (65 gal)</v>
      </c>
      <c r="Q258" s="11">
        <f t="shared" si="137"/>
        <v>1</v>
      </c>
      <c r="R258" s="206" t="s">
        <v>1078</v>
      </c>
      <c r="S258" s="185">
        <v>65</v>
      </c>
      <c r="T258" s="179" t="s">
        <v>275</v>
      </c>
      <c r="U258" s="179" t="s">
        <v>275</v>
      </c>
      <c r="V258" s="131" t="str">
        <f t="shared" si="138"/>
        <v>Rheem2020Prem65</v>
      </c>
      <c r="W258" s="186">
        <v>1</v>
      </c>
      <c r="X258" s="171"/>
      <c r="Y258" s="202"/>
      <c r="Z258" s="172"/>
      <c r="AA258" s="126" t="str">
        <f t="shared" si="227"/>
        <v>2,     1909661,   "CPROPH65 T2 RH400-SO  (65 gal)"</v>
      </c>
      <c r="AB258" s="205" t="str">
        <f t="shared" si="99"/>
        <v>Rheem</v>
      </c>
      <c r="AC258" s="180" t="s">
        <v>1138</v>
      </c>
      <c r="AD258" s="173">
        <f t="shared" si="139"/>
        <v>1</v>
      </c>
      <c r="AE258" s="126" t="str">
        <f t="shared" si="228"/>
        <v xml:space="preserve">          case  CPROPH65 T2 RH400-SO  (65 gal)   :   "RheemCPROPH65T2RH400SO"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3:48" s="6" customFormat="1" ht="15" customHeight="1" x14ac:dyDescent="0.25">
      <c r="C259" s="6" t="str">
        <f t="shared" si="218"/>
        <v>Rheem</v>
      </c>
      <c r="D259" s="6" t="str">
        <f t="shared" si="219"/>
        <v>CPROPH80 T2 RH400-15  (80 gal)</v>
      </c>
      <c r="E259" s="6">
        <f t="shared" si="220"/>
        <v>1909762</v>
      </c>
      <c r="F259" s="55">
        <f t="shared" si="221"/>
        <v>80</v>
      </c>
      <c r="G259" s="6" t="str">
        <f t="shared" si="222"/>
        <v>Rheem2020Prem80</v>
      </c>
      <c r="H259" s="116">
        <f t="shared" si="223"/>
        <v>1</v>
      </c>
      <c r="I259" s="154" t="str">
        <f t="shared" si="224"/>
        <v>RheemCPROPH80T2RH40015</v>
      </c>
      <c r="J259" s="91" t="s">
        <v>188</v>
      </c>
      <c r="K259" s="181"/>
      <c r="L259" s="133">
        <f t="shared" si="225"/>
        <v>19</v>
      </c>
      <c r="M259" s="197" t="s">
        <v>88</v>
      </c>
      <c r="N259" s="184">
        <f t="shared" si="217"/>
        <v>97</v>
      </c>
      <c r="O259" s="169">
        <f t="shared" si="136"/>
        <v>1909762</v>
      </c>
      <c r="P259" s="9" t="str">
        <f t="shared" si="226"/>
        <v>CPROPH80 T2 RH400-15  (80 gal)</v>
      </c>
      <c r="Q259" s="11">
        <f t="shared" si="137"/>
        <v>1</v>
      </c>
      <c r="R259" s="206" t="s">
        <v>1079</v>
      </c>
      <c r="S259" s="185">
        <v>80</v>
      </c>
      <c r="T259" s="179" t="s">
        <v>276</v>
      </c>
      <c r="U259" s="179" t="s">
        <v>276</v>
      </c>
      <c r="V259" s="131" t="str">
        <f t="shared" si="138"/>
        <v>Rheem2020Prem80</v>
      </c>
      <c r="W259" s="186">
        <v>1</v>
      </c>
      <c r="X259" s="171"/>
      <c r="Y259" s="202"/>
      <c r="Z259" s="172"/>
      <c r="AA259" s="126" t="str">
        <f t="shared" si="227"/>
        <v>2,     1909762,   "CPROPH80 T2 RH400-15  (80 gal)"</v>
      </c>
      <c r="AB259" s="205" t="str">
        <f t="shared" si="99"/>
        <v>Rheem</v>
      </c>
      <c r="AC259" s="180" t="s">
        <v>1139</v>
      </c>
      <c r="AD259" s="173">
        <f t="shared" si="139"/>
        <v>1</v>
      </c>
      <c r="AE259" s="126" t="str">
        <f t="shared" si="228"/>
        <v xml:space="preserve">          case  CPROPH80 T2 RH400-15  (80 gal)   :   "RheemCPROPH80T2RH40015"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  <row r="260" spans="3:48" s="6" customFormat="1" ht="15" customHeight="1" x14ac:dyDescent="0.25">
      <c r="C260" s="6" t="str">
        <f t="shared" si="218"/>
        <v>Rheem</v>
      </c>
      <c r="D260" s="6" t="str">
        <f t="shared" si="219"/>
        <v>CPROPH80 T2 RH400-30  (80 gal)</v>
      </c>
      <c r="E260" s="6">
        <f t="shared" si="220"/>
        <v>1909862</v>
      </c>
      <c r="F260" s="55">
        <f t="shared" si="221"/>
        <v>80</v>
      </c>
      <c r="G260" s="6" t="str">
        <f t="shared" si="222"/>
        <v>Rheem2020Prem80</v>
      </c>
      <c r="H260" s="116">
        <f t="shared" si="223"/>
        <v>1</v>
      </c>
      <c r="I260" s="154" t="str">
        <f t="shared" si="224"/>
        <v>RheemCPROPH80T2RH40030</v>
      </c>
      <c r="J260" s="91" t="s">
        <v>188</v>
      </c>
      <c r="K260" s="181"/>
      <c r="L260" s="133">
        <f t="shared" si="225"/>
        <v>19</v>
      </c>
      <c r="M260" s="197" t="s">
        <v>88</v>
      </c>
      <c r="N260" s="184">
        <f t="shared" si="217"/>
        <v>98</v>
      </c>
      <c r="O260" s="169">
        <f t="shared" si="136"/>
        <v>1909862</v>
      </c>
      <c r="P260" s="9" t="str">
        <f t="shared" si="226"/>
        <v>CPROPH80 T2 RH400-30  (80 gal)</v>
      </c>
      <c r="Q260" s="11">
        <f t="shared" si="137"/>
        <v>1</v>
      </c>
      <c r="R260" s="206" t="s">
        <v>1080</v>
      </c>
      <c r="S260" s="185">
        <v>80</v>
      </c>
      <c r="T260" s="179" t="s">
        <v>276</v>
      </c>
      <c r="U260" s="179" t="s">
        <v>276</v>
      </c>
      <c r="V260" s="131" t="str">
        <f t="shared" si="138"/>
        <v>Rheem2020Prem80</v>
      </c>
      <c r="W260" s="186">
        <v>1</v>
      </c>
      <c r="X260" s="171"/>
      <c r="Y260" s="202"/>
      <c r="Z260" s="172"/>
      <c r="AA260" s="126" t="str">
        <f t="shared" si="227"/>
        <v>2,     1909862,   "CPROPH80 T2 RH400-30  (80 gal)"</v>
      </c>
      <c r="AB260" s="205" t="str">
        <f t="shared" si="99"/>
        <v>Rheem</v>
      </c>
      <c r="AC260" s="180" t="s">
        <v>1140</v>
      </c>
      <c r="AD260" s="173">
        <f t="shared" si="139"/>
        <v>1</v>
      </c>
      <c r="AE260" s="126" t="str">
        <f t="shared" si="228"/>
        <v xml:space="preserve">          case  CPROPH80 T2 RH400-30  (80 gal)   :   "RheemCPROPH80T2RH40030"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</row>
    <row r="261" spans="3:48" s="6" customFormat="1" ht="15" customHeight="1" x14ac:dyDescent="0.25">
      <c r="C261" s="6" t="str">
        <f t="shared" si="218"/>
        <v>Rheem</v>
      </c>
      <c r="D261" s="6" t="str">
        <f t="shared" si="219"/>
        <v>CPROPH80 T2 RH400-SO  (80 gal)</v>
      </c>
      <c r="E261" s="6">
        <f t="shared" si="220"/>
        <v>1909962</v>
      </c>
      <c r="F261" s="55">
        <f t="shared" si="221"/>
        <v>80</v>
      </c>
      <c r="G261" s="6" t="str">
        <f t="shared" si="222"/>
        <v>Rheem2020Prem80</v>
      </c>
      <c r="H261" s="116">
        <f t="shared" si="223"/>
        <v>1</v>
      </c>
      <c r="I261" s="154" t="str">
        <f t="shared" si="224"/>
        <v>RheemCPROPH80T2RH400SO</v>
      </c>
      <c r="J261" s="91" t="s">
        <v>188</v>
      </c>
      <c r="K261" s="181"/>
      <c r="L261" s="133">
        <f t="shared" si="225"/>
        <v>19</v>
      </c>
      <c r="M261" s="197" t="s">
        <v>88</v>
      </c>
      <c r="N261" s="184">
        <f t="shared" si="217"/>
        <v>99</v>
      </c>
      <c r="O261" s="169">
        <f t="shared" si="136"/>
        <v>1909962</v>
      </c>
      <c r="P261" s="9" t="str">
        <f t="shared" si="226"/>
        <v>CPROPH80 T2 RH400-SO  (80 gal)</v>
      </c>
      <c r="Q261" s="11">
        <f t="shared" si="137"/>
        <v>1</v>
      </c>
      <c r="R261" s="206" t="s">
        <v>1081</v>
      </c>
      <c r="S261" s="185">
        <v>80</v>
      </c>
      <c r="T261" s="179" t="s">
        <v>276</v>
      </c>
      <c r="U261" s="179" t="s">
        <v>276</v>
      </c>
      <c r="V261" s="131" t="str">
        <f t="shared" si="138"/>
        <v>Rheem2020Prem80</v>
      </c>
      <c r="W261" s="186">
        <v>1</v>
      </c>
      <c r="X261" s="171"/>
      <c r="Y261" s="202"/>
      <c r="Z261" s="172"/>
      <c r="AA261" s="126" t="str">
        <f t="shared" si="227"/>
        <v>2,     1909962,   "CPROPH80 T2 RH400-SO  (80 gal)"</v>
      </c>
      <c r="AB261" s="205" t="str">
        <f t="shared" si="99"/>
        <v>Rheem</v>
      </c>
      <c r="AC261" s="180" t="s">
        <v>1141</v>
      </c>
      <c r="AD261" s="173">
        <f t="shared" si="139"/>
        <v>1</v>
      </c>
      <c r="AE261" s="126" t="str">
        <f t="shared" si="228"/>
        <v xml:space="preserve">          case  CPROPH80 T2 RH400-SO  (80 gal)   :   "RheemCPROPH80T2RH400SO"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3:48" s="6" customFormat="1" ht="15" customHeight="1" x14ac:dyDescent="0.25">
      <c r="C262" s="6" t="str">
        <f t="shared" si="218"/>
        <v>Rheem</v>
      </c>
      <c r="D262" s="6" t="str">
        <f t="shared" si="219"/>
        <v>CXE40T10H22U1  (40 gal)</v>
      </c>
      <c r="E262" s="6">
        <f t="shared" si="220"/>
        <v>1910059</v>
      </c>
      <c r="F262" s="55">
        <f t="shared" si="221"/>
        <v>40</v>
      </c>
      <c r="G262" s="6" t="str">
        <f t="shared" si="222"/>
        <v>Rheem2020Prem40</v>
      </c>
      <c r="H262" s="116">
        <f t="shared" si="223"/>
        <v>1</v>
      </c>
      <c r="I262" s="154" t="str">
        <f t="shared" si="224"/>
        <v>RheemCXE40T10H22U1</v>
      </c>
      <c r="J262" s="91" t="s">
        <v>188</v>
      </c>
      <c r="K262" s="181"/>
      <c r="L262" s="133">
        <f t="shared" si="225"/>
        <v>19</v>
      </c>
      <c r="M262" s="197" t="s">
        <v>88</v>
      </c>
      <c r="N262" s="184">
        <f t="shared" si="217"/>
        <v>100</v>
      </c>
      <c r="O262" s="169">
        <f t="shared" si="136"/>
        <v>1910059</v>
      </c>
      <c r="P262" s="9" t="str">
        <f t="shared" si="226"/>
        <v>CXE40T10H22U1  (40 gal)</v>
      </c>
      <c r="Q262" s="11">
        <f t="shared" si="137"/>
        <v>1</v>
      </c>
      <c r="R262" s="206" t="s">
        <v>1082</v>
      </c>
      <c r="S262" s="185">
        <v>40</v>
      </c>
      <c r="T262" s="179" t="s">
        <v>273</v>
      </c>
      <c r="U262" s="179" t="s">
        <v>273</v>
      </c>
      <c r="V262" s="131" t="str">
        <f t="shared" si="138"/>
        <v>Rheem2020Prem40</v>
      </c>
      <c r="W262" s="186">
        <v>1</v>
      </c>
      <c r="X262" s="171"/>
      <c r="Y262" s="202"/>
      <c r="Z262" s="172"/>
      <c r="AA262" s="126" t="str">
        <f t="shared" si="227"/>
        <v>2,     1910059,   "CXE40T10H22U1  (40 gal)"</v>
      </c>
      <c r="AB262" s="205" t="str">
        <f t="shared" si="99"/>
        <v>Rheem</v>
      </c>
      <c r="AC262" s="180" t="s">
        <v>1142</v>
      </c>
      <c r="AD262" s="173">
        <f t="shared" si="139"/>
        <v>1</v>
      </c>
      <c r="AE262" s="126" t="str">
        <f t="shared" si="228"/>
        <v xml:space="preserve">          case  CXE40T10H22U1  (40 gal)   :   "RheemCXE40T10H22U1"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3:48" s="6" customFormat="1" ht="15" customHeight="1" x14ac:dyDescent="0.25">
      <c r="C263" s="6" t="str">
        <f t="shared" si="218"/>
        <v>Rheem</v>
      </c>
      <c r="D263" s="6" t="str">
        <f t="shared" si="219"/>
        <v>CXE40T10H45U1  (40 gal)</v>
      </c>
      <c r="E263" s="6">
        <f t="shared" si="220"/>
        <v>1910159</v>
      </c>
      <c r="F263" s="55">
        <f t="shared" si="221"/>
        <v>40</v>
      </c>
      <c r="G263" s="6" t="str">
        <f t="shared" si="222"/>
        <v>Rheem2020Prem40</v>
      </c>
      <c r="H263" s="116">
        <f t="shared" si="223"/>
        <v>1</v>
      </c>
      <c r="I263" s="154" t="str">
        <f t="shared" si="224"/>
        <v>RheemCXE40T10H45U1</v>
      </c>
      <c r="J263" s="91" t="s">
        <v>188</v>
      </c>
      <c r="K263" s="181"/>
      <c r="L263" s="133">
        <f t="shared" si="225"/>
        <v>19</v>
      </c>
      <c r="M263" s="197" t="s">
        <v>88</v>
      </c>
      <c r="N263" s="184">
        <f t="shared" si="217"/>
        <v>101</v>
      </c>
      <c r="O263" s="169">
        <f t="shared" si="136"/>
        <v>1910159</v>
      </c>
      <c r="P263" s="9" t="str">
        <f t="shared" si="226"/>
        <v>CXE40T10H45U1  (40 gal)</v>
      </c>
      <c r="Q263" s="11">
        <f t="shared" si="137"/>
        <v>1</v>
      </c>
      <c r="R263" s="206" t="s">
        <v>1083</v>
      </c>
      <c r="S263" s="185">
        <v>40</v>
      </c>
      <c r="T263" s="179" t="s">
        <v>273</v>
      </c>
      <c r="U263" s="179" t="s">
        <v>273</v>
      </c>
      <c r="V263" s="131" t="str">
        <f t="shared" si="138"/>
        <v>Rheem2020Prem40</v>
      </c>
      <c r="W263" s="186">
        <v>1</v>
      </c>
      <c r="X263" s="171"/>
      <c r="Y263" s="202"/>
      <c r="Z263" s="172"/>
      <c r="AA263" s="126" t="str">
        <f t="shared" si="227"/>
        <v>2,     1910159,   "CXE40T10H45U1  (40 gal)"</v>
      </c>
      <c r="AB263" s="205" t="str">
        <f t="shared" si="99"/>
        <v>Rheem</v>
      </c>
      <c r="AC263" s="180" t="s">
        <v>1143</v>
      </c>
      <c r="AD263" s="173">
        <f t="shared" si="139"/>
        <v>1</v>
      </c>
      <c r="AE263" s="126" t="str">
        <f t="shared" si="228"/>
        <v xml:space="preserve">          case  CXE40T10H45U1  (40 gal)   :   "RheemCXE40T10H45U1"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3:48" s="6" customFormat="1" ht="15" customHeight="1" x14ac:dyDescent="0.25">
      <c r="C264" s="6" t="str">
        <f t="shared" si="218"/>
        <v>Rheem</v>
      </c>
      <c r="D264" s="6" t="str">
        <f t="shared" si="219"/>
        <v>CXE40T10HS45U1  (40 gal)</v>
      </c>
      <c r="E264" s="6">
        <f t="shared" si="220"/>
        <v>1910259</v>
      </c>
      <c r="F264" s="55">
        <f t="shared" si="221"/>
        <v>40</v>
      </c>
      <c r="G264" s="6" t="str">
        <f t="shared" si="222"/>
        <v>Rheem2020Prem40</v>
      </c>
      <c r="H264" s="116">
        <f t="shared" si="223"/>
        <v>1</v>
      </c>
      <c r="I264" s="154" t="str">
        <f t="shared" si="224"/>
        <v>RheemCXE40T10HS45U1</v>
      </c>
      <c r="J264" s="91" t="s">
        <v>188</v>
      </c>
      <c r="K264" s="181"/>
      <c r="L264" s="133">
        <f t="shared" si="225"/>
        <v>19</v>
      </c>
      <c r="M264" s="197" t="s">
        <v>88</v>
      </c>
      <c r="N264" s="184">
        <f t="shared" si="217"/>
        <v>102</v>
      </c>
      <c r="O264" s="169">
        <f t="shared" si="136"/>
        <v>1910259</v>
      </c>
      <c r="P264" s="9" t="str">
        <f t="shared" si="226"/>
        <v>CXE40T10HS45U1  (40 gal)</v>
      </c>
      <c r="Q264" s="11">
        <f t="shared" si="137"/>
        <v>1</v>
      </c>
      <c r="R264" s="206" t="s">
        <v>1084</v>
      </c>
      <c r="S264" s="185">
        <v>40</v>
      </c>
      <c r="T264" s="179" t="s">
        <v>273</v>
      </c>
      <c r="U264" s="179" t="s">
        <v>273</v>
      </c>
      <c r="V264" s="131" t="str">
        <f t="shared" si="138"/>
        <v>Rheem2020Prem40</v>
      </c>
      <c r="W264" s="186">
        <v>1</v>
      </c>
      <c r="X264" s="171"/>
      <c r="Y264" s="202"/>
      <c r="Z264" s="172"/>
      <c r="AA264" s="126" t="str">
        <f t="shared" si="227"/>
        <v>2,     1910259,   "CXE40T10HS45U1  (40 gal)"</v>
      </c>
      <c r="AB264" s="205" t="str">
        <f t="shared" si="99"/>
        <v>Rheem</v>
      </c>
      <c r="AC264" s="180" t="s">
        <v>1144</v>
      </c>
      <c r="AD264" s="173">
        <f t="shared" si="139"/>
        <v>1</v>
      </c>
      <c r="AE264" s="126" t="str">
        <f t="shared" si="228"/>
        <v xml:space="preserve">          case  CXE40T10HS45U1  (40 gal)   :   "RheemCXE40T10HS45U1"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3:48" s="6" customFormat="1" ht="15" customHeight="1" x14ac:dyDescent="0.25">
      <c r="C265" s="6" t="str">
        <f t="shared" si="218"/>
        <v>Rheem</v>
      </c>
      <c r="D265" s="6" t="str">
        <f t="shared" si="219"/>
        <v>CXE50T10H22U1  (50 gal)</v>
      </c>
      <c r="E265" s="6">
        <f t="shared" si="220"/>
        <v>1910360</v>
      </c>
      <c r="F265" s="55">
        <f t="shared" si="221"/>
        <v>50</v>
      </c>
      <c r="G265" s="6" t="str">
        <f t="shared" si="222"/>
        <v>Rheem2020Prem50</v>
      </c>
      <c r="H265" s="116">
        <f t="shared" si="223"/>
        <v>1</v>
      </c>
      <c r="I265" s="154" t="str">
        <f t="shared" si="224"/>
        <v>RheemCXE50T10H22U1</v>
      </c>
      <c r="J265" s="91" t="s">
        <v>188</v>
      </c>
      <c r="K265" s="181"/>
      <c r="L265" s="133">
        <f t="shared" si="225"/>
        <v>19</v>
      </c>
      <c r="M265" s="197" t="s">
        <v>88</v>
      </c>
      <c r="N265" s="184">
        <f t="shared" si="217"/>
        <v>103</v>
      </c>
      <c r="O265" s="169">
        <f t="shared" si="136"/>
        <v>1910360</v>
      </c>
      <c r="P265" s="9" t="str">
        <f t="shared" si="226"/>
        <v>CXE50T10H22U1  (50 gal)</v>
      </c>
      <c r="Q265" s="11">
        <f t="shared" si="137"/>
        <v>1</v>
      </c>
      <c r="R265" s="206" t="s">
        <v>1085</v>
      </c>
      <c r="S265" s="185">
        <v>50</v>
      </c>
      <c r="T265" s="179" t="s">
        <v>274</v>
      </c>
      <c r="U265" s="179" t="s">
        <v>274</v>
      </c>
      <c r="V265" s="131" t="str">
        <f t="shared" si="138"/>
        <v>Rheem2020Prem50</v>
      </c>
      <c r="W265" s="186">
        <v>1</v>
      </c>
      <c r="X265" s="171"/>
      <c r="Y265" s="202"/>
      <c r="Z265" s="172"/>
      <c r="AA265" s="126" t="str">
        <f t="shared" si="227"/>
        <v>2,     1910360,   "CXE50T10H22U1  (50 gal)"</v>
      </c>
      <c r="AB265" s="205" t="str">
        <f t="shared" si="99"/>
        <v>Rheem</v>
      </c>
      <c r="AC265" s="180" t="s">
        <v>1145</v>
      </c>
      <c r="AD265" s="173">
        <f t="shared" si="139"/>
        <v>1</v>
      </c>
      <c r="AE265" s="126" t="str">
        <f t="shared" si="228"/>
        <v xml:space="preserve">          case  CXE50T10H22U1  (50 gal)   :   "RheemCXE50T10H22U1"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3:48" s="6" customFormat="1" ht="15" customHeight="1" x14ac:dyDescent="0.25">
      <c r="C266" s="6" t="str">
        <f t="shared" si="218"/>
        <v>Rheem</v>
      </c>
      <c r="D266" s="6" t="str">
        <f t="shared" si="219"/>
        <v>CXE50T10H45U1  (50 gal)</v>
      </c>
      <c r="E266" s="6">
        <f t="shared" si="220"/>
        <v>1910460</v>
      </c>
      <c r="F266" s="55">
        <f t="shared" si="221"/>
        <v>50</v>
      </c>
      <c r="G266" s="6" t="str">
        <f t="shared" si="222"/>
        <v>Rheem2020Prem50</v>
      </c>
      <c r="H266" s="116">
        <f t="shared" si="223"/>
        <v>1</v>
      </c>
      <c r="I266" s="154" t="str">
        <f t="shared" si="224"/>
        <v>RheemCXE50T10H45U1</v>
      </c>
      <c r="J266" s="91" t="s">
        <v>188</v>
      </c>
      <c r="K266" s="181"/>
      <c r="L266" s="133">
        <f t="shared" si="225"/>
        <v>19</v>
      </c>
      <c r="M266" s="197" t="s">
        <v>88</v>
      </c>
      <c r="N266" s="184">
        <f t="shared" si="217"/>
        <v>104</v>
      </c>
      <c r="O266" s="169">
        <f t="shared" ref="O266:O329" si="229" xml:space="preserve"> (L266*100000) + (N266*100) + VLOOKUP( U266, $R$2:$T$70, 2, FALSE )</f>
        <v>1910460</v>
      </c>
      <c r="P266" s="9" t="str">
        <f t="shared" si="226"/>
        <v>CXE50T10H45U1  (50 gal)</v>
      </c>
      <c r="Q266" s="11">
        <f t="shared" ref="Q266:Q329" si="230">COUNTIF(P$87:P$605, P266)</f>
        <v>1</v>
      </c>
      <c r="R266" s="206" t="s">
        <v>1086</v>
      </c>
      <c r="S266" s="185">
        <v>50</v>
      </c>
      <c r="T266" s="179" t="s">
        <v>274</v>
      </c>
      <c r="U266" s="179" t="s">
        <v>274</v>
      </c>
      <c r="V266" s="131" t="str">
        <f t="shared" ref="V266:V329" si="231">VLOOKUP( U266, $R$2:$T$71, 3, FALSE )</f>
        <v>Rheem2020Prem50</v>
      </c>
      <c r="W266" s="186">
        <v>1</v>
      </c>
      <c r="X266" s="171"/>
      <c r="Y266" s="202"/>
      <c r="Z266" s="172"/>
      <c r="AA266" s="126" t="str">
        <f t="shared" si="227"/>
        <v>2,     1910460,   "CXE50T10H45U1  (50 gal)"</v>
      </c>
      <c r="AB266" s="205" t="str">
        <f t="shared" si="99"/>
        <v>Rheem</v>
      </c>
      <c r="AC266" s="180" t="s">
        <v>1146</v>
      </c>
      <c r="AD266" s="173">
        <f t="shared" ref="AD266:AD329" si="232">COUNTIF(AC$74:AC$605, AC266)</f>
        <v>1</v>
      </c>
      <c r="AE266" s="126" t="str">
        <f t="shared" si="228"/>
        <v xml:space="preserve">          case  CXE50T10H45U1  (50 gal)   :   "RheemCXE50T10H45U1"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3:48" s="6" customFormat="1" ht="15" customHeight="1" x14ac:dyDescent="0.25">
      <c r="C267" s="6" t="str">
        <f t="shared" si="218"/>
        <v>Rheem</v>
      </c>
      <c r="D267" s="6" t="str">
        <f t="shared" si="219"/>
        <v>CXE50T10HS45U1  (50 gal)</v>
      </c>
      <c r="E267" s="6">
        <f t="shared" si="220"/>
        <v>1910560</v>
      </c>
      <c r="F267" s="55">
        <f t="shared" si="221"/>
        <v>50</v>
      </c>
      <c r="G267" s="6" t="str">
        <f t="shared" si="222"/>
        <v>Rheem2020Prem50</v>
      </c>
      <c r="H267" s="116">
        <f t="shared" si="223"/>
        <v>1</v>
      </c>
      <c r="I267" s="154" t="str">
        <f t="shared" si="224"/>
        <v>RheemCXE50T10HS45U1</v>
      </c>
      <c r="J267" s="91" t="s">
        <v>188</v>
      </c>
      <c r="K267" s="181"/>
      <c r="L267" s="133">
        <f t="shared" si="225"/>
        <v>19</v>
      </c>
      <c r="M267" s="197" t="s">
        <v>88</v>
      </c>
      <c r="N267" s="184">
        <f t="shared" si="217"/>
        <v>105</v>
      </c>
      <c r="O267" s="169">
        <f t="shared" si="229"/>
        <v>1910560</v>
      </c>
      <c r="P267" s="9" t="str">
        <f t="shared" si="226"/>
        <v>CXE50T10HS45U1  (50 gal)</v>
      </c>
      <c r="Q267" s="11">
        <f t="shared" si="230"/>
        <v>1</v>
      </c>
      <c r="R267" s="206" t="s">
        <v>1087</v>
      </c>
      <c r="S267" s="185">
        <v>50</v>
      </c>
      <c r="T267" s="179" t="s">
        <v>274</v>
      </c>
      <c r="U267" s="179" t="s">
        <v>274</v>
      </c>
      <c r="V267" s="131" t="str">
        <f t="shared" si="231"/>
        <v>Rheem2020Prem50</v>
      </c>
      <c r="W267" s="186">
        <v>1</v>
      </c>
      <c r="X267" s="171"/>
      <c r="Y267" s="202"/>
      <c r="Z267" s="172"/>
      <c r="AA267" s="126" t="str">
        <f t="shared" si="227"/>
        <v>2,     1910560,   "CXE50T10HS45U1  (50 gal)"</v>
      </c>
      <c r="AB267" s="205" t="str">
        <f t="shared" si="99"/>
        <v>Rheem</v>
      </c>
      <c r="AC267" s="180" t="s">
        <v>1147</v>
      </c>
      <c r="AD267" s="173">
        <f t="shared" si="232"/>
        <v>1</v>
      </c>
      <c r="AE267" s="126" t="str">
        <f t="shared" si="228"/>
        <v xml:space="preserve">          case  CXE50T10HS45U1  (50 gal)   :   "RheemCXE50T10HS45U1"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3:48" s="6" customFormat="1" ht="15" customHeight="1" x14ac:dyDescent="0.25">
      <c r="C268" s="6" t="str">
        <f t="shared" si="218"/>
        <v>Rheem</v>
      </c>
      <c r="D268" s="6" t="str">
        <f t="shared" si="219"/>
        <v>CXE65T10H22U1  (65 gal)</v>
      </c>
      <c r="E268" s="6">
        <f t="shared" si="220"/>
        <v>1910661</v>
      </c>
      <c r="F268" s="55">
        <f t="shared" si="221"/>
        <v>65</v>
      </c>
      <c r="G268" s="6" t="str">
        <f t="shared" si="222"/>
        <v>Rheem2020Prem65</v>
      </c>
      <c r="H268" s="116">
        <f t="shared" si="223"/>
        <v>1</v>
      </c>
      <c r="I268" s="154" t="str">
        <f t="shared" si="224"/>
        <v>RheemCXE65T10H22U1</v>
      </c>
      <c r="J268" s="91" t="s">
        <v>188</v>
      </c>
      <c r="K268" s="181"/>
      <c r="L268" s="133">
        <f t="shared" si="225"/>
        <v>19</v>
      </c>
      <c r="M268" s="197" t="s">
        <v>88</v>
      </c>
      <c r="N268" s="184">
        <f t="shared" si="217"/>
        <v>106</v>
      </c>
      <c r="O268" s="169">
        <f t="shared" si="229"/>
        <v>1910661</v>
      </c>
      <c r="P268" s="9" t="str">
        <f t="shared" si="226"/>
        <v>CXE65T10H22U1  (65 gal)</v>
      </c>
      <c r="Q268" s="11">
        <f t="shared" si="230"/>
        <v>1</v>
      </c>
      <c r="R268" s="206" t="s">
        <v>1088</v>
      </c>
      <c r="S268" s="185">
        <v>65</v>
      </c>
      <c r="T268" s="179" t="s">
        <v>275</v>
      </c>
      <c r="U268" s="179" t="s">
        <v>275</v>
      </c>
      <c r="V268" s="131" t="str">
        <f t="shared" si="231"/>
        <v>Rheem2020Prem65</v>
      </c>
      <c r="W268" s="186">
        <v>1</v>
      </c>
      <c r="X268" s="171"/>
      <c r="Y268" s="202"/>
      <c r="Z268" s="172"/>
      <c r="AA268" s="126" t="str">
        <f t="shared" si="227"/>
        <v>2,     1910661,   "CXE65T10H22U1  (65 gal)"</v>
      </c>
      <c r="AB268" s="205" t="str">
        <f t="shared" si="99"/>
        <v>Rheem</v>
      </c>
      <c r="AC268" s="180" t="s">
        <v>1148</v>
      </c>
      <c r="AD268" s="173">
        <f t="shared" si="232"/>
        <v>1</v>
      </c>
      <c r="AE268" s="126" t="str">
        <f t="shared" si="228"/>
        <v xml:space="preserve">          case  CXE65T10H22U1  (65 gal)   :   "RheemCXE65T10H22U1"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3:48" s="6" customFormat="1" ht="15" customHeight="1" x14ac:dyDescent="0.25">
      <c r="C269" s="6" t="str">
        <f t="shared" si="218"/>
        <v>Rheem</v>
      </c>
      <c r="D269" s="6" t="str">
        <f t="shared" si="219"/>
        <v>CXE65T10H45U1  (65 gal)</v>
      </c>
      <c r="E269" s="6">
        <f t="shared" si="220"/>
        <v>1910761</v>
      </c>
      <c r="F269" s="55">
        <f t="shared" si="221"/>
        <v>65</v>
      </c>
      <c r="G269" s="6" t="str">
        <f t="shared" si="222"/>
        <v>Rheem2020Prem65</v>
      </c>
      <c r="H269" s="116">
        <f t="shared" si="223"/>
        <v>1</v>
      </c>
      <c r="I269" s="154" t="str">
        <f t="shared" si="224"/>
        <v>RheemCXE65T10H45U1</v>
      </c>
      <c r="J269" s="91" t="s">
        <v>188</v>
      </c>
      <c r="K269" s="181"/>
      <c r="L269" s="133">
        <f t="shared" si="225"/>
        <v>19</v>
      </c>
      <c r="M269" s="197" t="s">
        <v>88</v>
      </c>
      <c r="N269" s="184">
        <f t="shared" si="217"/>
        <v>107</v>
      </c>
      <c r="O269" s="169">
        <f t="shared" si="229"/>
        <v>1910761</v>
      </c>
      <c r="P269" s="9" t="str">
        <f t="shared" si="226"/>
        <v>CXE65T10H45U1  (65 gal)</v>
      </c>
      <c r="Q269" s="11">
        <f t="shared" si="230"/>
        <v>1</v>
      </c>
      <c r="R269" s="206" t="s">
        <v>1089</v>
      </c>
      <c r="S269" s="185">
        <v>65</v>
      </c>
      <c r="T269" s="179" t="s">
        <v>275</v>
      </c>
      <c r="U269" s="179" t="s">
        <v>275</v>
      </c>
      <c r="V269" s="131" t="str">
        <f t="shared" si="231"/>
        <v>Rheem2020Prem65</v>
      </c>
      <c r="W269" s="186">
        <v>1</v>
      </c>
      <c r="X269" s="171"/>
      <c r="Y269" s="202"/>
      <c r="Z269" s="172"/>
      <c r="AA269" s="126" t="str">
        <f t="shared" si="227"/>
        <v>2,     1910761,   "CXE65T10H45U1  (65 gal)"</v>
      </c>
      <c r="AB269" s="205" t="str">
        <f t="shared" si="99"/>
        <v>Rheem</v>
      </c>
      <c r="AC269" s="180" t="s">
        <v>1149</v>
      </c>
      <c r="AD269" s="173">
        <f t="shared" si="232"/>
        <v>1</v>
      </c>
      <c r="AE269" s="126" t="str">
        <f t="shared" si="228"/>
        <v xml:space="preserve">          case  CXE65T10H45U1  (65 gal)   :   "RheemCXE65T10H45U1"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3:48" s="6" customFormat="1" ht="15" customHeight="1" x14ac:dyDescent="0.25">
      <c r="C270" s="6" t="str">
        <f t="shared" si="218"/>
        <v>Rheem</v>
      </c>
      <c r="D270" s="6" t="str">
        <f t="shared" si="219"/>
        <v>CXE65T10HS45U1  (65 gal)</v>
      </c>
      <c r="E270" s="6">
        <f t="shared" si="220"/>
        <v>1910861</v>
      </c>
      <c r="F270" s="55">
        <f t="shared" si="221"/>
        <v>65</v>
      </c>
      <c r="G270" s="6" t="str">
        <f t="shared" si="222"/>
        <v>Rheem2020Prem65</v>
      </c>
      <c r="H270" s="116">
        <f t="shared" si="223"/>
        <v>1</v>
      </c>
      <c r="I270" s="154" t="str">
        <f t="shared" si="224"/>
        <v>RheemCXE65T10HS45U1</v>
      </c>
      <c r="J270" s="91" t="s">
        <v>188</v>
      </c>
      <c r="K270" s="181"/>
      <c r="L270" s="133">
        <f t="shared" si="225"/>
        <v>19</v>
      </c>
      <c r="M270" s="197" t="s">
        <v>88</v>
      </c>
      <c r="N270" s="184">
        <f t="shared" si="217"/>
        <v>108</v>
      </c>
      <c r="O270" s="169">
        <f t="shared" si="229"/>
        <v>1910861</v>
      </c>
      <c r="P270" s="9" t="str">
        <f t="shared" si="226"/>
        <v>CXE65T10HS45U1  (65 gal)</v>
      </c>
      <c r="Q270" s="11">
        <f t="shared" si="230"/>
        <v>1</v>
      </c>
      <c r="R270" s="206" t="s">
        <v>1090</v>
      </c>
      <c r="S270" s="185">
        <v>65</v>
      </c>
      <c r="T270" s="179" t="s">
        <v>275</v>
      </c>
      <c r="U270" s="179" t="s">
        <v>275</v>
      </c>
      <c r="V270" s="131" t="str">
        <f t="shared" si="231"/>
        <v>Rheem2020Prem65</v>
      </c>
      <c r="W270" s="186">
        <v>1</v>
      </c>
      <c r="X270" s="171"/>
      <c r="Y270" s="202"/>
      <c r="Z270" s="172"/>
      <c r="AA270" s="126" t="str">
        <f t="shared" si="227"/>
        <v>2,     1910861,   "CXE65T10HS45U1  (65 gal)"</v>
      </c>
      <c r="AB270" s="205" t="str">
        <f t="shared" si="99"/>
        <v>Rheem</v>
      </c>
      <c r="AC270" s="180" t="s">
        <v>1150</v>
      </c>
      <c r="AD270" s="173">
        <f t="shared" si="232"/>
        <v>1</v>
      </c>
      <c r="AE270" s="126" t="str">
        <f t="shared" si="228"/>
        <v xml:space="preserve">          case  CXE65T10HS45U1  (65 gal)   :   "RheemCXE65T10HS45U1"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3:48" s="6" customFormat="1" ht="15" customHeight="1" x14ac:dyDescent="0.25">
      <c r="C271" s="6" t="str">
        <f t="shared" si="218"/>
        <v>Rheem</v>
      </c>
      <c r="D271" s="6" t="str">
        <f t="shared" si="219"/>
        <v>CXE80T10H22U1  (80 gal)</v>
      </c>
      <c r="E271" s="6">
        <f t="shared" si="220"/>
        <v>1910962</v>
      </c>
      <c r="F271" s="55">
        <f t="shared" si="221"/>
        <v>80</v>
      </c>
      <c r="G271" s="6" t="str">
        <f t="shared" si="222"/>
        <v>Rheem2020Prem80</v>
      </c>
      <c r="H271" s="116">
        <f t="shared" si="223"/>
        <v>1</v>
      </c>
      <c r="I271" s="154" t="str">
        <f t="shared" si="224"/>
        <v>RheemCXE80T10H22U1</v>
      </c>
      <c r="J271" s="91" t="s">
        <v>188</v>
      </c>
      <c r="K271" s="181"/>
      <c r="L271" s="133">
        <f t="shared" si="225"/>
        <v>19</v>
      </c>
      <c r="M271" s="197" t="s">
        <v>88</v>
      </c>
      <c r="N271" s="184">
        <f t="shared" si="217"/>
        <v>109</v>
      </c>
      <c r="O271" s="169">
        <f t="shared" si="229"/>
        <v>1910962</v>
      </c>
      <c r="P271" s="9" t="str">
        <f t="shared" si="226"/>
        <v>CXE80T10H22U1  (80 gal)</v>
      </c>
      <c r="Q271" s="11">
        <f t="shared" si="230"/>
        <v>1</v>
      </c>
      <c r="R271" s="206" t="s">
        <v>1091</v>
      </c>
      <c r="S271" s="185">
        <v>80</v>
      </c>
      <c r="T271" s="179" t="s">
        <v>276</v>
      </c>
      <c r="U271" s="179" t="s">
        <v>276</v>
      </c>
      <c r="V271" s="131" t="str">
        <f t="shared" si="231"/>
        <v>Rheem2020Prem80</v>
      </c>
      <c r="W271" s="186">
        <v>1</v>
      </c>
      <c r="X271" s="171"/>
      <c r="Y271" s="202"/>
      <c r="Z271" s="172"/>
      <c r="AA271" s="126" t="str">
        <f t="shared" si="227"/>
        <v>2,     1910962,   "CXE80T10H22U1  (80 gal)"</v>
      </c>
      <c r="AB271" s="205" t="str">
        <f t="shared" si="99"/>
        <v>Rheem</v>
      </c>
      <c r="AC271" s="180" t="s">
        <v>1151</v>
      </c>
      <c r="AD271" s="173">
        <f t="shared" si="232"/>
        <v>1</v>
      </c>
      <c r="AE271" s="126" t="str">
        <f t="shared" si="228"/>
        <v xml:space="preserve">          case  CXE80T10H22U1  (80 gal)   :   "RheemCXE80T10H22U1"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3:48" s="6" customFormat="1" ht="15" customHeight="1" x14ac:dyDescent="0.25">
      <c r="C272" s="6" t="str">
        <f t="shared" si="218"/>
        <v>Rheem</v>
      </c>
      <c r="D272" s="6" t="str">
        <f t="shared" si="219"/>
        <v>CXE80T10H45U1  (80 gal)</v>
      </c>
      <c r="E272" s="6">
        <f t="shared" si="220"/>
        <v>1911062</v>
      </c>
      <c r="F272" s="55">
        <f t="shared" si="221"/>
        <v>80</v>
      </c>
      <c r="G272" s="6" t="str">
        <f t="shared" si="222"/>
        <v>Rheem2020Prem80</v>
      </c>
      <c r="H272" s="116">
        <f t="shared" si="223"/>
        <v>1</v>
      </c>
      <c r="I272" s="154" t="str">
        <f t="shared" si="224"/>
        <v>RheemCXE80T10H45U1</v>
      </c>
      <c r="J272" s="91" t="s">
        <v>188</v>
      </c>
      <c r="K272" s="181"/>
      <c r="L272" s="133">
        <f t="shared" si="225"/>
        <v>19</v>
      </c>
      <c r="M272" s="197" t="s">
        <v>88</v>
      </c>
      <c r="N272" s="184">
        <f t="shared" si="217"/>
        <v>110</v>
      </c>
      <c r="O272" s="169">
        <f t="shared" si="229"/>
        <v>1911062</v>
      </c>
      <c r="P272" s="9" t="str">
        <f t="shared" si="226"/>
        <v>CXE80T10H45U1  (80 gal)</v>
      </c>
      <c r="Q272" s="11">
        <f t="shared" si="230"/>
        <v>1</v>
      </c>
      <c r="R272" s="206" t="s">
        <v>1092</v>
      </c>
      <c r="S272" s="185">
        <v>80</v>
      </c>
      <c r="T272" s="179" t="s">
        <v>276</v>
      </c>
      <c r="U272" s="179" t="s">
        <v>276</v>
      </c>
      <c r="V272" s="131" t="str">
        <f t="shared" si="231"/>
        <v>Rheem2020Prem80</v>
      </c>
      <c r="W272" s="186">
        <v>1</v>
      </c>
      <c r="X272" s="171"/>
      <c r="Y272" s="202"/>
      <c r="Z272" s="172"/>
      <c r="AA272" s="126" t="str">
        <f t="shared" si="227"/>
        <v>2,     1911062,   "CXE80T10H45U1  (80 gal)"</v>
      </c>
      <c r="AB272" s="205" t="str">
        <f t="shared" si="99"/>
        <v>Rheem</v>
      </c>
      <c r="AC272" s="180" t="s">
        <v>1152</v>
      </c>
      <c r="AD272" s="173">
        <f t="shared" si="232"/>
        <v>1</v>
      </c>
      <c r="AE272" s="126" t="str">
        <f t="shared" si="228"/>
        <v xml:space="preserve">          case  CXE80T10H45U1  (80 gal)   :   "RheemCXE80T10H45U1"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3:48" s="6" customFormat="1" ht="15" customHeight="1" x14ac:dyDescent="0.25">
      <c r="C273" s="6" t="str">
        <f t="shared" si="218"/>
        <v>Rheem</v>
      </c>
      <c r="D273" s="6" t="str">
        <f t="shared" si="219"/>
        <v>CXE80T10HS45U1  (80 gal)</v>
      </c>
      <c r="E273" s="6">
        <f t="shared" si="220"/>
        <v>1911162</v>
      </c>
      <c r="F273" s="55">
        <f t="shared" si="221"/>
        <v>80</v>
      </c>
      <c r="G273" s="6" t="str">
        <f t="shared" si="222"/>
        <v>Rheem2020Prem80</v>
      </c>
      <c r="H273" s="116">
        <f t="shared" si="223"/>
        <v>1</v>
      </c>
      <c r="I273" s="154" t="str">
        <f t="shared" si="224"/>
        <v>RheemCXE80T10HS45U1</v>
      </c>
      <c r="J273" s="91" t="s">
        <v>188</v>
      </c>
      <c r="K273" s="181"/>
      <c r="L273" s="133">
        <f t="shared" si="225"/>
        <v>19</v>
      </c>
      <c r="M273" s="197" t="s">
        <v>88</v>
      </c>
      <c r="N273" s="184">
        <f t="shared" si="217"/>
        <v>111</v>
      </c>
      <c r="O273" s="169">
        <f t="shared" si="229"/>
        <v>1911162</v>
      </c>
      <c r="P273" s="9" t="str">
        <f t="shared" si="226"/>
        <v>CXE80T10HS45U1  (80 gal)</v>
      </c>
      <c r="Q273" s="11">
        <f t="shared" si="230"/>
        <v>1</v>
      </c>
      <c r="R273" s="206" t="s">
        <v>1093</v>
      </c>
      <c r="S273" s="185">
        <v>80</v>
      </c>
      <c r="T273" s="179" t="s">
        <v>276</v>
      </c>
      <c r="U273" s="179" t="s">
        <v>276</v>
      </c>
      <c r="V273" s="131" t="str">
        <f t="shared" si="231"/>
        <v>Rheem2020Prem80</v>
      </c>
      <c r="W273" s="186">
        <v>1</v>
      </c>
      <c r="X273" s="171"/>
      <c r="Y273" s="202"/>
      <c r="Z273" s="172"/>
      <c r="AA273" s="126" t="str">
        <f t="shared" si="227"/>
        <v>2,     1911162,   "CXE80T10HS45U1  (80 gal)"</v>
      </c>
      <c r="AB273" s="205" t="str">
        <f t="shared" si="99"/>
        <v>Rheem</v>
      </c>
      <c r="AC273" s="180" t="s">
        <v>1153</v>
      </c>
      <c r="AD273" s="173">
        <f t="shared" si="232"/>
        <v>1</v>
      </c>
      <c r="AE273" s="126" t="str">
        <f t="shared" si="228"/>
        <v xml:space="preserve">          case  CXE80T10HS45U1  (80 gal)   :   "RheemCXE80T10HS45U1"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3:48" s="6" customFormat="1" ht="15" customHeight="1" x14ac:dyDescent="0.25">
      <c r="C274" s="6" t="str">
        <f t="shared" si="218"/>
        <v>Rheem</v>
      </c>
      <c r="D274" s="6" t="str">
        <f t="shared" si="219"/>
        <v>ECEPH40 T2 RH400-15  (40 gal)</v>
      </c>
      <c r="E274" s="6">
        <f t="shared" si="220"/>
        <v>1911259</v>
      </c>
      <c r="F274" s="55">
        <f t="shared" si="221"/>
        <v>40</v>
      </c>
      <c r="G274" s="6" t="str">
        <f t="shared" si="222"/>
        <v>Rheem2020Prem40</v>
      </c>
      <c r="H274" s="116">
        <f t="shared" si="223"/>
        <v>1</v>
      </c>
      <c r="I274" s="154" t="str">
        <f t="shared" si="224"/>
        <v>RheemECEPH40T2RH40015</v>
      </c>
      <c r="J274" s="91" t="s">
        <v>188</v>
      </c>
      <c r="K274" s="181"/>
      <c r="L274" s="133">
        <f t="shared" si="225"/>
        <v>19</v>
      </c>
      <c r="M274" s="197" t="s">
        <v>88</v>
      </c>
      <c r="N274" s="184">
        <f t="shared" si="217"/>
        <v>112</v>
      </c>
      <c r="O274" s="169">
        <f t="shared" si="229"/>
        <v>1911259</v>
      </c>
      <c r="P274" s="9" t="str">
        <f t="shared" si="226"/>
        <v>ECEPH40 T2 RH400-15  (40 gal)</v>
      </c>
      <c r="Q274" s="11">
        <f t="shared" si="230"/>
        <v>1</v>
      </c>
      <c r="R274" s="206" t="s">
        <v>1094</v>
      </c>
      <c r="S274" s="185">
        <v>40</v>
      </c>
      <c r="T274" s="179" t="s">
        <v>273</v>
      </c>
      <c r="U274" s="179" t="s">
        <v>273</v>
      </c>
      <c r="V274" s="131" t="str">
        <f t="shared" si="231"/>
        <v>Rheem2020Prem40</v>
      </c>
      <c r="W274" s="186">
        <v>1</v>
      </c>
      <c r="X274" s="171"/>
      <c r="Y274" s="202"/>
      <c r="Z274" s="172"/>
      <c r="AA274" s="126" t="str">
        <f t="shared" si="227"/>
        <v>2,     1911259,   "ECEPH40 T2 RH400-15  (40 gal)"</v>
      </c>
      <c r="AB274" s="205" t="str">
        <f t="shared" si="99"/>
        <v>Rheem</v>
      </c>
      <c r="AC274" s="180" t="s">
        <v>1154</v>
      </c>
      <c r="AD274" s="173">
        <f t="shared" si="232"/>
        <v>1</v>
      </c>
      <c r="AE274" s="126" t="str">
        <f t="shared" si="228"/>
        <v xml:space="preserve">          case  ECEPH40 T2 RH400-15  (40 gal)   :   "RheemECEPH40T2RH40015"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3:48" s="6" customFormat="1" ht="15" customHeight="1" x14ac:dyDescent="0.25">
      <c r="C275" s="6" t="str">
        <f t="shared" si="218"/>
        <v>Rheem</v>
      </c>
      <c r="D275" s="6" t="str">
        <f t="shared" si="219"/>
        <v>ECEPH40 T2 RH400-30  (40 gal)</v>
      </c>
      <c r="E275" s="6">
        <f t="shared" si="220"/>
        <v>1911359</v>
      </c>
      <c r="F275" s="55">
        <f t="shared" si="221"/>
        <v>40</v>
      </c>
      <c r="G275" s="6" t="str">
        <f t="shared" si="222"/>
        <v>Rheem2020Prem40</v>
      </c>
      <c r="H275" s="116">
        <f t="shared" si="223"/>
        <v>1</v>
      </c>
      <c r="I275" s="154" t="str">
        <f t="shared" si="224"/>
        <v>RheemECEPH40T2RH40030</v>
      </c>
      <c r="J275" s="91" t="s">
        <v>188</v>
      </c>
      <c r="K275" s="181"/>
      <c r="L275" s="133">
        <f t="shared" si="225"/>
        <v>19</v>
      </c>
      <c r="M275" s="197" t="s">
        <v>88</v>
      </c>
      <c r="N275" s="184">
        <f t="shared" si="217"/>
        <v>113</v>
      </c>
      <c r="O275" s="169">
        <f t="shared" si="229"/>
        <v>1911359</v>
      </c>
      <c r="P275" s="9" t="str">
        <f t="shared" si="226"/>
        <v>ECEPH40 T2 RH400-30  (40 gal)</v>
      </c>
      <c r="Q275" s="11">
        <f t="shared" si="230"/>
        <v>1</v>
      </c>
      <c r="R275" s="206" t="s">
        <v>1095</v>
      </c>
      <c r="S275" s="185">
        <v>40</v>
      </c>
      <c r="T275" s="179" t="s">
        <v>273</v>
      </c>
      <c r="U275" s="179" t="s">
        <v>273</v>
      </c>
      <c r="V275" s="131" t="str">
        <f t="shared" si="231"/>
        <v>Rheem2020Prem40</v>
      </c>
      <c r="W275" s="186">
        <v>1</v>
      </c>
      <c r="X275" s="171"/>
      <c r="Y275" s="202"/>
      <c r="Z275" s="172"/>
      <c r="AA275" s="126" t="str">
        <f t="shared" si="227"/>
        <v>2,     1911359,   "ECEPH40 T2 RH400-30  (40 gal)"</v>
      </c>
      <c r="AB275" s="205" t="str">
        <f t="shared" si="99"/>
        <v>Rheem</v>
      </c>
      <c r="AC275" s="180" t="s">
        <v>1155</v>
      </c>
      <c r="AD275" s="173">
        <f t="shared" si="232"/>
        <v>1</v>
      </c>
      <c r="AE275" s="126" t="str">
        <f t="shared" si="228"/>
        <v xml:space="preserve">          case  ECEPH40 T2 RH400-30  (40 gal)   :   "RheemECEPH40T2RH40030"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</row>
    <row r="276" spans="3:48" s="6" customFormat="1" ht="15" customHeight="1" x14ac:dyDescent="0.25">
      <c r="C276" s="6" t="str">
        <f t="shared" si="218"/>
        <v>Rheem</v>
      </c>
      <c r="D276" s="6" t="str">
        <f t="shared" si="219"/>
        <v>ECEPH40 T2 RH400-SO  (40 gal)</v>
      </c>
      <c r="E276" s="6">
        <f t="shared" si="220"/>
        <v>1911459</v>
      </c>
      <c r="F276" s="55">
        <f t="shared" si="221"/>
        <v>40</v>
      </c>
      <c r="G276" s="6" t="str">
        <f t="shared" si="222"/>
        <v>Rheem2020Prem40</v>
      </c>
      <c r="H276" s="116">
        <f t="shared" si="223"/>
        <v>1</v>
      </c>
      <c r="I276" s="154" t="str">
        <f t="shared" si="224"/>
        <v>RheemECEPH40T2RH400SO</v>
      </c>
      <c r="J276" s="91" t="s">
        <v>188</v>
      </c>
      <c r="K276" s="181"/>
      <c r="L276" s="133">
        <f t="shared" si="225"/>
        <v>19</v>
      </c>
      <c r="M276" s="197" t="s">
        <v>88</v>
      </c>
      <c r="N276" s="184">
        <f t="shared" si="217"/>
        <v>114</v>
      </c>
      <c r="O276" s="169">
        <f t="shared" si="229"/>
        <v>1911459</v>
      </c>
      <c r="P276" s="9" t="str">
        <f t="shared" si="226"/>
        <v>ECEPH40 T2 RH400-SO  (40 gal)</v>
      </c>
      <c r="Q276" s="11">
        <f t="shared" si="230"/>
        <v>1</v>
      </c>
      <c r="R276" s="206" t="s">
        <v>1096</v>
      </c>
      <c r="S276" s="185">
        <v>40</v>
      </c>
      <c r="T276" s="179" t="s">
        <v>273</v>
      </c>
      <c r="U276" s="179" t="s">
        <v>273</v>
      </c>
      <c r="V276" s="131" t="str">
        <f t="shared" si="231"/>
        <v>Rheem2020Prem40</v>
      </c>
      <c r="W276" s="186">
        <v>1</v>
      </c>
      <c r="X276" s="171"/>
      <c r="Y276" s="202"/>
      <c r="Z276" s="172"/>
      <c r="AA276" s="126" t="str">
        <f t="shared" si="227"/>
        <v>2,     1911459,   "ECEPH40 T2 RH400-SO  (40 gal)"</v>
      </c>
      <c r="AB276" s="205" t="str">
        <f t="shared" si="99"/>
        <v>Rheem</v>
      </c>
      <c r="AC276" s="180" t="s">
        <v>1156</v>
      </c>
      <c r="AD276" s="173">
        <f t="shared" si="232"/>
        <v>1</v>
      </c>
      <c r="AE276" s="126" t="str">
        <f t="shared" si="228"/>
        <v xml:space="preserve">          case  ECEPH40 T2 RH400-SO  (40 gal)   :   "RheemECEPH40T2RH400SO"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</row>
    <row r="277" spans="3:48" s="6" customFormat="1" ht="15" customHeight="1" x14ac:dyDescent="0.25">
      <c r="C277" s="6" t="str">
        <f t="shared" si="218"/>
        <v>Rheem</v>
      </c>
      <c r="D277" s="6" t="str">
        <f t="shared" si="219"/>
        <v>ECEPH50 T2 RH400-15  (50 gal)</v>
      </c>
      <c r="E277" s="6">
        <f t="shared" si="220"/>
        <v>1911560</v>
      </c>
      <c r="F277" s="55">
        <f t="shared" si="221"/>
        <v>50</v>
      </c>
      <c r="G277" s="6" t="str">
        <f t="shared" si="222"/>
        <v>Rheem2020Prem50</v>
      </c>
      <c r="H277" s="116">
        <f t="shared" si="223"/>
        <v>1</v>
      </c>
      <c r="I277" s="154" t="str">
        <f t="shared" si="224"/>
        <v>RheemECEPH50T2RH40015</v>
      </c>
      <c r="J277" s="91" t="s">
        <v>188</v>
      </c>
      <c r="K277" s="181"/>
      <c r="L277" s="133">
        <f t="shared" si="225"/>
        <v>19</v>
      </c>
      <c r="M277" s="197" t="s">
        <v>88</v>
      </c>
      <c r="N277" s="184">
        <f t="shared" si="217"/>
        <v>115</v>
      </c>
      <c r="O277" s="169">
        <f t="shared" si="229"/>
        <v>1911560</v>
      </c>
      <c r="P277" s="9" t="str">
        <f t="shared" si="226"/>
        <v>ECEPH50 T2 RH400-15  (50 gal)</v>
      </c>
      <c r="Q277" s="11">
        <f t="shared" si="230"/>
        <v>1</v>
      </c>
      <c r="R277" s="206" t="s">
        <v>1097</v>
      </c>
      <c r="S277" s="185">
        <v>50</v>
      </c>
      <c r="T277" s="179" t="s">
        <v>274</v>
      </c>
      <c r="U277" s="179" t="s">
        <v>274</v>
      </c>
      <c r="V277" s="131" t="str">
        <f t="shared" si="231"/>
        <v>Rheem2020Prem50</v>
      </c>
      <c r="W277" s="186">
        <v>1</v>
      </c>
      <c r="X277" s="171"/>
      <c r="Y277" s="202"/>
      <c r="Z277" s="172"/>
      <c r="AA277" s="126" t="str">
        <f t="shared" si="227"/>
        <v>2,     1911560,   "ECEPH50 T2 RH400-15  (50 gal)"</v>
      </c>
      <c r="AB277" s="205" t="str">
        <f t="shared" si="99"/>
        <v>Rheem</v>
      </c>
      <c r="AC277" s="180" t="s">
        <v>1157</v>
      </c>
      <c r="AD277" s="173">
        <f t="shared" si="232"/>
        <v>1</v>
      </c>
      <c r="AE277" s="126" t="str">
        <f t="shared" si="228"/>
        <v xml:space="preserve">          case  ECEPH50 T2 RH400-15  (50 gal)   :   "RheemECEPH50T2RH40015"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</row>
    <row r="278" spans="3:48" s="6" customFormat="1" ht="15" customHeight="1" x14ac:dyDescent="0.25">
      <c r="C278" s="6" t="str">
        <f t="shared" si="218"/>
        <v>Rheem</v>
      </c>
      <c r="D278" s="6" t="str">
        <f t="shared" si="219"/>
        <v>ECEPH50 T2 RH400-30  (50 gal)</v>
      </c>
      <c r="E278" s="6">
        <f t="shared" si="220"/>
        <v>1911660</v>
      </c>
      <c r="F278" s="55">
        <f t="shared" si="221"/>
        <v>50</v>
      </c>
      <c r="G278" s="6" t="str">
        <f t="shared" si="222"/>
        <v>Rheem2020Prem50</v>
      </c>
      <c r="H278" s="116">
        <f t="shared" si="223"/>
        <v>1</v>
      </c>
      <c r="I278" s="154" t="str">
        <f t="shared" si="224"/>
        <v>RheemECEPH50T2RH40030</v>
      </c>
      <c r="J278" s="91" t="s">
        <v>188</v>
      </c>
      <c r="K278" s="181"/>
      <c r="L278" s="133">
        <f t="shared" si="225"/>
        <v>19</v>
      </c>
      <c r="M278" s="197" t="s">
        <v>88</v>
      </c>
      <c r="N278" s="184">
        <f t="shared" si="217"/>
        <v>116</v>
      </c>
      <c r="O278" s="169">
        <f t="shared" si="229"/>
        <v>1911660</v>
      </c>
      <c r="P278" s="9" t="str">
        <f t="shared" si="226"/>
        <v>ECEPH50 T2 RH400-30  (50 gal)</v>
      </c>
      <c r="Q278" s="11">
        <f t="shared" si="230"/>
        <v>1</v>
      </c>
      <c r="R278" s="206" t="s">
        <v>1098</v>
      </c>
      <c r="S278" s="185">
        <v>50</v>
      </c>
      <c r="T278" s="179" t="s">
        <v>274</v>
      </c>
      <c r="U278" s="179" t="s">
        <v>274</v>
      </c>
      <c r="V278" s="131" t="str">
        <f t="shared" si="231"/>
        <v>Rheem2020Prem50</v>
      </c>
      <c r="W278" s="186">
        <v>1</v>
      </c>
      <c r="X278" s="171"/>
      <c r="Y278" s="202"/>
      <c r="Z278" s="172"/>
      <c r="AA278" s="126" t="str">
        <f t="shared" si="227"/>
        <v>2,     1911660,   "ECEPH50 T2 RH400-30  (50 gal)"</v>
      </c>
      <c r="AB278" s="205" t="str">
        <f t="shared" si="99"/>
        <v>Rheem</v>
      </c>
      <c r="AC278" s="180" t="s">
        <v>1158</v>
      </c>
      <c r="AD278" s="173">
        <f t="shared" si="232"/>
        <v>1</v>
      </c>
      <c r="AE278" s="126" t="str">
        <f t="shared" si="228"/>
        <v xml:space="preserve">          case  ECEPH50 T2 RH400-30  (50 gal)   :   "RheemECEPH50T2RH40030"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</row>
    <row r="279" spans="3:48" s="6" customFormat="1" ht="15" customHeight="1" x14ac:dyDescent="0.25">
      <c r="C279" s="6" t="str">
        <f t="shared" si="218"/>
        <v>Rheem</v>
      </c>
      <c r="D279" s="6" t="str">
        <f t="shared" si="219"/>
        <v>ECEPH50 T2 RH400-SO  (50 gal)</v>
      </c>
      <c r="E279" s="6">
        <f t="shared" si="220"/>
        <v>1911760</v>
      </c>
      <c r="F279" s="55">
        <f t="shared" si="221"/>
        <v>50</v>
      </c>
      <c r="G279" s="6" t="str">
        <f t="shared" si="222"/>
        <v>Rheem2020Prem50</v>
      </c>
      <c r="H279" s="116">
        <f t="shared" si="223"/>
        <v>1</v>
      </c>
      <c r="I279" s="154" t="str">
        <f t="shared" si="224"/>
        <v>RheemECEPH50T2RH400SO</v>
      </c>
      <c r="J279" s="91" t="s">
        <v>188</v>
      </c>
      <c r="K279" s="181"/>
      <c r="L279" s="133">
        <f t="shared" si="225"/>
        <v>19</v>
      </c>
      <c r="M279" s="197" t="s">
        <v>88</v>
      </c>
      <c r="N279" s="184">
        <f t="shared" si="217"/>
        <v>117</v>
      </c>
      <c r="O279" s="169">
        <f t="shared" si="229"/>
        <v>1911760</v>
      </c>
      <c r="P279" s="9" t="str">
        <f t="shared" si="226"/>
        <v>ECEPH50 T2 RH400-SO  (50 gal)</v>
      </c>
      <c r="Q279" s="11">
        <f t="shared" si="230"/>
        <v>1</v>
      </c>
      <c r="R279" s="206" t="s">
        <v>1099</v>
      </c>
      <c r="S279" s="185">
        <v>50</v>
      </c>
      <c r="T279" s="179" t="s">
        <v>274</v>
      </c>
      <c r="U279" s="179" t="s">
        <v>274</v>
      </c>
      <c r="V279" s="131" t="str">
        <f t="shared" si="231"/>
        <v>Rheem2020Prem50</v>
      </c>
      <c r="W279" s="186">
        <v>1</v>
      </c>
      <c r="X279" s="171"/>
      <c r="Y279" s="202"/>
      <c r="Z279" s="172"/>
      <c r="AA279" s="126" t="str">
        <f t="shared" si="227"/>
        <v>2,     1911760,   "ECEPH50 T2 RH400-SO  (50 gal)"</v>
      </c>
      <c r="AB279" s="205" t="str">
        <f t="shared" si="99"/>
        <v>Rheem</v>
      </c>
      <c r="AC279" s="180" t="s">
        <v>1159</v>
      </c>
      <c r="AD279" s="173">
        <f t="shared" si="232"/>
        <v>1</v>
      </c>
      <c r="AE279" s="126" t="str">
        <f t="shared" si="228"/>
        <v xml:space="preserve">          case  ECEPH50 T2 RH400-SO  (50 gal)   :   "RheemECEPH50T2RH400SO"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</row>
    <row r="280" spans="3:48" s="6" customFormat="1" ht="15" customHeight="1" x14ac:dyDescent="0.25">
      <c r="C280" s="6" t="str">
        <f t="shared" si="218"/>
        <v>Rheem</v>
      </c>
      <c r="D280" s="6" t="str">
        <f t="shared" si="219"/>
        <v>ECEPH65 T2 RH400-15  (65 gal)</v>
      </c>
      <c r="E280" s="6">
        <f t="shared" si="220"/>
        <v>1911861</v>
      </c>
      <c r="F280" s="55">
        <f t="shared" si="221"/>
        <v>65</v>
      </c>
      <c r="G280" s="6" t="str">
        <f t="shared" si="222"/>
        <v>Rheem2020Prem65</v>
      </c>
      <c r="H280" s="116">
        <f t="shared" si="223"/>
        <v>1</v>
      </c>
      <c r="I280" s="154" t="str">
        <f t="shared" si="224"/>
        <v>RheemECEPH65T2RH40015</v>
      </c>
      <c r="J280" s="91" t="s">
        <v>188</v>
      </c>
      <c r="K280" s="181"/>
      <c r="L280" s="133">
        <f t="shared" si="225"/>
        <v>19</v>
      </c>
      <c r="M280" s="197" t="s">
        <v>88</v>
      </c>
      <c r="N280" s="184">
        <f t="shared" si="217"/>
        <v>118</v>
      </c>
      <c r="O280" s="169">
        <f t="shared" si="229"/>
        <v>1911861</v>
      </c>
      <c r="P280" s="9" t="str">
        <f t="shared" si="226"/>
        <v>ECEPH65 T2 RH400-15  (65 gal)</v>
      </c>
      <c r="Q280" s="11">
        <f t="shared" si="230"/>
        <v>1</v>
      </c>
      <c r="R280" s="206" t="s">
        <v>1100</v>
      </c>
      <c r="S280" s="185">
        <v>65</v>
      </c>
      <c r="T280" s="179" t="s">
        <v>275</v>
      </c>
      <c r="U280" s="179" t="s">
        <v>275</v>
      </c>
      <c r="V280" s="131" t="str">
        <f t="shared" si="231"/>
        <v>Rheem2020Prem65</v>
      </c>
      <c r="W280" s="186">
        <v>1</v>
      </c>
      <c r="X280" s="171"/>
      <c r="Y280" s="202"/>
      <c r="Z280" s="172"/>
      <c r="AA280" s="126" t="str">
        <f t="shared" si="227"/>
        <v>2,     1911861,   "ECEPH65 T2 RH400-15  (65 gal)"</v>
      </c>
      <c r="AB280" s="205" t="str">
        <f t="shared" si="99"/>
        <v>Rheem</v>
      </c>
      <c r="AC280" s="180" t="s">
        <v>1160</v>
      </c>
      <c r="AD280" s="173">
        <f t="shared" si="232"/>
        <v>1</v>
      </c>
      <c r="AE280" s="126" t="str">
        <f t="shared" si="228"/>
        <v xml:space="preserve">          case  ECEPH65 T2 RH400-15  (65 gal)   :   "RheemECEPH65T2RH40015"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</row>
    <row r="281" spans="3:48" s="6" customFormat="1" ht="15" customHeight="1" x14ac:dyDescent="0.25">
      <c r="C281" s="6" t="str">
        <f t="shared" si="218"/>
        <v>Rheem</v>
      </c>
      <c r="D281" s="6" t="str">
        <f t="shared" si="219"/>
        <v>ECEPH65 T2 RH400-30  (65 gal)</v>
      </c>
      <c r="E281" s="6">
        <f t="shared" si="220"/>
        <v>1911961</v>
      </c>
      <c r="F281" s="55">
        <f t="shared" si="221"/>
        <v>65</v>
      </c>
      <c r="G281" s="6" t="str">
        <f t="shared" si="222"/>
        <v>Rheem2020Prem65</v>
      </c>
      <c r="H281" s="116">
        <f t="shared" si="223"/>
        <v>1</v>
      </c>
      <c r="I281" s="154" t="str">
        <f t="shared" si="224"/>
        <v>RheemECEPH65T2RH40030</v>
      </c>
      <c r="J281" s="91" t="s">
        <v>188</v>
      </c>
      <c r="K281" s="181"/>
      <c r="L281" s="133">
        <f t="shared" si="225"/>
        <v>19</v>
      </c>
      <c r="M281" s="197" t="s">
        <v>88</v>
      </c>
      <c r="N281" s="184">
        <f t="shared" si="217"/>
        <v>119</v>
      </c>
      <c r="O281" s="169">
        <f t="shared" si="229"/>
        <v>1911961</v>
      </c>
      <c r="P281" s="9" t="str">
        <f t="shared" si="226"/>
        <v>ECEPH65 T2 RH400-30  (65 gal)</v>
      </c>
      <c r="Q281" s="11">
        <f t="shared" si="230"/>
        <v>1</v>
      </c>
      <c r="R281" s="206" t="s">
        <v>1101</v>
      </c>
      <c r="S281" s="185">
        <v>65</v>
      </c>
      <c r="T281" s="179" t="s">
        <v>275</v>
      </c>
      <c r="U281" s="179" t="s">
        <v>275</v>
      </c>
      <c r="V281" s="131" t="str">
        <f t="shared" si="231"/>
        <v>Rheem2020Prem65</v>
      </c>
      <c r="W281" s="186">
        <v>1</v>
      </c>
      <c r="X281" s="171"/>
      <c r="Y281" s="202"/>
      <c r="Z281" s="172"/>
      <c r="AA281" s="126" t="str">
        <f t="shared" si="227"/>
        <v>2,     1911961,   "ECEPH65 T2 RH400-30  (65 gal)"</v>
      </c>
      <c r="AB281" s="205" t="str">
        <f t="shared" si="99"/>
        <v>Rheem</v>
      </c>
      <c r="AC281" s="180" t="s">
        <v>1161</v>
      </c>
      <c r="AD281" s="173">
        <f t="shared" si="232"/>
        <v>1</v>
      </c>
      <c r="AE281" s="126" t="str">
        <f t="shared" si="228"/>
        <v xml:space="preserve">          case  ECEPH65 T2 RH400-30  (65 gal)   :   "RheemECEPH65T2RH40030"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</row>
    <row r="282" spans="3:48" s="6" customFormat="1" ht="15" customHeight="1" x14ac:dyDescent="0.25">
      <c r="C282" s="6" t="str">
        <f t="shared" si="218"/>
        <v>Rheem</v>
      </c>
      <c r="D282" s="6" t="str">
        <f t="shared" si="219"/>
        <v>ECEPH65 T2 RH400-SO  (65 gal)</v>
      </c>
      <c r="E282" s="6">
        <f t="shared" si="220"/>
        <v>1912061</v>
      </c>
      <c r="F282" s="55">
        <f t="shared" si="221"/>
        <v>65</v>
      </c>
      <c r="G282" s="6" t="str">
        <f t="shared" si="222"/>
        <v>Rheem2020Prem65</v>
      </c>
      <c r="H282" s="116">
        <f t="shared" si="223"/>
        <v>1</v>
      </c>
      <c r="I282" s="154" t="str">
        <f t="shared" si="224"/>
        <v>RheemECEPH65T2RH400SO</v>
      </c>
      <c r="J282" s="91" t="s">
        <v>188</v>
      </c>
      <c r="K282" s="181"/>
      <c r="L282" s="133">
        <f t="shared" si="225"/>
        <v>19</v>
      </c>
      <c r="M282" s="197" t="s">
        <v>88</v>
      </c>
      <c r="N282" s="184">
        <f t="shared" si="217"/>
        <v>120</v>
      </c>
      <c r="O282" s="169">
        <f t="shared" si="229"/>
        <v>1912061</v>
      </c>
      <c r="P282" s="9" t="str">
        <f t="shared" si="226"/>
        <v>ECEPH65 T2 RH400-SO  (65 gal)</v>
      </c>
      <c r="Q282" s="11">
        <f t="shared" si="230"/>
        <v>1</v>
      </c>
      <c r="R282" s="206" t="s">
        <v>1102</v>
      </c>
      <c r="S282" s="185">
        <v>65</v>
      </c>
      <c r="T282" s="179" t="s">
        <v>275</v>
      </c>
      <c r="U282" s="179" t="s">
        <v>275</v>
      </c>
      <c r="V282" s="131" t="str">
        <f t="shared" si="231"/>
        <v>Rheem2020Prem65</v>
      </c>
      <c r="W282" s="186">
        <v>1</v>
      </c>
      <c r="X282" s="171"/>
      <c r="Y282" s="202"/>
      <c r="Z282" s="172"/>
      <c r="AA282" s="126" t="str">
        <f t="shared" si="227"/>
        <v>2,     1912061,   "ECEPH65 T2 RH400-SO  (65 gal)"</v>
      </c>
      <c r="AB282" s="205" t="str">
        <f t="shared" si="99"/>
        <v>Rheem</v>
      </c>
      <c r="AC282" s="180" t="s">
        <v>1162</v>
      </c>
      <c r="AD282" s="173">
        <f t="shared" si="232"/>
        <v>1</v>
      </c>
      <c r="AE282" s="126" t="str">
        <f t="shared" si="228"/>
        <v xml:space="preserve">          case  ECEPH65 T2 RH400-SO  (65 gal)   :   "RheemECEPH65T2RH400SO"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</row>
    <row r="283" spans="3:48" s="6" customFormat="1" ht="15" customHeight="1" x14ac:dyDescent="0.25">
      <c r="C283" s="6" t="str">
        <f t="shared" si="218"/>
        <v>Rheem</v>
      </c>
      <c r="D283" s="6" t="str">
        <f t="shared" si="219"/>
        <v>ECEPH80 T2 RH400-15  (80 gal)</v>
      </c>
      <c r="E283" s="6">
        <f t="shared" si="220"/>
        <v>1912162</v>
      </c>
      <c r="F283" s="55">
        <f t="shared" si="221"/>
        <v>80</v>
      </c>
      <c r="G283" s="6" t="str">
        <f t="shared" si="222"/>
        <v>Rheem2020Prem80</v>
      </c>
      <c r="H283" s="116">
        <f t="shared" si="223"/>
        <v>1</v>
      </c>
      <c r="I283" s="154" t="str">
        <f t="shared" si="224"/>
        <v>RheemECEPH80T2RH40015</v>
      </c>
      <c r="J283" s="91" t="s">
        <v>188</v>
      </c>
      <c r="K283" s="181"/>
      <c r="L283" s="133">
        <f t="shared" si="225"/>
        <v>19</v>
      </c>
      <c r="M283" s="197" t="s">
        <v>88</v>
      </c>
      <c r="N283" s="184">
        <f t="shared" si="217"/>
        <v>121</v>
      </c>
      <c r="O283" s="169">
        <f t="shared" si="229"/>
        <v>1912162</v>
      </c>
      <c r="P283" s="9" t="str">
        <f t="shared" si="226"/>
        <v>ECEPH80 T2 RH400-15  (80 gal)</v>
      </c>
      <c r="Q283" s="11">
        <f t="shared" si="230"/>
        <v>1</v>
      </c>
      <c r="R283" s="206" t="s">
        <v>1103</v>
      </c>
      <c r="S283" s="185">
        <v>80</v>
      </c>
      <c r="T283" s="179" t="s">
        <v>276</v>
      </c>
      <c r="U283" s="179" t="s">
        <v>276</v>
      </c>
      <c r="V283" s="131" t="str">
        <f t="shared" si="231"/>
        <v>Rheem2020Prem80</v>
      </c>
      <c r="W283" s="186">
        <v>1</v>
      </c>
      <c r="X283" s="171"/>
      <c r="Y283" s="202"/>
      <c r="Z283" s="172"/>
      <c r="AA283" s="126" t="str">
        <f t="shared" si="227"/>
        <v>2,     1912162,   "ECEPH80 T2 RH400-15  (80 gal)"</v>
      </c>
      <c r="AB283" s="205" t="str">
        <f t="shared" si="99"/>
        <v>Rheem</v>
      </c>
      <c r="AC283" s="180" t="s">
        <v>1163</v>
      </c>
      <c r="AD283" s="173">
        <f t="shared" si="232"/>
        <v>1</v>
      </c>
      <c r="AE283" s="126" t="str">
        <f t="shared" si="228"/>
        <v xml:space="preserve">          case  ECEPH80 T2 RH400-15  (80 gal)   :   "RheemECEPH80T2RH40015"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</row>
    <row r="284" spans="3:48" s="6" customFormat="1" ht="15" customHeight="1" x14ac:dyDescent="0.25">
      <c r="C284" s="6" t="str">
        <f t="shared" si="218"/>
        <v>Rheem</v>
      </c>
      <c r="D284" s="6" t="str">
        <f t="shared" si="219"/>
        <v>ECEPH80 T2 RH400-30  (80 gal)</v>
      </c>
      <c r="E284" s="6">
        <f t="shared" si="220"/>
        <v>1912262</v>
      </c>
      <c r="F284" s="55">
        <f t="shared" si="221"/>
        <v>80</v>
      </c>
      <c r="G284" s="6" t="str">
        <f t="shared" si="222"/>
        <v>Rheem2020Prem80</v>
      </c>
      <c r="H284" s="116">
        <f t="shared" si="223"/>
        <v>1</v>
      </c>
      <c r="I284" s="154" t="str">
        <f t="shared" si="224"/>
        <v>RheemECEPH80T2RH40030</v>
      </c>
      <c r="J284" s="91" t="s">
        <v>188</v>
      </c>
      <c r="K284" s="181"/>
      <c r="L284" s="133">
        <f t="shared" si="225"/>
        <v>19</v>
      </c>
      <c r="M284" s="197" t="s">
        <v>88</v>
      </c>
      <c r="N284" s="184">
        <f t="shared" si="217"/>
        <v>122</v>
      </c>
      <c r="O284" s="169">
        <f t="shared" si="229"/>
        <v>1912262</v>
      </c>
      <c r="P284" s="9" t="str">
        <f t="shared" si="226"/>
        <v>ECEPH80 T2 RH400-30  (80 gal)</v>
      </c>
      <c r="Q284" s="11">
        <f t="shared" si="230"/>
        <v>1</v>
      </c>
      <c r="R284" s="206" t="s">
        <v>1104</v>
      </c>
      <c r="S284" s="185">
        <v>80</v>
      </c>
      <c r="T284" s="179" t="s">
        <v>276</v>
      </c>
      <c r="U284" s="179" t="s">
        <v>276</v>
      </c>
      <c r="V284" s="131" t="str">
        <f t="shared" si="231"/>
        <v>Rheem2020Prem80</v>
      </c>
      <c r="W284" s="186">
        <v>1</v>
      </c>
      <c r="X284" s="171"/>
      <c r="Y284" s="202"/>
      <c r="Z284" s="172"/>
      <c r="AA284" s="126" t="str">
        <f t="shared" si="227"/>
        <v>2,     1912262,   "ECEPH80 T2 RH400-30  (80 gal)"</v>
      </c>
      <c r="AB284" s="205" t="str">
        <f t="shared" si="99"/>
        <v>Rheem</v>
      </c>
      <c r="AC284" s="180" t="s">
        <v>1164</v>
      </c>
      <c r="AD284" s="173">
        <f t="shared" si="232"/>
        <v>1</v>
      </c>
      <c r="AE284" s="126" t="str">
        <f t="shared" si="228"/>
        <v xml:space="preserve">          case  ECEPH80 T2 RH400-30  (80 gal)   :   "RheemECEPH80T2RH40030"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</row>
    <row r="285" spans="3:48" s="6" customFormat="1" ht="15" customHeight="1" x14ac:dyDescent="0.25">
      <c r="C285" s="6" t="str">
        <f t="shared" si="218"/>
        <v>Rheem</v>
      </c>
      <c r="D285" s="6" t="str">
        <f t="shared" si="219"/>
        <v>ECEPH80 T2 RH400-SO  (80 gal)</v>
      </c>
      <c r="E285" s="6">
        <f t="shared" si="220"/>
        <v>1912362</v>
      </c>
      <c r="F285" s="55">
        <f t="shared" si="221"/>
        <v>80</v>
      </c>
      <c r="G285" s="6" t="str">
        <f t="shared" si="222"/>
        <v>Rheem2020Prem80</v>
      </c>
      <c r="H285" s="116">
        <f t="shared" si="223"/>
        <v>1</v>
      </c>
      <c r="I285" s="154" t="str">
        <f t="shared" si="224"/>
        <v>RheemECEPH80T2RH400SO</v>
      </c>
      <c r="J285" s="91" t="s">
        <v>188</v>
      </c>
      <c r="K285" s="181"/>
      <c r="L285" s="133">
        <f t="shared" si="225"/>
        <v>19</v>
      </c>
      <c r="M285" s="197" t="s">
        <v>88</v>
      </c>
      <c r="N285" s="184">
        <f t="shared" si="217"/>
        <v>123</v>
      </c>
      <c r="O285" s="169">
        <f t="shared" si="229"/>
        <v>1912362</v>
      </c>
      <c r="P285" s="9" t="str">
        <f t="shared" si="226"/>
        <v>ECEPH80 T2 RH400-SO  (80 gal)</v>
      </c>
      <c r="Q285" s="11">
        <f t="shared" si="230"/>
        <v>1</v>
      </c>
      <c r="R285" s="206" t="s">
        <v>1105</v>
      </c>
      <c r="S285" s="185">
        <v>80</v>
      </c>
      <c r="T285" s="179" t="s">
        <v>276</v>
      </c>
      <c r="U285" s="179" t="s">
        <v>276</v>
      </c>
      <c r="V285" s="131" t="str">
        <f t="shared" si="231"/>
        <v>Rheem2020Prem80</v>
      </c>
      <c r="W285" s="186">
        <v>1</v>
      </c>
      <c r="X285" s="171"/>
      <c r="Y285" s="202"/>
      <c r="Z285" s="172"/>
      <c r="AA285" s="126" t="str">
        <f t="shared" si="227"/>
        <v>2,     1912362,   "ECEPH80 T2 RH400-SO  (80 gal)"</v>
      </c>
      <c r="AB285" s="205" t="str">
        <f t="shared" si="99"/>
        <v>Rheem</v>
      </c>
      <c r="AC285" s="180" t="s">
        <v>1165</v>
      </c>
      <c r="AD285" s="173">
        <f t="shared" si="232"/>
        <v>1</v>
      </c>
      <c r="AE285" s="126" t="str">
        <f t="shared" si="228"/>
        <v xml:space="preserve">          case  ECEPH80 T2 RH400-SO  (80 gal)   :   "RheemECEPH80T2RH400SO"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</row>
    <row r="286" spans="3:48" s="6" customFormat="1" ht="15" customHeight="1" x14ac:dyDescent="0.25">
      <c r="C286" s="6" t="str">
        <f t="shared" si="218"/>
        <v>Rheem</v>
      </c>
      <c r="D286" s="6" t="str">
        <f t="shared" si="219"/>
        <v>PROPH40 T2 RH400-15  (40 gal)</v>
      </c>
      <c r="E286" s="6">
        <f t="shared" si="220"/>
        <v>1912459</v>
      </c>
      <c r="F286" s="55">
        <f t="shared" si="221"/>
        <v>40</v>
      </c>
      <c r="G286" s="6" t="str">
        <f t="shared" si="222"/>
        <v>Rheem2020Prem40</v>
      </c>
      <c r="H286" s="116">
        <f t="shared" si="223"/>
        <v>1</v>
      </c>
      <c r="I286" s="154" t="str">
        <f t="shared" si="224"/>
        <v>RheemPROPH40T2RH40015</v>
      </c>
      <c r="J286" s="91" t="s">
        <v>188</v>
      </c>
      <c r="K286" s="181"/>
      <c r="L286" s="133">
        <f t="shared" si="225"/>
        <v>19</v>
      </c>
      <c r="M286" s="197" t="s">
        <v>88</v>
      </c>
      <c r="N286" s="184">
        <f t="shared" si="217"/>
        <v>124</v>
      </c>
      <c r="O286" s="169">
        <f t="shared" si="229"/>
        <v>1912459</v>
      </c>
      <c r="P286" s="9" t="str">
        <f t="shared" si="226"/>
        <v>PROPH40 T2 RH400-15  (40 gal)</v>
      </c>
      <c r="Q286" s="11">
        <f t="shared" si="230"/>
        <v>1</v>
      </c>
      <c r="R286" s="206" t="s">
        <v>1106</v>
      </c>
      <c r="S286" s="185">
        <v>40</v>
      </c>
      <c r="T286" s="179" t="s">
        <v>273</v>
      </c>
      <c r="U286" s="179" t="s">
        <v>273</v>
      </c>
      <c r="V286" s="131" t="str">
        <f t="shared" si="231"/>
        <v>Rheem2020Prem40</v>
      </c>
      <c r="W286" s="186">
        <v>1</v>
      </c>
      <c r="X286" s="171"/>
      <c r="Y286" s="202"/>
      <c r="Z286" s="172"/>
      <c r="AA286" s="126" t="str">
        <f t="shared" si="227"/>
        <v>2,     1912459,   "PROPH40 T2 RH400-15  (40 gal)"</v>
      </c>
      <c r="AB286" s="205" t="str">
        <f t="shared" si="99"/>
        <v>Rheem</v>
      </c>
      <c r="AC286" s="180" t="s">
        <v>1166</v>
      </c>
      <c r="AD286" s="173">
        <f t="shared" si="232"/>
        <v>1</v>
      </c>
      <c r="AE286" s="126" t="str">
        <f t="shared" si="228"/>
        <v xml:space="preserve">          case  PROPH40 T2 RH400-15  (40 gal)   :   "RheemPROPH40T2RH40015"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</row>
    <row r="287" spans="3:48" s="6" customFormat="1" ht="15" customHeight="1" x14ac:dyDescent="0.25">
      <c r="C287" s="6" t="str">
        <f t="shared" si="218"/>
        <v>Rheem</v>
      </c>
      <c r="D287" s="6" t="str">
        <f t="shared" si="219"/>
        <v>PROPH40 T2 RH400-30  (40 gal)</v>
      </c>
      <c r="E287" s="6">
        <f t="shared" si="220"/>
        <v>1912559</v>
      </c>
      <c r="F287" s="55">
        <f t="shared" si="221"/>
        <v>40</v>
      </c>
      <c r="G287" s="6" t="str">
        <f t="shared" si="222"/>
        <v>Rheem2020Prem40</v>
      </c>
      <c r="H287" s="116">
        <f t="shared" si="223"/>
        <v>1</v>
      </c>
      <c r="I287" s="154" t="str">
        <f t="shared" si="224"/>
        <v>RheemPROPH40T2RH40030</v>
      </c>
      <c r="J287" s="91" t="s">
        <v>188</v>
      </c>
      <c r="K287" s="181"/>
      <c r="L287" s="133">
        <f t="shared" si="225"/>
        <v>19</v>
      </c>
      <c r="M287" s="197" t="s">
        <v>88</v>
      </c>
      <c r="N287" s="184">
        <f t="shared" si="217"/>
        <v>125</v>
      </c>
      <c r="O287" s="169">
        <f t="shared" si="229"/>
        <v>1912559</v>
      </c>
      <c r="P287" s="9" t="str">
        <f t="shared" si="226"/>
        <v>PROPH40 T2 RH400-30  (40 gal)</v>
      </c>
      <c r="Q287" s="11">
        <f t="shared" si="230"/>
        <v>1</v>
      </c>
      <c r="R287" s="206" t="s">
        <v>1107</v>
      </c>
      <c r="S287" s="185">
        <v>40</v>
      </c>
      <c r="T287" s="179" t="s">
        <v>273</v>
      </c>
      <c r="U287" s="179" t="s">
        <v>273</v>
      </c>
      <c r="V287" s="131" t="str">
        <f t="shared" si="231"/>
        <v>Rheem2020Prem40</v>
      </c>
      <c r="W287" s="186">
        <v>1</v>
      </c>
      <c r="X287" s="171"/>
      <c r="Y287" s="202"/>
      <c r="Z287" s="172"/>
      <c r="AA287" s="126" t="str">
        <f t="shared" si="227"/>
        <v>2,     1912559,   "PROPH40 T2 RH400-30  (40 gal)"</v>
      </c>
      <c r="AB287" s="205" t="str">
        <f t="shared" si="99"/>
        <v>Rheem</v>
      </c>
      <c r="AC287" s="180" t="s">
        <v>1167</v>
      </c>
      <c r="AD287" s="173">
        <f t="shared" si="232"/>
        <v>1</v>
      </c>
      <c r="AE287" s="126" t="str">
        <f t="shared" si="228"/>
        <v xml:space="preserve">          case  PROPH40 T2 RH400-30  (40 gal)   :   "RheemPROPH40T2RH40030"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</row>
    <row r="288" spans="3:48" s="6" customFormat="1" ht="15" customHeight="1" x14ac:dyDescent="0.25">
      <c r="C288" s="6" t="str">
        <f t="shared" si="218"/>
        <v>Rheem</v>
      </c>
      <c r="D288" s="6" t="str">
        <f t="shared" si="219"/>
        <v>PROPH40 T2 RH400-SO  (40 gal)</v>
      </c>
      <c r="E288" s="6">
        <f t="shared" si="220"/>
        <v>1912659</v>
      </c>
      <c r="F288" s="55">
        <f t="shared" si="221"/>
        <v>40</v>
      </c>
      <c r="G288" s="6" t="str">
        <f t="shared" si="222"/>
        <v>Rheem2020Prem40</v>
      </c>
      <c r="H288" s="116">
        <f t="shared" si="223"/>
        <v>1</v>
      </c>
      <c r="I288" s="154" t="str">
        <f t="shared" si="224"/>
        <v>RheemPROPH40T2RH400SO</v>
      </c>
      <c r="J288" s="91" t="s">
        <v>188</v>
      </c>
      <c r="K288" s="181"/>
      <c r="L288" s="133">
        <f t="shared" si="225"/>
        <v>19</v>
      </c>
      <c r="M288" s="197" t="s">
        <v>88</v>
      </c>
      <c r="N288" s="184">
        <f t="shared" si="217"/>
        <v>126</v>
      </c>
      <c r="O288" s="169">
        <f t="shared" si="229"/>
        <v>1912659</v>
      </c>
      <c r="P288" s="9" t="str">
        <f t="shared" si="226"/>
        <v>PROPH40 T2 RH400-SO  (40 gal)</v>
      </c>
      <c r="Q288" s="11">
        <f t="shared" si="230"/>
        <v>1</v>
      </c>
      <c r="R288" s="206" t="s">
        <v>1108</v>
      </c>
      <c r="S288" s="185">
        <v>40</v>
      </c>
      <c r="T288" s="179" t="s">
        <v>273</v>
      </c>
      <c r="U288" s="179" t="s">
        <v>273</v>
      </c>
      <c r="V288" s="131" t="str">
        <f t="shared" si="231"/>
        <v>Rheem2020Prem40</v>
      </c>
      <c r="W288" s="186">
        <v>1</v>
      </c>
      <c r="X288" s="171"/>
      <c r="Y288" s="202"/>
      <c r="Z288" s="172"/>
      <c r="AA288" s="126" t="str">
        <f t="shared" si="227"/>
        <v>2,     1912659,   "PROPH40 T2 RH400-SO  (40 gal)"</v>
      </c>
      <c r="AB288" s="205" t="str">
        <f t="shared" si="99"/>
        <v>Rheem</v>
      </c>
      <c r="AC288" s="180" t="s">
        <v>1168</v>
      </c>
      <c r="AD288" s="173">
        <f t="shared" si="232"/>
        <v>1</v>
      </c>
      <c r="AE288" s="126" t="str">
        <f t="shared" si="228"/>
        <v xml:space="preserve">          case  PROPH40 T2 RH400-SO  (40 gal)   :   "RheemPROPH40T2RH400SO"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</row>
    <row r="289" spans="3:48" s="6" customFormat="1" ht="15" customHeight="1" x14ac:dyDescent="0.25">
      <c r="C289" s="6" t="str">
        <f t="shared" si="218"/>
        <v>Rheem</v>
      </c>
      <c r="D289" s="6" t="str">
        <f t="shared" si="219"/>
        <v>PROPH50 T2 RH400-15  (50 gal)</v>
      </c>
      <c r="E289" s="6">
        <f t="shared" si="220"/>
        <v>1912760</v>
      </c>
      <c r="F289" s="55">
        <f t="shared" si="221"/>
        <v>50</v>
      </c>
      <c r="G289" s="6" t="str">
        <f t="shared" si="222"/>
        <v>Rheem2020Prem50</v>
      </c>
      <c r="H289" s="116">
        <f t="shared" si="223"/>
        <v>1</v>
      </c>
      <c r="I289" s="154" t="str">
        <f t="shared" si="224"/>
        <v>RheemPROPH50T2RH40015</v>
      </c>
      <c r="J289" s="91" t="s">
        <v>188</v>
      </c>
      <c r="K289" s="181"/>
      <c r="L289" s="133">
        <f t="shared" si="225"/>
        <v>19</v>
      </c>
      <c r="M289" s="197" t="s">
        <v>88</v>
      </c>
      <c r="N289" s="184">
        <f t="shared" si="217"/>
        <v>127</v>
      </c>
      <c r="O289" s="169">
        <f t="shared" si="229"/>
        <v>1912760</v>
      </c>
      <c r="P289" s="9" t="str">
        <f t="shared" si="226"/>
        <v>PROPH50 T2 RH400-15  (50 gal)</v>
      </c>
      <c r="Q289" s="11">
        <f t="shared" si="230"/>
        <v>1</v>
      </c>
      <c r="R289" s="206" t="s">
        <v>1109</v>
      </c>
      <c r="S289" s="185">
        <v>50</v>
      </c>
      <c r="T289" s="179" t="s">
        <v>274</v>
      </c>
      <c r="U289" s="179" t="s">
        <v>274</v>
      </c>
      <c r="V289" s="131" t="str">
        <f t="shared" si="231"/>
        <v>Rheem2020Prem50</v>
      </c>
      <c r="W289" s="186">
        <v>1</v>
      </c>
      <c r="X289" s="171"/>
      <c r="Y289" s="202"/>
      <c r="Z289" s="172"/>
      <c r="AA289" s="126" t="str">
        <f t="shared" si="227"/>
        <v>2,     1912760,   "PROPH50 T2 RH400-15  (50 gal)"</v>
      </c>
      <c r="AB289" s="205" t="str">
        <f t="shared" si="99"/>
        <v>Rheem</v>
      </c>
      <c r="AC289" s="180" t="s">
        <v>1169</v>
      </c>
      <c r="AD289" s="173">
        <f t="shared" si="232"/>
        <v>1</v>
      </c>
      <c r="AE289" s="126" t="str">
        <f t="shared" si="228"/>
        <v xml:space="preserve">          case  PROPH50 T2 RH400-15  (50 gal)   :   "RheemPROPH50T2RH40015"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</row>
    <row r="290" spans="3:48" s="6" customFormat="1" ht="15" customHeight="1" x14ac:dyDescent="0.25">
      <c r="C290" s="6" t="str">
        <f t="shared" si="218"/>
        <v>Rheem</v>
      </c>
      <c r="D290" s="6" t="str">
        <f t="shared" si="219"/>
        <v>PROPH50 T2 RH400-30  (50 gal)</v>
      </c>
      <c r="E290" s="6">
        <f t="shared" si="220"/>
        <v>1912860</v>
      </c>
      <c r="F290" s="55">
        <f t="shared" si="221"/>
        <v>50</v>
      </c>
      <c r="G290" s="6" t="str">
        <f t="shared" si="222"/>
        <v>Rheem2020Prem50</v>
      </c>
      <c r="H290" s="116">
        <f t="shared" si="223"/>
        <v>1</v>
      </c>
      <c r="I290" s="154" t="str">
        <f t="shared" si="224"/>
        <v>RheemPROPH50T2RH40030</v>
      </c>
      <c r="J290" s="91" t="s">
        <v>188</v>
      </c>
      <c r="K290" s="181"/>
      <c r="L290" s="133">
        <f t="shared" si="225"/>
        <v>19</v>
      </c>
      <c r="M290" s="197" t="s">
        <v>88</v>
      </c>
      <c r="N290" s="184">
        <f t="shared" si="217"/>
        <v>128</v>
      </c>
      <c r="O290" s="169">
        <f t="shared" si="229"/>
        <v>1912860</v>
      </c>
      <c r="P290" s="9" t="str">
        <f t="shared" si="226"/>
        <v>PROPH50 T2 RH400-30  (50 gal)</v>
      </c>
      <c r="Q290" s="11">
        <f t="shared" si="230"/>
        <v>1</v>
      </c>
      <c r="R290" s="206" t="s">
        <v>1110</v>
      </c>
      <c r="S290" s="185">
        <v>50</v>
      </c>
      <c r="T290" s="179" t="s">
        <v>274</v>
      </c>
      <c r="U290" s="179" t="s">
        <v>274</v>
      </c>
      <c r="V290" s="131" t="str">
        <f t="shared" si="231"/>
        <v>Rheem2020Prem50</v>
      </c>
      <c r="W290" s="186">
        <v>1</v>
      </c>
      <c r="X290" s="171"/>
      <c r="Y290" s="202"/>
      <c r="Z290" s="172"/>
      <c r="AA290" s="126" t="str">
        <f t="shared" si="227"/>
        <v>2,     1912860,   "PROPH50 T2 RH400-30  (50 gal)"</v>
      </c>
      <c r="AB290" s="205" t="str">
        <f t="shared" si="99"/>
        <v>Rheem</v>
      </c>
      <c r="AC290" s="180" t="s">
        <v>1170</v>
      </c>
      <c r="AD290" s="173">
        <f t="shared" si="232"/>
        <v>1</v>
      </c>
      <c r="AE290" s="126" t="str">
        <f t="shared" si="228"/>
        <v xml:space="preserve">          case  PROPH50 T2 RH400-30  (50 gal)   :   "RheemPROPH50T2RH40030"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</row>
    <row r="291" spans="3:48" s="6" customFormat="1" ht="15" customHeight="1" x14ac:dyDescent="0.25">
      <c r="C291" s="6" t="str">
        <f t="shared" si="218"/>
        <v>Rheem</v>
      </c>
      <c r="D291" s="6" t="str">
        <f t="shared" si="219"/>
        <v>PROPH50 T2 RH400-SO  (50 gal)</v>
      </c>
      <c r="E291" s="6">
        <f t="shared" si="220"/>
        <v>1912960</v>
      </c>
      <c r="F291" s="55">
        <f t="shared" si="221"/>
        <v>50</v>
      </c>
      <c r="G291" s="6" t="str">
        <f t="shared" si="222"/>
        <v>Rheem2020Prem50</v>
      </c>
      <c r="H291" s="116">
        <f t="shared" si="223"/>
        <v>1</v>
      </c>
      <c r="I291" s="154" t="str">
        <f t="shared" si="224"/>
        <v>RheemPROPH50T2RH400SO</v>
      </c>
      <c r="J291" s="91" t="s">
        <v>188</v>
      </c>
      <c r="K291" s="181"/>
      <c r="L291" s="133">
        <f t="shared" si="225"/>
        <v>19</v>
      </c>
      <c r="M291" s="197" t="s">
        <v>88</v>
      </c>
      <c r="N291" s="184">
        <f t="shared" si="217"/>
        <v>129</v>
      </c>
      <c r="O291" s="169">
        <f t="shared" si="229"/>
        <v>1912960</v>
      </c>
      <c r="P291" s="9" t="str">
        <f t="shared" si="226"/>
        <v>PROPH50 T2 RH400-SO  (50 gal)</v>
      </c>
      <c r="Q291" s="11">
        <f t="shared" si="230"/>
        <v>1</v>
      </c>
      <c r="R291" s="206" t="s">
        <v>1111</v>
      </c>
      <c r="S291" s="185">
        <v>50</v>
      </c>
      <c r="T291" s="179" t="s">
        <v>274</v>
      </c>
      <c r="U291" s="179" t="s">
        <v>274</v>
      </c>
      <c r="V291" s="131" t="str">
        <f t="shared" si="231"/>
        <v>Rheem2020Prem50</v>
      </c>
      <c r="W291" s="186">
        <v>1</v>
      </c>
      <c r="X291" s="171"/>
      <c r="Y291" s="202"/>
      <c r="Z291" s="172"/>
      <c r="AA291" s="126" t="str">
        <f t="shared" si="227"/>
        <v>2,     1912960,   "PROPH50 T2 RH400-SO  (50 gal)"</v>
      </c>
      <c r="AB291" s="205" t="str">
        <f t="shared" si="99"/>
        <v>Rheem</v>
      </c>
      <c r="AC291" s="180" t="s">
        <v>1171</v>
      </c>
      <c r="AD291" s="173">
        <f t="shared" si="232"/>
        <v>1</v>
      </c>
      <c r="AE291" s="126" t="str">
        <f t="shared" si="228"/>
        <v xml:space="preserve">          case  PROPH50 T2 RH400-SO  (50 gal)   :   "RheemPROPH50T2RH400SO"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3:48" s="6" customFormat="1" ht="15" customHeight="1" x14ac:dyDescent="0.25">
      <c r="C292" s="6" t="str">
        <f t="shared" si="218"/>
        <v>Rheem</v>
      </c>
      <c r="D292" s="6" t="str">
        <f t="shared" si="219"/>
        <v>PROPH65 T2 RH400-15  (65 gal)</v>
      </c>
      <c r="E292" s="6">
        <f t="shared" si="220"/>
        <v>1913061</v>
      </c>
      <c r="F292" s="55">
        <f t="shared" si="221"/>
        <v>65</v>
      </c>
      <c r="G292" s="6" t="str">
        <f t="shared" si="222"/>
        <v>Rheem2020Prem65</v>
      </c>
      <c r="H292" s="116">
        <f t="shared" si="223"/>
        <v>1</v>
      </c>
      <c r="I292" s="154" t="str">
        <f t="shared" si="224"/>
        <v>RheemPROPH65T2RH40015</v>
      </c>
      <c r="J292" s="91" t="s">
        <v>188</v>
      </c>
      <c r="K292" s="181"/>
      <c r="L292" s="133">
        <f t="shared" si="225"/>
        <v>19</v>
      </c>
      <c r="M292" s="197" t="s">
        <v>88</v>
      </c>
      <c r="N292" s="184">
        <f t="shared" si="217"/>
        <v>130</v>
      </c>
      <c r="O292" s="169">
        <f t="shared" si="229"/>
        <v>1913061</v>
      </c>
      <c r="P292" s="9" t="str">
        <f t="shared" si="226"/>
        <v>PROPH65 T2 RH400-15  (65 gal)</v>
      </c>
      <c r="Q292" s="11">
        <f t="shared" si="230"/>
        <v>1</v>
      </c>
      <c r="R292" s="206" t="s">
        <v>1112</v>
      </c>
      <c r="S292" s="185">
        <v>65</v>
      </c>
      <c r="T292" s="179" t="s">
        <v>275</v>
      </c>
      <c r="U292" s="179" t="s">
        <v>275</v>
      </c>
      <c r="V292" s="131" t="str">
        <f t="shared" si="231"/>
        <v>Rheem2020Prem65</v>
      </c>
      <c r="W292" s="186">
        <v>1</v>
      </c>
      <c r="X292" s="171"/>
      <c r="Y292" s="202"/>
      <c r="Z292" s="172"/>
      <c r="AA292" s="126" t="str">
        <f t="shared" si="227"/>
        <v>2,     1913061,   "PROPH65 T2 RH400-15  (65 gal)"</v>
      </c>
      <c r="AB292" s="205" t="str">
        <f t="shared" si="99"/>
        <v>Rheem</v>
      </c>
      <c r="AC292" s="180" t="s">
        <v>1172</v>
      </c>
      <c r="AD292" s="173">
        <f t="shared" si="232"/>
        <v>1</v>
      </c>
      <c r="AE292" s="126" t="str">
        <f t="shared" si="228"/>
        <v xml:space="preserve">          case  PROPH65 T2 RH400-15  (65 gal)   :   "RheemPROPH65T2RH40015"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</row>
    <row r="293" spans="3:48" s="6" customFormat="1" ht="15" customHeight="1" x14ac:dyDescent="0.25">
      <c r="C293" s="6" t="str">
        <f t="shared" si="218"/>
        <v>Rheem</v>
      </c>
      <c r="D293" s="6" t="str">
        <f t="shared" si="219"/>
        <v>PROPH65 T2 RH400-30  (65 gal)</v>
      </c>
      <c r="E293" s="6">
        <f t="shared" si="220"/>
        <v>1913161</v>
      </c>
      <c r="F293" s="55">
        <f t="shared" si="221"/>
        <v>65</v>
      </c>
      <c r="G293" s="6" t="str">
        <f t="shared" si="222"/>
        <v>Rheem2020Prem65</v>
      </c>
      <c r="H293" s="116">
        <f t="shared" si="223"/>
        <v>1</v>
      </c>
      <c r="I293" s="154" t="str">
        <f t="shared" si="224"/>
        <v>RheemPROPH65T2RH40030</v>
      </c>
      <c r="J293" s="91" t="s">
        <v>188</v>
      </c>
      <c r="K293" s="181"/>
      <c r="L293" s="133">
        <f t="shared" si="225"/>
        <v>19</v>
      </c>
      <c r="M293" s="197" t="s">
        <v>88</v>
      </c>
      <c r="N293" s="184">
        <f t="shared" si="217"/>
        <v>131</v>
      </c>
      <c r="O293" s="169">
        <f t="shared" si="229"/>
        <v>1913161</v>
      </c>
      <c r="P293" s="9" t="str">
        <f t="shared" si="226"/>
        <v>PROPH65 T2 RH400-30  (65 gal)</v>
      </c>
      <c r="Q293" s="11">
        <f t="shared" si="230"/>
        <v>1</v>
      </c>
      <c r="R293" s="206" t="s">
        <v>1113</v>
      </c>
      <c r="S293" s="185">
        <v>65</v>
      </c>
      <c r="T293" s="179" t="s">
        <v>275</v>
      </c>
      <c r="U293" s="179" t="s">
        <v>275</v>
      </c>
      <c r="V293" s="131" t="str">
        <f t="shared" si="231"/>
        <v>Rheem2020Prem65</v>
      </c>
      <c r="W293" s="186">
        <v>1</v>
      </c>
      <c r="X293" s="171"/>
      <c r="Y293" s="202"/>
      <c r="Z293" s="172"/>
      <c r="AA293" s="126" t="str">
        <f t="shared" si="227"/>
        <v>2,     1913161,   "PROPH65 T2 RH400-30  (65 gal)"</v>
      </c>
      <c r="AB293" s="205" t="str">
        <f t="shared" si="99"/>
        <v>Rheem</v>
      </c>
      <c r="AC293" s="180" t="s">
        <v>1173</v>
      </c>
      <c r="AD293" s="173">
        <f t="shared" si="232"/>
        <v>1</v>
      </c>
      <c r="AE293" s="126" t="str">
        <f t="shared" si="228"/>
        <v xml:space="preserve">          case  PROPH65 T2 RH400-30  (65 gal)   :   "RheemPROPH65T2RH40030"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</row>
    <row r="294" spans="3:48" s="6" customFormat="1" ht="15" customHeight="1" x14ac:dyDescent="0.25">
      <c r="C294" s="6" t="str">
        <f t="shared" si="218"/>
        <v>Rheem</v>
      </c>
      <c r="D294" s="6" t="str">
        <f t="shared" si="219"/>
        <v>PROPH65 T2 RH400-SO  (65 gal)</v>
      </c>
      <c r="E294" s="6">
        <f t="shared" si="220"/>
        <v>1913261</v>
      </c>
      <c r="F294" s="55">
        <f t="shared" si="221"/>
        <v>65</v>
      </c>
      <c r="G294" s="6" t="str">
        <f t="shared" si="222"/>
        <v>Rheem2020Prem65</v>
      </c>
      <c r="H294" s="116">
        <f t="shared" si="223"/>
        <v>1</v>
      </c>
      <c r="I294" s="154" t="str">
        <f t="shared" si="224"/>
        <v>RheemPROPH65T2RH400SO</v>
      </c>
      <c r="J294" s="91" t="s">
        <v>188</v>
      </c>
      <c r="K294" s="181"/>
      <c r="L294" s="133">
        <f t="shared" si="225"/>
        <v>19</v>
      </c>
      <c r="M294" s="197" t="s">
        <v>88</v>
      </c>
      <c r="N294" s="184">
        <f t="shared" si="217"/>
        <v>132</v>
      </c>
      <c r="O294" s="169">
        <f t="shared" si="229"/>
        <v>1913261</v>
      </c>
      <c r="P294" s="9" t="str">
        <f t="shared" si="226"/>
        <v>PROPH65 T2 RH400-SO  (65 gal)</v>
      </c>
      <c r="Q294" s="11">
        <f t="shared" si="230"/>
        <v>1</v>
      </c>
      <c r="R294" s="206" t="s">
        <v>1114</v>
      </c>
      <c r="S294" s="185">
        <v>65</v>
      </c>
      <c r="T294" s="179" t="s">
        <v>275</v>
      </c>
      <c r="U294" s="179" t="s">
        <v>275</v>
      </c>
      <c r="V294" s="131" t="str">
        <f t="shared" si="231"/>
        <v>Rheem2020Prem65</v>
      </c>
      <c r="W294" s="186">
        <v>1</v>
      </c>
      <c r="X294" s="171"/>
      <c r="Y294" s="202"/>
      <c r="Z294" s="172"/>
      <c r="AA294" s="126" t="str">
        <f t="shared" si="227"/>
        <v>2,     1913261,   "PROPH65 T2 RH400-SO  (65 gal)"</v>
      </c>
      <c r="AB294" s="205" t="str">
        <f t="shared" si="99"/>
        <v>Rheem</v>
      </c>
      <c r="AC294" s="180" t="s">
        <v>1174</v>
      </c>
      <c r="AD294" s="173">
        <f t="shared" si="232"/>
        <v>1</v>
      </c>
      <c r="AE294" s="126" t="str">
        <f t="shared" si="228"/>
        <v xml:space="preserve">          case  PROPH65 T2 RH400-SO  (65 gal)   :   "RheemPROPH65T2RH400SO"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</row>
    <row r="295" spans="3:48" s="6" customFormat="1" ht="15" customHeight="1" x14ac:dyDescent="0.25">
      <c r="C295" s="6" t="str">
        <f t="shared" si="218"/>
        <v>Rheem</v>
      </c>
      <c r="D295" s="6" t="str">
        <f t="shared" si="219"/>
        <v>PROPH80 T2 RH400-15  (80 gal)</v>
      </c>
      <c r="E295" s="6">
        <f t="shared" si="220"/>
        <v>1913362</v>
      </c>
      <c r="F295" s="55">
        <f t="shared" si="221"/>
        <v>80</v>
      </c>
      <c r="G295" s="6" t="str">
        <f t="shared" si="222"/>
        <v>Rheem2020Prem80</v>
      </c>
      <c r="H295" s="116">
        <f t="shared" si="223"/>
        <v>1</v>
      </c>
      <c r="I295" s="154" t="str">
        <f t="shared" si="224"/>
        <v>RheemPROPH80T2RH40015</v>
      </c>
      <c r="J295" s="91" t="s">
        <v>188</v>
      </c>
      <c r="K295" s="181"/>
      <c r="L295" s="133">
        <f t="shared" si="225"/>
        <v>19</v>
      </c>
      <c r="M295" s="197" t="s">
        <v>88</v>
      </c>
      <c r="N295" s="184">
        <f t="shared" si="217"/>
        <v>133</v>
      </c>
      <c r="O295" s="169">
        <f t="shared" si="229"/>
        <v>1913362</v>
      </c>
      <c r="P295" s="9" t="str">
        <f t="shared" si="226"/>
        <v>PROPH80 T2 RH400-15  (80 gal)</v>
      </c>
      <c r="Q295" s="11">
        <f t="shared" si="230"/>
        <v>1</v>
      </c>
      <c r="R295" s="206" t="s">
        <v>1115</v>
      </c>
      <c r="S295" s="185">
        <v>80</v>
      </c>
      <c r="T295" s="179" t="s">
        <v>276</v>
      </c>
      <c r="U295" s="179" t="s">
        <v>276</v>
      </c>
      <c r="V295" s="131" t="str">
        <f t="shared" si="231"/>
        <v>Rheem2020Prem80</v>
      </c>
      <c r="W295" s="186">
        <v>1</v>
      </c>
      <c r="X295" s="171"/>
      <c r="Y295" s="202"/>
      <c r="Z295" s="172"/>
      <c r="AA295" s="126" t="str">
        <f t="shared" si="227"/>
        <v>2,     1913362,   "PROPH80 T2 RH400-15  (80 gal)"</v>
      </c>
      <c r="AB295" s="205" t="str">
        <f t="shared" si="99"/>
        <v>Rheem</v>
      </c>
      <c r="AC295" s="180" t="s">
        <v>1175</v>
      </c>
      <c r="AD295" s="173">
        <f t="shared" si="232"/>
        <v>1</v>
      </c>
      <c r="AE295" s="126" t="str">
        <f t="shared" si="228"/>
        <v xml:space="preserve">          case  PROPH80 T2 RH400-15  (80 gal)   :   "RheemPROPH80T2RH40015"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</row>
    <row r="296" spans="3:48" s="6" customFormat="1" ht="15" customHeight="1" x14ac:dyDescent="0.25">
      <c r="C296" s="6" t="str">
        <f t="shared" si="218"/>
        <v>Rheem</v>
      </c>
      <c r="D296" s="6" t="str">
        <f t="shared" si="219"/>
        <v>PROPH80 T2 RH400-30  (80 gal)</v>
      </c>
      <c r="E296" s="6">
        <f t="shared" si="220"/>
        <v>1913462</v>
      </c>
      <c r="F296" s="55">
        <f t="shared" si="221"/>
        <v>80</v>
      </c>
      <c r="G296" s="6" t="str">
        <f t="shared" si="222"/>
        <v>Rheem2020Prem80</v>
      </c>
      <c r="H296" s="116">
        <f t="shared" si="223"/>
        <v>1</v>
      </c>
      <c r="I296" s="154" t="str">
        <f t="shared" si="224"/>
        <v>RheemPROPH80T2RH40030</v>
      </c>
      <c r="J296" s="91" t="s">
        <v>188</v>
      </c>
      <c r="K296" s="181"/>
      <c r="L296" s="133">
        <f t="shared" si="225"/>
        <v>19</v>
      </c>
      <c r="M296" s="197" t="s">
        <v>88</v>
      </c>
      <c r="N296" s="184">
        <f t="shared" si="217"/>
        <v>134</v>
      </c>
      <c r="O296" s="169">
        <f t="shared" si="229"/>
        <v>1913462</v>
      </c>
      <c r="P296" s="9" t="str">
        <f t="shared" si="226"/>
        <v>PROPH80 T2 RH400-30  (80 gal)</v>
      </c>
      <c r="Q296" s="11">
        <f t="shared" si="230"/>
        <v>1</v>
      </c>
      <c r="R296" s="206" t="s">
        <v>1116</v>
      </c>
      <c r="S296" s="185">
        <v>80</v>
      </c>
      <c r="T296" s="179" t="s">
        <v>276</v>
      </c>
      <c r="U296" s="179" t="s">
        <v>276</v>
      </c>
      <c r="V296" s="131" t="str">
        <f t="shared" si="231"/>
        <v>Rheem2020Prem80</v>
      </c>
      <c r="W296" s="186">
        <v>1</v>
      </c>
      <c r="X296" s="171"/>
      <c r="Y296" s="202"/>
      <c r="Z296" s="172"/>
      <c r="AA296" s="126" t="str">
        <f t="shared" si="227"/>
        <v>2,     1913462,   "PROPH80 T2 RH400-30  (80 gal)"</v>
      </c>
      <c r="AB296" s="205" t="str">
        <f t="shared" si="99"/>
        <v>Rheem</v>
      </c>
      <c r="AC296" s="180" t="s">
        <v>1176</v>
      </c>
      <c r="AD296" s="173">
        <f t="shared" si="232"/>
        <v>1</v>
      </c>
      <c r="AE296" s="126" t="str">
        <f t="shared" si="228"/>
        <v xml:space="preserve">          case  PROPH80 T2 RH400-30  (80 gal)   :   "RheemPROPH80T2RH40030"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</row>
    <row r="297" spans="3:48" s="6" customFormat="1" ht="15" customHeight="1" x14ac:dyDescent="0.25">
      <c r="C297" s="6" t="str">
        <f t="shared" si="218"/>
        <v>Rheem</v>
      </c>
      <c r="D297" s="6" t="str">
        <f t="shared" si="219"/>
        <v>PROPH80 T2 RH400-SO  (80 gal)</v>
      </c>
      <c r="E297" s="6">
        <f t="shared" si="220"/>
        <v>1913562</v>
      </c>
      <c r="F297" s="55">
        <f t="shared" si="221"/>
        <v>80</v>
      </c>
      <c r="G297" s="6" t="str">
        <f t="shared" si="222"/>
        <v>Rheem2020Prem80</v>
      </c>
      <c r="H297" s="116">
        <f t="shared" si="223"/>
        <v>1</v>
      </c>
      <c r="I297" s="154" t="str">
        <f t="shared" si="224"/>
        <v>RheemPROPH80T2RH400SO</v>
      </c>
      <c r="J297" s="91" t="s">
        <v>188</v>
      </c>
      <c r="K297" s="181"/>
      <c r="L297" s="133">
        <f t="shared" si="225"/>
        <v>19</v>
      </c>
      <c r="M297" s="197" t="s">
        <v>88</v>
      </c>
      <c r="N297" s="184">
        <f t="shared" si="217"/>
        <v>135</v>
      </c>
      <c r="O297" s="169">
        <f t="shared" si="229"/>
        <v>1913562</v>
      </c>
      <c r="P297" s="9" t="str">
        <f t="shared" si="226"/>
        <v>PROPH80 T2 RH400-SO  (80 gal)</v>
      </c>
      <c r="Q297" s="11">
        <f t="shared" si="230"/>
        <v>1</v>
      </c>
      <c r="R297" s="206" t="s">
        <v>1117</v>
      </c>
      <c r="S297" s="185">
        <v>80</v>
      </c>
      <c r="T297" s="179" t="s">
        <v>276</v>
      </c>
      <c r="U297" s="179" t="s">
        <v>276</v>
      </c>
      <c r="V297" s="131" t="str">
        <f t="shared" si="231"/>
        <v>Rheem2020Prem80</v>
      </c>
      <c r="W297" s="186">
        <v>1</v>
      </c>
      <c r="X297" s="171"/>
      <c r="Y297" s="202"/>
      <c r="Z297" s="172"/>
      <c r="AA297" s="126" t="str">
        <f t="shared" si="227"/>
        <v>2,     1913562,   "PROPH80 T2 RH400-SO  (80 gal)"</v>
      </c>
      <c r="AB297" s="205" t="str">
        <f t="shared" si="99"/>
        <v>Rheem</v>
      </c>
      <c r="AC297" s="180" t="s">
        <v>1177</v>
      </c>
      <c r="AD297" s="173">
        <f t="shared" si="232"/>
        <v>1</v>
      </c>
      <c r="AE297" s="126" t="str">
        <f t="shared" si="228"/>
        <v xml:space="preserve">          case  PROPH80 T2 RH400-SO  (80 gal)   :   "RheemPROPH80T2RH400SO"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</row>
    <row r="298" spans="3:48" s="6" customFormat="1" ht="15" customHeight="1" x14ac:dyDescent="0.25">
      <c r="C298" s="6" t="str">
        <f t="shared" si="218"/>
        <v>Rheem</v>
      </c>
      <c r="D298" s="6" t="str">
        <f t="shared" si="219"/>
        <v>XE40T10H22U1  (40 gal)</v>
      </c>
      <c r="E298" s="6">
        <f t="shared" si="220"/>
        <v>1913659</v>
      </c>
      <c r="F298" s="55">
        <f t="shared" si="221"/>
        <v>40</v>
      </c>
      <c r="G298" s="6" t="str">
        <f t="shared" si="222"/>
        <v>Rheem2020Prem40</v>
      </c>
      <c r="H298" s="116">
        <f t="shared" si="223"/>
        <v>1</v>
      </c>
      <c r="I298" s="154" t="str">
        <f t="shared" si="224"/>
        <v>RheemXE40T10H22U1</v>
      </c>
      <c r="J298" s="91" t="s">
        <v>188</v>
      </c>
      <c r="K298" s="181"/>
      <c r="L298" s="133">
        <f t="shared" si="225"/>
        <v>19</v>
      </c>
      <c r="M298" s="197" t="s">
        <v>88</v>
      </c>
      <c r="N298" s="184">
        <f t="shared" si="217"/>
        <v>136</v>
      </c>
      <c r="O298" s="169">
        <f t="shared" si="229"/>
        <v>1913659</v>
      </c>
      <c r="P298" s="9" t="str">
        <f t="shared" si="226"/>
        <v>XE40T10H22U1  (40 gal)</v>
      </c>
      <c r="Q298" s="11">
        <f t="shared" si="230"/>
        <v>1</v>
      </c>
      <c r="R298" s="206" t="s">
        <v>1118</v>
      </c>
      <c r="S298" s="185">
        <v>40</v>
      </c>
      <c r="T298" s="179" t="s">
        <v>273</v>
      </c>
      <c r="U298" s="179" t="s">
        <v>273</v>
      </c>
      <c r="V298" s="131" t="str">
        <f t="shared" si="231"/>
        <v>Rheem2020Prem40</v>
      </c>
      <c r="W298" s="186">
        <v>1</v>
      </c>
      <c r="X298" s="171"/>
      <c r="Y298" s="202"/>
      <c r="Z298" s="172"/>
      <c r="AA298" s="126" t="str">
        <f t="shared" si="227"/>
        <v>2,     1913659,   "XE40T10H22U1  (40 gal)"</v>
      </c>
      <c r="AB298" s="205" t="str">
        <f t="shared" si="99"/>
        <v>Rheem</v>
      </c>
      <c r="AC298" s="180" t="s">
        <v>1178</v>
      </c>
      <c r="AD298" s="173">
        <f t="shared" si="232"/>
        <v>1</v>
      </c>
      <c r="AE298" s="126" t="str">
        <f t="shared" si="228"/>
        <v xml:space="preserve">          case  XE40T10H22U1  (40 gal)   :   "RheemXE40T10H22U1"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</row>
    <row r="299" spans="3:48" s="6" customFormat="1" ht="15" customHeight="1" x14ac:dyDescent="0.25">
      <c r="C299" s="6" t="str">
        <f t="shared" si="218"/>
        <v>Rheem</v>
      </c>
      <c r="D299" s="6" t="str">
        <f t="shared" si="219"/>
        <v>XE40T10H45U1  (40 gal)</v>
      </c>
      <c r="E299" s="6">
        <f t="shared" si="220"/>
        <v>1913759</v>
      </c>
      <c r="F299" s="55">
        <f t="shared" si="221"/>
        <v>40</v>
      </c>
      <c r="G299" s="6" t="str">
        <f t="shared" si="222"/>
        <v>Rheem2020Prem40</v>
      </c>
      <c r="H299" s="116">
        <f t="shared" si="223"/>
        <v>1</v>
      </c>
      <c r="I299" s="154" t="str">
        <f t="shared" si="224"/>
        <v>RheemXE40T10H45U1</v>
      </c>
      <c r="J299" s="91" t="s">
        <v>188</v>
      </c>
      <c r="K299" s="181"/>
      <c r="L299" s="133">
        <f t="shared" si="225"/>
        <v>19</v>
      </c>
      <c r="M299" s="197" t="s">
        <v>88</v>
      </c>
      <c r="N299" s="184">
        <f t="shared" si="217"/>
        <v>137</v>
      </c>
      <c r="O299" s="169">
        <f t="shared" si="229"/>
        <v>1913759</v>
      </c>
      <c r="P299" s="9" t="str">
        <f t="shared" si="226"/>
        <v>XE40T10H45U1  (40 gal)</v>
      </c>
      <c r="Q299" s="11">
        <f t="shared" si="230"/>
        <v>1</v>
      </c>
      <c r="R299" s="206" t="s">
        <v>1119</v>
      </c>
      <c r="S299" s="185">
        <v>40</v>
      </c>
      <c r="T299" s="179" t="s">
        <v>273</v>
      </c>
      <c r="U299" s="179" t="s">
        <v>273</v>
      </c>
      <c r="V299" s="131" t="str">
        <f t="shared" si="231"/>
        <v>Rheem2020Prem40</v>
      </c>
      <c r="W299" s="186">
        <v>1</v>
      </c>
      <c r="X299" s="171"/>
      <c r="Y299" s="202"/>
      <c r="Z299" s="172"/>
      <c r="AA299" s="126" t="str">
        <f t="shared" si="227"/>
        <v>2,     1913759,   "XE40T10H45U1  (40 gal)"</v>
      </c>
      <c r="AB299" s="205" t="str">
        <f t="shared" si="99"/>
        <v>Rheem</v>
      </c>
      <c r="AC299" s="180" t="s">
        <v>1179</v>
      </c>
      <c r="AD299" s="173">
        <f t="shared" si="232"/>
        <v>1</v>
      </c>
      <c r="AE299" s="126" t="str">
        <f t="shared" si="228"/>
        <v xml:space="preserve">          case  XE40T10H45U1  (40 gal)   :   "RheemXE40T10H45U1"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</row>
    <row r="300" spans="3:48" s="6" customFormat="1" ht="15" customHeight="1" x14ac:dyDescent="0.25">
      <c r="C300" s="6" t="str">
        <f t="shared" si="218"/>
        <v>Rheem</v>
      </c>
      <c r="D300" s="6" t="str">
        <f t="shared" si="219"/>
        <v>XE40T10HS45U1  (40 gal)</v>
      </c>
      <c r="E300" s="6">
        <f t="shared" si="220"/>
        <v>1913859</v>
      </c>
      <c r="F300" s="55">
        <f t="shared" si="221"/>
        <v>40</v>
      </c>
      <c r="G300" s="6" t="str">
        <f t="shared" si="222"/>
        <v>Rheem2020Prem40</v>
      </c>
      <c r="H300" s="116">
        <f t="shared" si="223"/>
        <v>1</v>
      </c>
      <c r="I300" s="154" t="str">
        <f t="shared" si="224"/>
        <v>RheemXE40T10HS45U1</v>
      </c>
      <c r="J300" s="91" t="s">
        <v>188</v>
      </c>
      <c r="K300" s="181"/>
      <c r="L300" s="133">
        <f t="shared" si="225"/>
        <v>19</v>
      </c>
      <c r="M300" s="197" t="s">
        <v>88</v>
      </c>
      <c r="N300" s="184">
        <f t="shared" si="217"/>
        <v>138</v>
      </c>
      <c r="O300" s="169">
        <f t="shared" si="229"/>
        <v>1913859</v>
      </c>
      <c r="P300" s="9" t="str">
        <f t="shared" si="226"/>
        <v>XE40T10HS45U1  (40 gal)</v>
      </c>
      <c r="Q300" s="11">
        <f t="shared" si="230"/>
        <v>1</v>
      </c>
      <c r="R300" s="206" t="s">
        <v>1120</v>
      </c>
      <c r="S300" s="185">
        <v>40</v>
      </c>
      <c r="T300" s="179" t="s">
        <v>273</v>
      </c>
      <c r="U300" s="179" t="s">
        <v>273</v>
      </c>
      <c r="V300" s="131" t="str">
        <f t="shared" si="231"/>
        <v>Rheem2020Prem40</v>
      </c>
      <c r="W300" s="186">
        <v>1</v>
      </c>
      <c r="X300" s="171"/>
      <c r="Y300" s="202"/>
      <c r="Z300" s="172"/>
      <c r="AA300" s="126" t="str">
        <f t="shared" si="227"/>
        <v>2,     1913859,   "XE40T10HS45U1  (40 gal)"</v>
      </c>
      <c r="AB300" s="205" t="str">
        <f t="shared" si="99"/>
        <v>Rheem</v>
      </c>
      <c r="AC300" s="180" t="s">
        <v>1180</v>
      </c>
      <c r="AD300" s="173">
        <f t="shared" si="232"/>
        <v>1</v>
      </c>
      <c r="AE300" s="126" t="str">
        <f t="shared" si="228"/>
        <v xml:space="preserve">          case  XE40T10HS45U1  (40 gal)   :   "RheemXE40T10HS45U1"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1" spans="3:48" s="6" customFormat="1" ht="15" customHeight="1" x14ac:dyDescent="0.25">
      <c r="C301" s="6" t="str">
        <f t="shared" si="218"/>
        <v>Rheem</v>
      </c>
      <c r="D301" s="6" t="str">
        <f t="shared" si="219"/>
        <v>XE50T10H22U1  (50 gal)</v>
      </c>
      <c r="E301" s="6">
        <f t="shared" si="220"/>
        <v>1913960</v>
      </c>
      <c r="F301" s="55">
        <f t="shared" si="221"/>
        <v>50</v>
      </c>
      <c r="G301" s="6" t="str">
        <f t="shared" si="222"/>
        <v>Rheem2020Prem50</v>
      </c>
      <c r="H301" s="116">
        <f t="shared" si="223"/>
        <v>1</v>
      </c>
      <c r="I301" s="154" t="str">
        <f t="shared" si="224"/>
        <v>RheemXE50T10H22U1</v>
      </c>
      <c r="J301" s="91" t="s">
        <v>188</v>
      </c>
      <c r="K301" s="181"/>
      <c r="L301" s="133">
        <f t="shared" si="225"/>
        <v>19</v>
      </c>
      <c r="M301" s="197" t="s">
        <v>88</v>
      </c>
      <c r="N301" s="184">
        <f t="shared" si="217"/>
        <v>139</v>
      </c>
      <c r="O301" s="169">
        <f t="shared" si="229"/>
        <v>1913960</v>
      </c>
      <c r="P301" s="9" t="str">
        <f t="shared" si="226"/>
        <v>XE50T10H22U1  (50 gal)</v>
      </c>
      <c r="Q301" s="11">
        <f t="shared" si="230"/>
        <v>1</v>
      </c>
      <c r="R301" s="206" t="s">
        <v>1121</v>
      </c>
      <c r="S301" s="185">
        <v>50</v>
      </c>
      <c r="T301" s="179" t="s">
        <v>274</v>
      </c>
      <c r="U301" s="179" t="s">
        <v>274</v>
      </c>
      <c r="V301" s="131" t="str">
        <f t="shared" si="231"/>
        <v>Rheem2020Prem50</v>
      </c>
      <c r="W301" s="186">
        <v>1</v>
      </c>
      <c r="X301" s="171"/>
      <c r="Y301" s="202"/>
      <c r="Z301" s="172"/>
      <c r="AA301" s="126" t="str">
        <f t="shared" si="227"/>
        <v>2,     1913960,   "XE50T10H22U1  (50 gal)"</v>
      </c>
      <c r="AB301" s="205" t="str">
        <f t="shared" si="99"/>
        <v>Rheem</v>
      </c>
      <c r="AC301" s="180" t="s">
        <v>1181</v>
      </c>
      <c r="AD301" s="173">
        <f t="shared" si="232"/>
        <v>1</v>
      </c>
      <c r="AE301" s="126" t="str">
        <f t="shared" si="228"/>
        <v xml:space="preserve">          case  XE50T10H22U1  (50 gal)   :   "RheemXE50T10H22U1"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</row>
    <row r="302" spans="3:48" s="6" customFormat="1" ht="15" customHeight="1" x14ac:dyDescent="0.25">
      <c r="C302" s="6" t="str">
        <f t="shared" si="218"/>
        <v>Rheem</v>
      </c>
      <c r="D302" s="6" t="str">
        <f t="shared" si="219"/>
        <v>XE50T10H45U1  (50 gal)</v>
      </c>
      <c r="E302" s="6">
        <f t="shared" si="220"/>
        <v>1914060</v>
      </c>
      <c r="F302" s="55">
        <f t="shared" si="221"/>
        <v>50</v>
      </c>
      <c r="G302" s="6" t="str">
        <f t="shared" si="222"/>
        <v>Rheem2020Prem50</v>
      </c>
      <c r="H302" s="116">
        <f t="shared" si="223"/>
        <v>1</v>
      </c>
      <c r="I302" s="154" t="str">
        <f t="shared" si="224"/>
        <v>RheemXE50T10H45U1</v>
      </c>
      <c r="J302" s="91" t="s">
        <v>188</v>
      </c>
      <c r="K302" s="181"/>
      <c r="L302" s="133">
        <f t="shared" si="225"/>
        <v>19</v>
      </c>
      <c r="M302" s="197" t="s">
        <v>88</v>
      </c>
      <c r="N302" s="184">
        <f t="shared" si="217"/>
        <v>140</v>
      </c>
      <c r="O302" s="169">
        <f t="shared" si="229"/>
        <v>1914060</v>
      </c>
      <c r="P302" s="9" t="str">
        <f t="shared" si="226"/>
        <v>XE50T10H45U1  (50 gal)</v>
      </c>
      <c r="Q302" s="11">
        <f t="shared" si="230"/>
        <v>1</v>
      </c>
      <c r="R302" s="206" t="s">
        <v>1122</v>
      </c>
      <c r="S302" s="185">
        <v>50</v>
      </c>
      <c r="T302" s="179" t="s">
        <v>274</v>
      </c>
      <c r="U302" s="179" t="s">
        <v>274</v>
      </c>
      <c r="V302" s="131" t="str">
        <f t="shared" si="231"/>
        <v>Rheem2020Prem50</v>
      </c>
      <c r="W302" s="186">
        <v>1</v>
      </c>
      <c r="X302" s="171"/>
      <c r="Y302" s="202"/>
      <c r="Z302" s="172"/>
      <c r="AA302" s="126" t="str">
        <f t="shared" si="227"/>
        <v>2,     1914060,   "XE50T10H45U1  (50 gal)"</v>
      </c>
      <c r="AB302" s="205" t="str">
        <f t="shared" si="99"/>
        <v>Rheem</v>
      </c>
      <c r="AC302" s="180" t="s">
        <v>1182</v>
      </c>
      <c r="AD302" s="173">
        <f t="shared" si="232"/>
        <v>1</v>
      </c>
      <c r="AE302" s="126" t="str">
        <f t="shared" si="228"/>
        <v xml:space="preserve">          case  XE50T10H45U1  (50 gal)   :   "RheemXE50T10H45U1"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</row>
    <row r="303" spans="3:48" s="6" customFormat="1" ht="15" customHeight="1" x14ac:dyDescent="0.25">
      <c r="C303" s="6" t="str">
        <f t="shared" si="218"/>
        <v>Rheem</v>
      </c>
      <c r="D303" s="6" t="str">
        <f t="shared" si="219"/>
        <v>XE50T10HS45U1  (50 gal)</v>
      </c>
      <c r="E303" s="6">
        <f t="shared" si="220"/>
        <v>1914160</v>
      </c>
      <c r="F303" s="55">
        <f t="shared" si="221"/>
        <v>50</v>
      </c>
      <c r="G303" s="6" t="str">
        <f t="shared" si="222"/>
        <v>Rheem2020Prem50</v>
      </c>
      <c r="H303" s="116">
        <f t="shared" si="223"/>
        <v>1</v>
      </c>
      <c r="I303" s="154" t="str">
        <f t="shared" si="224"/>
        <v>RheemXE50T10HS45U1</v>
      </c>
      <c r="J303" s="91" t="s">
        <v>188</v>
      </c>
      <c r="K303" s="181"/>
      <c r="L303" s="133">
        <f t="shared" si="225"/>
        <v>19</v>
      </c>
      <c r="M303" s="197" t="s">
        <v>88</v>
      </c>
      <c r="N303" s="184">
        <f t="shared" si="217"/>
        <v>141</v>
      </c>
      <c r="O303" s="169">
        <f t="shared" si="229"/>
        <v>1914160</v>
      </c>
      <c r="P303" s="9" t="str">
        <f t="shared" si="226"/>
        <v>XE50T10HS45U1  (50 gal)</v>
      </c>
      <c r="Q303" s="11">
        <f t="shared" si="230"/>
        <v>1</v>
      </c>
      <c r="R303" s="206" t="s">
        <v>1123</v>
      </c>
      <c r="S303" s="185">
        <v>50</v>
      </c>
      <c r="T303" s="179" t="s">
        <v>274</v>
      </c>
      <c r="U303" s="179" t="s">
        <v>274</v>
      </c>
      <c r="V303" s="131" t="str">
        <f t="shared" si="231"/>
        <v>Rheem2020Prem50</v>
      </c>
      <c r="W303" s="186">
        <v>1</v>
      </c>
      <c r="X303" s="171"/>
      <c r="Y303" s="202"/>
      <c r="Z303" s="172"/>
      <c r="AA303" s="126" t="str">
        <f t="shared" si="227"/>
        <v>2,     1914160,   "XE50T10HS45U1  (50 gal)"</v>
      </c>
      <c r="AB303" s="205" t="str">
        <f t="shared" si="99"/>
        <v>Rheem</v>
      </c>
      <c r="AC303" s="180" t="s">
        <v>1183</v>
      </c>
      <c r="AD303" s="173">
        <f t="shared" si="232"/>
        <v>1</v>
      </c>
      <c r="AE303" s="126" t="str">
        <f t="shared" si="228"/>
        <v xml:space="preserve">          case  XE50T10HS45U1  (50 gal)   :   "RheemXE50T10HS45U1"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</row>
    <row r="304" spans="3:48" s="6" customFormat="1" ht="15" customHeight="1" x14ac:dyDescent="0.25">
      <c r="C304" s="6" t="str">
        <f t="shared" si="218"/>
        <v>Rheem</v>
      </c>
      <c r="D304" s="6" t="str">
        <f t="shared" si="219"/>
        <v>XE65T10H22U1  (65 gal)</v>
      </c>
      <c r="E304" s="6">
        <f t="shared" si="220"/>
        <v>1914261</v>
      </c>
      <c r="F304" s="55">
        <f t="shared" si="221"/>
        <v>65</v>
      </c>
      <c r="G304" s="6" t="str">
        <f t="shared" si="222"/>
        <v>Rheem2020Prem65</v>
      </c>
      <c r="H304" s="116">
        <f t="shared" si="223"/>
        <v>1</v>
      </c>
      <c r="I304" s="154" t="str">
        <f t="shared" si="224"/>
        <v>RheemXE65T10H22U1</v>
      </c>
      <c r="J304" s="91" t="s">
        <v>188</v>
      </c>
      <c r="K304" s="181"/>
      <c r="L304" s="133">
        <f t="shared" si="225"/>
        <v>19</v>
      </c>
      <c r="M304" s="197" t="s">
        <v>88</v>
      </c>
      <c r="N304" s="184">
        <f t="shared" si="217"/>
        <v>142</v>
      </c>
      <c r="O304" s="169">
        <f t="shared" si="229"/>
        <v>1914261</v>
      </c>
      <c r="P304" s="9" t="str">
        <f t="shared" si="226"/>
        <v>XE65T10H22U1  (65 gal)</v>
      </c>
      <c r="Q304" s="11">
        <f t="shared" si="230"/>
        <v>1</v>
      </c>
      <c r="R304" s="206" t="s">
        <v>1124</v>
      </c>
      <c r="S304" s="185">
        <v>65</v>
      </c>
      <c r="T304" s="179" t="s">
        <v>275</v>
      </c>
      <c r="U304" s="179" t="s">
        <v>275</v>
      </c>
      <c r="V304" s="131" t="str">
        <f t="shared" si="231"/>
        <v>Rheem2020Prem65</v>
      </c>
      <c r="W304" s="186">
        <v>1</v>
      </c>
      <c r="X304" s="171"/>
      <c r="Y304" s="202"/>
      <c r="Z304" s="172"/>
      <c r="AA304" s="126" t="str">
        <f t="shared" si="227"/>
        <v>2,     1914261,   "XE65T10H22U1  (65 gal)"</v>
      </c>
      <c r="AB304" s="205" t="str">
        <f t="shared" si="99"/>
        <v>Rheem</v>
      </c>
      <c r="AC304" s="180" t="s">
        <v>1184</v>
      </c>
      <c r="AD304" s="173">
        <f t="shared" si="232"/>
        <v>1</v>
      </c>
      <c r="AE304" s="126" t="str">
        <f t="shared" si="228"/>
        <v xml:space="preserve">          case  XE65T10H22U1  (65 gal)   :   "RheemXE65T10H22U1"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</row>
    <row r="305" spans="3:48" s="6" customFormat="1" ht="15" customHeight="1" x14ac:dyDescent="0.25">
      <c r="C305" s="6" t="str">
        <f t="shared" si="218"/>
        <v>Rheem</v>
      </c>
      <c r="D305" s="6" t="str">
        <f t="shared" si="219"/>
        <v>XE65T10H45U1  (65 gal)</v>
      </c>
      <c r="E305" s="6">
        <f t="shared" si="220"/>
        <v>1914361</v>
      </c>
      <c r="F305" s="55">
        <f t="shared" si="221"/>
        <v>65</v>
      </c>
      <c r="G305" s="6" t="str">
        <f t="shared" si="222"/>
        <v>Rheem2020Prem65</v>
      </c>
      <c r="H305" s="116">
        <f t="shared" si="223"/>
        <v>1</v>
      </c>
      <c r="I305" s="154" t="str">
        <f t="shared" si="224"/>
        <v>RheemXE65T10H45U1</v>
      </c>
      <c r="J305" s="91" t="s">
        <v>188</v>
      </c>
      <c r="K305" s="181"/>
      <c r="L305" s="133">
        <f t="shared" si="225"/>
        <v>19</v>
      </c>
      <c r="M305" s="197" t="s">
        <v>88</v>
      </c>
      <c r="N305" s="184">
        <f t="shared" si="217"/>
        <v>143</v>
      </c>
      <c r="O305" s="169">
        <f t="shared" si="229"/>
        <v>1914361</v>
      </c>
      <c r="P305" s="9" t="str">
        <f t="shared" si="226"/>
        <v>XE65T10H45U1  (65 gal)</v>
      </c>
      <c r="Q305" s="11">
        <f t="shared" si="230"/>
        <v>1</v>
      </c>
      <c r="R305" s="206" t="s">
        <v>1125</v>
      </c>
      <c r="S305" s="185">
        <v>65</v>
      </c>
      <c r="T305" s="179" t="s">
        <v>275</v>
      </c>
      <c r="U305" s="179" t="s">
        <v>275</v>
      </c>
      <c r="V305" s="131" t="str">
        <f t="shared" si="231"/>
        <v>Rheem2020Prem65</v>
      </c>
      <c r="W305" s="186">
        <v>1</v>
      </c>
      <c r="X305" s="171"/>
      <c r="Y305" s="202"/>
      <c r="Z305" s="172"/>
      <c r="AA305" s="126" t="str">
        <f t="shared" si="227"/>
        <v>2,     1914361,   "XE65T10H45U1  (65 gal)"</v>
      </c>
      <c r="AB305" s="205" t="str">
        <f t="shared" si="99"/>
        <v>Rheem</v>
      </c>
      <c r="AC305" s="180" t="s">
        <v>1185</v>
      </c>
      <c r="AD305" s="173">
        <f t="shared" si="232"/>
        <v>1</v>
      </c>
      <c r="AE305" s="126" t="str">
        <f t="shared" si="228"/>
        <v xml:space="preserve">          case  XE65T10H45U1  (65 gal)   :   "RheemXE65T10H45U1"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</row>
    <row r="306" spans="3:48" s="6" customFormat="1" ht="15" customHeight="1" x14ac:dyDescent="0.25">
      <c r="C306" s="6" t="str">
        <f t="shared" si="218"/>
        <v>Rheem</v>
      </c>
      <c r="D306" s="6" t="str">
        <f t="shared" si="219"/>
        <v>XE65T10HS45U1  (65 gal)</v>
      </c>
      <c r="E306" s="6">
        <f t="shared" si="220"/>
        <v>1914461</v>
      </c>
      <c r="F306" s="55">
        <f t="shared" si="221"/>
        <v>65</v>
      </c>
      <c r="G306" s="6" t="str">
        <f t="shared" si="222"/>
        <v>Rheem2020Prem65</v>
      </c>
      <c r="H306" s="116">
        <f t="shared" si="223"/>
        <v>1</v>
      </c>
      <c r="I306" s="154" t="str">
        <f t="shared" si="224"/>
        <v>RheemXE65T10HS45U1</v>
      </c>
      <c r="J306" s="91" t="s">
        <v>188</v>
      </c>
      <c r="K306" s="181"/>
      <c r="L306" s="133">
        <f t="shared" si="225"/>
        <v>19</v>
      </c>
      <c r="M306" s="197" t="s">
        <v>88</v>
      </c>
      <c r="N306" s="184">
        <f t="shared" si="217"/>
        <v>144</v>
      </c>
      <c r="O306" s="169">
        <f t="shared" si="229"/>
        <v>1914461</v>
      </c>
      <c r="P306" s="9" t="str">
        <f t="shared" si="226"/>
        <v>XE65T10HS45U1  (65 gal)</v>
      </c>
      <c r="Q306" s="11">
        <f t="shared" si="230"/>
        <v>1</v>
      </c>
      <c r="R306" s="206" t="s">
        <v>1126</v>
      </c>
      <c r="S306" s="185">
        <v>65</v>
      </c>
      <c r="T306" s="179" t="s">
        <v>275</v>
      </c>
      <c r="U306" s="179" t="s">
        <v>275</v>
      </c>
      <c r="V306" s="131" t="str">
        <f t="shared" si="231"/>
        <v>Rheem2020Prem65</v>
      </c>
      <c r="W306" s="186">
        <v>1</v>
      </c>
      <c r="X306" s="171"/>
      <c r="Y306" s="202"/>
      <c r="Z306" s="172"/>
      <c r="AA306" s="126" t="str">
        <f t="shared" si="227"/>
        <v>2,     1914461,   "XE65T10HS45U1  (65 gal)"</v>
      </c>
      <c r="AB306" s="205" t="str">
        <f t="shared" si="99"/>
        <v>Rheem</v>
      </c>
      <c r="AC306" s="180" t="s">
        <v>1186</v>
      </c>
      <c r="AD306" s="173">
        <f t="shared" si="232"/>
        <v>1</v>
      </c>
      <c r="AE306" s="126" t="str">
        <f t="shared" si="228"/>
        <v xml:space="preserve">          case  XE65T10HS45U1  (65 gal)   :   "RheemXE65T10HS45U1"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</row>
    <row r="307" spans="3:48" s="6" customFormat="1" ht="15" customHeight="1" x14ac:dyDescent="0.25">
      <c r="C307" s="6" t="str">
        <f t="shared" si="218"/>
        <v>Rheem</v>
      </c>
      <c r="D307" s="6" t="str">
        <f t="shared" si="219"/>
        <v>XE80T10H22U1  (80 gal)</v>
      </c>
      <c r="E307" s="6">
        <f t="shared" si="220"/>
        <v>1914562</v>
      </c>
      <c r="F307" s="55">
        <f t="shared" si="221"/>
        <v>80</v>
      </c>
      <c r="G307" s="6" t="str">
        <f t="shared" si="222"/>
        <v>Rheem2020Prem80</v>
      </c>
      <c r="H307" s="116">
        <f t="shared" si="223"/>
        <v>1</v>
      </c>
      <c r="I307" s="154" t="str">
        <f t="shared" si="224"/>
        <v>RheemXE80T10H22U1</v>
      </c>
      <c r="J307" s="91" t="s">
        <v>188</v>
      </c>
      <c r="K307" s="181"/>
      <c r="L307" s="133">
        <f t="shared" si="225"/>
        <v>19</v>
      </c>
      <c r="M307" s="197" t="s">
        <v>88</v>
      </c>
      <c r="N307" s="184">
        <f t="shared" si="217"/>
        <v>145</v>
      </c>
      <c r="O307" s="169">
        <f t="shared" si="229"/>
        <v>1914562</v>
      </c>
      <c r="P307" s="9" t="str">
        <f t="shared" si="226"/>
        <v>XE80T10H22U1  (80 gal)</v>
      </c>
      <c r="Q307" s="11">
        <f t="shared" si="230"/>
        <v>1</v>
      </c>
      <c r="R307" s="206" t="s">
        <v>1127</v>
      </c>
      <c r="S307" s="185">
        <v>80</v>
      </c>
      <c r="T307" s="179" t="s">
        <v>276</v>
      </c>
      <c r="U307" s="179" t="s">
        <v>276</v>
      </c>
      <c r="V307" s="131" t="str">
        <f t="shared" si="231"/>
        <v>Rheem2020Prem80</v>
      </c>
      <c r="W307" s="186">
        <v>1</v>
      </c>
      <c r="X307" s="171"/>
      <c r="Y307" s="202"/>
      <c r="Z307" s="172"/>
      <c r="AA307" s="126" t="str">
        <f t="shared" si="227"/>
        <v>2,     1914562,   "XE80T10H22U1  (80 gal)"</v>
      </c>
      <c r="AB307" s="205" t="str">
        <f t="shared" si="99"/>
        <v>Rheem</v>
      </c>
      <c r="AC307" s="180" t="s">
        <v>1187</v>
      </c>
      <c r="AD307" s="173">
        <f t="shared" si="232"/>
        <v>1</v>
      </c>
      <c r="AE307" s="126" t="str">
        <f t="shared" si="228"/>
        <v xml:space="preserve">          case  XE80T10H22U1  (80 gal)   :   "RheemXE80T10H22U1"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</row>
    <row r="308" spans="3:48" s="6" customFormat="1" ht="15" customHeight="1" x14ac:dyDescent="0.25">
      <c r="C308" s="6" t="str">
        <f t="shared" si="218"/>
        <v>Rheem</v>
      </c>
      <c r="D308" s="6" t="str">
        <f t="shared" si="219"/>
        <v>XE80T10H45U1  (80 gal)</v>
      </c>
      <c r="E308" s="6">
        <f t="shared" si="220"/>
        <v>1914662</v>
      </c>
      <c r="F308" s="55">
        <f t="shared" si="221"/>
        <v>80</v>
      </c>
      <c r="G308" s="6" t="str">
        <f t="shared" si="222"/>
        <v>Rheem2020Prem80</v>
      </c>
      <c r="H308" s="116">
        <f t="shared" si="223"/>
        <v>1</v>
      </c>
      <c r="I308" s="154" t="str">
        <f t="shared" si="224"/>
        <v>RheemXE80T10H45U1</v>
      </c>
      <c r="J308" s="91" t="s">
        <v>188</v>
      </c>
      <c r="K308" s="181"/>
      <c r="L308" s="133">
        <f t="shared" si="225"/>
        <v>19</v>
      </c>
      <c r="M308" s="197" t="s">
        <v>88</v>
      </c>
      <c r="N308" s="184">
        <f t="shared" si="217"/>
        <v>146</v>
      </c>
      <c r="O308" s="169">
        <f t="shared" si="229"/>
        <v>1914662</v>
      </c>
      <c r="P308" s="9" t="str">
        <f t="shared" si="226"/>
        <v>XE80T10H45U1  (80 gal)</v>
      </c>
      <c r="Q308" s="11">
        <f t="shared" si="230"/>
        <v>1</v>
      </c>
      <c r="R308" s="206" t="s">
        <v>1128</v>
      </c>
      <c r="S308" s="185">
        <v>80</v>
      </c>
      <c r="T308" s="179" t="s">
        <v>276</v>
      </c>
      <c r="U308" s="179" t="s">
        <v>276</v>
      </c>
      <c r="V308" s="131" t="str">
        <f t="shared" si="231"/>
        <v>Rheem2020Prem80</v>
      </c>
      <c r="W308" s="186">
        <v>1</v>
      </c>
      <c r="X308" s="171"/>
      <c r="Y308" s="202"/>
      <c r="Z308" s="172"/>
      <c r="AA308" s="126" t="str">
        <f t="shared" si="227"/>
        <v>2,     1914662,   "XE80T10H45U1  (80 gal)"</v>
      </c>
      <c r="AB308" s="205" t="str">
        <f t="shared" si="99"/>
        <v>Rheem</v>
      </c>
      <c r="AC308" s="180" t="s">
        <v>1188</v>
      </c>
      <c r="AD308" s="173">
        <f t="shared" si="232"/>
        <v>1</v>
      </c>
      <c r="AE308" s="126" t="str">
        <f t="shared" si="228"/>
        <v xml:space="preserve">          case  XE80T10H45U1  (80 gal)   :   "RheemXE80T10H45U1"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  <row r="309" spans="3:48" s="6" customFormat="1" ht="15" customHeight="1" x14ac:dyDescent="0.25">
      <c r="C309" s="6" t="str">
        <f t="shared" si="218"/>
        <v>Rheem</v>
      </c>
      <c r="D309" s="6" t="str">
        <f t="shared" si="219"/>
        <v>XE80T10HS45U1  (80 gal)</v>
      </c>
      <c r="E309" s="6">
        <f t="shared" si="220"/>
        <v>1914762</v>
      </c>
      <c r="F309" s="55">
        <f t="shared" si="221"/>
        <v>80</v>
      </c>
      <c r="G309" s="6" t="str">
        <f t="shared" si="222"/>
        <v>Rheem2020Prem80</v>
      </c>
      <c r="H309" s="116">
        <f t="shared" si="223"/>
        <v>1</v>
      </c>
      <c r="I309" s="154" t="str">
        <f t="shared" si="224"/>
        <v>RheemXE80T10HS45U1</v>
      </c>
      <c r="J309" s="91" t="s">
        <v>188</v>
      </c>
      <c r="K309" s="181"/>
      <c r="L309" s="133">
        <f t="shared" si="225"/>
        <v>19</v>
      </c>
      <c r="M309" s="197" t="s">
        <v>88</v>
      </c>
      <c r="N309" s="184">
        <f t="shared" si="217"/>
        <v>147</v>
      </c>
      <c r="O309" s="169">
        <f t="shared" si="229"/>
        <v>1914762</v>
      </c>
      <c r="P309" s="9" t="str">
        <f t="shared" si="226"/>
        <v>XE80T10HS45U1  (80 gal)</v>
      </c>
      <c r="Q309" s="11">
        <f t="shared" si="230"/>
        <v>1</v>
      </c>
      <c r="R309" s="206" t="s">
        <v>1129</v>
      </c>
      <c r="S309" s="185">
        <v>80</v>
      </c>
      <c r="T309" s="179" t="s">
        <v>276</v>
      </c>
      <c r="U309" s="179" t="s">
        <v>276</v>
      </c>
      <c r="V309" s="131" t="str">
        <f t="shared" si="231"/>
        <v>Rheem2020Prem80</v>
      </c>
      <c r="W309" s="186">
        <v>1</v>
      </c>
      <c r="X309" s="171"/>
      <c r="Y309" s="202"/>
      <c r="Z309" s="172"/>
      <c r="AA309" s="126" t="str">
        <f t="shared" si="227"/>
        <v>2,     1914762,   "XE80T10HS45U1  (80 gal)"</v>
      </c>
      <c r="AB309" s="205" t="str">
        <f t="shared" si="99"/>
        <v>Rheem</v>
      </c>
      <c r="AC309" s="180" t="s">
        <v>1189</v>
      </c>
      <c r="AD309" s="173">
        <f t="shared" si="232"/>
        <v>1</v>
      </c>
      <c r="AE309" s="126" t="str">
        <f t="shared" si="228"/>
        <v xml:space="preserve">          case  XE80T10HS45U1  (80 gal)   :   "RheemXE80T10HS45U1"</v>
      </c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</row>
    <row r="310" spans="3:48" s="6" customFormat="1" ht="15" customHeight="1" x14ac:dyDescent="0.25">
      <c r="C310" s="120" t="str">
        <f t="shared" si="130"/>
        <v>Rheem</v>
      </c>
      <c r="D310" s="120" t="str">
        <f t="shared" si="131"/>
        <v>HPLD40-1RH  (40 gal)</v>
      </c>
      <c r="E310" s="120">
        <f t="shared" si="132"/>
        <v>1906059</v>
      </c>
      <c r="F310" s="55">
        <f t="shared" si="40"/>
        <v>40</v>
      </c>
      <c r="G310" s="6" t="str">
        <f t="shared" si="133"/>
        <v>Rheem2020Prem40</v>
      </c>
      <c r="H310" s="116">
        <f t="shared" ref="H310:H313" si="233">W310</f>
        <v>0</v>
      </c>
      <c r="I310" s="154" t="str">
        <f t="shared" si="134"/>
        <v>RheemHPLD401RH</v>
      </c>
      <c r="J310" s="91" t="s">
        <v>188</v>
      </c>
      <c r="K310" s="32">
        <v>4</v>
      </c>
      <c r="L310" s="75">
        <f t="shared" si="128"/>
        <v>19</v>
      </c>
      <c r="M310" s="12" t="s">
        <v>88</v>
      </c>
      <c r="N310" s="61">
        <v>60</v>
      </c>
      <c r="O310" s="169">
        <f t="shared" si="229"/>
        <v>1906059</v>
      </c>
      <c r="P310" s="59" t="str">
        <f t="shared" si="103"/>
        <v>HPLD40-1RH  (40 gal)</v>
      </c>
      <c r="Q310" s="153">
        <f t="shared" si="230"/>
        <v>1</v>
      </c>
      <c r="R310" s="10" t="s">
        <v>395</v>
      </c>
      <c r="S310" s="11">
        <v>40</v>
      </c>
      <c r="T310" s="30"/>
      <c r="U310" s="80" t="s">
        <v>273</v>
      </c>
      <c r="V310" s="85" t="str">
        <f t="shared" si="231"/>
        <v>Rheem2020Prem40</v>
      </c>
      <c r="W310" s="115">
        <v>0</v>
      </c>
      <c r="X310" s="42">
        <v>2</v>
      </c>
      <c r="Y310" s="43">
        <v>44127</v>
      </c>
      <c r="Z310" s="44"/>
      <c r="AA310" s="126" t="str">
        <f t="shared" si="104"/>
        <v>2,     1906059,   "HPLD40-1RH  (40 gal)"</v>
      </c>
      <c r="AB310" s="127" t="str">
        <f>M310</f>
        <v>Rheem</v>
      </c>
      <c r="AC310" s="130" t="s">
        <v>566</v>
      </c>
      <c r="AD310" s="173">
        <f t="shared" si="232"/>
        <v>1</v>
      </c>
      <c r="AE310" s="126" t="str">
        <f t="shared" si="105"/>
        <v xml:space="preserve">          case  HPLD40-1RH  (40 gal)   :   "RheemHPLD401RH"</v>
      </c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</row>
    <row r="311" spans="3:48" s="6" customFormat="1" ht="15" customHeight="1" x14ac:dyDescent="0.25">
      <c r="C311" s="120" t="str">
        <f t="shared" si="130"/>
        <v>Rheem</v>
      </c>
      <c r="D311" s="120" t="str">
        <f t="shared" si="131"/>
        <v>HPLD50-1RH  (50 gal)</v>
      </c>
      <c r="E311" s="120">
        <f t="shared" si="132"/>
        <v>1906160</v>
      </c>
      <c r="F311" s="55">
        <f t="shared" si="40"/>
        <v>50</v>
      </c>
      <c r="G311" s="6" t="str">
        <f t="shared" si="133"/>
        <v>Rheem2020Prem50</v>
      </c>
      <c r="H311" s="116">
        <f t="shared" si="233"/>
        <v>0</v>
      </c>
      <c r="I311" s="154" t="str">
        <f t="shared" si="134"/>
        <v>RheemHPLD501RH</v>
      </c>
      <c r="J311" s="91" t="s">
        <v>188</v>
      </c>
      <c r="K311" s="32">
        <v>4</v>
      </c>
      <c r="L311" s="75">
        <f t="shared" si="128"/>
        <v>19</v>
      </c>
      <c r="M311" s="12" t="s">
        <v>88</v>
      </c>
      <c r="N311" s="62">
        <f t="shared" ref="N311:N313" si="234">N310+1</f>
        <v>61</v>
      </c>
      <c r="O311" s="169">
        <f t="shared" si="229"/>
        <v>1906160</v>
      </c>
      <c r="P311" s="59" t="str">
        <f t="shared" si="103"/>
        <v>HPLD50-1RH  (50 gal)</v>
      </c>
      <c r="Q311" s="153">
        <f t="shared" si="230"/>
        <v>1</v>
      </c>
      <c r="R311" s="10" t="s">
        <v>396</v>
      </c>
      <c r="S311" s="11">
        <v>50</v>
      </c>
      <c r="T311" s="30"/>
      <c r="U311" s="80" t="s">
        <v>274</v>
      </c>
      <c r="V311" s="85" t="str">
        <f t="shared" si="231"/>
        <v>Rheem2020Prem50</v>
      </c>
      <c r="W311" s="115">
        <v>0</v>
      </c>
      <c r="X311" s="42" t="s">
        <v>8</v>
      </c>
      <c r="Y311" s="43">
        <v>44127</v>
      </c>
      <c r="Z311" s="44"/>
      <c r="AA311" s="126" t="str">
        <f t="shared" si="104"/>
        <v>2,     1906160,   "HPLD50-1RH  (50 gal)"</v>
      </c>
      <c r="AB311" s="128" t="str">
        <f t="shared" si="99"/>
        <v>Rheem</v>
      </c>
      <c r="AC311" s="130" t="s">
        <v>567</v>
      </c>
      <c r="AD311" s="173">
        <f t="shared" si="232"/>
        <v>1</v>
      </c>
      <c r="AE311" s="126" t="str">
        <f t="shared" si="105"/>
        <v xml:space="preserve">          case  HPLD50-1RH  (50 gal)   :   "RheemHPLD501RH"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</row>
    <row r="312" spans="3:48" s="6" customFormat="1" ht="15" customHeight="1" x14ac:dyDescent="0.25">
      <c r="C312" s="120" t="str">
        <f t="shared" si="130"/>
        <v>Rheem</v>
      </c>
      <c r="D312" s="120" t="str">
        <f t="shared" si="131"/>
        <v>HPLD65-1RH  (65 gal)</v>
      </c>
      <c r="E312" s="120">
        <f t="shared" si="132"/>
        <v>1906261</v>
      </c>
      <c r="F312" s="55">
        <f t="shared" si="40"/>
        <v>65</v>
      </c>
      <c r="G312" s="6" t="str">
        <f t="shared" si="133"/>
        <v>Rheem2020Prem65</v>
      </c>
      <c r="H312" s="116">
        <f t="shared" si="233"/>
        <v>0</v>
      </c>
      <c r="I312" s="154" t="str">
        <f t="shared" si="134"/>
        <v>RheemHPLD651RH</v>
      </c>
      <c r="J312" s="91" t="s">
        <v>188</v>
      </c>
      <c r="K312" s="32">
        <v>4</v>
      </c>
      <c r="L312" s="75">
        <f t="shared" si="128"/>
        <v>19</v>
      </c>
      <c r="M312" s="12" t="s">
        <v>88</v>
      </c>
      <c r="N312" s="62">
        <f t="shared" si="234"/>
        <v>62</v>
      </c>
      <c r="O312" s="169">
        <f t="shared" si="229"/>
        <v>1906261</v>
      </c>
      <c r="P312" s="59" t="str">
        <f t="shared" si="103"/>
        <v>HPLD65-1RH  (65 gal)</v>
      </c>
      <c r="Q312" s="153">
        <f t="shared" si="230"/>
        <v>1</v>
      </c>
      <c r="R312" s="10" t="s">
        <v>397</v>
      </c>
      <c r="S312" s="11">
        <v>65</v>
      </c>
      <c r="T312" s="30"/>
      <c r="U312" s="80" t="s">
        <v>275</v>
      </c>
      <c r="V312" s="85" t="str">
        <f t="shared" si="231"/>
        <v>Rheem2020Prem65</v>
      </c>
      <c r="W312" s="115">
        <v>0</v>
      </c>
      <c r="X312" s="42" t="s">
        <v>8</v>
      </c>
      <c r="Y312" s="43">
        <v>44127</v>
      </c>
      <c r="Z312" s="44"/>
      <c r="AA312" s="126" t="str">
        <f t="shared" si="104"/>
        <v>2,     1906261,   "HPLD65-1RH  (65 gal)"</v>
      </c>
      <c r="AB312" s="128" t="str">
        <f t="shared" si="99"/>
        <v>Rheem</v>
      </c>
      <c r="AC312" s="130" t="s">
        <v>568</v>
      </c>
      <c r="AD312" s="173">
        <f t="shared" si="232"/>
        <v>1</v>
      </c>
      <c r="AE312" s="126" t="str">
        <f t="shared" si="105"/>
        <v xml:space="preserve">          case  HPLD65-1RH  (65 gal)   :   "RheemHPLD651RH"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</row>
    <row r="313" spans="3:48" s="6" customFormat="1" ht="15" customHeight="1" x14ac:dyDescent="0.25">
      <c r="C313" s="120" t="str">
        <f t="shared" si="130"/>
        <v>Rheem</v>
      </c>
      <c r="D313" s="120" t="str">
        <f t="shared" si="131"/>
        <v>HPLD80-1RH  (80 gal)</v>
      </c>
      <c r="E313" s="120">
        <f t="shared" si="132"/>
        <v>1906362</v>
      </c>
      <c r="F313" s="55">
        <f t="shared" si="40"/>
        <v>80</v>
      </c>
      <c r="G313" s="6" t="str">
        <f t="shared" si="133"/>
        <v>Rheem2020Prem80</v>
      </c>
      <c r="H313" s="116">
        <f t="shared" si="233"/>
        <v>0</v>
      </c>
      <c r="I313" s="154" t="str">
        <f t="shared" si="134"/>
        <v>RheemHPLD801RH</v>
      </c>
      <c r="J313" s="91" t="s">
        <v>188</v>
      </c>
      <c r="K313" s="32">
        <v>4</v>
      </c>
      <c r="L313" s="75">
        <f t="shared" si="128"/>
        <v>19</v>
      </c>
      <c r="M313" s="12" t="s">
        <v>88</v>
      </c>
      <c r="N313" s="62">
        <f t="shared" si="234"/>
        <v>63</v>
      </c>
      <c r="O313" s="169">
        <f t="shared" si="229"/>
        <v>1906362</v>
      </c>
      <c r="P313" s="59" t="str">
        <f t="shared" si="103"/>
        <v>HPLD80-1RH  (80 gal)</v>
      </c>
      <c r="Q313" s="153">
        <f t="shared" si="230"/>
        <v>1</v>
      </c>
      <c r="R313" s="10" t="s">
        <v>398</v>
      </c>
      <c r="S313" s="11">
        <v>80</v>
      </c>
      <c r="T313" s="30"/>
      <c r="U313" s="80" t="s">
        <v>276</v>
      </c>
      <c r="V313" s="85" t="str">
        <f t="shared" si="231"/>
        <v>Rheem2020Prem80</v>
      </c>
      <c r="W313" s="115">
        <v>0</v>
      </c>
      <c r="X313" s="42">
        <v>4</v>
      </c>
      <c r="Y313" s="43">
        <v>44127</v>
      </c>
      <c r="Z313" s="44"/>
      <c r="AA313" s="126" t="str">
        <f t="shared" si="104"/>
        <v>2,     1906362,   "HPLD80-1RH  (80 gal)"</v>
      </c>
      <c r="AB313" s="128" t="str">
        <f t="shared" si="99"/>
        <v>Rheem</v>
      </c>
      <c r="AC313" s="130" t="s">
        <v>569</v>
      </c>
      <c r="AD313" s="173">
        <f t="shared" si="232"/>
        <v>1</v>
      </c>
      <c r="AE313" s="126" t="str">
        <f t="shared" si="105"/>
        <v xml:space="preserve">          case  HPLD80-1RH  (80 gal)   :   "RheemHPLD801RH"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</row>
    <row r="314" spans="3:48" s="6" customFormat="1" ht="15" customHeight="1" x14ac:dyDescent="0.25">
      <c r="C314" s="105" t="str">
        <f t="shared" si="130"/>
        <v>Rheem</v>
      </c>
      <c r="D314" s="105" t="str">
        <f t="shared" si="131"/>
        <v>PROPH40 T2 RH375-15  (40 gal)</v>
      </c>
      <c r="E314" s="105">
        <f t="shared" si="132"/>
        <v>1903259</v>
      </c>
      <c r="F314" s="55">
        <f t="shared" ref="F314" si="235">S314</f>
        <v>40</v>
      </c>
      <c r="G314" s="6" t="str">
        <f t="shared" si="133"/>
        <v>Rheem2020Prem40</v>
      </c>
      <c r="H314" s="116">
        <f t="shared" si="206"/>
        <v>1</v>
      </c>
      <c r="I314" s="154" t="str">
        <f t="shared" si="134"/>
        <v>RheemPROPH40T2RH37515</v>
      </c>
      <c r="J314" s="91" t="s">
        <v>188</v>
      </c>
      <c r="K314" s="32">
        <v>4</v>
      </c>
      <c r="L314" s="75">
        <f t="shared" si="128"/>
        <v>19</v>
      </c>
      <c r="M314" s="12" t="s">
        <v>88</v>
      </c>
      <c r="N314" s="61">
        <v>32</v>
      </c>
      <c r="O314" s="169">
        <f t="shared" si="229"/>
        <v>1903259</v>
      </c>
      <c r="P314" s="59" t="str">
        <f t="shared" si="103"/>
        <v>PROPH40 T2 RH375-15  (40 gal)</v>
      </c>
      <c r="Q314" s="153">
        <f t="shared" si="230"/>
        <v>1</v>
      </c>
      <c r="R314" s="10" t="s">
        <v>320</v>
      </c>
      <c r="S314" s="11">
        <v>40</v>
      </c>
      <c r="T314" s="30"/>
      <c r="U314" s="80" t="s">
        <v>273</v>
      </c>
      <c r="V314" s="85" t="str">
        <f t="shared" si="231"/>
        <v>Rheem2020Prem40</v>
      </c>
      <c r="W314" s="117">
        <v>1</v>
      </c>
      <c r="X314" s="42">
        <v>2</v>
      </c>
      <c r="Y314" s="43">
        <v>43944</v>
      </c>
      <c r="Z314" s="44"/>
      <c r="AA314" s="126" t="str">
        <f t="shared" si="104"/>
        <v>2,     1903259,   "PROPH40 T2 RH375-15  (40 gal)"</v>
      </c>
      <c r="AB314" s="128" t="str">
        <f t="shared" si="99"/>
        <v>Rheem</v>
      </c>
      <c r="AC314" s="129" t="s">
        <v>519</v>
      </c>
      <c r="AD314" s="173">
        <f t="shared" si="232"/>
        <v>1</v>
      </c>
      <c r="AE314" s="126" t="str">
        <f t="shared" si="105"/>
        <v xml:space="preserve">          case  PROPH40 T2 RH375-15  (40 gal)   :   "RheemPROPH40T2RH37515"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</row>
    <row r="315" spans="3:48" s="6" customFormat="1" ht="15" customHeight="1" x14ac:dyDescent="0.25">
      <c r="C315" s="105" t="str">
        <f t="shared" si="130"/>
        <v>Rheem</v>
      </c>
      <c r="D315" s="105" t="str">
        <f t="shared" si="131"/>
        <v>PROPH50 T2 RH375-15  (50 gal)</v>
      </c>
      <c r="E315" s="105">
        <f t="shared" si="132"/>
        <v>1903360</v>
      </c>
      <c r="F315" s="55">
        <f t="shared" ref="F315:F341" si="236">S315</f>
        <v>50</v>
      </c>
      <c r="G315" s="6" t="str">
        <f t="shared" si="133"/>
        <v>Rheem2020Prem50</v>
      </c>
      <c r="H315" s="116">
        <f t="shared" si="206"/>
        <v>1</v>
      </c>
      <c r="I315" s="154" t="str">
        <f t="shared" si="134"/>
        <v>RheemPROPH50T2RH37515</v>
      </c>
      <c r="J315" s="91" t="s">
        <v>188</v>
      </c>
      <c r="K315" s="32">
        <v>4</v>
      </c>
      <c r="L315" s="75">
        <f t="shared" si="128"/>
        <v>19</v>
      </c>
      <c r="M315" s="12" t="s">
        <v>88</v>
      </c>
      <c r="N315" s="62">
        <f t="shared" ref="N315:N345" si="237">N314+1</f>
        <v>33</v>
      </c>
      <c r="O315" s="169">
        <f t="shared" si="229"/>
        <v>1903360</v>
      </c>
      <c r="P315" s="59" t="str">
        <f t="shared" si="103"/>
        <v>PROPH50 T2 RH375-15  (50 gal)</v>
      </c>
      <c r="Q315" s="153">
        <f t="shared" si="230"/>
        <v>1</v>
      </c>
      <c r="R315" s="10" t="s">
        <v>321</v>
      </c>
      <c r="S315" s="11">
        <v>50</v>
      </c>
      <c r="T315" s="30"/>
      <c r="U315" s="80" t="s">
        <v>274</v>
      </c>
      <c r="V315" s="85" t="str">
        <f t="shared" si="231"/>
        <v>Rheem2020Prem50</v>
      </c>
      <c r="W315" s="117">
        <v>1</v>
      </c>
      <c r="X315" s="42" t="s">
        <v>8</v>
      </c>
      <c r="Y315" s="43">
        <v>43944</v>
      </c>
      <c r="Z315" s="44"/>
      <c r="AA315" s="126" t="str">
        <f t="shared" si="104"/>
        <v>2,     1903360,   "PROPH50 T2 RH375-15  (50 gal)"</v>
      </c>
      <c r="AB315" s="128" t="str">
        <f t="shared" si="99"/>
        <v>Rheem</v>
      </c>
      <c r="AC315" s="129" t="s">
        <v>526</v>
      </c>
      <c r="AD315" s="173">
        <f t="shared" si="232"/>
        <v>1</v>
      </c>
      <c r="AE315" s="126" t="str">
        <f t="shared" si="105"/>
        <v xml:space="preserve">          case  PROPH50 T2 RH375-15  (50 gal)   :   "RheemPROPH50T2RH37515"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</row>
    <row r="316" spans="3:48" s="6" customFormat="1" ht="15" customHeight="1" x14ac:dyDescent="0.25">
      <c r="C316" s="105" t="str">
        <f t="shared" si="130"/>
        <v>Rheem</v>
      </c>
      <c r="D316" s="105" t="str">
        <f t="shared" si="131"/>
        <v>PROPH65 T2 RH375-15  (65 gal)</v>
      </c>
      <c r="E316" s="105">
        <f t="shared" si="132"/>
        <v>1903461</v>
      </c>
      <c r="F316" s="55">
        <f t="shared" si="236"/>
        <v>65</v>
      </c>
      <c r="G316" s="6" t="str">
        <f t="shared" si="133"/>
        <v>Rheem2020Prem65</v>
      </c>
      <c r="H316" s="116">
        <f t="shared" si="206"/>
        <v>1</v>
      </c>
      <c r="I316" s="154" t="str">
        <f t="shared" si="134"/>
        <v>RheemPROPH65T2RH37515</v>
      </c>
      <c r="J316" s="91" t="s">
        <v>188</v>
      </c>
      <c r="K316" s="32">
        <v>4</v>
      </c>
      <c r="L316" s="75">
        <f t="shared" si="128"/>
        <v>19</v>
      </c>
      <c r="M316" s="12" t="s">
        <v>88</v>
      </c>
      <c r="N316" s="62">
        <f t="shared" si="237"/>
        <v>34</v>
      </c>
      <c r="O316" s="169">
        <f t="shared" si="229"/>
        <v>1903461</v>
      </c>
      <c r="P316" s="59" t="str">
        <f t="shared" si="103"/>
        <v>PROPH65 T2 RH375-15  (65 gal)</v>
      </c>
      <c r="Q316" s="153">
        <f t="shared" si="230"/>
        <v>1</v>
      </c>
      <c r="R316" s="10" t="s">
        <v>282</v>
      </c>
      <c r="S316" s="11">
        <v>65</v>
      </c>
      <c r="T316" s="30"/>
      <c r="U316" s="80" t="s">
        <v>275</v>
      </c>
      <c r="V316" s="85" t="str">
        <f t="shared" si="231"/>
        <v>Rheem2020Prem65</v>
      </c>
      <c r="W316" s="117">
        <v>1</v>
      </c>
      <c r="X316" s="42" t="s">
        <v>8</v>
      </c>
      <c r="Y316" s="43">
        <v>43944</v>
      </c>
      <c r="Z316" s="44"/>
      <c r="AA316" s="126" t="str">
        <f t="shared" si="104"/>
        <v>2,     1903461,   "PROPH65 T2 RH375-15  (65 gal)"</v>
      </c>
      <c r="AB316" s="128" t="str">
        <f t="shared" si="99"/>
        <v>Rheem</v>
      </c>
      <c r="AC316" s="6" t="s">
        <v>533</v>
      </c>
      <c r="AD316" s="173">
        <f t="shared" si="232"/>
        <v>1</v>
      </c>
      <c r="AE316" s="126" t="str">
        <f t="shared" si="105"/>
        <v xml:space="preserve">          case  PROPH65 T2 RH375-15  (65 gal)   :   "RheemPROPH65T2RH37515"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</row>
    <row r="317" spans="3:48" s="6" customFormat="1" ht="15" customHeight="1" x14ac:dyDescent="0.25">
      <c r="C317" s="105" t="str">
        <f t="shared" si="130"/>
        <v>Rheem</v>
      </c>
      <c r="D317" s="105" t="str">
        <f t="shared" si="131"/>
        <v>PROPH80 T2 RH375-15  (80 gal)</v>
      </c>
      <c r="E317" s="105">
        <f t="shared" si="132"/>
        <v>1903562</v>
      </c>
      <c r="F317" s="55">
        <f t="shared" si="236"/>
        <v>80</v>
      </c>
      <c r="G317" s="6" t="str">
        <f t="shared" si="133"/>
        <v>Rheem2020Prem80</v>
      </c>
      <c r="H317" s="116">
        <f t="shared" si="206"/>
        <v>1</v>
      </c>
      <c r="I317" s="154" t="str">
        <f t="shared" si="134"/>
        <v>RheemPROPH80T2RH37515</v>
      </c>
      <c r="J317" s="91" t="s">
        <v>188</v>
      </c>
      <c r="K317" s="32">
        <v>4</v>
      </c>
      <c r="L317" s="75">
        <f t="shared" si="128"/>
        <v>19</v>
      </c>
      <c r="M317" s="12" t="s">
        <v>88</v>
      </c>
      <c r="N317" s="62">
        <f t="shared" si="237"/>
        <v>35</v>
      </c>
      <c r="O317" s="169">
        <f t="shared" si="229"/>
        <v>1903562</v>
      </c>
      <c r="P317" s="59" t="str">
        <f t="shared" si="103"/>
        <v>PROPH80 T2 RH375-15  (80 gal)</v>
      </c>
      <c r="Q317" s="153">
        <f t="shared" si="230"/>
        <v>1</v>
      </c>
      <c r="R317" s="10" t="s">
        <v>322</v>
      </c>
      <c r="S317" s="11">
        <v>80</v>
      </c>
      <c r="T317" s="30"/>
      <c r="U317" s="80" t="s">
        <v>276</v>
      </c>
      <c r="V317" s="85" t="str">
        <f t="shared" si="231"/>
        <v>Rheem2020Prem80</v>
      </c>
      <c r="W317" s="117">
        <v>1</v>
      </c>
      <c r="X317" s="42">
        <v>4</v>
      </c>
      <c r="Y317" s="43">
        <v>43944</v>
      </c>
      <c r="Z317" s="44"/>
      <c r="AA317" s="126" t="str">
        <f t="shared" si="104"/>
        <v>2,     1903562,   "PROPH80 T2 RH375-15  (80 gal)"</v>
      </c>
      <c r="AB317" s="128" t="str">
        <f t="shared" si="99"/>
        <v>Rheem</v>
      </c>
      <c r="AC317" s="6" t="s">
        <v>541</v>
      </c>
      <c r="AD317" s="173">
        <f t="shared" si="232"/>
        <v>1</v>
      </c>
      <c r="AE317" s="126" t="str">
        <f t="shared" si="105"/>
        <v xml:space="preserve">          case  PROPH80 T2 RH375-15  (80 gal)   :   "RheemPROPH80T2RH37515"</v>
      </c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</row>
    <row r="318" spans="3:48" s="6" customFormat="1" ht="15" customHeight="1" x14ac:dyDescent="0.25">
      <c r="C318" s="105" t="str">
        <f t="shared" si="130"/>
        <v>Rheem</v>
      </c>
      <c r="D318" s="105" t="str">
        <f t="shared" si="131"/>
        <v>PROPH40 T2 RH375-30  (40 gal)</v>
      </c>
      <c r="E318" s="105">
        <f t="shared" si="132"/>
        <v>1903659</v>
      </c>
      <c r="F318" s="55">
        <f t="shared" si="236"/>
        <v>40</v>
      </c>
      <c r="G318" s="6" t="str">
        <f t="shared" si="133"/>
        <v>Rheem2020Prem40</v>
      </c>
      <c r="H318" s="116">
        <f t="shared" si="206"/>
        <v>1</v>
      </c>
      <c r="I318" s="154" t="str">
        <f t="shared" si="134"/>
        <v>RheemPROPH40T2RH37530</v>
      </c>
      <c r="J318" s="91" t="s">
        <v>188</v>
      </c>
      <c r="K318" s="32">
        <v>4</v>
      </c>
      <c r="L318" s="75">
        <f t="shared" si="128"/>
        <v>19</v>
      </c>
      <c r="M318" s="12" t="s">
        <v>88</v>
      </c>
      <c r="N318" s="62">
        <f t="shared" si="237"/>
        <v>36</v>
      </c>
      <c r="O318" s="169">
        <f t="shared" si="229"/>
        <v>1903659</v>
      </c>
      <c r="P318" s="59" t="str">
        <f t="shared" si="103"/>
        <v>PROPH40 T2 RH375-30  (40 gal)</v>
      </c>
      <c r="Q318" s="153">
        <f t="shared" si="230"/>
        <v>1</v>
      </c>
      <c r="R318" s="10" t="s">
        <v>323</v>
      </c>
      <c r="S318" s="11">
        <v>40</v>
      </c>
      <c r="T318" s="30"/>
      <c r="U318" s="80" t="s">
        <v>273</v>
      </c>
      <c r="V318" s="85" t="str">
        <f t="shared" si="231"/>
        <v>Rheem2020Prem40</v>
      </c>
      <c r="W318" s="117">
        <v>1</v>
      </c>
      <c r="X318" s="42">
        <v>2</v>
      </c>
      <c r="Y318" s="43">
        <v>43944</v>
      </c>
      <c r="Z318" s="44"/>
      <c r="AA318" s="126" t="str">
        <f t="shared" si="104"/>
        <v>2,     1903659,   "PROPH40 T2 RH375-30  (40 gal)"</v>
      </c>
      <c r="AB318" s="128" t="str">
        <f t="shared" ref="AB318:AB401" si="238">AB317</f>
        <v>Rheem</v>
      </c>
      <c r="AC318" s="129" t="s">
        <v>520</v>
      </c>
      <c r="AD318" s="173">
        <f t="shared" si="232"/>
        <v>1</v>
      </c>
      <c r="AE318" s="126" t="str">
        <f t="shared" si="105"/>
        <v xml:space="preserve">          case  PROPH40 T2 RH375-30  (40 gal)   :   "RheemPROPH40T2RH37530"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</row>
    <row r="319" spans="3:48" s="6" customFormat="1" ht="15" customHeight="1" x14ac:dyDescent="0.25">
      <c r="C319" s="105" t="str">
        <f t="shared" si="130"/>
        <v>Rheem</v>
      </c>
      <c r="D319" s="105" t="str">
        <f t="shared" si="131"/>
        <v>PROPH50 T2 RH375-30  (50 gal)</v>
      </c>
      <c r="E319" s="105">
        <f t="shared" si="132"/>
        <v>1903760</v>
      </c>
      <c r="F319" s="55">
        <f t="shared" si="236"/>
        <v>50</v>
      </c>
      <c r="G319" s="6" t="str">
        <f t="shared" si="133"/>
        <v>Rheem2020Prem50</v>
      </c>
      <c r="H319" s="116">
        <f t="shared" si="206"/>
        <v>1</v>
      </c>
      <c r="I319" s="154" t="str">
        <f t="shared" si="134"/>
        <v>RheemPROPH50T2RH37530</v>
      </c>
      <c r="J319" s="91" t="s">
        <v>188</v>
      </c>
      <c r="K319" s="32">
        <v>4</v>
      </c>
      <c r="L319" s="75">
        <f t="shared" si="128"/>
        <v>19</v>
      </c>
      <c r="M319" s="12" t="s">
        <v>88</v>
      </c>
      <c r="N319" s="62">
        <f t="shared" si="237"/>
        <v>37</v>
      </c>
      <c r="O319" s="169">
        <f t="shared" si="229"/>
        <v>1903760</v>
      </c>
      <c r="P319" s="59" t="str">
        <f t="shared" si="103"/>
        <v>PROPH50 T2 RH375-30  (50 gal)</v>
      </c>
      <c r="Q319" s="153">
        <f t="shared" si="230"/>
        <v>1</v>
      </c>
      <c r="R319" s="10" t="s">
        <v>324</v>
      </c>
      <c r="S319" s="11">
        <v>50</v>
      </c>
      <c r="T319" s="30"/>
      <c r="U319" s="80" t="s">
        <v>274</v>
      </c>
      <c r="V319" s="85" t="str">
        <f t="shared" si="231"/>
        <v>Rheem2020Prem50</v>
      </c>
      <c r="W319" s="117">
        <v>1</v>
      </c>
      <c r="X319" s="42" t="s">
        <v>8</v>
      </c>
      <c r="Y319" s="43">
        <v>43944</v>
      </c>
      <c r="Z319" s="44"/>
      <c r="AA319" s="126" t="str">
        <f t="shared" si="104"/>
        <v>2,     1903760,   "PROPH50 T2 RH375-30  (50 gal)"</v>
      </c>
      <c r="AB319" s="128" t="str">
        <f t="shared" si="238"/>
        <v>Rheem</v>
      </c>
      <c r="AC319" s="129" t="s">
        <v>527</v>
      </c>
      <c r="AD319" s="173">
        <f t="shared" si="232"/>
        <v>1</v>
      </c>
      <c r="AE319" s="126" t="str">
        <f t="shared" si="105"/>
        <v xml:space="preserve">          case  PROPH50 T2 RH375-30  (50 gal)   :   "RheemPROPH50T2RH37530"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</row>
    <row r="320" spans="3:48" s="6" customFormat="1" ht="15" customHeight="1" x14ac:dyDescent="0.25">
      <c r="C320" s="105" t="str">
        <f t="shared" si="130"/>
        <v>Rheem</v>
      </c>
      <c r="D320" s="105" t="str">
        <f t="shared" si="131"/>
        <v>PROPH65 T2 RH375-30  (65 gal)</v>
      </c>
      <c r="E320" s="105">
        <f t="shared" si="132"/>
        <v>1903861</v>
      </c>
      <c r="F320" s="55">
        <f t="shared" si="236"/>
        <v>65</v>
      </c>
      <c r="G320" s="6" t="str">
        <f t="shared" si="133"/>
        <v>Rheem2020Prem65</v>
      </c>
      <c r="H320" s="116">
        <f t="shared" si="206"/>
        <v>1</v>
      </c>
      <c r="I320" s="154" t="str">
        <f t="shared" si="134"/>
        <v>RheemPROPH65T2RH37530</v>
      </c>
      <c r="J320" s="91" t="s">
        <v>188</v>
      </c>
      <c r="K320" s="32">
        <v>4</v>
      </c>
      <c r="L320" s="75">
        <f t="shared" si="128"/>
        <v>19</v>
      </c>
      <c r="M320" s="12" t="s">
        <v>88</v>
      </c>
      <c r="N320" s="62">
        <f t="shared" si="237"/>
        <v>38</v>
      </c>
      <c r="O320" s="169">
        <f t="shared" si="229"/>
        <v>1903861</v>
      </c>
      <c r="P320" s="59" t="str">
        <f t="shared" si="103"/>
        <v>PROPH65 T2 RH375-30  (65 gal)</v>
      </c>
      <c r="Q320" s="153">
        <f t="shared" si="230"/>
        <v>1</v>
      </c>
      <c r="R320" s="10" t="s">
        <v>325</v>
      </c>
      <c r="S320" s="11">
        <v>65</v>
      </c>
      <c r="T320" s="30"/>
      <c r="U320" s="80" t="s">
        <v>275</v>
      </c>
      <c r="V320" s="85" t="str">
        <f t="shared" si="231"/>
        <v>Rheem2020Prem65</v>
      </c>
      <c r="W320" s="117">
        <v>1</v>
      </c>
      <c r="X320" s="42" t="s">
        <v>8</v>
      </c>
      <c r="Y320" s="43">
        <v>43944</v>
      </c>
      <c r="Z320" s="44"/>
      <c r="AA320" s="126" t="str">
        <f t="shared" si="104"/>
        <v>2,     1903861,   "PROPH65 T2 RH375-30  (65 gal)"</v>
      </c>
      <c r="AB320" s="128" t="str">
        <f t="shared" si="238"/>
        <v>Rheem</v>
      </c>
      <c r="AC320" s="6" t="s">
        <v>534</v>
      </c>
      <c r="AD320" s="173">
        <f t="shared" si="232"/>
        <v>1</v>
      </c>
      <c r="AE320" s="126" t="str">
        <f t="shared" si="105"/>
        <v xml:space="preserve">          case  PROPH65 T2 RH375-30  (65 gal)   :   "RheemPROPH65T2RH37530"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</row>
    <row r="321" spans="3:48" s="6" customFormat="1" ht="15" customHeight="1" x14ac:dyDescent="0.25">
      <c r="C321" s="105" t="str">
        <f t="shared" si="130"/>
        <v>Rheem</v>
      </c>
      <c r="D321" s="105" t="str">
        <f t="shared" si="131"/>
        <v>PROPH80 T2 RH375-30  (80 gal)</v>
      </c>
      <c r="E321" s="105">
        <f t="shared" si="132"/>
        <v>1903962</v>
      </c>
      <c r="F321" s="55">
        <f t="shared" si="236"/>
        <v>80</v>
      </c>
      <c r="G321" s="6" t="str">
        <f t="shared" si="133"/>
        <v>Rheem2020Prem80</v>
      </c>
      <c r="H321" s="116">
        <f t="shared" si="206"/>
        <v>1</v>
      </c>
      <c r="I321" s="154" t="str">
        <f t="shared" si="134"/>
        <v>RheemPROPH80T2RH37530</v>
      </c>
      <c r="J321" s="91" t="s">
        <v>188</v>
      </c>
      <c r="K321" s="32">
        <v>4</v>
      </c>
      <c r="L321" s="75">
        <f t="shared" si="128"/>
        <v>19</v>
      </c>
      <c r="M321" s="12" t="s">
        <v>88</v>
      </c>
      <c r="N321" s="62">
        <f t="shared" si="237"/>
        <v>39</v>
      </c>
      <c r="O321" s="169">
        <f t="shared" si="229"/>
        <v>1903962</v>
      </c>
      <c r="P321" s="59" t="str">
        <f t="shared" si="103"/>
        <v>PROPH80 T2 RH375-30  (80 gal)</v>
      </c>
      <c r="Q321" s="153">
        <f t="shared" si="230"/>
        <v>1</v>
      </c>
      <c r="R321" s="10" t="s">
        <v>326</v>
      </c>
      <c r="S321" s="11">
        <v>80</v>
      </c>
      <c r="T321" s="30"/>
      <c r="U321" s="80" t="s">
        <v>276</v>
      </c>
      <c r="V321" s="85" t="str">
        <f t="shared" si="231"/>
        <v>Rheem2020Prem80</v>
      </c>
      <c r="W321" s="117">
        <v>1</v>
      </c>
      <c r="X321" s="42">
        <v>4</v>
      </c>
      <c r="Y321" s="43">
        <v>43944</v>
      </c>
      <c r="Z321" s="44"/>
      <c r="AA321" s="126" t="str">
        <f t="shared" si="104"/>
        <v>2,     1903962,   "PROPH80 T2 RH375-30  (80 gal)"</v>
      </c>
      <c r="AB321" s="128" t="str">
        <f t="shared" si="238"/>
        <v>Rheem</v>
      </c>
      <c r="AC321" s="129" t="s">
        <v>542</v>
      </c>
      <c r="AD321" s="173">
        <f t="shared" si="232"/>
        <v>1</v>
      </c>
      <c r="AE321" s="126" t="str">
        <f t="shared" si="105"/>
        <v xml:space="preserve">          case  PROPH80 T2 RH375-30  (80 gal)   :   "RheemPROPH80T2RH37530"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</row>
    <row r="322" spans="3:48" s="6" customFormat="1" ht="15" customHeight="1" x14ac:dyDescent="0.25">
      <c r="C322" s="105" t="str">
        <f t="shared" si="130"/>
        <v>Rheem</v>
      </c>
      <c r="D322" s="105" t="str">
        <f t="shared" si="131"/>
        <v>PROPH40 T2 RH375-SO  (40 gal)</v>
      </c>
      <c r="E322" s="105">
        <f t="shared" si="132"/>
        <v>1904059</v>
      </c>
      <c r="F322" s="55">
        <f t="shared" si="236"/>
        <v>40</v>
      </c>
      <c r="G322" s="6" t="str">
        <f t="shared" si="133"/>
        <v>Rheem2020Prem40</v>
      </c>
      <c r="H322" s="116">
        <f t="shared" si="206"/>
        <v>1</v>
      </c>
      <c r="I322" s="154" t="str">
        <f t="shared" si="134"/>
        <v>RheemPROPH40T2RH375SO</v>
      </c>
      <c r="J322" s="91" t="s">
        <v>188</v>
      </c>
      <c r="K322" s="32">
        <v>4</v>
      </c>
      <c r="L322" s="75">
        <f t="shared" si="128"/>
        <v>19</v>
      </c>
      <c r="M322" s="12" t="s">
        <v>88</v>
      </c>
      <c r="N322" s="62">
        <f t="shared" si="237"/>
        <v>40</v>
      </c>
      <c r="O322" s="169">
        <f t="shared" si="229"/>
        <v>1904059</v>
      </c>
      <c r="P322" s="59" t="str">
        <f t="shared" si="103"/>
        <v>PROPH40 T2 RH375-SO  (40 gal)</v>
      </c>
      <c r="Q322" s="153">
        <f t="shared" si="230"/>
        <v>1</v>
      </c>
      <c r="R322" s="10" t="s">
        <v>327</v>
      </c>
      <c r="S322" s="11">
        <v>40</v>
      </c>
      <c r="T322" s="30"/>
      <c r="U322" s="80" t="s">
        <v>273</v>
      </c>
      <c r="V322" s="85" t="str">
        <f t="shared" si="231"/>
        <v>Rheem2020Prem40</v>
      </c>
      <c r="W322" s="117">
        <v>1</v>
      </c>
      <c r="X322" s="42">
        <v>2</v>
      </c>
      <c r="Y322" s="43">
        <v>43944</v>
      </c>
      <c r="Z322" s="44"/>
      <c r="AA322" s="126" t="str">
        <f t="shared" si="104"/>
        <v>2,     1904059,   "PROPH40 T2 RH375-SO  (40 gal)"</v>
      </c>
      <c r="AB322" s="128" t="str">
        <f t="shared" si="238"/>
        <v>Rheem</v>
      </c>
      <c r="AC322" s="129" t="s">
        <v>521</v>
      </c>
      <c r="AD322" s="173">
        <f t="shared" si="232"/>
        <v>1</v>
      </c>
      <c r="AE322" s="126" t="str">
        <f t="shared" si="105"/>
        <v xml:space="preserve">          case  PROPH40 T2 RH375-SO  (40 gal)   :   "RheemPROPH40T2RH375SO"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</row>
    <row r="323" spans="3:48" s="6" customFormat="1" ht="15" customHeight="1" x14ac:dyDescent="0.25">
      <c r="C323" s="105" t="str">
        <f t="shared" si="130"/>
        <v>Rheem</v>
      </c>
      <c r="D323" s="105" t="str">
        <f t="shared" si="131"/>
        <v>PROPH50 T2 RH375-SO  (50 gal)</v>
      </c>
      <c r="E323" s="105">
        <f t="shared" si="132"/>
        <v>1904160</v>
      </c>
      <c r="F323" s="55">
        <f t="shared" si="236"/>
        <v>50</v>
      </c>
      <c r="G323" s="6" t="str">
        <f t="shared" si="133"/>
        <v>Rheem2020Prem50</v>
      </c>
      <c r="H323" s="116">
        <f t="shared" si="206"/>
        <v>1</v>
      </c>
      <c r="I323" s="154" t="str">
        <f t="shared" si="134"/>
        <v>RheemPROPH50T2RH375SO</v>
      </c>
      <c r="J323" s="91" t="s">
        <v>188</v>
      </c>
      <c r="K323" s="32">
        <v>4</v>
      </c>
      <c r="L323" s="75">
        <f t="shared" si="128"/>
        <v>19</v>
      </c>
      <c r="M323" s="12" t="s">
        <v>88</v>
      </c>
      <c r="N323" s="62">
        <f t="shared" si="237"/>
        <v>41</v>
      </c>
      <c r="O323" s="169">
        <f t="shared" si="229"/>
        <v>1904160</v>
      </c>
      <c r="P323" s="59" t="str">
        <f t="shared" si="103"/>
        <v>PROPH50 T2 RH375-SO  (50 gal)</v>
      </c>
      <c r="Q323" s="153">
        <f t="shared" si="230"/>
        <v>1</v>
      </c>
      <c r="R323" s="10" t="s">
        <v>328</v>
      </c>
      <c r="S323" s="11">
        <v>50</v>
      </c>
      <c r="T323" s="30"/>
      <c r="U323" s="80" t="s">
        <v>274</v>
      </c>
      <c r="V323" s="85" t="str">
        <f t="shared" si="231"/>
        <v>Rheem2020Prem50</v>
      </c>
      <c r="W323" s="117">
        <v>1</v>
      </c>
      <c r="X323" s="42" t="s">
        <v>8</v>
      </c>
      <c r="Y323" s="43">
        <v>43944</v>
      </c>
      <c r="Z323" s="44"/>
      <c r="AA323" s="126" t="str">
        <f t="shared" si="104"/>
        <v>2,     1904160,   "PROPH50 T2 RH375-SO  (50 gal)"</v>
      </c>
      <c r="AB323" s="128" t="str">
        <f t="shared" si="238"/>
        <v>Rheem</v>
      </c>
      <c r="AC323" s="129" t="s">
        <v>528</v>
      </c>
      <c r="AD323" s="173">
        <f t="shared" si="232"/>
        <v>1</v>
      </c>
      <c r="AE323" s="126" t="str">
        <f t="shared" si="105"/>
        <v xml:space="preserve">          case  PROPH50 T2 RH375-SO  (50 gal)   :   "RheemPROPH50T2RH375SO"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</row>
    <row r="324" spans="3:48" s="6" customFormat="1" ht="15" customHeight="1" x14ac:dyDescent="0.25">
      <c r="C324" s="105" t="str">
        <f t="shared" si="130"/>
        <v>Rheem</v>
      </c>
      <c r="D324" s="105" t="str">
        <f t="shared" si="131"/>
        <v>PROPH65 T2 RH375-SO  (65 gal)</v>
      </c>
      <c r="E324" s="105">
        <f t="shared" si="132"/>
        <v>1904261</v>
      </c>
      <c r="F324" s="55">
        <f t="shared" si="236"/>
        <v>65</v>
      </c>
      <c r="G324" s="6" t="str">
        <f t="shared" si="133"/>
        <v>Rheem2020Prem65</v>
      </c>
      <c r="H324" s="116">
        <f t="shared" si="206"/>
        <v>1</v>
      </c>
      <c r="I324" s="154" t="str">
        <f t="shared" si="134"/>
        <v>RheemPROPH65T2RH375SO</v>
      </c>
      <c r="J324" s="91" t="s">
        <v>188</v>
      </c>
      <c r="K324" s="32">
        <v>4</v>
      </c>
      <c r="L324" s="75">
        <f t="shared" si="128"/>
        <v>19</v>
      </c>
      <c r="M324" s="12" t="s">
        <v>88</v>
      </c>
      <c r="N324" s="62">
        <f t="shared" si="237"/>
        <v>42</v>
      </c>
      <c r="O324" s="169">
        <f t="shared" si="229"/>
        <v>1904261</v>
      </c>
      <c r="P324" s="59" t="str">
        <f t="shared" ref="P324:P387" si="239">R324 &amp; "  (" &amp; S324 &amp; " gal)"</f>
        <v>PROPH65 T2 RH375-SO  (65 gal)</v>
      </c>
      <c r="Q324" s="153">
        <f t="shared" si="230"/>
        <v>1</v>
      </c>
      <c r="R324" s="10" t="s">
        <v>329</v>
      </c>
      <c r="S324" s="11">
        <v>65</v>
      </c>
      <c r="T324" s="30"/>
      <c r="U324" s="80" t="s">
        <v>275</v>
      </c>
      <c r="V324" s="85" t="str">
        <f t="shared" si="231"/>
        <v>Rheem2020Prem65</v>
      </c>
      <c r="W324" s="117">
        <v>1</v>
      </c>
      <c r="X324" s="42" t="s">
        <v>8</v>
      </c>
      <c r="Y324" s="43">
        <v>43944</v>
      </c>
      <c r="Z324" s="44"/>
      <c r="AA324" s="126" t="str">
        <f t="shared" si="104"/>
        <v>2,     1904261,   "PROPH65 T2 RH375-SO  (65 gal)"</v>
      </c>
      <c r="AB324" s="128" t="str">
        <f t="shared" si="238"/>
        <v>Rheem</v>
      </c>
      <c r="AC324" s="6" t="s">
        <v>535</v>
      </c>
      <c r="AD324" s="173">
        <f t="shared" si="232"/>
        <v>1</v>
      </c>
      <c r="AE324" s="126" t="str">
        <f t="shared" si="105"/>
        <v xml:space="preserve">          case  PROPH65 T2 RH375-SO  (65 gal)   :   "RheemPROPH65T2RH375SO"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</row>
    <row r="325" spans="3:48" s="6" customFormat="1" ht="15" customHeight="1" x14ac:dyDescent="0.25">
      <c r="C325" s="105" t="str">
        <f t="shared" si="130"/>
        <v>Rheem</v>
      </c>
      <c r="D325" s="105" t="str">
        <f t="shared" si="131"/>
        <v>PROPH80 T2 RH375-SO  (80 gal)</v>
      </c>
      <c r="E325" s="105">
        <f t="shared" si="132"/>
        <v>1904362</v>
      </c>
      <c r="F325" s="55">
        <f t="shared" si="236"/>
        <v>80</v>
      </c>
      <c r="G325" s="6" t="str">
        <f t="shared" si="133"/>
        <v>Rheem2020Prem80</v>
      </c>
      <c r="H325" s="116">
        <f t="shared" si="206"/>
        <v>1</v>
      </c>
      <c r="I325" s="154" t="str">
        <f t="shared" si="134"/>
        <v>RheemPROPH80T2RH375SO</v>
      </c>
      <c r="J325" s="91" t="s">
        <v>188</v>
      </c>
      <c r="K325" s="32">
        <v>4</v>
      </c>
      <c r="L325" s="75">
        <f t="shared" si="128"/>
        <v>19</v>
      </c>
      <c r="M325" s="12" t="s">
        <v>88</v>
      </c>
      <c r="N325" s="62">
        <f t="shared" si="237"/>
        <v>43</v>
      </c>
      <c r="O325" s="169">
        <f t="shared" si="229"/>
        <v>1904362</v>
      </c>
      <c r="P325" s="59" t="str">
        <f t="shared" si="239"/>
        <v>PROPH80 T2 RH375-SO  (80 gal)</v>
      </c>
      <c r="Q325" s="153">
        <f t="shared" si="230"/>
        <v>1</v>
      </c>
      <c r="R325" s="10" t="s">
        <v>330</v>
      </c>
      <c r="S325" s="11">
        <v>80</v>
      </c>
      <c r="T325" s="30"/>
      <c r="U325" s="80" t="s">
        <v>276</v>
      </c>
      <c r="V325" s="85" t="str">
        <f t="shared" si="231"/>
        <v>Rheem2020Prem80</v>
      </c>
      <c r="W325" s="117">
        <v>1</v>
      </c>
      <c r="X325" s="42">
        <v>4</v>
      </c>
      <c r="Y325" s="43">
        <v>43944</v>
      </c>
      <c r="Z325" s="44"/>
      <c r="AA325" s="126" t="str">
        <f t="shared" si="104"/>
        <v>2,     1904362,   "PROPH80 T2 RH375-SO  (80 gal)"</v>
      </c>
      <c r="AB325" s="128" t="str">
        <f t="shared" si="238"/>
        <v>Rheem</v>
      </c>
      <c r="AC325" s="129" t="s">
        <v>543</v>
      </c>
      <c r="AD325" s="173">
        <f t="shared" si="232"/>
        <v>1</v>
      </c>
      <c r="AE325" s="126" t="str">
        <f t="shared" si="105"/>
        <v xml:space="preserve">          case  PROPH80 T2 RH375-SO  (80 gal)   :   "RheemPROPH80T2RH375SO"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</row>
    <row r="326" spans="3:48" s="6" customFormat="1" ht="15" customHeight="1" x14ac:dyDescent="0.25">
      <c r="C326" s="105" t="str">
        <f t="shared" si="130"/>
        <v>Rheem</v>
      </c>
      <c r="D326" s="105" t="str">
        <f t="shared" si="131"/>
        <v>XE40T10H22U0  (40 gal)</v>
      </c>
      <c r="E326" s="105">
        <f t="shared" si="132"/>
        <v>1904459</v>
      </c>
      <c r="F326" s="55">
        <f t="shared" si="236"/>
        <v>40</v>
      </c>
      <c r="G326" s="6" t="str">
        <f t="shared" si="133"/>
        <v>Rheem2020Prem40</v>
      </c>
      <c r="H326" s="116">
        <f t="shared" si="206"/>
        <v>1</v>
      </c>
      <c r="I326" s="154" t="str">
        <f t="shared" si="134"/>
        <v>RheemXE40T10H22U0</v>
      </c>
      <c r="J326" s="91" t="s">
        <v>188</v>
      </c>
      <c r="K326" s="32">
        <v>4</v>
      </c>
      <c r="L326" s="75">
        <f t="shared" si="128"/>
        <v>19</v>
      </c>
      <c r="M326" s="12" t="s">
        <v>88</v>
      </c>
      <c r="N326" s="62">
        <f t="shared" si="237"/>
        <v>44</v>
      </c>
      <c r="O326" s="169">
        <f t="shared" si="229"/>
        <v>1904459</v>
      </c>
      <c r="P326" s="59" t="str">
        <f t="shared" si="239"/>
        <v>XE40T10H22U0  (40 gal)</v>
      </c>
      <c r="Q326" s="153">
        <f t="shared" si="230"/>
        <v>1</v>
      </c>
      <c r="R326" s="10" t="s">
        <v>283</v>
      </c>
      <c r="S326" s="11">
        <v>40</v>
      </c>
      <c r="T326" s="30"/>
      <c r="U326" s="80" t="s">
        <v>273</v>
      </c>
      <c r="V326" s="85" t="str">
        <f t="shared" si="231"/>
        <v>Rheem2020Prem40</v>
      </c>
      <c r="W326" s="117">
        <v>1</v>
      </c>
      <c r="X326" s="42">
        <v>2</v>
      </c>
      <c r="Y326" s="43">
        <v>43944</v>
      </c>
      <c r="Z326" s="44"/>
      <c r="AA326" s="126" t="str">
        <f t="shared" si="104"/>
        <v>2,     1904459,   "XE40T10H22U0  (40 gal)"</v>
      </c>
      <c r="AB326" s="128" t="str">
        <f t="shared" si="238"/>
        <v>Rheem</v>
      </c>
      <c r="AC326" t="s">
        <v>544</v>
      </c>
      <c r="AD326" s="173">
        <f t="shared" si="232"/>
        <v>1</v>
      </c>
      <c r="AE326" s="126" t="str">
        <f t="shared" si="105"/>
        <v xml:space="preserve">          case  XE40T10H22U0  (40 gal)   :   "RheemXE40T10H22U0"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</row>
    <row r="327" spans="3:48" s="6" customFormat="1" ht="15" customHeight="1" x14ac:dyDescent="0.25">
      <c r="C327" s="105" t="str">
        <f t="shared" si="130"/>
        <v>Rheem</v>
      </c>
      <c r="D327" s="105" t="str">
        <f t="shared" si="131"/>
        <v>XE50T10H22U0  (50 gal)</v>
      </c>
      <c r="E327" s="105">
        <f t="shared" si="132"/>
        <v>1904560</v>
      </c>
      <c r="F327" s="55">
        <f t="shared" si="236"/>
        <v>50</v>
      </c>
      <c r="G327" s="6" t="str">
        <f t="shared" si="133"/>
        <v>Rheem2020Prem50</v>
      </c>
      <c r="H327" s="116">
        <f t="shared" si="206"/>
        <v>1</v>
      </c>
      <c r="I327" s="154" t="str">
        <f t="shared" si="134"/>
        <v>RheemXE50T10H22U0</v>
      </c>
      <c r="J327" s="91" t="s">
        <v>188</v>
      </c>
      <c r="K327" s="32">
        <v>4</v>
      </c>
      <c r="L327" s="75">
        <f t="shared" si="128"/>
        <v>19</v>
      </c>
      <c r="M327" s="12" t="s">
        <v>88</v>
      </c>
      <c r="N327" s="62">
        <f t="shared" si="237"/>
        <v>45</v>
      </c>
      <c r="O327" s="169">
        <f t="shared" si="229"/>
        <v>1904560</v>
      </c>
      <c r="P327" s="59" t="str">
        <f t="shared" si="239"/>
        <v>XE50T10H22U0  (50 gal)</v>
      </c>
      <c r="Q327" s="153">
        <f t="shared" si="230"/>
        <v>1</v>
      </c>
      <c r="R327" s="10" t="s">
        <v>284</v>
      </c>
      <c r="S327" s="11">
        <v>50</v>
      </c>
      <c r="T327" s="30"/>
      <c r="U327" s="80" t="s">
        <v>274</v>
      </c>
      <c r="V327" s="85" t="str">
        <f t="shared" si="231"/>
        <v>Rheem2020Prem50</v>
      </c>
      <c r="W327" s="117">
        <v>1</v>
      </c>
      <c r="X327" s="42" t="s">
        <v>8</v>
      </c>
      <c r="Y327" s="43">
        <v>43944</v>
      </c>
      <c r="Z327" s="44"/>
      <c r="AA327" s="126" t="str">
        <f t="shared" si="104"/>
        <v>2,     1904560,   "XE50T10H22U0  (50 gal)"</v>
      </c>
      <c r="AB327" s="128" t="str">
        <f t="shared" si="238"/>
        <v>Rheem</v>
      </c>
      <c r="AC327" s="6" t="s">
        <v>548</v>
      </c>
      <c r="AD327" s="173">
        <f t="shared" si="232"/>
        <v>1</v>
      </c>
      <c r="AE327" s="126" t="str">
        <f t="shared" si="105"/>
        <v xml:space="preserve">          case  XE50T10H22U0  (50 gal)   :   "RheemXE50T10H22U0"</v>
      </c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</row>
    <row r="328" spans="3:48" s="6" customFormat="1" ht="15" customHeight="1" x14ac:dyDescent="0.25">
      <c r="C328" s="105" t="str">
        <f t="shared" si="130"/>
        <v>Rheem</v>
      </c>
      <c r="D328" s="105" t="str">
        <f t="shared" si="131"/>
        <v>XE65T10H22U0  (65 gal)</v>
      </c>
      <c r="E328" s="105">
        <f t="shared" si="132"/>
        <v>1904661</v>
      </c>
      <c r="F328" s="55">
        <f t="shared" si="236"/>
        <v>65</v>
      </c>
      <c r="G328" s="6" t="str">
        <f t="shared" si="133"/>
        <v>Rheem2020Prem65</v>
      </c>
      <c r="H328" s="116">
        <f t="shared" si="206"/>
        <v>1</v>
      </c>
      <c r="I328" s="154" t="str">
        <f t="shared" si="134"/>
        <v>RheemXE65T10H22U0</v>
      </c>
      <c r="J328" s="91" t="s">
        <v>188</v>
      </c>
      <c r="K328" s="32">
        <v>4</v>
      </c>
      <c r="L328" s="75">
        <f t="shared" si="128"/>
        <v>19</v>
      </c>
      <c r="M328" s="12" t="s">
        <v>88</v>
      </c>
      <c r="N328" s="62">
        <f t="shared" si="237"/>
        <v>46</v>
      </c>
      <c r="O328" s="169">
        <f t="shared" si="229"/>
        <v>1904661</v>
      </c>
      <c r="P328" s="59" t="str">
        <f t="shared" si="239"/>
        <v>XE65T10H22U0  (65 gal)</v>
      </c>
      <c r="Q328" s="153">
        <f t="shared" si="230"/>
        <v>1</v>
      </c>
      <c r="R328" s="10" t="s">
        <v>285</v>
      </c>
      <c r="S328" s="11">
        <v>65</v>
      </c>
      <c r="T328" s="30"/>
      <c r="U328" s="80" t="s">
        <v>275</v>
      </c>
      <c r="V328" s="85" t="str">
        <f t="shared" si="231"/>
        <v>Rheem2020Prem65</v>
      </c>
      <c r="W328" s="117">
        <v>1</v>
      </c>
      <c r="X328" s="42" t="s">
        <v>8</v>
      </c>
      <c r="Y328" s="43">
        <v>43944</v>
      </c>
      <c r="Z328" s="44"/>
      <c r="AA328" s="126" t="str">
        <f t="shared" si="104"/>
        <v>2,     1904661,   "XE65T10H22U0  (65 gal)"</v>
      </c>
      <c r="AB328" s="128" t="str">
        <f t="shared" si="238"/>
        <v>Rheem</v>
      </c>
      <c r="AC328" s="6" t="s">
        <v>555</v>
      </c>
      <c r="AD328" s="173">
        <f t="shared" si="232"/>
        <v>1</v>
      </c>
      <c r="AE328" s="126" t="str">
        <f t="shared" si="105"/>
        <v xml:space="preserve">          case  XE65T10H22U0  (65 gal)   :   "RheemXE65T10H22U0"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</row>
    <row r="329" spans="3:48" s="6" customFormat="1" ht="15" customHeight="1" x14ac:dyDescent="0.25">
      <c r="C329" s="105" t="str">
        <f t="shared" si="130"/>
        <v>Rheem</v>
      </c>
      <c r="D329" s="105" t="str">
        <f t="shared" si="131"/>
        <v>XE80T10H22U0  (80 gal)</v>
      </c>
      <c r="E329" s="105">
        <f t="shared" si="132"/>
        <v>1904762</v>
      </c>
      <c r="F329" s="55">
        <f t="shared" si="236"/>
        <v>80</v>
      </c>
      <c r="G329" s="6" t="str">
        <f t="shared" si="133"/>
        <v>Rheem2020Prem80</v>
      </c>
      <c r="H329" s="116">
        <f t="shared" si="206"/>
        <v>1</v>
      </c>
      <c r="I329" s="154" t="str">
        <f t="shared" si="134"/>
        <v>RheemXE80T10H22U0</v>
      </c>
      <c r="J329" s="91" t="s">
        <v>188</v>
      </c>
      <c r="K329" s="32">
        <v>4</v>
      </c>
      <c r="L329" s="75">
        <f t="shared" si="128"/>
        <v>19</v>
      </c>
      <c r="M329" s="12" t="s">
        <v>88</v>
      </c>
      <c r="N329" s="62">
        <f t="shared" si="237"/>
        <v>47</v>
      </c>
      <c r="O329" s="169">
        <f t="shared" si="229"/>
        <v>1904762</v>
      </c>
      <c r="P329" s="59" t="str">
        <f t="shared" si="239"/>
        <v>XE80T10H22U0  (80 gal)</v>
      </c>
      <c r="Q329" s="153">
        <f t="shared" si="230"/>
        <v>1</v>
      </c>
      <c r="R329" s="10" t="s">
        <v>286</v>
      </c>
      <c r="S329" s="11">
        <v>80</v>
      </c>
      <c r="T329" s="30"/>
      <c r="U329" s="80" t="s">
        <v>276</v>
      </c>
      <c r="V329" s="85" t="str">
        <f t="shared" si="231"/>
        <v>Rheem2020Prem80</v>
      </c>
      <c r="W329" s="117">
        <v>1</v>
      </c>
      <c r="X329" s="42">
        <v>4</v>
      </c>
      <c r="Y329" s="43">
        <v>43944</v>
      </c>
      <c r="Z329" s="44"/>
      <c r="AA329" s="126" t="str">
        <f t="shared" si="104"/>
        <v>2,     1904762,   "XE80T10H22U0  (80 gal)"</v>
      </c>
      <c r="AB329" s="128" t="str">
        <f t="shared" si="238"/>
        <v>Rheem</v>
      </c>
      <c r="AC329" s="6" t="s">
        <v>560</v>
      </c>
      <c r="AD329" s="173">
        <f t="shared" si="232"/>
        <v>1</v>
      </c>
      <c r="AE329" s="126" t="str">
        <f t="shared" si="105"/>
        <v xml:space="preserve">          case  XE80T10H22U0  (80 gal)   :   "RheemXE80T10H22U0"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</row>
    <row r="330" spans="3:48" s="6" customFormat="1" ht="15" customHeight="1" x14ac:dyDescent="0.25">
      <c r="C330" s="105" t="str">
        <f t="shared" si="130"/>
        <v>Rheem</v>
      </c>
      <c r="D330" s="105" t="str">
        <f t="shared" si="131"/>
        <v>XE40T10H45U0  (40 gal)</v>
      </c>
      <c r="E330" s="105">
        <f t="shared" si="132"/>
        <v>1904859</v>
      </c>
      <c r="F330" s="55">
        <f t="shared" si="236"/>
        <v>40</v>
      </c>
      <c r="G330" s="6" t="str">
        <f t="shared" si="133"/>
        <v>Rheem2020Prem40</v>
      </c>
      <c r="H330" s="116">
        <f t="shared" si="206"/>
        <v>1</v>
      </c>
      <c r="I330" s="154" t="str">
        <f t="shared" si="134"/>
        <v>RheemXE40T10H45U0</v>
      </c>
      <c r="J330" s="91" t="s">
        <v>188</v>
      </c>
      <c r="K330" s="32">
        <v>4</v>
      </c>
      <c r="L330" s="75">
        <f t="shared" si="128"/>
        <v>19</v>
      </c>
      <c r="M330" s="12" t="s">
        <v>88</v>
      </c>
      <c r="N330" s="62">
        <f t="shared" si="237"/>
        <v>48</v>
      </c>
      <c r="O330" s="169">
        <f t="shared" ref="O330:O393" si="240" xml:space="preserve"> (L330*100000) + (N330*100) + VLOOKUP( U330, $R$2:$T$70, 2, FALSE )</f>
        <v>1904859</v>
      </c>
      <c r="P330" s="59" t="str">
        <f t="shared" si="239"/>
        <v>XE40T10H45U0  (40 gal)</v>
      </c>
      <c r="Q330" s="153">
        <f t="shared" ref="Q330:Q393" si="241">COUNTIF(P$87:P$605, P330)</f>
        <v>1</v>
      </c>
      <c r="R330" s="10" t="s">
        <v>287</v>
      </c>
      <c r="S330" s="11">
        <v>40</v>
      </c>
      <c r="T330" s="30"/>
      <c r="U330" s="80" t="s">
        <v>273</v>
      </c>
      <c r="V330" s="85" t="str">
        <f t="shared" ref="V330:V393" si="242">VLOOKUP( U330, $R$2:$T$71, 3, FALSE )</f>
        <v>Rheem2020Prem40</v>
      </c>
      <c r="W330" s="117">
        <v>1</v>
      </c>
      <c r="X330" s="42">
        <v>2</v>
      </c>
      <c r="Y330" s="43">
        <v>43944</v>
      </c>
      <c r="Z330" s="44"/>
      <c r="AA330" s="126" t="str">
        <f t="shared" ref="AA330:AA393" si="243">"2,     "&amp;E330&amp;",   """&amp;P330&amp;""""</f>
        <v>2,     1904859,   "XE40T10H45U0  (40 gal)"</v>
      </c>
      <c r="AB330" s="128" t="str">
        <f t="shared" si="238"/>
        <v>Rheem</v>
      </c>
      <c r="AC330" t="s">
        <v>545</v>
      </c>
      <c r="AD330" s="173">
        <f t="shared" ref="AD330:AD393" si="244">COUNTIF(AC$74:AC$605, AC330)</f>
        <v>1</v>
      </c>
      <c r="AE330" s="126" t="str">
        <f t="shared" ref="AE330:AE393" si="245">"          case  "&amp;D330&amp;"   :   """&amp;AC330&amp;""""</f>
        <v xml:space="preserve">          case  XE40T10H45U0  (40 gal)   :   "RheemXE40T10H45U0"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</row>
    <row r="331" spans="3:48" s="6" customFormat="1" ht="15" customHeight="1" x14ac:dyDescent="0.25">
      <c r="C331" s="105" t="str">
        <f t="shared" si="130"/>
        <v>Rheem</v>
      </c>
      <c r="D331" s="105" t="str">
        <f t="shared" si="131"/>
        <v>XE50T10H45U0  (50 gal)</v>
      </c>
      <c r="E331" s="105">
        <f t="shared" si="132"/>
        <v>1904960</v>
      </c>
      <c r="F331" s="55">
        <f t="shared" si="236"/>
        <v>50</v>
      </c>
      <c r="G331" s="6" t="str">
        <f t="shared" si="133"/>
        <v>Rheem2020Prem50</v>
      </c>
      <c r="H331" s="116">
        <f t="shared" si="206"/>
        <v>1</v>
      </c>
      <c r="I331" s="154" t="str">
        <f t="shared" si="134"/>
        <v>RheemXE50T10H45U0</v>
      </c>
      <c r="J331" s="91" t="s">
        <v>188</v>
      </c>
      <c r="K331" s="32">
        <v>4</v>
      </c>
      <c r="L331" s="75">
        <f t="shared" si="128"/>
        <v>19</v>
      </c>
      <c r="M331" s="12" t="s">
        <v>88</v>
      </c>
      <c r="N331" s="62">
        <f t="shared" si="237"/>
        <v>49</v>
      </c>
      <c r="O331" s="169">
        <f t="shared" si="240"/>
        <v>1904960</v>
      </c>
      <c r="P331" s="59" t="str">
        <f t="shared" si="239"/>
        <v>XE50T10H45U0  (50 gal)</v>
      </c>
      <c r="Q331" s="153">
        <f t="shared" si="241"/>
        <v>1</v>
      </c>
      <c r="R331" s="10" t="s">
        <v>288</v>
      </c>
      <c r="S331" s="11">
        <v>50</v>
      </c>
      <c r="T331" s="30"/>
      <c r="U331" s="80" t="s">
        <v>274</v>
      </c>
      <c r="V331" s="85" t="str">
        <f t="shared" si="242"/>
        <v>Rheem2020Prem50</v>
      </c>
      <c r="W331" s="117">
        <v>1</v>
      </c>
      <c r="X331" s="42" t="s">
        <v>8</v>
      </c>
      <c r="Y331" s="43">
        <v>43944</v>
      </c>
      <c r="Z331" s="44"/>
      <c r="AA331" s="126" t="str">
        <f t="shared" si="243"/>
        <v>2,     1904960,   "XE50T10H45U0  (50 gal)"</v>
      </c>
      <c r="AB331" s="128" t="str">
        <f t="shared" si="238"/>
        <v>Rheem</v>
      </c>
      <c r="AC331" t="s">
        <v>549</v>
      </c>
      <c r="AD331" s="173">
        <f t="shared" si="244"/>
        <v>1</v>
      </c>
      <c r="AE331" s="126" t="str">
        <f t="shared" si="245"/>
        <v xml:space="preserve">          case  XE50T10H45U0  (50 gal)   :   "RheemXE50T10H45U0"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</row>
    <row r="332" spans="3:48" s="6" customFormat="1" ht="15" customHeight="1" x14ac:dyDescent="0.25">
      <c r="C332" s="105" t="str">
        <f t="shared" si="130"/>
        <v>Rheem</v>
      </c>
      <c r="D332" s="105" t="str">
        <f t="shared" si="131"/>
        <v>XE65T10H45U0  (65 gal)</v>
      </c>
      <c r="E332" s="105">
        <f t="shared" si="132"/>
        <v>1905061</v>
      </c>
      <c r="F332" s="55">
        <f t="shared" si="236"/>
        <v>65</v>
      </c>
      <c r="G332" s="6" t="str">
        <f t="shared" si="133"/>
        <v>Rheem2020Prem65</v>
      </c>
      <c r="H332" s="116">
        <f t="shared" si="206"/>
        <v>1</v>
      </c>
      <c r="I332" s="154" t="str">
        <f t="shared" si="134"/>
        <v>RheemXE65T10H45U0</v>
      </c>
      <c r="J332" s="91" t="s">
        <v>188</v>
      </c>
      <c r="K332" s="32">
        <v>4</v>
      </c>
      <c r="L332" s="75">
        <f t="shared" si="128"/>
        <v>19</v>
      </c>
      <c r="M332" s="12" t="s">
        <v>88</v>
      </c>
      <c r="N332" s="62">
        <f t="shared" si="237"/>
        <v>50</v>
      </c>
      <c r="O332" s="169">
        <f t="shared" si="240"/>
        <v>1905061</v>
      </c>
      <c r="P332" s="59" t="str">
        <f t="shared" si="239"/>
        <v>XE65T10H45U0  (65 gal)</v>
      </c>
      <c r="Q332" s="153">
        <f t="shared" si="241"/>
        <v>1</v>
      </c>
      <c r="R332" s="10" t="s">
        <v>289</v>
      </c>
      <c r="S332" s="11">
        <v>65</v>
      </c>
      <c r="T332" s="30"/>
      <c r="U332" s="80" t="s">
        <v>275</v>
      </c>
      <c r="V332" s="85" t="str">
        <f t="shared" si="242"/>
        <v>Rheem2020Prem65</v>
      </c>
      <c r="W332" s="117">
        <v>1</v>
      </c>
      <c r="X332" s="42" t="s">
        <v>8</v>
      </c>
      <c r="Y332" s="43">
        <v>43944</v>
      </c>
      <c r="Z332" s="44"/>
      <c r="AA332" s="126" t="str">
        <f t="shared" si="243"/>
        <v>2,     1905061,   "XE65T10H45U0  (65 gal)"</v>
      </c>
      <c r="AB332" s="128" t="str">
        <f t="shared" si="238"/>
        <v>Rheem</v>
      </c>
      <c r="AC332" s="6" t="s">
        <v>556</v>
      </c>
      <c r="AD332" s="173">
        <f t="shared" si="244"/>
        <v>1</v>
      </c>
      <c r="AE332" s="126" t="str">
        <f t="shared" si="245"/>
        <v xml:space="preserve">          case  XE65T10H45U0  (65 gal)   :   "RheemXE65T10H45U0"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</row>
    <row r="333" spans="3:48" s="6" customFormat="1" ht="15" customHeight="1" x14ac:dyDescent="0.25">
      <c r="C333" s="105" t="str">
        <f t="shared" si="130"/>
        <v>Rheem</v>
      </c>
      <c r="D333" s="105" t="str">
        <f t="shared" si="131"/>
        <v>XE80T10H45U0  (80 gal)</v>
      </c>
      <c r="E333" s="105">
        <f t="shared" si="132"/>
        <v>1905162</v>
      </c>
      <c r="F333" s="55">
        <f t="shared" si="236"/>
        <v>80</v>
      </c>
      <c r="G333" s="6" t="str">
        <f t="shared" si="133"/>
        <v>Rheem2020Prem80</v>
      </c>
      <c r="H333" s="116">
        <f t="shared" si="206"/>
        <v>1</v>
      </c>
      <c r="I333" s="154" t="str">
        <f t="shared" si="134"/>
        <v>RheemXE80T10H45U0</v>
      </c>
      <c r="J333" s="91" t="s">
        <v>188</v>
      </c>
      <c r="K333" s="32">
        <v>4</v>
      </c>
      <c r="L333" s="75">
        <f t="shared" ref="L333:L396" si="246">VLOOKUP( M333, $M$2:$N$24, 2, FALSE )</f>
        <v>19</v>
      </c>
      <c r="M333" s="12" t="s">
        <v>88</v>
      </c>
      <c r="N333" s="62">
        <f t="shared" si="237"/>
        <v>51</v>
      </c>
      <c r="O333" s="169">
        <f t="shared" si="240"/>
        <v>1905162</v>
      </c>
      <c r="P333" s="59" t="str">
        <f t="shared" si="239"/>
        <v>XE80T10H45U0  (80 gal)</v>
      </c>
      <c r="Q333" s="153">
        <f t="shared" si="241"/>
        <v>1</v>
      </c>
      <c r="R333" s="10" t="s">
        <v>290</v>
      </c>
      <c r="S333" s="11">
        <v>80</v>
      </c>
      <c r="T333" s="30"/>
      <c r="U333" s="80" t="s">
        <v>276</v>
      </c>
      <c r="V333" s="85" t="str">
        <f t="shared" si="242"/>
        <v>Rheem2020Prem80</v>
      </c>
      <c r="W333" s="117">
        <v>1</v>
      </c>
      <c r="X333" s="42">
        <v>4</v>
      </c>
      <c r="Y333" s="43">
        <v>43944</v>
      </c>
      <c r="Z333" s="44"/>
      <c r="AA333" s="126" t="str">
        <f t="shared" si="243"/>
        <v>2,     1905162,   "XE80T10H45U0  (80 gal)"</v>
      </c>
      <c r="AB333" s="128" t="str">
        <f t="shared" si="238"/>
        <v>Rheem</v>
      </c>
      <c r="AC333" s="6" t="s">
        <v>561</v>
      </c>
      <c r="AD333" s="173">
        <f t="shared" si="244"/>
        <v>1</v>
      </c>
      <c r="AE333" s="126" t="str">
        <f t="shared" si="245"/>
        <v xml:space="preserve">          case  XE80T10H45U0  (80 gal)   :   "RheemXE80T10H45U0"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</row>
    <row r="334" spans="3:48" s="6" customFormat="1" ht="15" customHeight="1" x14ac:dyDescent="0.25">
      <c r="C334" s="105" t="str">
        <f t="shared" si="130"/>
        <v>Rheem</v>
      </c>
      <c r="D334" s="105" t="str">
        <f t="shared" si="131"/>
        <v>XE40T10HS45U0  (40 gal)</v>
      </c>
      <c r="E334" s="105">
        <f t="shared" si="132"/>
        <v>1905259</v>
      </c>
      <c r="F334" s="55">
        <f t="shared" si="236"/>
        <v>40</v>
      </c>
      <c r="G334" s="6" t="str">
        <f t="shared" si="133"/>
        <v>Rheem2020Prem40</v>
      </c>
      <c r="H334" s="116">
        <f t="shared" si="206"/>
        <v>1</v>
      </c>
      <c r="I334" s="154" t="str">
        <f t="shared" si="134"/>
        <v>RheemXE40T10HS45U0</v>
      </c>
      <c r="J334" s="91" t="s">
        <v>188</v>
      </c>
      <c r="K334" s="32">
        <v>4</v>
      </c>
      <c r="L334" s="75">
        <f t="shared" si="246"/>
        <v>19</v>
      </c>
      <c r="M334" s="12" t="s">
        <v>88</v>
      </c>
      <c r="N334" s="62">
        <f t="shared" si="237"/>
        <v>52</v>
      </c>
      <c r="O334" s="169">
        <f t="shared" si="240"/>
        <v>1905259</v>
      </c>
      <c r="P334" s="59" t="str">
        <f t="shared" si="239"/>
        <v>XE40T10HS45U0  (40 gal)</v>
      </c>
      <c r="Q334" s="153">
        <f t="shared" si="241"/>
        <v>1</v>
      </c>
      <c r="R334" s="10" t="s">
        <v>331</v>
      </c>
      <c r="S334" s="11">
        <v>40</v>
      </c>
      <c r="T334" s="30"/>
      <c r="U334" s="80" t="s">
        <v>273</v>
      </c>
      <c r="V334" s="85" t="str">
        <f t="shared" si="242"/>
        <v>Rheem2020Prem40</v>
      </c>
      <c r="W334" s="117">
        <v>1</v>
      </c>
      <c r="X334" s="42">
        <v>2</v>
      </c>
      <c r="Y334" s="43">
        <v>43944</v>
      </c>
      <c r="Z334" s="44"/>
      <c r="AA334" s="126" t="str">
        <f t="shared" si="243"/>
        <v>2,     1905259,   "XE40T10HS45U0  (40 gal)"</v>
      </c>
      <c r="AB334" s="128" t="str">
        <f t="shared" si="238"/>
        <v>Rheem</v>
      </c>
      <c r="AC334" t="s">
        <v>546</v>
      </c>
      <c r="AD334" s="173">
        <f t="shared" si="244"/>
        <v>1</v>
      </c>
      <c r="AE334" s="126" t="str">
        <f t="shared" si="245"/>
        <v xml:space="preserve">          case  XE40T10HS45U0  (40 gal)   :   "RheemXE40T10HS45U0"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</row>
    <row r="335" spans="3:48" s="6" customFormat="1" ht="15" customHeight="1" x14ac:dyDescent="0.25">
      <c r="C335" s="105" t="str">
        <f t="shared" si="130"/>
        <v>Rheem</v>
      </c>
      <c r="D335" s="105" t="str">
        <f t="shared" si="131"/>
        <v>XE50T10HS45U0  (50 gal)</v>
      </c>
      <c r="E335" s="105">
        <f t="shared" si="132"/>
        <v>1905360</v>
      </c>
      <c r="F335" s="55">
        <f t="shared" si="236"/>
        <v>50</v>
      </c>
      <c r="G335" s="6" t="str">
        <f t="shared" si="133"/>
        <v>Rheem2020Prem50</v>
      </c>
      <c r="H335" s="116">
        <f t="shared" si="206"/>
        <v>1</v>
      </c>
      <c r="I335" s="154" t="str">
        <f t="shared" si="134"/>
        <v>RheemXE50T10HS45U0</v>
      </c>
      <c r="J335" s="91" t="s">
        <v>188</v>
      </c>
      <c r="K335" s="32">
        <v>4</v>
      </c>
      <c r="L335" s="75">
        <f t="shared" si="246"/>
        <v>19</v>
      </c>
      <c r="M335" s="12" t="s">
        <v>88</v>
      </c>
      <c r="N335" s="62">
        <f t="shared" si="237"/>
        <v>53</v>
      </c>
      <c r="O335" s="169">
        <f t="shared" si="240"/>
        <v>1905360</v>
      </c>
      <c r="P335" s="59" t="str">
        <f t="shared" si="239"/>
        <v>XE50T10HS45U0  (50 gal)</v>
      </c>
      <c r="Q335" s="153">
        <f t="shared" si="241"/>
        <v>1</v>
      </c>
      <c r="R335" s="10" t="s">
        <v>332</v>
      </c>
      <c r="S335" s="11">
        <v>50</v>
      </c>
      <c r="T335" s="30"/>
      <c r="U335" s="80" t="s">
        <v>274</v>
      </c>
      <c r="V335" s="85" t="str">
        <f t="shared" si="242"/>
        <v>Rheem2020Prem50</v>
      </c>
      <c r="W335" s="117">
        <v>1</v>
      </c>
      <c r="X335" s="42" t="s">
        <v>8</v>
      </c>
      <c r="Y335" s="43">
        <v>43944</v>
      </c>
      <c r="Z335" s="44"/>
      <c r="AA335" s="126" t="str">
        <f t="shared" si="243"/>
        <v>2,     1905360,   "XE50T10HS45U0  (50 gal)"</v>
      </c>
      <c r="AB335" s="128" t="str">
        <f t="shared" si="238"/>
        <v>Rheem</v>
      </c>
      <c r="AC335" t="s">
        <v>551</v>
      </c>
      <c r="AD335" s="173">
        <f t="shared" si="244"/>
        <v>1</v>
      </c>
      <c r="AE335" s="126" t="str">
        <f t="shared" si="245"/>
        <v xml:space="preserve">          case  XE50T10HS45U0  (50 gal)   :   "RheemXE50T10HS45U0"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</row>
    <row r="336" spans="3:48" s="6" customFormat="1" ht="15" customHeight="1" x14ac:dyDescent="0.25">
      <c r="C336" s="105" t="str">
        <f t="shared" si="130"/>
        <v>Rheem</v>
      </c>
      <c r="D336" s="105" t="str">
        <f t="shared" si="131"/>
        <v>XE65T10HS45U0  (65 gal)</v>
      </c>
      <c r="E336" s="105">
        <f t="shared" si="132"/>
        <v>1905461</v>
      </c>
      <c r="F336" s="55">
        <f t="shared" si="236"/>
        <v>65</v>
      </c>
      <c r="G336" s="6" t="str">
        <f t="shared" si="133"/>
        <v>Rheem2020Prem65</v>
      </c>
      <c r="H336" s="116">
        <f t="shared" si="206"/>
        <v>1</v>
      </c>
      <c r="I336" s="154" t="str">
        <f t="shared" si="134"/>
        <v>RheemXE65T10HS45U0</v>
      </c>
      <c r="J336" s="91" t="s">
        <v>188</v>
      </c>
      <c r="K336" s="32">
        <v>4</v>
      </c>
      <c r="L336" s="75">
        <f t="shared" si="246"/>
        <v>19</v>
      </c>
      <c r="M336" s="12" t="s">
        <v>88</v>
      </c>
      <c r="N336" s="62">
        <f t="shared" si="237"/>
        <v>54</v>
      </c>
      <c r="O336" s="169">
        <f t="shared" si="240"/>
        <v>1905461</v>
      </c>
      <c r="P336" s="59" t="str">
        <f t="shared" si="239"/>
        <v>XE65T10HS45U0  (65 gal)</v>
      </c>
      <c r="Q336" s="153">
        <f t="shared" si="241"/>
        <v>1</v>
      </c>
      <c r="R336" s="10" t="s">
        <v>333</v>
      </c>
      <c r="S336" s="11">
        <v>65</v>
      </c>
      <c r="T336" s="30"/>
      <c r="U336" s="80" t="s">
        <v>275</v>
      </c>
      <c r="V336" s="85" t="str">
        <f t="shared" si="242"/>
        <v>Rheem2020Prem65</v>
      </c>
      <c r="W336" s="117">
        <v>1</v>
      </c>
      <c r="X336" s="42" t="s">
        <v>8</v>
      </c>
      <c r="Y336" s="43">
        <v>43944</v>
      </c>
      <c r="Z336" s="44"/>
      <c r="AA336" s="126" t="str">
        <f t="shared" si="243"/>
        <v>2,     1905461,   "XE65T10HS45U0  (65 gal)"</v>
      </c>
      <c r="AB336" s="128" t="str">
        <f t="shared" si="238"/>
        <v>Rheem</v>
      </c>
      <c r="AC336" s="6" t="s">
        <v>558</v>
      </c>
      <c r="AD336" s="173">
        <f t="shared" si="244"/>
        <v>1</v>
      </c>
      <c r="AE336" s="126" t="str">
        <f t="shared" si="245"/>
        <v xml:space="preserve">          case  XE65T10HS45U0  (65 gal)   :   "RheemXE65T10HS45U0"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</row>
    <row r="337" spans="3:1039" s="6" customFormat="1" ht="15" customHeight="1" x14ac:dyDescent="0.25">
      <c r="C337" s="105" t="str">
        <f t="shared" si="130"/>
        <v>Rheem</v>
      </c>
      <c r="D337" s="105" t="str">
        <f t="shared" si="131"/>
        <v>XE80T10HS45U0  (80 gal)</v>
      </c>
      <c r="E337" s="105">
        <f t="shared" si="132"/>
        <v>1905562</v>
      </c>
      <c r="F337" s="55">
        <f t="shared" si="236"/>
        <v>80</v>
      </c>
      <c r="G337" s="6" t="str">
        <f t="shared" si="133"/>
        <v>Rheem2020Prem80</v>
      </c>
      <c r="H337" s="116">
        <f t="shared" si="206"/>
        <v>1</v>
      </c>
      <c r="I337" s="154" t="str">
        <f t="shared" si="134"/>
        <v>RheemXE80T10HS45U0</v>
      </c>
      <c r="J337" s="91" t="s">
        <v>188</v>
      </c>
      <c r="K337" s="32">
        <v>4</v>
      </c>
      <c r="L337" s="75">
        <f t="shared" si="246"/>
        <v>19</v>
      </c>
      <c r="M337" s="12" t="s">
        <v>88</v>
      </c>
      <c r="N337" s="62">
        <f t="shared" si="237"/>
        <v>55</v>
      </c>
      <c r="O337" s="169">
        <f t="shared" si="240"/>
        <v>1905562</v>
      </c>
      <c r="P337" s="59" t="str">
        <f t="shared" si="239"/>
        <v>XE80T10HS45U0  (80 gal)</v>
      </c>
      <c r="Q337" s="153">
        <f t="shared" si="241"/>
        <v>1</v>
      </c>
      <c r="R337" s="10" t="s">
        <v>334</v>
      </c>
      <c r="S337" s="11">
        <v>80</v>
      </c>
      <c r="T337" s="30"/>
      <c r="U337" s="80" t="s">
        <v>276</v>
      </c>
      <c r="V337" s="85" t="str">
        <f t="shared" si="242"/>
        <v>Rheem2020Prem80</v>
      </c>
      <c r="W337" s="117">
        <v>1</v>
      </c>
      <c r="X337" s="42">
        <v>4</v>
      </c>
      <c r="Y337" s="43">
        <v>43944</v>
      </c>
      <c r="Z337" s="44"/>
      <c r="AA337" s="126" t="str">
        <f t="shared" si="243"/>
        <v>2,     1905562,   "XE80T10HS45U0  (80 gal)"</v>
      </c>
      <c r="AB337" s="128" t="str">
        <f t="shared" si="238"/>
        <v>Rheem</v>
      </c>
      <c r="AC337" s="6" t="s">
        <v>563</v>
      </c>
      <c r="AD337" s="173">
        <f t="shared" si="244"/>
        <v>1</v>
      </c>
      <c r="AE337" s="126" t="str">
        <f t="shared" si="245"/>
        <v xml:space="preserve">          case  XE80T10HS45U0  (80 gal)   :   "RheemXE80T10HS45U0"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</row>
    <row r="338" spans="3:1039" s="6" customFormat="1" ht="15" customHeight="1" x14ac:dyDescent="0.25">
      <c r="C338" s="105" t="str">
        <f t="shared" si="130"/>
        <v>Rheem</v>
      </c>
      <c r="D338" s="105" t="str">
        <f t="shared" si="131"/>
        <v>PRO H40 T2 RH310BM  (40 gal)</v>
      </c>
      <c r="E338" s="105">
        <f t="shared" si="132"/>
        <v>1905663</v>
      </c>
      <c r="F338" s="55">
        <f t="shared" si="236"/>
        <v>40</v>
      </c>
      <c r="G338" s="6" t="str">
        <f t="shared" si="133"/>
        <v>Rheem2020Build40</v>
      </c>
      <c r="H338" s="116">
        <f t="shared" si="206"/>
        <v>1</v>
      </c>
      <c r="I338" s="154" t="str">
        <f t="shared" si="134"/>
        <v>RheemPROH40T2RH310BM</v>
      </c>
      <c r="J338" s="91" t="s">
        <v>188</v>
      </c>
      <c r="K338" s="32">
        <v>3</v>
      </c>
      <c r="L338" s="75">
        <f t="shared" si="246"/>
        <v>19</v>
      </c>
      <c r="M338" s="12" t="s">
        <v>88</v>
      </c>
      <c r="N338" s="62">
        <f t="shared" si="237"/>
        <v>56</v>
      </c>
      <c r="O338" s="169">
        <f t="shared" si="240"/>
        <v>1905663</v>
      </c>
      <c r="P338" s="59" t="str">
        <f t="shared" si="239"/>
        <v>PRO H40 T2 RH310BM  (40 gal)</v>
      </c>
      <c r="Q338" s="153">
        <f t="shared" si="241"/>
        <v>1</v>
      </c>
      <c r="R338" s="10" t="s">
        <v>335</v>
      </c>
      <c r="S338" s="11">
        <v>40</v>
      </c>
      <c r="T338" s="30"/>
      <c r="U338" s="80" t="s">
        <v>277</v>
      </c>
      <c r="V338" s="85" t="str">
        <f t="shared" si="242"/>
        <v>Rheem2020Build40</v>
      </c>
      <c r="W338" s="117">
        <v>1</v>
      </c>
      <c r="X338" s="42">
        <v>2</v>
      </c>
      <c r="Y338" s="43">
        <v>43944</v>
      </c>
      <c r="Z338" s="44"/>
      <c r="AA338" s="126" t="str">
        <f t="shared" si="243"/>
        <v>2,     1905663,   "PRO H40 T2 RH310BM  (40 gal)"</v>
      </c>
      <c r="AB338" s="128" t="str">
        <f t="shared" si="238"/>
        <v>Rheem</v>
      </c>
      <c r="AC338" s="129" t="s">
        <v>515</v>
      </c>
      <c r="AD338" s="173">
        <f t="shared" si="244"/>
        <v>1</v>
      </c>
      <c r="AE338" s="126" t="str">
        <f t="shared" si="245"/>
        <v xml:space="preserve">          case  PRO H40 T2 RH310BM  (40 gal)   :   "RheemPROH40T2RH310BM"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</row>
    <row r="339" spans="3:1039" s="6" customFormat="1" ht="15" customHeight="1" x14ac:dyDescent="0.25">
      <c r="C339" s="105" t="str">
        <f t="shared" si="130"/>
        <v>Rheem</v>
      </c>
      <c r="D339" s="105" t="str">
        <f t="shared" si="131"/>
        <v>PRO H50 T2 RH310BM  (50 gal)</v>
      </c>
      <c r="E339" s="105">
        <f t="shared" si="132"/>
        <v>1905764</v>
      </c>
      <c r="F339" s="55">
        <f t="shared" si="236"/>
        <v>50</v>
      </c>
      <c r="G339" s="6" t="str">
        <f t="shared" si="133"/>
        <v>Rheem2020Build50</v>
      </c>
      <c r="H339" s="116">
        <f t="shared" si="206"/>
        <v>1</v>
      </c>
      <c r="I339" s="154" t="str">
        <f t="shared" si="134"/>
        <v>RheemPROH50T2RH310BM</v>
      </c>
      <c r="J339" s="91" t="s">
        <v>188</v>
      </c>
      <c r="K339" s="32">
        <v>3</v>
      </c>
      <c r="L339" s="75">
        <f t="shared" si="246"/>
        <v>19</v>
      </c>
      <c r="M339" s="12" t="s">
        <v>88</v>
      </c>
      <c r="N339" s="62">
        <f t="shared" si="237"/>
        <v>57</v>
      </c>
      <c r="O339" s="169">
        <f t="shared" si="240"/>
        <v>1905764</v>
      </c>
      <c r="P339" s="59" t="str">
        <f t="shared" si="239"/>
        <v>PRO H50 T2 RH310BM  (50 gal)</v>
      </c>
      <c r="Q339" s="153">
        <f t="shared" si="241"/>
        <v>1</v>
      </c>
      <c r="R339" s="10" t="s">
        <v>336</v>
      </c>
      <c r="S339" s="11">
        <v>50</v>
      </c>
      <c r="T339" s="30"/>
      <c r="U339" s="80" t="s">
        <v>278</v>
      </c>
      <c r="V339" s="85" t="str">
        <f t="shared" si="242"/>
        <v>Rheem2020Build50</v>
      </c>
      <c r="W339" s="117">
        <v>1</v>
      </c>
      <c r="X339" s="42" t="s">
        <v>8</v>
      </c>
      <c r="Y339" s="43">
        <v>43944</v>
      </c>
      <c r="Z339" s="44"/>
      <c r="AA339" s="126" t="str">
        <f t="shared" si="243"/>
        <v>2,     1905764,   "PRO H50 T2 RH310BM  (50 gal)"</v>
      </c>
      <c r="AB339" s="128" t="str">
        <f t="shared" si="238"/>
        <v>Rheem</v>
      </c>
      <c r="AC339" s="129" t="s">
        <v>516</v>
      </c>
      <c r="AD339" s="173">
        <f t="shared" si="244"/>
        <v>1</v>
      </c>
      <c r="AE339" s="126" t="str">
        <f t="shared" si="245"/>
        <v xml:space="preserve">          case  PRO H50 T2 RH310BM  (50 gal)   :   "RheemPROH50T2RH310BM"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</row>
    <row r="340" spans="3:1039" s="6" customFormat="1" ht="15" customHeight="1" x14ac:dyDescent="0.25">
      <c r="C340" s="105" t="str">
        <f t="shared" si="130"/>
        <v>Rheem</v>
      </c>
      <c r="D340" s="105" t="str">
        <f t="shared" si="131"/>
        <v>PRO H65 T2 RH310BM  (65 gal)</v>
      </c>
      <c r="E340" s="105">
        <f t="shared" si="132"/>
        <v>1905865</v>
      </c>
      <c r="F340" s="55">
        <f t="shared" si="236"/>
        <v>65</v>
      </c>
      <c r="G340" s="6" t="str">
        <f t="shared" si="133"/>
        <v>Rheem2020Build65</v>
      </c>
      <c r="H340" s="116">
        <f t="shared" si="206"/>
        <v>1</v>
      </c>
      <c r="I340" s="154" t="str">
        <f t="shared" si="134"/>
        <v>RheemPROH65T2RH310BM</v>
      </c>
      <c r="J340" s="91" t="s">
        <v>188</v>
      </c>
      <c r="K340" s="32">
        <v>3</v>
      </c>
      <c r="L340" s="75">
        <f t="shared" si="246"/>
        <v>19</v>
      </c>
      <c r="M340" s="12" t="s">
        <v>88</v>
      </c>
      <c r="N340" s="62">
        <f t="shared" si="237"/>
        <v>58</v>
      </c>
      <c r="O340" s="169">
        <f t="shared" si="240"/>
        <v>1905865</v>
      </c>
      <c r="P340" s="59" t="str">
        <f t="shared" si="239"/>
        <v>PRO H65 T2 RH310BM  (65 gal)</v>
      </c>
      <c r="Q340" s="153">
        <f t="shared" si="241"/>
        <v>1</v>
      </c>
      <c r="R340" s="10" t="s">
        <v>337</v>
      </c>
      <c r="S340" s="11">
        <v>65</v>
      </c>
      <c r="T340" s="30"/>
      <c r="U340" s="80" t="s">
        <v>279</v>
      </c>
      <c r="V340" s="85" t="str">
        <f t="shared" si="242"/>
        <v>Rheem2020Build65</v>
      </c>
      <c r="W340" s="117">
        <v>1</v>
      </c>
      <c r="X340" s="42" t="s">
        <v>8</v>
      </c>
      <c r="Y340" s="43">
        <v>43944</v>
      </c>
      <c r="Z340" s="44"/>
      <c r="AA340" s="126" t="str">
        <f t="shared" si="243"/>
        <v>2,     1905865,   "PRO H65 T2 RH310BM  (65 gal)"</v>
      </c>
      <c r="AB340" s="128" t="str">
        <f t="shared" si="238"/>
        <v>Rheem</v>
      </c>
      <c r="AC340" s="129" t="s">
        <v>517</v>
      </c>
      <c r="AD340" s="173">
        <f t="shared" si="244"/>
        <v>1</v>
      </c>
      <c r="AE340" s="126" t="str">
        <f t="shared" si="245"/>
        <v xml:space="preserve">          case  PRO H65 T2 RH310BM  (65 gal)   :   "RheemPROH65T2RH310BM"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</row>
    <row r="341" spans="3:1039" s="6" customFormat="1" ht="15" customHeight="1" x14ac:dyDescent="0.25">
      <c r="C341" s="105" t="str">
        <f t="shared" si="130"/>
        <v>Rheem</v>
      </c>
      <c r="D341" s="105" t="str">
        <f t="shared" si="131"/>
        <v>PRO H80 T2 RH310BM  (80 gal)</v>
      </c>
      <c r="E341" s="105">
        <f t="shared" si="132"/>
        <v>1905966</v>
      </c>
      <c r="F341" s="55">
        <f t="shared" si="236"/>
        <v>80</v>
      </c>
      <c r="G341" s="6" t="str">
        <f t="shared" si="133"/>
        <v>Rheem2020Build80</v>
      </c>
      <c r="H341" s="116">
        <f t="shared" si="206"/>
        <v>1</v>
      </c>
      <c r="I341" s="154" t="str">
        <f t="shared" si="134"/>
        <v>RheemPROH80T2RH310BM</v>
      </c>
      <c r="J341" s="91" t="s">
        <v>188</v>
      </c>
      <c r="K341" s="32">
        <v>3</v>
      </c>
      <c r="L341" s="75">
        <f t="shared" si="246"/>
        <v>19</v>
      </c>
      <c r="M341" s="12" t="s">
        <v>88</v>
      </c>
      <c r="N341" s="62">
        <f t="shared" si="237"/>
        <v>59</v>
      </c>
      <c r="O341" s="169">
        <f t="shared" si="240"/>
        <v>1905966</v>
      </c>
      <c r="P341" s="59" t="str">
        <f t="shared" si="239"/>
        <v>PRO H80 T2 RH310BM  (80 gal)</v>
      </c>
      <c r="Q341" s="153">
        <f t="shared" si="241"/>
        <v>1</v>
      </c>
      <c r="R341" s="10" t="s">
        <v>338</v>
      </c>
      <c r="S341" s="11">
        <v>80</v>
      </c>
      <c r="T341" s="30"/>
      <c r="U341" s="80" t="s">
        <v>280</v>
      </c>
      <c r="V341" s="85" t="str">
        <f t="shared" si="242"/>
        <v>Rheem2020Build80</v>
      </c>
      <c r="W341" s="117">
        <v>1</v>
      </c>
      <c r="X341" s="42" t="s">
        <v>13</v>
      </c>
      <c r="Y341" s="43">
        <v>43944</v>
      </c>
      <c r="Z341" s="44"/>
      <c r="AA341" s="126" t="str">
        <f t="shared" si="243"/>
        <v>2,     1905966,   "PRO H80 T2 RH310BM  (80 gal)"</v>
      </c>
      <c r="AB341" s="128" t="str">
        <f t="shared" si="238"/>
        <v>Rheem</v>
      </c>
      <c r="AC341" s="129" t="s">
        <v>518</v>
      </c>
      <c r="AD341" s="173">
        <f t="shared" si="244"/>
        <v>1</v>
      </c>
      <c r="AE341" s="126" t="str">
        <f t="shared" si="245"/>
        <v xml:space="preserve">          case  PRO H80 T2 RH310BM  (80 gal)   :   "RheemPROH80T2RH310BM"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</row>
    <row r="342" spans="3:1039" s="6" customFormat="1" ht="15" customHeight="1" x14ac:dyDescent="0.25">
      <c r="C342" s="120" t="str">
        <f t="shared" si="130"/>
        <v>Rheem</v>
      </c>
      <c r="D342" s="120" t="str">
        <f t="shared" si="131"/>
        <v>PRO H40 T2 RH310UM  (40 gal)</v>
      </c>
      <c r="E342" s="120">
        <f t="shared" si="132"/>
        <v>1906463</v>
      </c>
      <c r="F342" s="55">
        <f t="shared" ref="F342:F345" si="247">S342</f>
        <v>40</v>
      </c>
      <c r="G342" s="6" t="str">
        <f t="shared" si="133"/>
        <v>Rheem2020Build40</v>
      </c>
      <c r="H342" s="116">
        <f t="shared" ref="H342:H345" si="248">W342</f>
        <v>0</v>
      </c>
      <c r="I342" s="154" t="str">
        <f t="shared" si="134"/>
        <v>RheemPROH40T2RH310UM</v>
      </c>
      <c r="J342" s="91" t="s">
        <v>188</v>
      </c>
      <c r="K342" s="32">
        <v>3</v>
      </c>
      <c r="L342" s="75">
        <f t="shared" si="246"/>
        <v>19</v>
      </c>
      <c r="M342" s="12" t="s">
        <v>88</v>
      </c>
      <c r="N342" s="121">
        <v>64</v>
      </c>
      <c r="O342" s="169">
        <f t="shared" si="240"/>
        <v>1906463</v>
      </c>
      <c r="P342" s="59" t="str">
        <f t="shared" si="239"/>
        <v>PRO H40 T2 RH310UM  (40 gal)</v>
      </c>
      <c r="Q342" s="153">
        <f t="shared" si="241"/>
        <v>1</v>
      </c>
      <c r="R342" s="10" t="s">
        <v>391</v>
      </c>
      <c r="S342" s="11">
        <v>40</v>
      </c>
      <c r="T342" s="30"/>
      <c r="U342" s="80" t="s">
        <v>277</v>
      </c>
      <c r="V342" s="85" t="str">
        <f t="shared" si="242"/>
        <v>Rheem2020Build40</v>
      </c>
      <c r="W342" s="115">
        <v>0</v>
      </c>
      <c r="X342" s="42">
        <v>2</v>
      </c>
      <c r="Y342" s="43">
        <v>44158</v>
      </c>
      <c r="Z342" s="44"/>
      <c r="AA342" s="126" t="str">
        <f t="shared" si="243"/>
        <v>2,     1906463,   "PRO H40 T2 RH310UM  (40 gal)"</v>
      </c>
      <c r="AB342" s="128" t="str">
        <f t="shared" si="238"/>
        <v>Rheem</v>
      </c>
      <c r="AC342" s="130" t="s">
        <v>570</v>
      </c>
      <c r="AD342" s="173">
        <f t="shared" si="244"/>
        <v>1</v>
      </c>
      <c r="AE342" s="126" t="str">
        <f t="shared" si="245"/>
        <v xml:space="preserve">          case  PRO H40 T2 RH310UM  (40 gal)   :   "RheemPROH40T2RH310UM"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</row>
    <row r="343" spans="3:1039" s="6" customFormat="1" ht="15" customHeight="1" x14ac:dyDescent="0.25">
      <c r="C343" s="120" t="str">
        <f t="shared" si="130"/>
        <v>Rheem</v>
      </c>
      <c r="D343" s="120" t="str">
        <f t="shared" si="131"/>
        <v>PRO H50 T2 RH310UM  (50 gal)</v>
      </c>
      <c r="E343" s="120">
        <f t="shared" si="132"/>
        <v>1906564</v>
      </c>
      <c r="F343" s="55">
        <f t="shared" si="247"/>
        <v>50</v>
      </c>
      <c r="G343" s="6" t="str">
        <f t="shared" si="133"/>
        <v>Rheem2020Build50</v>
      </c>
      <c r="H343" s="116">
        <f t="shared" si="248"/>
        <v>0</v>
      </c>
      <c r="I343" s="154" t="str">
        <f t="shared" si="134"/>
        <v>RheemPROH50T2RH310UM</v>
      </c>
      <c r="J343" s="91" t="s">
        <v>188</v>
      </c>
      <c r="K343" s="32">
        <v>3</v>
      </c>
      <c r="L343" s="75">
        <f t="shared" si="246"/>
        <v>19</v>
      </c>
      <c r="M343" s="12" t="s">
        <v>88</v>
      </c>
      <c r="N343" s="62">
        <f t="shared" si="237"/>
        <v>65</v>
      </c>
      <c r="O343" s="169">
        <f t="shared" si="240"/>
        <v>1906564</v>
      </c>
      <c r="P343" s="59" t="str">
        <f t="shared" si="239"/>
        <v>PRO H50 T2 RH310UM  (50 gal)</v>
      </c>
      <c r="Q343" s="153">
        <f t="shared" si="241"/>
        <v>1</v>
      </c>
      <c r="R343" s="10" t="s">
        <v>392</v>
      </c>
      <c r="S343" s="11">
        <v>50</v>
      </c>
      <c r="T343" s="30"/>
      <c r="U343" s="80" t="s">
        <v>278</v>
      </c>
      <c r="V343" s="85" t="str">
        <f t="shared" si="242"/>
        <v>Rheem2020Build50</v>
      </c>
      <c r="W343" s="115">
        <v>0</v>
      </c>
      <c r="X343" s="42" t="s">
        <v>8</v>
      </c>
      <c r="Y343" s="43">
        <v>44158</v>
      </c>
      <c r="Z343" s="44"/>
      <c r="AA343" s="126" t="str">
        <f t="shared" si="243"/>
        <v>2,     1906564,   "PRO H50 T2 RH310UM  (50 gal)"</v>
      </c>
      <c r="AB343" s="128" t="str">
        <f t="shared" si="238"/>
        <v>Rheem</v>
      </c>
      <c r="AC343" s="130" t="s">
        <v>571</v>
      </c>
      <c r="AD343" s="173">
        <f t="shared" si="244"/>
        <v>1</v>
      </c>
      <c r="AE343" s="126" t="str">
        <f t="shared" si="245"/>
        <v xml:space="preserve">          case  PRO H50 T2 RH310UM  (50 gal)   :   "RheemPROH50T2RH310UM"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</row>
    <row r="344" spans="3:1039" s="6" customFormat="1" ht="15" customHeight="1" x14ac:dyDescent="0.25">
      <c r="C344" s="120" t="str">
        <f t="shared" si="130"/>
        <v>Rheem</v>
      </c>
      <c r="D344" s="120" t="str">
        <f t="shared" si="131"/>
        <v>PRO H65 T2 RH310UM  (65 gal)</v>
      </c>
      <c r="E344" s="120">
        <f t="shared" si="132"/>
        <v>1906665</v>
      </c>
      <c r="F344" s="55">
        <f t="shared" si="247"/>
        <v>65</v>
      </c>
      <c r="G344" s="6" t="str">
        <f t="shared" si="133"/>
        <v>Rheem2020Build65</v>
      </c>
      <c r="H344" s="116">
        <f t="shared" si="248"/>
        <v>0</v>
      </c>
      <c r="I344" s="154" t="str">
        <f t="shared" si="134"/>
        <v>RheemPROH65T2RH310UM</v>
      </c>
      <c r="J344" s="91" t="s">
        <v>188</v>
      </c>
      <c r="K344" s="32">
        <v>3</v>
      </c>
      <c r="L344" s="75">
        <f t="shared" si="246"/>
        <v>19</v>
      </c>
      <c r="M344" s="12" t="s">
        <v>88</v>
      </c>
      <c r="N344" s="62">
        <f t="shared" si="237"/>
        <v>66</v>
      </c>
      <c r="O344" s="169">
        <f t="shared" si="240"/>
        <v>1906665</v>
      </c>
      <c r="P344" s="59" t="str">
        <f t="shared" si="239"/>
        <v>PRO H65 T2 RH310UM  (65 gal)</v>
      </c>
      <c r="Q344" s="153">
        <f t="shared" si="241"/>
        <v>1</v>
      </c>
      <c r="R344" s="10" t="s">
        <v>393</v>
      </c>
      <c r="S344" s="11">
        <v>65</v>
      </c>
      <c r="T344" s="30"/>
      <c r="U344" s="80" t="s">
        <v>279</v>
      </c>
      <c r="V344" s="85" t="str">
        <f t="shared" si="242"/>
        <v>Rheem2020Build65</v>
      </c>
      <c r="W344" s="115">
        <v>0</v>
      </c>
      <c r="X344" s="42" t="s">
        <v>8</v>
      </c>
      <c r="Y344" s="43">
        <v>44158</v>
      </c>
      <c r="Z344" s="44"/>
      <c r="AA344" s="126" t="str">
        <f t="shared" si="243"/>
        <v>2,     1906665,   "PRO H65 T2 RH310UM  (65 gal)"</v>
      </c>
      <c r="AB344" s="128" t="str">
        <f t="shared" si="238"/>
        <v>Rheem</v>
      </c>
      <c r="AC344" s="130" t="s">
        <v>572</v>
      </c>
      <c r="AD344" s="173">
        <f t="shared" si="244"/>
        <v>1</v>
      </c>
      <c r="AE344" s="126" t="str">
        <f t="shared" si="245"/>
        <v xml:space="preserve">          case  PRO H65 T2 RH310UM  (65 gal)   :   "RheemPROH65T2RH310UM"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</row>
    <row r="345" spans="3:1039" s="6" customFormat="1" ht="15" customHeight="1" x14ac:dyDescent="0.25">
      <c r="C345" s="120" t="str">
        <f t="shared" si="130"/>
        <v>Rheem</v>
      </c>
      <c r="D345" s="120" t="str">
        <f t="shared" si="131"/>
        <v>PRO H80 T2 RH310UM  (80 gal)</v>
      </c>
      <c r="E345" s="120">
        <f t="shared" si="132"/>
        <v>1906766</v>
      </c>
      <c r="F345" s="55">
        <f t="shared" si="247"/>
        <v>80</v>
      </c>
      <c r="G345" s="6" t="str">
        <f t="shared" si="133"/>
        <v>Rheem2020Build80</v>
      </c>
      <c r="H345" s="116">
        <f t="shared" si="248"/>
        <v>0</v>
      </c>
      <c r="I345" s="154" t="str">
        <f t="shared" si="134"/>
        <v>RheemPROH80T2RH310UM</v>
      </c>
      <c r="J345" s="91" t="s">
        <v>188</v>
      </c>
      <c r="K345" s="32">
        <v>3</v>
      </c>
      <c r="L345" s="75">
        <f t="shared" si="246"/>
        <v>19</v>
      </c>
      <c r="M345" s="12" t="s">
        <v>88</v>
      </c>
      <c r="N345" s="62">
        <f t="shared" si="237"/>
        <v>67</v>
      </c>
      <c r="O345" s="169">
        <f t="shared" si="240"/>
        <v>1906766</v>
      </c>
      <c r="P345" s="59" t="str">
        <f t="shared" si="239"/>
        <v>PRO H80 T2 RH310UM  (80 gal)</v>
      </c>
      <c r="Q345" s="153">
        <f t="shared" si="241"/>
        <v>1</v>
      </c>
      <c r="R345" s="10" t="s">
        <v>394</v>
      </c>
      <c r="S345" s="11">
        <v>80</v>
      </c>
      <c r="T345" s="30"/>
      <c r="U345" s="80" t="s">
        <v>280</v>
      </c>
      <c r="V345" s="85" t="str">
        <f t="shared" si="242"/>
        <v>Rheem2020Build80</v>
      </c>
      <c r="W345" s="115">
        <v>0</v>
      </c>
      <c r="X345" s="42" t="s">
        <v>13</v>
      </c>
      <c r="Y345" s="43">
        <v>44158</v>
      </c>
      <c r="Z345" s="44"/>
      <c r="AA345" s="126" t="str">
        <f t="shared" si="243"/>
        <v>2,     1906766,   "PRO H80 T2 RH310UM  (80 gal)"</v>
      </c>
      <c r="AB345" s="128" t="str">
        <f t="shared" si="238"/>
        <v>Rheem</v>
      </c>
      <c r="AC345" s="130" t="s">
        <v>573</v>
      </c>
      <c r="AD345" s="173">
        <f t="shared" si="244"/>
        <v>1</v>
      </c>
      <c r="AE345" s="126" t="str">
        <f t="shared" si="245"/>
        <v xml:space="preserve">          case  PRO H80 T2 RH310UM  (80 gal)   :   "RheemPROH80T2RH310UM"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</row>
    <row r="346" spans="3:1039" s="6" customFormat="1" ht="15" customHeight="1" x14ac:dyDescent="0.25">
      <c r="C346" s="6" t="str">
        <f t="shared" ref="C346:C451" si="249">M346</f>
        <v>Rheem</v>
      </c>
      <c r="D346" s="6" t="str">
        <f t="shared" ref="D346:D451" si="250">P346</f>
        <v>HB50RH  (50 gal)</v>
      </c>
      <c r="E346" s="6">
        <f t="shared" ref="E346:E409" si="251">O346</f>
        <v>1900121</v>
      </c>
      <c r="F346" s="55">
        <f t="shared" si="40"/>
        <v>50</v>
      </c>
      <c r="G346" s="6" t="str">
        <f t="shared" ref="G346:G451" si="252">V346</f>
        <v>RheemHB50</v>
      </c>
      <c r="H346" s="116">
        <f t="shared" si="206"/>
        <v>0</v>
      </c>
      <c r="I346" s="154" t="str">
        <f t="shared" ref="I346:I409" si="253">AC346</f>
        <v>RheemHB50RH</v>
      </c>
      <c r="J346" s="91" t="s">
        <v>188</v>
      </c>
      <c r="K346" s="32">
        <v>1</v>
      </c>
      <c r="L346" s="75">
        <f t="shared" si="246"/>
        <v>19</v>
      </c>
      <c r="M346" s="12" t="s">
        <v>88</v>
      </c>
      <c r="N346" s="61">
        <v>1</v>
      </c>
      <c r="O346" s="169">
        <f t="shared" si="240"/>
        <v>1900121</v>
      </c>
      <c r="P346" s="59" t="str">
        <f t="shared" si="239"/>
        <v>HB50RH  (50 gal)</v>
      </c>
      <c r="Q346" s="153">
        <f t="shared" si="241"/>
        <v>1</v>
      </c>
      <c r="R346" s="13" t="s">
        <v>138</v>
      </c>
      <c r="S346" s="14">
        <v>50</v>
      </c>
      <c r="T346" s="30" t="s">
        <v>91</v>
      </c>
      <c r="U346" s="80" t="s">
        <v>91</v>
      </c>
      <c r="V346" s="85" t="str">
        <f t="shared" si="242"/>
        <v>RheemHB50</v>
      </c>
      <c r="W346" s="115">
        <v>0</v>
      </c>
      <c r="X346" s="46">
        <f>[1]ESTAR_to_AWHS!I140</f>
        <v>3</v>
      </c>
      <c r="Y346" s="47">
        <f>[1]ESTAR_to_AWHS!J140</f>
        <v>42591</v>
      </c>
      <c r="Z346" s="44" t="s">
        <v>88</v>
      </c>
      <c r="AA346" s="126" t="str">
        <f t="shared" si="243"/>
        <v>2,     1900121,   "HB50RH  (50 gal)"</v>
      </c>
      <c r="AB346" s="128" t="str">
        <f t="shared" si="238"/>
        <v>Rheem</v>
      </c>
      <c r="AC346" s="129" t="s">
        <v>511</v>
      </c>
      <c r="AD346" s="173">
        <f t="shared" si="244"/>
        <v>1</v>
      </c>
      <c r="AE346" s="126" t="str">
        <f t="shared" si="245"/>
        <v xml:space="preserve">          case  HB50RH  (50 gal)   :   "RheemHB50RH"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</row>
    <row r="347" spans="3:1039" s="6" customFormat="1" ht="15" customHeight="1" x14ac:dyDescent="0.25">
      <c r="C347" s="6" t="str">
        <f t="shared" si="249"/>
        <v>Rheem</v>
      </c>
      <c r="D347" s="6" t="str">
        <f t="shared" si="250"/>
        <v>PROPH50 T2 RH245  (50 gal)</v>
      </c>
      <c r="E347" s="6">
        <f t="shared" si="251"/>
        <v>1900221</v>
      </c>
      <c r="F347" s="55">
        <f t="shared" si="40"/>
        <v>50</v>
      </c>
      <c r="G347" s="6" t="str">
        <f t="shared" si="252"/>
        <v>RheemHB50</v>
      </c>
      <c r="H347" s="116">
        <f t="shared" si="206"/>
        <v>0</v>
      </c>
      <c r="I347" s="154" t="str">
        <f t="shared" si="253"/>
        <v>RheemPROPH50RH245</v>
      </c>
      <c r="J347" s="91" t="s">
        <v>188</v>
      </c>
      <c r="K347" s="32">
        <v>1</v>
      </c>
      <c r="L347" s="75">
        <f t="shared" si="246"/>
        <v>19</v>
      </c>
      <c r="M347" s="12" t="s">
        <v>88</v>
      </c>
      <c r="N347" s="62">
        <f t="shared" ref="N347:N396" si="254">N346+1</f>
        <v>2</v>
      </c>
      <c r="O347" s="169">
        <f t="shared" si="240"/>
        <v>1900221</v>
      </c>
      <c r="P347" s="59" t="str">
        <f t="shared" si="239"/>
        <v>PROPH50 T2 RH245  (50 gal)</v>
      </c>
      <c r="Q347" s="153">
        <f t="shared" si="241"/>
        <v>1</v>
      </c>
      <c r="R347" s="13" t="s">
        <v>139</v>
      </c>
      <c r="S347" s="14">
        <v>50</v>
      </c>
      <c r="T347" s="30" t="s">
        <v>91</v>
      </c>
      <c r="U347" s="80" t="s">
        <v>91</v>
      </c>
      <c r="V347" s="85" t="str">
        <f t="shared" si="242"/>
        <v>RheemHB50</v>
      </c>
      <c r="W347" s="115">
        <v>0</v>
      </c>
      <c r="X347" s="46" t="str">
        <f>[1]ESTAR_to_AWHS!I141</f>
        <v>4+</v>
      </c>
      <c r="Y347" s="47">
        <f>[1]ESTAR_to_AWHS!J141</f>
        <v>42591</v>
      </c>
      <c r="Z347" s="44" t="s">
        <v>88</v>
      </c>
      <c r="AA347" s="126" t="str">
        <f t="shared" si="243"/>
        <v>2,     1900221,   "PROPH50 T2 RH245  (50 gal)"</v>
      </c>
      <c r="AB347" s="128" t="str">
        <f t="shared" si="238"/>
        <v>Rheem</v>
      </c>
      <c r="AC347" s="129" t="s">
        <v>522</v>
      </c>
      <c r="AD347" s="173">
        <f t="shared" si="244"/>
        <v>1</v>
      </c>
      <c r="AE347" s="126" t="str">
        <f t="shared" si="245"/>
        <v xml:space="preserve">          case  PROPH50 T2 RH245  (50 gal)   :   "RheemPROPH50RH245"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</row>
    <row r="348" spans="3:1039" s="6" customFormat="1" ht="15" customHeight="1" x14ac:dyDescent="0.25">
      <c r="C348" s="6" t="str">
        <f t="shared" si="249"/>
        <v>Rheem</v>
      </c>
      <c r="D348" s="6" t="str">
        <f t="shared" si="250"/>
        <v>PROPH50 T2 RH350 D  (50 gal)</v>
      </c>
      <c r="E348" s="6">
        <f t="shared" si="251"/>
        <v>1900339</v>
      </c>
      <c r="F348" s="55">
        <f t="shared" si="40"/>
        <v>50</v>
      </c>
      <c r="G348" s="6" t="str">
        <f t="shared" si="252"/>
        <v>RheemHBDR4550</v>
      </c>
      <c r="H348" s="116">
        <f t="shared" si="206"/>
        <v>0</v>
      </c>
      <c r="I348" s="154" t="str">
        <f t="shared" si="253"/>
        <v>RheemPROPH50RH350</v>
      </c>
      <c r="J348" s="91" t="s">
        <v>188</v>
      </c>
      <c r="K348" s="32">
        <v>3</v>
      </c>
      <c r="L348" s="75">
        <f t="shared" si="246"/>
        <v>19</v>
      </c>
      <c r="M348" s="12" t="s">
        <v>88</v>
      </c>
      <c r="N348" s="62">
        <f t="shared" si="254"/>
        <v>3</v>
      </c>
      <c r="O348" s="169">
        <f t="shared" si="240"/>
        <v>1900339</v>
      </c>
      <c r="P348" s="59" t="str">
        <f t="shared" si="239"/>
        <v>PROPH50 T2 RH350 D  (50 gal)</v>
      </c>
      <c r="Q348" s="153">
        <f t="shared" si="241"/>
        <v>1</v>
      </c>
      <c r="R348" s="13" t="s">
        <v>125</v>
      </c>
      <c r="S348" s="14">
        <v>50</v>
      </c>
      <c r="T348" s="99" t="s">
        <v>259</v>
      </c>
      <c r="U348" s="80" t="s">
        <v>259</v>
      </c>
      <c r="V348" s="85" t="str">
        <f t="shared" si="242"/>
        <v>RheemHBDR4550</v>
      </c>
      <c r="W348" s="115">
        <v>0</v>
      </c>
      <c r="X348" s="46" t="str">
        <f>[1]ESTAR_to_AWHS!I55</f>
        <v>2-3</v>
      </c>
      <c r="Y348" s="47">
        <f>[1]ESTAR_to_AWHS!J55</f>
        <v>42667</v>
      </c>
      <c r="Z348" s="44" t="s">
        <v>88</v>
      </c>
      <c r="AA348" s="126" t="str">
        <f t="shared" si="243"/>
        <v>2,     1900339,   "PROPH50 T2 RH350 D  (50 gal)"</v>
      </c>
      <c r="AB348" s="128" t="str">
        <f t="shared" si="238"/>
        <v>Rheem</v>
      </c>
      <c r="AC348" s="129" t="s">
        <v>523</v>
      </c>
      <c r="AD348" s="173">
        <f t="shared" si="244"/>
        <v>1</v>
      </c>
      <c r="AE348" s="126" t="str">
        <f t="shared" si="245"/>
        <v xml:space="preserve">          case  PROPH50 T2 RH350 D  (50 gal)   :   "RheemPROPH50RH350"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H348"/>
      <c r="NI348"/>
      <c r="NJ348"/>
      <c r="NK348"/>
      <c r="NL348"/>
      <c r="NM348"/>
      <c r="NN348"/>
      <c r="NO348"/>
      <c r="NP348"/>
      <c r="NQ348"/>
      <c r="NR348"/>
      <c r="NS348"/>
      <c r="NT348"/>
      <c r="NU348"/>
      <c r="NV348"/>
      <c r="NW348"/>
      <c r="NX348"/>
      <c r="NY348"/>
      <c r="NZ348"/>
      <c r="OA348"/>
      <c r="OB348"/>
      <c r="OC348"/>
      <c r="OD348"/>
      <c r="OE348"/>
      <c r="OF348"/>
      <c r="OG348"/>
      <c r="OH348"/>
      <c r="OI348"/>
      <c r="OJ348"/>
      <c r="OK348"/>
      <c r="OL348"/>
      <c r="OM348"/>
      <c r="ON348"/>
      <c r="OO348"/>
      <c r="OP348"/>
      <c r="OQ348"/>
      <c r="OR348"/>
      <c r="OS348"/>
      <c r="OT348"/>
      <c r="OU348"/>
      <c r="OV348"/>
      <c r="OW348"/>
      <c r="OX348"/>
      <c r="OY348"/>
      <c r="OZ348"/>
      <c r="PA348"/>
      <c r="PB348"/>
      <c r="PC348"/>
      <c r="PD348"/>
      <c r="PE348"/>
      <c r="PF348"/>
      <c r="PG348"/>
      <c r="PH348"/>
      <c r="PI348"/>
      <c r="PJ348"/>
      <c r="PK348"/>
      <c r="PL348"/>
      <c r="PM348"/>
      <c r="PN348"/>
      <c r="PO348"/>
      <c r="PP348"/>
      <c r="PQ348"/>
      <c r="PR348"/>
      <c r="PS348"/>
      <c r="PT348"/>
      <c r="PU348"/>
      <c r="PV348"/>
      <c r="PW348"/>
      <c r="PX348"/>
      <c r="PY348"/>
      <c r="PZ348"/>
      <c r="QA348"/>
      <c r="QB348"/>
      <c r="QC348"/>
      <c r="QD348"/>
      <c r="QE348"/>
      <c r="QF348"/>
      <c r="QG348"/>
      <c r="QH348"/>
      <c r="QI348"/>
      <c r="QJ348"/>
      <c r="QK348"/>
      <c r="QL348"/>
      <c r="QM348"/>
      <c r="QN348"/>
      <c r="QO348"/>
      <c r="QP348"/>
      <c r="QQ348"/>
      <c r="QR348"/>
      <c r="QS348"/>
      <c r="QT348"/>
      <c r="QU348"/>
      <c r="QV348"/>
      <c r="QW348"/>
      <c r="QX348"/>
      <c r="QY348"/>
      <c r="QZ348"/>
      <c r="RA348"/>
      <c r="RB348"/>
      <c r="RC348"/>
      <c r="RD348"/>
      <c r="RE348"/>
      <c r="RF348"/>
      <c r="RG348"/>
      <c r="RH348"/>
      <c r="RI348"/>
      <c r="RJ348"/>
      <c r="RK348"/>
      <c r="RL348"/>
      <c r="RM348"/>
      <c r="RN348"/>
      <c r="RO348"/>
      <c r="RP348"/>
      <c r="RQ348"/>
      <c r="RR348"/>
      <c r="RS348"/>
      <c r="RT348"/>
      <c r="RU348"/>
      <c r="RV348"/>
      <c r="RW348"/>
      <c r="RX348"/>
      <c r="RY348"/>
      <c r="RZ348"/>
      <c r="SA348"/>
      <c r="SB348"/>
      <c r="SC348"/>
      <c r="SD348"/>
      <c r="SE348"/>
      <c r="SF348"/>
      <c r="SG348"/>
      <c r="SH348"/>
      <c r="SI348"/>
      <c r="SJ348"/>
      <c r="SK348"/>
      <c r="SL348"/>
      <c r="SM348"/>
      <c r="SN348"/>
      <c r="SO348"/>
      <c r="SP348"/>
      <c r="SQ348"/>
      <c r="SR348"/>
      <c r="SS348"/>
      <c r="ST348"/>
      <c r="SU348"/>
      <c r="SV348"/>
      <c r="SW348"/>
      <c r="SX348"/>
      <c r="SY348"/>
      <c r="SZ348"/>
      <c r="TA348"/>
      <c r="TB348"/>
      <c r="TC348"/>
      <c r="TD348"/>
      <c r="TE348"/>
      <c r="TF348"/>
      <c r="TG348"/>
      <c r="TH348"/>
      <c r="TI348"/>
      <c r="TJ348"/>
      <c r="TK348"/>
      <c r="TL348"/>
      <c r="TM348"/>
      <c r="TN348"/>
      <c r="TO348"/>
      <c r="TP348"/>
      <c r="TQ348"/>
      <c r="TR348"/>
      <c r="TS348"/>
      <c r="TT348"/>
      <c r="TU348"/>
      <c r="TV348"/>
      <c r="TW348"/>
      <c r="TX348"/>
      <c r="TY348"/>
      <c r="TZ348"/>
      <c r="UA348"/>
      <c r="UB348"/>
      <c r="UC348"/>
      <c r="UD348"/>
      <c r="UE348"/>
      <c r="UF348"/>
      <c r="UG348"/>
      <c r="UH348"/>
      <c r="UI348"/>
      <c r="UJ348"/>
      <c r="UK348"/>
      <c r="UL348"/>
      <c r="UM348"/>
      <c r="UN348"/>
      <c r="UO348"/>
      <c r="UP348"/>
      <c r="UQ348"/>
      <c r="UR348"/>
      <c r="US348"/>
      <c r="UT348"/>
      <c r="UU348"/>
      <c r="UV348"/>
      <c r="UW348"/>
      <c r="UX348"/>
      <c r="UY348"/>
      <c r="UZ348"/>
      <c r="VA348"/>
      <c r="VB348"/>
      <c r="VC348"/>
      <c r="VD348"/>
      <c r="VE348"/>
      <c r="VF348"/>
      <c r="VG348"/>
      <c r="VH348"/>
      <c r="VI348"/>
      <c r="VJ348"/>
      <c r="VK348"/>
      <c r="VL348"/>
      <c r="VM348"/>
      <c r="VN348"/>
      <c r="VO348"/>
      <c r="VP348"/>
      <c r="VQ348"/>
      <c r="VR348"/>
      <c r="VS348"/>
      <c r="VT348"/>
      <c r="VU348"/>
      <c r="VV348"/>
      <c r="VW348"/>
      <c r="VX348"/>
      <c r="VY348"/>
      <c r="VZ348"/>
      <c r="WA348"/>
      <c r="WB348"/>
      <c r="WC348"/>
      <c r="WD348"/>
      <c r="WE348"/>
      <c r="WF348"/>
      <c r="WG348"/>
      <c r="WH348"/>
      <c r="WI348"/>
      <c r="WJ348"/>
      <c r="WK348"/>
      <c r="WL348"/>
      <c r="WM348"/>
      <c r="WN348"/>
      <c r="WO348"/>
      <c r="WP348"/>
      <c r="WQ348"/>
      <c r="WR348"/>
      <c r="WS348"/>
      <c r="WT348"/>
      <c r="WU348"/>
      <c r="WV348"/>
      <c r="WW348"/>
      <c r="WX348"/>
      <c r="WY348"/>
      <c r="WZ348"/>
      <c r="XA348"/>
      <c r="XB348"/>
      <c r="XC348"/>
      <c r="XD348"/>
      <c r="XE348"/>
      <c r="XF348"/>
      <c r="XG348"/>
      <c r="XH348"/>
      <c r="XI348"/>
      <c r="XJ348"/>
      <c r="XK348"/>
      <c r="XL348"/>
      <c r="XM348"/>
      <c r="XN348"/>
      <c r="XO348"/>
      <c r="XP348"/>
      <c r="XQ348"/>
      <c r="XR348"/>
      <c r="XS348"/>
      <c r="XT348"/>
      <c r="XU348"/>
      <c r="XV348"/>
      <c r="XW348"/>
      <c r="XX348"/>
      <c r="XY348"/>
      <c r="XZ348"/>
      <c r="YA348"/>
      <c r="YB348"/>
      <c r="YC348"/>
      <c r="YD348"/>
      <c r="YE348"/>
      <c r="YF348"/>
      <c r="YG348"/>
      <c r="YH348"/>
      <c r="YI348"/>
      <c r="YJ348"/>
      <c r="YK348"/>
      <c r="YL348"/>
      <c r="YM348"/>
      <c r="YN348"/>
      <c r="YO348"/>
      <c r="YP348"/>
      <c r="YQ348"/>
      <c r="YR348"/>
      <c r="YS348"/>
      <c r="YT348"/>
      <c r="YU348"/>
      <c r="YV348"/>
      <c r="YW348"/>
      <c r="YX348"/>
      <c r="YY348"/>
      <c r="YZ348"/>
      <c r="ZA348"/>
      <c r="ZB348"/>
      <c r="ZC348"/>
      <c r="ZD348"/>
      <c r="ZE348"/>
      <c r="ZF348"/>
      <c r="ZG348"/>
      <c r="ZH348"/>
      <c r="ZI348"/>
      <c r="ZJ348"/>
      <c r="ZK348"/>
      <c r="ZL348"/>
      <c r="ZM348"/>
      <c r="ZN348"/>
      <c r="ZO348"/>
      <c r="ZP348"/>
      <c r="ZQ348"/>
      <c r="ZR348"/>
      <c r="ZS348"/>
      <c r="ZT348"/>
      <c r="ZU348"/>
      <c r="ZV348"/>
      <c r="ZW348"/>
      <c r="ZX348"/>
      <c r="ZY348"/>
      <c r="ZZ348"/>
      <c r="AAA348"/>
      <c r="AAB348"/>
      <c r="AAC348"/>
      <c r="AAD348"/>
      <c r="AAE348"/>
      <c r="AAF348"/>
      <c r="AAG348"/>
      <c r="AAH348"/>
      <c r="AAI348"/>
      <c r="AAJ348"/>
      <c r="AAK348"/>
      <c r="AAL348"/>
      <c r="AAM348"/>
      <c r="AAN348"/>
      <c r="AAO348"/>
      <c r="AAP348"/>
      <c r="AAQ348"/>
      <c r="AAR348"/>
      <c r="AAS348"/>
      <c r="AAT348"/>
      <c r="AAU348"/>
      <c r="AAV348"/>
      <c r="AAW348"/>
      <c r="AAX348"/>
      <c r="AAY348"/>
      <c r="AAZ348"/>
      <c r="ABA348"/>
      <c r="ABB348"/>
      <c r="ABC348"/>
      <c r="ABD348"/>
      <c r="ABE348"/>
      <c r="ABF348"/>
      <c r="ABG348"/>
      <c r="ABH348"/>
      <c r="ABI348"/>
      <c r="ABJ348"/>
      <c r="ABK348"/>
      <c r="ABL348"/>
      <c r="ABM348"/>
      <c r="ABN348"/>
      <c r="ABO348"/>
      <c r="ABP348"/>
      <c r="ABQ348"/>
      <c r="ABR348"/>
      <c r="ABS348"/>
      <c r="ABT348"/>
      <c r="ABU348"/>
      <c r="ABV348"/>
      <c r="ABW348"/>
      <c r="ABX348"/>
      <c r="ABY348"/>
      <c r="ABZ348"/>
      <c r="ACA348"/>
      <c r="ACB348"/>
      <c r="ACC348"/>
      <c r="ACD348"/>
      <c r="ACE348"/>
      <c r="ACF348"/>
      <c r="ACG348"/>
      <c r="ACH348"/>
      <c r="ACI348"/>
      <c r="ACJ348"/>
      <c r="ACK348"/>
      <c r="ACL348"/>
      <c r="ACM348"/>
      <c r="ACN348"/>
      <c r="ACO348"/>
      <c r="ACP348"/>
      <c r="ACQ348"/>
      <c r="ACR348"/>
      <c r="ACS348"/>
      <c r="ACT348"/>
      <c r="ACU348"/>
      <c r="ACV348"/>
      <c r="ACW348"/>
      <c r="ACX348"/>
      <c r="ACY348"/>
      <c r="ACZ348"/>
      <c r="ADA348"/>
      <c r="ADB348"/>
      <c r="ADC348"/>
      <c r="ADD348"/>
      <c r="ADE348"/>
      <c r="ADF348"/>
      <c r="ADG348"/>
      <c r="ADH348"/>
      <c r="ADI348"/>
      <c r="ADJ348"/>
      <c r="ADK348"/>
      <c r="ADL348"/>
      <c r="ADM348"/>
      <c r="ADN348"/>
      <c r="ADO348"/>
      <c r="ADP348"/>
      <c r="ADQ348"/>
      <c r="ADR348"/>
      <c r="ADS348"/>
      <c r="ADT348"/>
      <c r="ADU348"/>
      <c r="ADV348"/>
      <c r="ADW348"/>
      <c r="ADX348"/>
      <c r="ADY348"/>
      <c r="ADZ348"/>
      <c r="AEA348"/>
      <c r="AEB348"/>
      <c r="AEC348"/>
      <c r="AED348"/>
      <c r="AEE348"/>
      <c r="AEF348"/>
      <c r="AEG348"/>
      <c r="AEH348"/>
      <c r="AEI348"/>
      <c r="AEJ348"/>
      <c r="AEK348"/>
      <c r="AEL348"/>
      <c r="AEM348"/>
      <c r="AEN348"/>
      <c r="AEO348"/>
      <c r="AEP348"/>
      <c r="AEQ348"/>
      <c r="AER348"/>
      <c r="AES348"/>
      <c r="AET348"/>
      <c r="AEU348"/>
      <c r="AEV348"/>
      <c r="AEW348"/>
      <c r="AEX348"/>
      <c r="AEY348"/>
      <c r="AEZ348"/>
      <c r="AFA348"/>
      <c r="AFB348"/>
      <c r="AFC348"/>
      <c r="AFD348"/>
      <c r="AFE348"/>
      <c r="AFF348"/>
      <c r="AFG348"/>
      <c r="AFH348"/>
      <c r="AFI348"/>
      <c r="AFJ348"/>
      <c r="AFK348"/>
      <c r="AFL348"/>
      <c r="AFM348"/>
      <c r="AFN348"/>
      <c r="AFO348"/>
      <c r="AFP348"/>
      <c r="AFQ348"/>
      <c r="AFR348"/>
      <c r="AFS348"/>
      <c r="AFT348"/>
      <c r="AFU348"/>
      <c r="AFV348"/>
      <c r="AFW348"/>
      <c r="AFX348"/>
      <c r="AFY348"/>
      <c r="AFZ348"/>
      <c r="AGA348"/>
      <c r="AGB348"/>
      <c r="AGC348"/>
      <c r="AGD348"/>
      <c r="AGE348"/>
      <c r="AGF348"/>
      <c r="AGG348"/>
      <c r="AGH348"/>
      <c r="AGI348"/>
      <c r="AGJ348"/>
      <c r="AGK348"/>
      <c r="AGL348"/>
      <c r="AGM348"/>
      <c r="AGN348"/>
      <c r="AGO348"/>
      <c r="AGP348"/>
      <c r="AGQ348"/>
      <c r="AGR348"/>
      <c r="AGS348"/>
      <c r="AGT348"/>
      <c r="AGU348"/>
      <c r="AGV348"/>
      <c r="AGW348"/>
      <c r="AGX348"/>
      <c r="AGY348"/>
      <c r="AGZ348"/>
      <c r="AHA348"/>
      <c r="AHB348"/>
      <c r="AHC348"/>
      <c r="AHD348"/>
      <c r="AHE348"/>
      <c r="AHF348"/>
      <c r="AHG348"/>
      <c r="AHH348"/>
      <c r="AHI348"/>
      <c r="AHJ348"/>
      <c r="AHK348"/>
      <c r="AHL348"/>
      <c r="AHM348"/>
      <c r="AHN348"/>
      <c r="AHO348"/>
      <c r="AHP348"/>
      <c r="AHQ348"/>
      <c r="AHR348"/>
      <c r="AHS348"/>
      <c r="AHT348"/>
      <c r="AHU348"/>
      <c r="AHV348"/>
      <c r="AHW348"/>
      <c r="AHX348"/>
      <c r="AHY348"/>
      <c r="AHZ348"/>
      <c r="AIA348"/>
      <c r="AIB348"/>
      <c r="AIC348"/>
      <c r="AID348"/>
      <c r="AIE348"/>
      <c r="AIF348"/>
      <c r="AIG348"/>
      <c r="AIH348"/>
      <c r="AII348"/>
      <c r="AIJ348"/>
      <c r="AIK348"/>
      <c r="AIL348"/>
      <c r="AIM348"/>
      <c r="AIN348"/>
      <c r="AIO348"/>
      <c r="AIP348"/>
      <c r="AIQ348"/>
      <c r="AIR348"/>
      <c r="AIS348"/>
      <c r="AIT348"/>
      <c r="AIU348"/>
      <c r="AIV348"/>
      <c r="AIW348"/>
      <c r="AIX348"/>
      <c r="AIY348"/>
      <c r="AIZ348"/>
      <c r="AJA348"/>
      <c r="AJB348"/>
      <c r="AJC348"/>
      <c r="AJD348"/>
      <c r="AJE348"/>
      <c r="AJF348"/>
      <c r="AJG348"/>
      <c r="AJH348"/>
      <c r="AJI348"/>
      <c r="AJJ348"/>
      <c r="AJK348"/>
      <c r="AJL348"/>
      <c r="AJM348"/>
      <c r="AJN348"/>
      <c r="AJO348"/>
      <c r="AJP348"/>
      <c r="AJQ348"/>
      <c r="AJR348"/>
      <c r="AJS348"/>
      <c r="AJT348"/>
      <c r="AJU348"/>
      <c r="AJV348"/>
      <c r="AJW348"/>
      <c r="AJX348"/>
      <c r="AJY348"/>
      <c r="AJZ348"/>
      <c r="AKA348"/>
      <c r="AKB348"/>
      <c r="AKC348"/>
      <c r="AKD348"/>
      <c r="AKE348"/>
      <c r="AKF348"/>
      <c r="AKG348"/>
      <c r="AKH348"/>
      <c r="AKI348"/>
      <c r="AKJ348"/>
      <c r="AKK348"/>
      <c r="AKL348"/>
      <c r="AKM348"/>
      <c r="AKN348"/>
      <c r="AKO348"/>
      <c r="AKP348"/>
      <c r="AKQ348"/>
      <c r="AKR348"/>
      <c r="AKS348"/>
      <c r="AKT348"/>
      <c r="AKU348"/>
      <c r="AKV348"/>
      <c r="AKW348"/>
      <c r="AKX348"/>
      <c r="AKY348"/>
      <c r="AKZ348"/>
      <c r="ALA348"/>
      <c r="ALB348"/>
      <c r="ALC348"/>
      <c r="ALD348"/>
      <c r="ALE348"/>
      <c r="ALF348"/>
      <c r="ALG348"/>
      <c r="ALH348"/>
      <c r="ALI348"/>
      <c r="ALJ348"/>
      <c r="ALK348"/>
      <c r="ALL348"/>
      <c r="ALM348"/>
      <c r="ALN348"/>
      <c r="ALO348"/>
      <c r="ALP348"/>
      <c r="ALQ348"/>
      <c r="ALR348"/>
      <c r="ALS348"/>
      <c r="ALT348"/>
      <c r="ALU348"/>
      <c r="ALV348"/>
      <c r="ALW348"/>
      <c r="ALX348"/>
      <c r="ALY348"/>
      <c r="ALZ348"/>
      <c r="AMA348"/>
      <c r="AMB348"/>
      <c r="AMC348"/>
      <c r="AMD348"/>
      <c r="AME348"/>
      <c r="AMF348"/>
      <c r="AMG348"/>
      <c r="AMH348"/>
      <c r="AMI348"/>
      <c r="AMJ348"/>
      <c r="AMK348"/>
      <c r="AML348"/>
      <c r="AMM348"/>
      <c r="AMN348"/>
      <c r="AMO348"/>
      <c r="AMP348"/>
      <c r="AMQ348"/>
      <c r="AMR348"/>
      <c r="AMS348"/>
      <c r="AMT348"/>
      <c r="AMU348"/>
      <c r="AMV348"/>
      <c r="AMW348"/>
      <c r="AMX348"/>
      <c r="AMY348"/>
    </row>
    <row r="349" spans="3:1039" s="6" customFormat="1" ht="15" customHeight="1" x14ac:dyDescent="0.25">
      <c r="C349" s="6" t="str">
        <f t="shared" si="249"/>
        <v>Rheem</v>
      </c>
      <c r="D349" s="6" t="str">
        <f t="shared" si="250"/>
        <v>PROPH65 T2 RH350 D  (65 gal)</v>
      </c>
      <c r="E349" s="6">
        <f t="shared" si="251"/>
        <v>1900440</v>
      </c>
      <c r="F349" s="55">
        <f t="shared" ref="F349:F595" si="255">S349</f>
        <v>65</v>
      </c>
      <c r="G349" s="6" t="str">
        <f t="shared" si="252"/>
        <v>RheemHBDR4565</v>
      </c>
      <c r="H349" s="116">
        <f t="shared" si="206"/>
        <v>0</v>
      </c>
      <c r="I349" s="154" t="str">
        <f t="shared" si="253"/>
        <v>RheemPROPH65RH350D</v>
      </c>
      <c r="J349" s="91" t="s">
        <v>188</v>
      </c>
      <c r="K349" s="32">
        <v>3</v>
      </c>
      <c r="L349" s="75">
        <f t="shared" si="246"/>
        <v>19</v>
      </c>
      <c r="M349" s="12" t="s">
        <v>88</v>
      </c>
      <c r="N349" s="62">
        <f t="shared" si="254"/>
        <v>4</v>
      </c>
      <c r="O349" s="169">
        <f t="shared" si="240"/>
        <v>1900440</v>
      </c>
      <c r="P349" s="59" t="str">
        <f t="shared" si="239"/>
        <v>PROPH65 T2 RH350 D  (65 gal)</v>
      </c>
      <c r="Q349" s="153">
        <f t="shared" si="241"/>
        <v>1</v>
      </c>
      <c r="R349" s="13" t="s">
        <v>126</v>
      </c>
      <c r="S349" s="14">
        <v>65</v>
      </c>
      <c r="T349" s="99" t="s">
        <v>260</v>
      </c>
      <c r="U349" s="80" t="s">
        <v>260</v>
      </c>
      <c r="V349" s="85" t="str">
        <f t="shared" si="242"/>
        <v>RheemHBDR4565</v>
      </c>
      <c r="W349" s="115">
        <v>0</v>
      </c>
      <c r="X349" s="46" t="str">
        <f>[1]ESTAR_to_AWHS!I56</f>
        <v>2-3</v>
      </c>
      <c r="Y349" s="47">
        <f>[1]ESTAR_to_AWHS!J56</f>
        <v>42667</v>
      </c>
      <c r="Z349" s="44" t="s">
        <v>88</v>
      </c>
      <c r="AA349" s="126" t="str">
        <f t="shared" si="243"/>
        <v>2,     1900440,   "PROPH65 T2 RH350 D  (65 gal)"</v>
      </c>
      <c r="AB349" s="128" t="str">
        <f t="shared" si="238"/>
        <v>Rheem</v>
      </c>
      <c r="AC349" s="129" t="s">
        <v>529</v>
      </c>
      <c r="AD349" s="173">
        <f t="shared" si="244"/>
        <v>1</v>
      </c>
      <c r="AE349" s="126" t="str">
        <f t="shared" si="245"/>
        <v xml:space="preserve">          case  PROPH65 T2 RH350 D  (65 gal)   :   "RheemPROPH65RH350D"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  <c r="AMK349"/>
      <c r="AML349"/>
      <c r="AMM349"/>
      <c r="AMN349"/>
      <c r="AMO349"/>
      <c r="AMP349"/>
      <c r="AMQ349"/>
      <c r="AMR349"/>
      <c r="AMS349"/>
      <c r="AMT349"/>
      <c r="AMU349"/>
      <c r="AMV349"/>
      <c r="AMW349"/>
      <c r="AMX349"/>
      <c r="AMY349"/>
    </row>
    <row r="350" spans="3:1039" s="6" customFormat="1" ht="15" customHeight="1" x14ac:dyDescent="0.25">
      <c r="C350" s="6" t="str">
        <f t="shared" si="249"/>
        <v>Rheem</v>
      </c>
      <c r="D350" s="6" t="str">
        <f t="shared" si="250"/>
        <v>PROPH80 T2 RH245  (80 gal)</v>
      </c>
      <c r="E350" s="6">
        <f t="shared" si="251"/>
        <v>1900534</v>
      </c>
      <c r="F350" s="55">
        <f t="shared" si="255"/>
        <v>80</v>
      </c>
      <c r="G350" s="6" t="str">
        <f t="shared" si="252"/>
        <v>AOSmithSHPT80</v>
      </c>
      <c r="H350" s="116">
        <f t="shared" si="206"/>
        <v>0</v>
      </c>
      <c r="I350" s="154" t="str">
        <f t="shared" si="253"/>
        <v>RheemPROPH80RH245</v>
      </c>
      <c r="J350" s="91" t="s">
        <v>188</v>
      </c>
      <c r="K350" s="32">
        <v>1</v>
      </c>
      <c r="L350" s="75">
        <f t="shared" si="246"/>
        <v>19</v>
      </c>
      <c r="M350" s="12" t="s">
        <v>88</v>
      </c>
      <c r="N350" s="62">
        <f t="shared" si="254"/>
        <v>5</v>
      </c>
      <c r="O350" s="169">
        <f t="shared" si="240"/>
        <v>1900534</v>
      </c>
      <c r="P350" s="59" t="str">
        <f t="shared" si="239"/>
        <v>PROPH80 T2 RH245  (80 gal)</v>
      </c>
      <c r="Q350" s="153">
        <f t="shared" si="241"/>
        <v>1</v>
      </c>
      <c r="R350" s="13" t="s">
        <v>140</v>
      </c>
      <c r="S350" s="14">
        <v>80</v>
      </c>
      <c r="T350" s="100" t="s">
        <v>161</v>
      </c>
      <c r="U350" s="80" t="s">
        <v>161</v>
      </c>
      <c r="V350" s="85" t="str">
        <f t="shared" si="242"/>
        <v>AOSmithSHPT80</v>
      </c>
      <c r="W350" s="115">
        <v>0</v>
      </c>
      <c r="X350" s="46" t="str">
        <f>[1]ESTAR_to_AWHS!I142</f>
        <v>4+</v>
      </c>
      <c r="Y350" s="47">
        <f>[1]ESTAR_to_AWHS!J142</f>
        <v>42591</v>
      </c>
      <c r="Z350" s="44" t="s">
        <v>88</v>
      </c>
      <c r="AA350" s="126" t="str">
        <f t="shared" si="243"/>
        <v>2,     1900534,   "PROPH80 T2 RH245  (80 gal)"</v>
      </c>
      <c r="AB350" s="128" t="str">
        <f t="shared" si="238"/>
        <v>Rheem</v>
      </c>
      <c r="AC350" s="6" t="s">
        <v>536</v>
      </c>
      <c r="AD350" s="173">
        <f t="shared" si="244"/>
        <v>1</v>
      </c>
      <c r="AE350" s="126" t="str">
        <f t="shared" si="245"/>
        <v xml:space="preserve">          case  PROPH80 T2 RH245  (80 gal)   :   "RheemPROPH80RH245"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</row>
    <row r="351" spans="3:1039" s="6" customFormat="1" ht="15" customHeight="1" x14ac:dyDescent="0.25">
      <c r="C351" s="6" t="str">
        <f t="shared" si="249"/>
        <v>Rheem</v>
      </c>
      <c r="D351" s="6" t="str">
        <f t="shared" si="250"/>
        <v>PROPH80 T2 RH350 D  (80 gal)</v>
      </c>
      <c r="E351" s="6">
        <f t="shared" si="251"/>
        <v>1900641</v>
      </c>
      <c r="F351" s="55">
        <f t="shared" si="255"/>
        <v>80</v>
      </c>
      <c r="G351" s="6" t="str">
        <f t="shared" si="252"/>
        <v>RheemHBDR4580</v>
      </c>
      <c r="H351" s="116">
        <f t="shared" si="206"/>
        <v>0</v>
      </c>
      <c r="I351" s="154" t="str">
        <f t="shared" si="253"/>
        <v>RheemPROPH80RH350</v>
      </c>
      <c r="J351" s="91" t="s">
        <v>188</v>
      </c>
      <c r="K351" s="32">
        <v>3</v>
      </c>
      <c r="L351" s="75">
        <f t="shared" si="246"/>
        <v>19</v>
      </c>
      <c r="M351" s="12" t="s">
        <v>88</v>
      </c>
      <c r="N351" s="62">
        <f t="shared" si="254"/>
        <v>6</v>
      </c>
      <c r="O351" s="169">
        <f t="shared" si="240"/>
        <v>1900641</v>
      </c>
      <c r="P351" s="59" t="str">
        <f t="shared" si="239"/>
        <v>PROPH80 T2 RH350 D  (80 gal)</v>
      </c>
      <c r="Q351" s="153">
        <f t="shared" si="241"/>
        <v>1</v>
      </c>
      <c r="R351" s="13" t="s">
        <v>127</v>
      </c>
      <c r="S351" s="14">
        <v>80</v>
      </c>
      <c r="T351" s="99" t="s">
        <v>261</v>
      </c>
      <c r="U351" s="80" t="s">
        <v>261</v>
      </c>
      <c r="V351" s="85" t="str">
        <f t="shared" si="242"/>
        <v>RheemHBDR4580</v>
      </c>
      <c r="W351" s="115">
        <v>0</v>
      </c>
      <c r="X351" s="46">
        <f>[1]ESTAR_to_AWHS!I57</f>
        <v>4</v>
      </c>
      <c r="Y351" s="47">
        <f>[1]ESTAR_to_AWHS!J57</f>
        <v>42667</v>
      </c>
      <c r="Z351" s="44" t="s">
        <v>88</v>
      </c>
      <c r="AA351" s="126" t="str">
        <f t="shared" si="243"/>
        <v>2,     1900641,   "PROPH80 T2 RH350 D  (80 gal)"</v>
      </c>
      <c r="AB351" s="128" t="str">
        <f t="shared" si="238"/>
        <v>Rheem</v>
      </c>
      <c r="AC351" s="6" t="s">
        <v>537</v>
      </c>
      <c r="AD351" s="173">
        <f t="shared" si="244"/>
        <v>1</v>
      </c>
      <c r="AE351" s="126" t="str">
        <f t="shared" si="245"/>
        <v xml:space="preserve">          case  PROPH80 T2 RH350 D  (80 gal)   :   "RheemPROPH80RH350"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  <c r="NG351"/>
      <c r="NH351"/>
      <c r="NI351"/>
      <c r="NJ351"/>
      <c r="NK351"/>
      <c r="NL351"/>
      <c r="NM351"/>
      <c r="NN351"/>
      <c r="NO351"/>
      <c r="NP351"/>
      <c r="NQ351"/>
      <c r="NR351"/>
      <c r="NS351"/>
      <c r="NT351"/>
      <c r="NU351"/>
      <c r="NV351"/>
      <c r="NW351"/>
      <c r="NX351"/>
      <c r="NY351"/>
      <c r="NZ351"/>
      <c r="OA351"/>
      <c r="OB351"/>
      <c r="OC351"/>
      <c r="OD351"/>
      <c r="OE351"/>
      <c r="OF351"/>
      <c r="OG351"/>
      <c r="OH351"/>
      <c r="OI351"/>
      <c r="OJ351"/>
      <c r="OK351"/>
      <c r="OL351"/>
      <c r="OM351"/>
      <c r="ON351"/>
      <c r="OO351"/>
      <c r="OP351"/>
      <c r="OQ351"/>
      <c r="OR351"/>
      <c r="OS351"/>
      <c r="OT351"/>
      <c r="OU351"/>
      <c r="OV351"/>
      <c r="OW351"/>
      <c r="OX351"/>
      <c r="OY351"/>
      <c r="OZ351"/>
      <c r="PA351"/>
      <c r="PB351"/>
      <c r="PC351"/>
      <c r="PD351"/>
      <c r="PE351"/>
      <c r="PF351"/>
      <c r="PG351"/>
      <c r="PH351"/>
      <c r="PI351"/>
      <c r="PJ351"/>
      <c r="PK351"/>
      <c r="PL351"/>
      <c r="PM351"/>
      <c r="PN351"/>
      <c r="PO351"/>
      <c r="PP351"/>
      <c r="PQ351"/>
      <c r="PR351"/>
      <c r="PS351"/>
      <c r="PT351"/>
      <c r="PU351"/>
      <c r="PV351"/>
      <c r="PW351"/>
      <c r="PX351"/>
      <c r="PY351"/>
      <c r="PZ351"/>
      <c r="QA351"/>
      <c r="QB351"/>
      <c r="QC351"/>
      <c r="QD351"/>
      <c r="QE351"/>
      <c r="QF351"/>
      <c r="QG351"/>
      <c r="QH351"/>
      <c r="QI351"/>
      <c r="QJ351"/>
      <c r="QK351"/>
      <c r="QL351"/>
      <c r="QM351"/>
      <c r="QN351"/>
      <c r="QO351"/>
      <c r="QP351"/>
      <c r="QQ351"/>
      <c r="QR351"/>
      <c r="QS351"/>
      <c r="QT351"/>
      <c r="QU351"/>
      <c r="QV351"/>
      <c r="QW351"/>
      <c r="QX351"/>
      <c r="QY351"/>
      <c r="QZ351"/>
      <c r="RA351"/>
      <c r="RB351"/>
      <c r="RC351"/>
      <c r="RD351"/>
      <c r="RE351"/>
      <c r="RF351"/>
      <c r="RG351"/>
      <c r="RH351"/>
      <c r="RI351"/>
      <c r="RJ351"/>
      <c r="RK351"/>
      <c r="RL351"/>
      <c r="RM351"/>
      <c r="RN351"/>
      <c r="RO351"/>
      <c r="RP351"/>
      <c r="RQ351"/>
      <c r="RR351"/>
      <c r="RS351"/>
      <c r="RT351"/>
      <c r="RU351"/>
      <c r="RV351"/>
      <c r="RW351"/>
      <c r="RX351"/>
      <c r="RY351"/>
      <c r="RZ351"/>
      <c r="SA351"/>
      <c r="SB351"/>
      <c r="SC351"/>
      <c r="SD351"/>
      <c r="SE351"/>
      <c r="SF351"/>
      <c r="SG351"/>
      <c r="SH351"/>
      <c r="SI351"/>
      <c r="SJ351"/>
      <c r="SK351"/>
      <c r="SL351"/>
      <c r="SM351"/>
      <c r="SN351"/>
      <c r="SO351"/>
      <c r="SP351"/>
      <c r="SQ351"/>
      <c r="SR351"/>
      <c r="SS351"/>
      <c r="ST351"/>
      <c r="SU351"/>
      <c r="SV351"/>
      <c r="SW351"/>
      <c r="SX351"/>
      <c r="SY351"/>
      <c r="SZ351"/>
      <c r="TA351"/>
      <c r="TB351"/>
      <c r="TC351"/>
      <c r="TD351"/>
      <c r="TE351"/>
      <c r="TF351"/>
      <c r="TG351"/>
      <c r="TH351"/>
      <c r="TI351"/>
      <c r="TJ351"/>
      <c r="TK351"/>
      <c r="TL351"/>
      <c r="TM351"/>
      <c r="TN351"/>
      <c r="TO351"/>
      <c r="TP351"/>
      <c r="TQ351"/>
      <c r="TR351"/>
      <c r="TS351"/>
      <c r="TT351"/>
      <c r="TU351"/>
      <c r="TV351"/>
      <c r="TW351"/>
      <c r="TX351"/>
      <c r="TY351"/>
      <c r="TZ351"/>
      <c r="UA351"/>
      <c r="UB351"/>
      <c r="UC351"/>
      <c r="UD351"/>
      <c r="UE351"/>
      <c r="UF351"/>
      <c r="UG351"/>
      <c r="UH351"/>
      <c r="UI351"/>
      <c r="UJ351"/>
      <c r="UK351"/>
      <c r="UL351"/>
      <c r="UM351"/>
      <c r="UN351"/>
      <c r="UO351"/>
      <c r="UP351"/>
      <c r="UQ351"/>
      <c r="UR351"/>
      <c r="US351"/>
      <c r="UT351"/>
      <c r="UU351"/>
      <c r="UV351"/>
      <c r="UW351"/>
      <c r="UX351"/>
      <c r="UY351"/>
      <c r="UZ351"/>
      <c r="VA351"/>
      <c r="VB351"/>
      <c r="VC351"/>
      <c r="VD351"/>
      <c r="VE351"/>
      <c r="VF351"/>
      <c r="VG351"/>
      <c r="VH351"/>
      <c r="VI351"/>
      <c r="VJ351"/>
      <c r="VK351"/>
      <c r="VL351"/>
      <c r="VM351"/>
      <c r="VN351"/>
      <c r="VO351"/>
      <c r="VP351"/>
      <c r="VQ351"/>
      <c r="VR351"/>
      <c r="VS351"/>
      <c r="VT351"/>
      <c r="VU351"/>
      <c r="VV351"/>
      <c r="VW351"/>
      <c r="VX351"/>
      <c r="VY351"/>
      <c r="VZ351"/>
      <c r="WA351"/>
      <c r="WB351"/>
      <c r="WC351"/>
      <c r="WD351"/>
      <c r="WE351"/>
      <c r="WF351"/>
      <c r="WG351"/>
      <c r="WH351"/>
      <c r="WI351"/>
      <c r="WJ351"/>
      <c r="WK351"/>
      <c r="WL351"/>
      <c r="WM351"/>
      <c r="WN351"/>
      <c r="WO351"/>
      <c r="WP351"/>
      <c r="WQ351"/>
      <c r="WR351"/>
      <c r="WS351"/>
      <c r="WT351"/>
      <c r="WU351"/>
      <c r="WV351"/>
      <c r="WW351"/>
      <c r="WX351"/>
      <c r="WY351"/>
      <c r="WZ351"/>
      <c r="XA351"/>
      <c r="XB351"/>
      <c r="XC351"/>
      <c r="XD351"/>
      <c r="XE351"/>
      <c r="XF351"/>
      <c r="XG351"/>
      <c r="XH351"/>
      <c r="XI351"/>
      <c r="XJ351"/>
      <c r="XK351"/>
      <c r="XL351"/>
      <c r="XM351"/>
      <c r="XN351"/>
      <c r="XO351"/>
      <c r="XP351"/>
      <c r="XQ351"/>
      <c r="XR351"/>
      <c r="XS351"/>
      <c r="XT351"/>
      <c r="XU351"/>
      <c r="XV351"/>
      <c r="XW351"/>
      <c r="XX351"/>
      <c r="XY351"/>
      <c r="XZ351"/>
      <c r="YA351"/>
      <c r="YB351"/>
      <c r="YC351"/>
      <c r="YD351"/>
      <c r="YE351"/>
      <c r="YF351"/>
      <c r="YG351"/>
      <c r="YH351"/>
      <c r="YI351"/>
      <c r="YJ351"/>
      <c r="YK351"/>
      <c r="YL351"/>
      <c r="YM351"/>
      <c r="YN351"/>
      <c r="YO351"/>
      <c r="YP351"/>
      <c r="YQ351"/>
      <c r="YR351"/>
      <c r="YS351"/>
      <c r="YT351"/>
      <c r="YU351"/>
      <c r="YV351"/>
      <c r="YW351"/>
      <c r="YX351"/>
      <c r="YY351"/>
      <c r="YZ351"/>
      <c r="ZA351"/>
      <c r="ZB351"/>
      <c r="ZC351"/>
      <c r="ZD351"/>
      <c r="ZE351"/>
      <c r="ZF351"/>
      <c r="ZG351"/>
      <c r="ZH351"/>
      <c r="ZI351"/>
      <c r="ZJ351"/>
      <c r="ZK351"/>
      <c r="ZL351"/>
      <c r="ZM351"/>
      <c r="ZN351"/>
      <c r="ZO351"/>
      <c r="ZP351"/>
      <c r="ZQ351"/>
      <c r="ZR351"/>
      <c r="ZS351"/>
      <c r="ZT351"/>
      <c r="ZU351"/>
      <c r="ZV351"/>
      <c r="ZW351"/>
      <c r="ZX351"/>
      <c r="ZY351"/>
      <c r="ZZ351"/>
      <c r="AAA351"/>
      <c r="AAB351"/>
      <c r="AAC351"/>
      <c r="AAD351"/>
      <c r="AAE351"/>
      <c r="AAF351"/>
      <c r="AAG351"/>
      <c r="AAH351"/>
      <c r="AAI351"/>
      <c r="AAJ351"/>
      <c r="AAK351"/>
      <c r="AAL351"/>
      <c r="AAM351"/>
      <c r="AAN351"/>
      <c r="AAO351"/>
      <c r="AAP351"/>
      <c r="AAQ351"/>
      <c r="AAR351"/>
      <c r="AAS351"/>
      <c r="AAT351"/>
      <c r="AAU351"/>
      <c r="AAV351"/>
      <c r="AAW351"/>
      <c r="AAX351"/>
      <c r="AAY351"/>
      <c r="AAZ351"/>
      <c r="ABA351"/>
      <c r="ABB351"/>
      <c r="ABC351"/>
      <c r="ABD351"/>
      <c r="ABE351"/>
      <c r="ABF351"/>
      <c r="ABG351"/>
      <c r="ABH351"/>
      <c r="ABI351"/>
      <c r="ABJ351"/>
      <c r="ABK351"/>
      <c r="ABL351"/>
      <c r="ABM351"/>
      <c r="ABN351"/>
      <c r="ABO351"/>
      <c r="ABP351"/>
      <c r="ABQ351"/>
      <c r="ABR351"/>
      <c r="ABS351"/>
      <c r="ABT351"/>
      <c r="ABU351"/>
      <c r="ABV351"/>
      <c r="ABW351"/>
      <c r="ABX351"/>
      <c r="ABY351"/>
      <c r="ABZ351"/>
      <c r="ACA351"/>
      <c r="ACB351"/>
      <c r="ACC351"/>
      <c r="ACD351"/>
      <c r="ACE351"/>
      <c r="ACF351"/>
      <c r="ACG351"/>
      <c r="ACH351"/>
      <c r="ACI351"/>
      <c r="ACJ351"/>
      <c r="ACK351"/>
      <c r="ACL351"/>
      <c r="ACM351"/>
      <c r="ACN351"/>
      <c r="ACO351"/>
      <c r="ACP351"/>
      <c r="ACQ351"/>
      <c r="ACR351"/>
      <c r="ACS351"/>
      <c r="ACT351"/>
      <c r="ACU351"/>
      <c r="ACV351"/>
      <c r="ACW351"/>
      <c r="ACX351"/>
      <c r="ACY351"/>
      <c r="ACZ351"/>
      <c r="ADA351"/>
      <c r="ADB351"/>
      <c r="ADC351"/>
      <c r="ADD351"/>
      <c r="ADE351"/>
      <c r="ADF351"/>
      <c r="ADG351"/>
      <c r="ADH351"/>
      <c r="ADI351"/>
      <c r="ADJ351"/>
      <c r="ADK351"/>
      <c r="ADL351"/>
      <c r="ADM351"/>
      <c r="ADN351"/>
      <c r="ADO351"/>
      <c r="ADP351"/>
      <c r="ADQ351"/>
      <c r="ADR351"/>
      <c r="ADS351"/>
      <c r="ADT351"/>
      <c r="ADU351"/>
      <c r="ADV351"/>
      <c r="ADW351"/>
      <c r="ADX351"/>
      <c r="ADY351"/>
      <c r="ADZ351"/>
      <c r="AEA351"/>
      <c r="AEB351"/>
      <c r="AEC351"/>
      <c r="AED351"/>
      <c r="AEE351"/>
      <c r="AEF351"/>
      <c r="AEG351"/>
      <c r="AEH351"/>
      <c r="AEI351"/>
      <c r="AEJ351"/>
      <c r="AEK351"/>
      <c r="AEL351"/>
      <c r="AEM351"/>
      <c r="AEN351"/>
      <c r="AEO351"/>
      <c r="AEP351"/>
      <c r="AEQ351"/>
      <c r="AER351"/>
      <c r="AES351"/>
      <c r="AET351"/>
      <c r="AEU351"/>
      <c r="AEV351"/>
      <c r="AEW351"/>
      <c r="AEX351"/>
      <c r="AEY351"/>
      <c r="AEZ351"/>
      <c r="AFA351"/>
      <c r="AFB351"/>
      <c r="AFC351"/>
      <c r="AFD351"/>
      <c r="AFE351"/>
      <c r="AFF351"/>
      <c r="AFG351"/>
      <c r="AFH351"/>
      <c r="AFI351"/>
      <c r="AFJ351"/>
      <c r="AFK351"/>
      <c r="AFL351"/>
      <c r="AFM351"/>
      <c r="AFN351"/>
      <c r="AFO351"/>
      <c r="AFP351"/>
      <c r="AFQ351"/>
      <c r="AFR351"/>
      <c r="AFS351"/>
      <c r="AFT351"/>
      <c r="AFU351"/>
      <c r="AFV351"/>
      <c r="AFW351"/>
      <c r="AFX351"/>
      <c r="AFY351"/>
      <c r="AFZ351"/>
      <c r="AGA351"/>
      <c r="AGB351"/>
      <c r="AGC351"/>
      <c r="AGD351"/>
      <c r="AGE351"/>
      <c r="AGF351"/>
      <c r="AGG351"/>
      <c r="AGH351"/>
      <c r="AGI351"/>
      <c r="AGJ351"/>
      <c r="AGK351"/>
      <c r="AGL351"/>
      <c r="AGM351"/>
      <c r="AGN351"/>
      <c r="AGO351"/>
      <c r="AGP351"/>
      <c r="AGQ351"/>
      <c r="AGR351"/>
      <c r="AGS351"/>
      <c r="AGT351"/>
      <c r="AGU351"/>
      <c r="AGV351"/>
      <c r="AGW351"/>
      <c r="AGX351"/>
      <c r="AGY351"/>
      <c r="AGZ351"/>
      <c r="AHA351"/>
      <c r="AHB351"/>
      <c r="AHC351"/>
      <c r="AHD351"/>
      <c r="AHE351"/>
      <c r="AHF351"/>
      <c r="AHG351"/>
      <c r="AHH351"/>
      <c r="AHI351"/>
      <c r="AHJ351"/>
      <c r="AHK351"/>
      <c r="AHL351"/>
      <c r="AHM351"/>
      <c r="AHN351"/>
      <c r="AHO351"/>
      <c r="AHP351"/>
      <c r="AHQ351"/>
      <c r="AHR351"/>
      <c r="AHS351"/>
      <c r="AHT351"/>
      <c r="AHU351"/>
      <c r="AHV351"/>
      <c r="AHW351"/>
      <c r="AHX351"/>
      <c r="AHY351"/>
      <c r="AHZ351"/>
      <c r="AIA351"/>
      <c r="AIB351"/>
      <c r="AIC351"/>
      <c r="AID351"/>
      <c r="AIE351"/>
      <c r="AIF351"/>
      <c r="AIG351"/>
      <c r="AIH351"/>
      <c r="AII351"/>
      <c r="AIJ351"/>
      <c r="AIK351"/>
      <c r="AIL351"/>
      <c r="AIM351"/>
      <c r="AIN351"/>
      <c r="AIO351"/>
      <c r="AIP351"/>
      <c r="AIQ351"/>
      <c r="AIR351"/>
      <c r="AIS351"/>
      <c r="AIT351"/>
      <c r="AIU351"/>
      <c r="AIV351"/>
      <c r="AIW351"/>
      <c r="AIX351"/>
      <c r="AIY351"/>
      <c r="AIZ351"/>
      <c r="AJA351"/>
      <c r="AJB351"/>
      <c r="AJC351"/>
      <c r="AJD351"/>
      <c r="AJE351"/>
      <c r="AJF351"/>
      <c r="AJG351"/>
      <c r="AJH351"/>
      <c r="AJI351"/>
      <c r="AJJ351"/>
      <c r="AJK351"/>
      <c r="AJL351"/>
      <c r="AJM351"/>
      <c r="AJN351"/>
      <c r="AJO351"/>
      <c r="AJP351"/>
      <c r="AJQ351"/>
      <c r="AJR351"/>
      <c r="AJS351"/>
      <c r="AJT351"/>
      <c r="AJU351"/>
      <c r="AJV351"/>
      <c r="AJW351"/>
      <c r="AJX351"/>
      <c r="AJY351"/>
      <c r="AJZ351"/>
      <c r="AKA351"/>
      <c r="AKB351"/>
      <c r="AKC351"/>
      <c r="AKD351"/>
      <c r="AKE351"/>
      <c r="AKF351"/>
      <c r="AKG351"/>
      <c r="AKH351"/>
      <c r="AKI351"/>
      <c r="AKJ351"/>
      <c r="AKK351"/>
      <c r="AKL351"/>
      <c r="AKM351"/>
      <c r="AKN351"/>
      <c r="AKO351"/>
      <c r="AKP351"/>
      <c r="AKQ351"/>
      <c r="AKR351"/>
      <c r="AKS351"/>
      <c r="AKT351"/>
      <c r="AKU351"/>
      <c r="AKV351"/>
      <c r="AKW351"/>
      <c r="AKX351"/>
      <c r="AKY351"/>
      <c r="AKZ351"/>
      <c r="ALA351"/>
      <c r="ALB351"/>
      <c r="ALC351"/>
      <c r="ALD351"/>
      <c r="ALE351"/>
      <c r="ALF351"/>
      <c r="ALG351"/>
      <c r="ALH351"/>
      <c r="ALI351"/>
      <c r="ALJ351"/>
      <c r="ALK351"/>
      <c r="ALL351"/>
      <c r="ALM351"/>
      <c r="ALN351"/>
      <c r="ALO351"/>
      <c r="ALP351"/>
      <c r="ALQ351"/>
      <c r="ALR351"/>
      <c r="ALS351"/>
      <c r="ALT351"/>
      <c r="ALU351"/>
      <c r="ALV351"/>
      <c r="ALW351"/>
      <c r="ALX351"/>
      <c r="ALY351"/>
      <c r="ALZ351"/>
      <c r="AMA351"/>
      <c r="AMB351"/>
      <c r="AMC351"/>
      <c r="AMD351"/>
      <c r="AME351"/>
      <c r="AMF351"/>
      <c r="AMG351"/>
      <c r="AMH351"/>
      <c r="AMI351"/>
      <c r="AMJ351"/>
      <c r="AMK351"/>
      <c r="AML351"/>
      <c r="AMM351"/>
      <c r="AMN351"/>
      <c r="AMO351"/>
      <c r="AMP351"/>
      <c r="AMQ351"/>
      <c r="AMR351"/>
      <c r="AMS351"/>
      <c r="AMT351"/>
      <c r="AMU351"/>
      <c r="AMV351"/>
      <c r="AMW351"/>
      <c r="AMX351"/>
      <c r="AMY351"/>
    </row>
    <row r="352" spans="3:1039" s="6" customFormat="1" ht="15" customHeight="1" x14ac:dyDescent="0.25">
      <c r="C352" s="6" t="str">
        <f t="shared" si="249"/>
        <v>Rheem</v>
      </c>
      <c r="D352" s="6" t="str">
        <f t="shared" si="250"/>
        <v>XE50T10HD50U0  (50 gal)</v>
      </c>
      <c r="E352" s="6">
        <f t="shared" si="251"/>
        <v>1900739</v>
      </c>
      <c r="F352" s="55">
        <f t="shared" si="255"/>
        <v>50</v>
      </c>
      <c r="G352" s="6" t="str">
        <f t="shared" si="252"/>
        <v>RheemHBDR4550</v>
      </c>
      <c r="H352" s="116">
        <f t="shared" si="206"/>
        <v>0</v>
      </c>
      <c r="I352" s="154" t="str">
        <f t="shared" si="253"/>
        <v>RheemXE50T10</v>
      </c>
      <c r="J352" s="91" t="s">
        <v>188</v>
      </c>
      <c r="K352" s="32">
        <v>3</v>
      </c>
      <c r="L352" s="75">
        <f t="shared" si="246"/>
        <v>19</v>
      </c>
      <c r="M352" s="12" t="s">
        <v>88</v>
      </c>
      <c r="N352" s="62">
        <f t="shared" si="254"/>
        <v>7</v>
      </c>
      <c r="O352" s="169">
        <f t="shared" si="240"/>
        <v>1900739</v>
      </c>
      <c r="P352" s="59" t="str">
        <f t="shared" si="239"/>
        <v>XE50T10HD50U0  (50 gal)</v>
      </c>
      <c r="Q352" s="153">
        <f t="shared" si="241"/>
        <v>1</v>
      </c>
      <c r="R352" s="13" t="s">
        <v>128</v>
      </c>
      <c r="S352" s="14">
        <v>50</v>
      </c>
      <c r="T352" s="99" t="s">
        <v>259</v>
      </c>
      <c r="U352" s="80" t="s">
        <v>259</v>
      </c>
      <c r="V352" s="85" t="str">
        <f t="shared" si="242"/>
        <v>RheemHBDR4550</v>
      </c>
      <c r="W352" s="115">
        <v>0</v>
      </c>
      <c r="X352" s="46" t="str">
        <f>[1]ESTAR_to_AWHS!I58</f>
        <v>2-3</v>
      </c>
      <c r="Y352" s="47">
        <f>[1]ESTAR_to_AWHS!J58</f>
        <v>42667</v>
      </c>
      <c r="Z352" s="44" t="s">
        <v>88</v>
      </c>
      <c r="AA352" s="126" t="str">
        <f t="shared" si="243"/>
        <v>2,     1900739,   "XE50T10HD50U0  (50 gal)"</v>
      </c>
      <c r="AB352" s="128" t="str">
        <f t="shared" si="238"/>
        <v>Rheem</v>
      </c>
      <c r="AC352" s="6" t="s">
        <v>547</v>
      </c>
      <c r="AD352" s="173">
        <f t="shared" si="244"/>
        <v>1</v>
      </c>
      <c r="AE352" s="126" t="str">
        <f t="shared" si="245"/>
        <v xml:space="preserve">          case  XE50T10HD50U0  (50 gal)   :   "RheemXE50T10"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  <c r="AMK352"/>
      <c r="AML352"/>
      <c r="AMM352"/>
      <c r="AMN352"/>
      <c r="AMO352"/>
      <c r="AMP352"/>
      <c r="AMQ352"/>
      <c r="AMR352"/>
      <c r="AMS352"/>
      <c r="AMT352"/>
      <c r="AMU352"/>
      <c r="AMV352"/>
      <c r="AMW352"/>
      <c r="AMX352"/>
      <c r="AMY352"/>
    </row>
    <row r="353" spans="3:1039" s="6" customFormat="1" ht="15" customHeight="1" x14ac:dyDescent="0.25">
      <c r="C353" s="6" t="str">
        <f t="shared" si="249"/>
        <v>Rheem</v>
      </c>
      <c r="D353" s="6" t="str">
        <f t="shared" si="250"/>
        <v>XE50T12EH45U0  (50 gal)</v>
      </c>
      <c r="E353" s="6">
        <f t="shared" si="251"/>
        <v>1900821</v>
      </c>
      <c r="F353" s="55">
        <f t="shared" si="255"/>
        <v>50</v>
      </c>
      <c r="G353" s="6" t="str">
        <f t="shared" si="252"/>
        <v>RheemHB50</v>
      </c>
      <c r="H353" s="116">
        <f t="shared" si="206"/>
        <v>0</v>
      </c>
      <c r="I353" s="154" t="str">
        <f t="shared" si="253"/>
        <v>RheemXE50T12</v>
      </c>
      <c r="J353" s="91" t="s">
        <v>188</v>
      </c>
      <c r="K353" s="32">
        <v>1</v>
      </c>
      <c r="L353" s="75">
        <f t="shared" si="246"/>
        <v>19</v>
      </c>
      <c r="M353" s="12" t="s">
        <v>88</v>
      </c>
      <c r="N353" s="62">
        <f t="shared" si="254"/>
        <v>8</v>
      </c>
      <c r="O353" s="169">
        <f t="shared" si="240"/>
        <v>1900821</v>
      </c>
      <c r="P353" s="59" t="str">
        <f t="shared" si="239"/>
        <v>XE50T12EH45U0  (50 gal)</v>
      </c>
      <c r="Q353" s="153">
        <f t="shared" si="241"/>
        <v>1</v>
      </c>
      <c r="R353" s="13" t="s">
        <v>141</v>
      </c>
      <c r="S353" s="14">
        <v>50</v>
      </c>
      <c r="T353" s="30" t="s">
        <v>91</v>
      </c>
      <c r="U353" s="80" t="s">
        <v>91</v>
      </c>
      <c r="V353" s="85" t="str">
        <f t="shared" si="242"/>
        <v>RheemHB50</v>
      </c>
      <c r="W353" s="115">
        <v>0</v>
      </c>
      <c r="X353" s="46" t="str">
        <f>[1]ESTAR_to_AWHS!I143</f>
        <v>4+</v>
      </c>
      <c r="Y353" s="47">
        <f>[1]ESTAR_to_AWHS!J143</f>
        <v>40857</v>
      </c>
      <c r="Z353" s="44" t="s">
        <v>88</v>
      </c>
      <c r="AA353" s="126" t="str">
        <f t="shared" si="243"/>
        <v>2,     1900821,   "XE50T12EH45U0  (50 gal)"</v>
      </c>
      <c r="AB353" s="128" t="str">
        <f t="shared" si="238"/>
        <v>Rheem</v>
      </c>
      <c r="AC353" t="s">
        <v>552</v>
      </c>
      <c r="AD353" s="173">
        <f t="shared" si="244"/>
        <v>1</v>
      </c>
      <c r="AE353" s="126" t="str">
        <f t="shared" si="245"/>
        <v xml:space="preserve">          case  XE50T12EH45U0  (50 gal)   :   "RheemXE50T12"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</row>
    <row r="354" spans="3:1039" s="6" customFormat="1" ht="15" customHeight="1" x14ac:dyDescent="0.25">
      <c r="C354" s="6" t="str">
        <f t="shared" si="249"/>
        <v>Rheem</v>
      </c>
      <c r="D354" s="6" t="str">
        <f t="shared" si="250"/>
        <v>XE50T12EH45U0W  (50 gal)</v>
      </c>
      <c r="E354" s="6">
        <f t="shared" si="251"/>
        <v>1900921</v>
      </c>
      <c r="F354" s="55">
        <f t="shared" si="255"/>
        <v>50</v>
      </c>
      <c r="G354" s="6" t="str">
        <f t="shared" si="252"/>
        <v>RheemHB50</v>
      </c>
      <c r="H354" s="116">
        <f t="shared" si="206"/>
        <v>0</v>
      </c>
      <c r="I354" s="154" t="str">
        <f t="shared" si="253"/>
        <v>RheemXE50T12W</v>
      </c>
      <c r="J354" s="91" t="s">
        <v>188</v>
      </c>
      <c r="K354" s="32">
        <v>1</v>
      </c>
      <c r="L354" s="75">
        <f t="shared" si="246"/>
        <v>19</v>
      </c>
      <c r="M354" s="12" t="s">
        <v>88</v>
      </c>
      <c r="N354" s="62">
        <f t="shared" si="254"/>
        <v>9</v>
      </c>
      <c r="O354" s="169">
        <f t="shared" si="240"/>
        <v>1900921</v>
      </c>
      <c r="P354" s="59" t="str">
        <f t="shared" si="239"/>
        <v>XE50T12EH45U0W  (50 gal)</v>
      </c>
      <c r="Q354" s="153">
        <f t="shared" si="241"/>
        <v>1</v>
      </c>
      <c r="R354" s="13" t="s">
        <v>142</v>
      </c>
      <c r="S354" s="14">
        <v>50</v>
      </c>
      <c r="T354" s="30" t="s">
        <v>91</v>
      </c>
      <c r="U354" s="80" t="s">
        <v>91</v>
      </c>
      <c r="V354" s="85" t="str">
        <f t="shared" si="242"/>
        <v>RheemHB50</v>
      </c>
      <c r="W354" s="115">
        <v>0</v>
      </c>
      <c r="X354" s="46" t="str">
        <f>[1]ESTAR_to_AWHS!I144</f>
        <v>2-3</v>
      </c>
      <c r="Y354" s="47">
        <f>[1]ESTAR_to_AWHS!J144</f>
        <v>41379</v>
      </c>
      <c r="Z354" s="44" t="s">
        <v>88</v>
      </c>
      <c r="AA354" s="126" t="str">
        <f t="shared" si="243"/>
        <v>2,     1900921,   "XE50T12EH45U0W  (50 gal)"</v>
      </c>
      <c r="AB354" s="128" t="str">
        <f t="shared" si="238"/>
        <v>Rheem</v>
      </c>
      <c r="AC354" t="s">
        <v>553</v>
      </c>
      <c r="AD354" s="173">
        <f t="shared" si="244"/>
        <v>1</v>
      </c>
      <c r="AE354" s="126" t="str">
        <f t="shared" si="245"/>
        <v xml:space="preserve">          case  XE50T12EH45U0W  (50 gal)   :   "RheemXE50T12W"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</row>
    <row r="355" spans="3:1039" s="6" customFormat="1" ht="15" customHeight="1" x14ac:dyDescent="0.25">
      <c r="C355" s="6" t="str">
        <f t="shared" si="249"/>
        <v>Rheem</v>
      </c>
      <c r="D355" s="6" t="str">
        <f t="shared" si="250"/>
        <v>XE65T10HD50U0  (65 gal)</v>
      </c>
      <c r="E355" s="6">
        <f t="shared" si="251"/>
        <v>1901040</v>
      </c>
      <c r="F355" s="55">
        <f t="shared" si="255"/>
        <v>65</v>
      </c>
      <c r="G355" s="6" t="str">
        <f t="shared" si="252"/>
        <v>RheemHBDR4565</v>
      </c>
      <c r="H355" s="116">
        <f t="shared" si="206"/>
        <v>0</v>
      </c>
      <c r="I355" s="154" t="str">
        <f t="shared" si="253"/>
        <v>RheemXE65T10</v>
      </c>
      <c r="J355" s="91" t="s">
        <v>188</v>
      </c>
      <c r="K355" s="32">
        <v>3</v>
      </c>
      <c r="L355" s="75">
        <f t="shared" si="246"/>
        <v>19</v>
      </c>
      <c r="M355" s="12" t="s">
        <v>88</v>
      </c>
      <c r="N355" s="62">
        <f t="shared" si="254"/>
        <v>10</v>
      </c>
      <c r="O355" s="169">
        <f t="shared" si="240"/>
        <v>1901040</v>
      </c>
      <c r="P355" s="59" t="str">
        <f t="shared" si="239"/>
        <v>XE65T10HD50U0  (65 gal)</v>
      </c>
      <c r="Q355" s="153">
        <f t="shared" si="241"/>
        <v>1</v>
      </c>
      <c r="R355" s="13" t="s">
        <v>129</v>
      </c>
      <c r="S355" s="14">
        <v>65</v>
      </c>
      <c r="T355" s="99" t="s">
        <v>260</v>
      </c>
      <c r="U355" s="80" t="s">
        <v>260</v>
      </c>
      <c r="V355" s="85" t="str">
        <f t="shared" si="242"/>
        <v>RheemHBDR4565</v>
      </c>
      <c r="W355" s="115">
        <v>0</v>
      </c>
      <c r="X355" s="46" t="str">
        <f>[1]ESTAR_to_AWHS!I59</f>
        <v>2-3</v>
      </c>
      <c r="Y355" s="47">
        <f>[1]ESTAR_to_AWHS!J59</f>
        <v>42667</v>
      </c>
      <c r="Z355" s="44" t="s">
        <v>88</v>
      </c>
      <c r="AA355" s="126" t="str">
        <f t="shared" si="243"/>
        <v>2,     1901040,   "XE65T10HD50U0  (65 gal)"</v>
      </c>
      <c r="AB355" s="128" t="str">
        <f t="shared" si="238"/>
        <v>Rheem</v>
      </c>
      <c r="AC355" s="6" t="s">
        <v>554</v>
      </c>
      <c r="AD355" s="173">
        <f t="shared" si="244"/>
        <v>1</v>
      </c>
      <c r="AE355" s="126" t="str">
        <f t="shared" si="245"/>
        <v xml:space="preserve">          case  XE65T10HD50U0  (65 gal)   :   "RheemXE65T10"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  <c r="AMM355"/>
      <c r="AMN355"/>
      <c r="AMO355"/>
      <c r="AMP355"/>
      <c r="AMQ355"/>
      <c r="AMR355"/>
      <c r="AMS355"/>
      <c r="AMT355"/>
      <c r="AMU355"/>
      <c r="AMV355"/>
      <c r="AMW355"/>
      <c r="AMX355"/>
      <c r="AMY355"/>
    </row>
    <row r="356" spans="3:1039" s="6" customFormat="1" ht="15" customHeight="1" x14ac:dyDescent="0.25">
      <c r="C356" s="6" t="str">
        <f t="shared" si="249"/>
        <v>Rheem</v>
      </c>
      <c r="D356" s="6" t="str">
        <f t="shared" si="250"/>
        <v>XE80T10HD50U0  (80 gal)</v>
      </c>
      <c r="E356" s="6">
        <f t="shared" si="251"/>
        <v>1901141</v>
      </c>
      <c r="F356" s="55">
        <f t="shared" si="255"/>
        <v>80</v>
      </c>
      <c r="G356" s="6" t="str">
        <f t="shared" si="252"/>
        <v>RheemHBDR4580</v>
      </c>
      <c r="H356" s="116">
        <f t="shared" si="206"/>
        <v>0</v>
      </c>
      <c r="I356" s="154" t="str">
        <f t="shared" si="253"/>
        <v>RheemXE80T10</v>
      </c>
      <c r="J356" s="91" t="s">
        <v>188</v>
      </c>
      <c r="K356" s="32">
        <v>3</v>
      </c>
      <c r="L356" s="75">
        <f t="shared" si="246"/>
        <v>19</v>
      </c>
      <c r="M356" s="12" t="s">
        <v>88</v>
      </c>
      <c r="N356" s="62">
        <f t="shared" si="254"/>
        <v>11</v>
      </c>
      <c r="O356" s="169">
        <f t="shared" si="240"/>
        <v>1901141</v>
      </c>
      <c r="P356" s="59" t="str">
        <f t="shared" si="239"/>
        <v>XE80T10HD50U0  (80 gal)</v>
      </c>
      <c r="Q356" s="153">
        <f t="shared" si="241"/>
        <v>1</v>
      </c>
      <c r="R356" s="13" t="s">
        <v>130</v>
      </c>
      <c r="S356" s="14">
        <v>80</v>
      </c>
      <c r="T356" s="99" t="s">
        <v>261</v>
      </c>
      <c r="U356" s="80" t="s">
        <v>261</v>
      </c>
      <c r="V356" s="85" t="str">
        <f t="shared" si="242"/>
        <v>RheemHBDR4580</v>
      </c>
      <c r="W356" s="115">
        <v>0</v>
      </c>
      <c r="X356" s="46">
        <f>[1]ESTAR_to_AWHS!I60</f>
        <v>4</v>
      </c>
      <c r="Y356" s="47">
        <f>[1]ESTAR_to_AWHS!J60</f>
        <v>42667</v>
      </c>
      <c r="Z356" s="44" t="s">
        <v>88</v>
      </c>
      <c r="AA356" s="126" t="str">
        <f t="shared" si="243"/>
        <v>2,     1901141,   "XE80T10HD50U0  (80 gal)"</v>
      </c>
      <c r="AB356" s="128" t="str">
        <f t="shared" si="238"/>
        <v>Rheem</v>
      </c>
      <c r="AC356" s="6" t="s">
        <v>559</v>
      </c>
      <c r="AD356" s="173">
        <f t="shared" si="244"/>
        <v>1</v>
      </c>
      <c r="AE356" s="126" t="str">
        <f t="shared" si="245"/>
        <v xml:space="preserve">          case  XE80T10HD50U0  (80 gal)   :   "RheemXE80T10"</v>
      </c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  <c r="AMM356"/>
      <c r="AMN356"/>
      <c r="AMO356"/>
      <c r="AMP356"/>
      <c r="AMQ356"/>
      <c r="AMR356"/>
      <c r="AMS356"/>
      <c r="AMT356"/>
      <c r="AMU356"/>
      <c r="AMV356"/>
      <c r="AMW356"/>
      <c r="AMX356"/>
      <c r="AMY356"/>
    </row>
    <row r="357" spans="3:1039" s="6" customFormat="1" ht="15" customHeight="1" x14ac:dyDescent="0.25">
      <c r="C357" s="6" t="str">
        <f t="shared" si="249"/>
        <v>Rheem</v>
      </c>
      <c r="D357" s="6" t="str">
        <f t="shared" si="250"/>
        <v>XE80T12EH45U0  (80 gal)</v>
      </c>
      <c r="E357" s="6">
        <f t="shared" si="251"/>
        <v>1901234</v>
      </c>
      <c r="F357" s="55">
        <f t="shared" si="255"/>
        <v>80</v>
      </c>
      <c r="G357" s="6" t="str">
        <f t="shared" si="252"/>
        <v>AOSmithSHPT80</v>
      </c>
      <c r="H357" s="116">
        <f t="shared" si="206"/>
        <v>0</v>
      </c>
      <c r="I357" s="154" t="str">
        <f t="shared" si="253"/>
        <v>RheemXE80T12</v>
      </c>
      <c r="J357" s="91" t="s">
        <v>188</v>
      </c>
      <c r="K357" s="32">
        <v>1</v>
      </c>
      <c r="L357" s="75">
        <f t="shared" si="246"/>
        <v>19</v>
      </c>
      <c r="M357" s="12" t="s">
        <v>88</v>
      </c>
      <c r="N357" s="62">
        <f t="shared" si="254"/>
        <v>12</v>
      </c>
      <c r="O357" s="169">
        <f t="shared" si="240"/>
        <v>1901234</v>
      </c>
      <c r="P357" s="59" t="str">
        <f t="shared" si="239"/>
        <v>XE80T12EH45U0  (80 gal)</v>
      </c>
      <c r="Q357" s="153">
        <f t="shared" si="241"/>
        <v>1</v>
      </c>
      <c r="R357" s="13" t="s">
        <v>143</v>
      </c>
      <c r="S357" s="14">
        <v>80</v>
      </c>
      <c r="T357" s="100" t="s">
        <v>161</v>
      </c>
      <c r="U357" s="80" t="s">
        <v>161</v>
      </c>
      <c r="V357" s="85" t="str">
        <f t="shared" si="242"/>
        <v>AOSmithSHPT80</v>
      </c>
      <c r="W357" s="115">
        <v>0</v>
      </c>
      <c r="X357" s="46" t="str">
        <f>[1]ESTAR_to_AWHS!I145</f>
        <v>1-2</v>
      </c>
      <c r="Y357" s="47">
        <f>[1]ESTAR_to_AWHS!J145</f>
        <v>42505</v>
      </c>
      <c r="Z357" s="44" t="s">
        <v>88</v>
      </c>
      <c r="AA357" s="126" t="str">
        <f t="shared" si="243"/>
        <v>2,     1901234,   "XE80T12EH45U0  (80 gal)"</v>
      </c>
      <c r="AB357" s="128" t="str">
        <f t="shared" si="238"/>
        <v>Rheem</v>
      </c>
      <c r="AC357" t="s">
        <v>564</v>
      </c>
      <c r="AD357" s="173">
        <f t="shared" si="244"/>
        <v>1</v>
      </c>
      <c r="AE357" s="126" t="str">
        <f t="shared" si="245"/>
        <v xml:space="preserve">          case  XE80T12EH45U0  (80 gal)   :   "RheemXE80T12"</v>
      </c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</row>
    <row r="358" spans="3:1039" s="6" customFormat="1" ht="15" customHeight="1" x14ac:dyDescent="0.25">
      <c r="C358" s="6" t="str">
        <f t="shared" si="249"/>
        <v>Rheem</v>
      </c>
      <c r="D358" s="6" t="str">
        <f t="shared" si="250"/>
        <v>XE80T12EH45U0W  (80 gal)</v>
      </c>
      <c r="E358" s="6">
        <f t="shared" si="251"/>
        <v>1901334</v>
      </c>
      <c r="F358" s="55">
        <f t="shared" si="255"/>
        <v>80</v>
      </c>
      <c r="G358" s="6" t="str">
        <f t="shared" si="252"/>
        <v>AOSmithSHPT80</v>
      </c>
      <c r="H358" s="116">
        <f t="shared" si="206"/>
        <v>0</v>
      </c>
      <c r="I358" s="154" t="str">
        <f t="shared" si="253"/>
        <v>RheemXE80T12W</v>
      </c>
      <c r="J358" s="91" t="s">
        <v>188</v>
      </c>
      <c r="K358" s="32">
        <v>1</v>
      </c>
      <c r="L358" s="75">
        <f t="shared" si="246"/>
        <v>19</v>
      </c>
      <c r="M358" s="12" t="s">
        <v>88</v>
      </c>
      <c r="N358" s="62">
        <f t="shared" si="254"/>
        <v>13</v>
      </c>
      <c r="O358" s="169">
        <f t="shared" si="240"/>
        <v>1901334</v>
      </c>
      <c r="P358" s="59" t="str">
        <f t="shared" si="239"/>
        <v>XE80T12EH45U0W  (80 gal)</v>
      </c>
      <c r="Q358" s="153">
        <f t="shared" si="241"/>
        <v>1</v>
      </c>
      <c r="R358" s="13" t="s">
        <v>144</v>
      </c>
      <c r="S358" s="14">
        <v>80</v>
      </c>
      <c r="T358" s="100" t="s">
        <v>161</v>
      </c>
      <c r="U358" s="80" t="s">
        <v>161</v>
      </c>
      <c r="V358" s="85" t="str">
        <f t="shared" si="242"/>
        <v>AOSmithSHPT80</v>
      </c>
      <c r="W358" s="115">
        <v>0</v>
      </c>
      <c r="X358" s="46">
        <f>[1]ESTAR_to_AWHS!I146</f>
        <v>3</v>
      </c>
      <c r="Y358" s="47">
        <f>[1]ESTAR_to_AWHS!J146</f>
        <v>42505</v>
      </c>
      <c r="Z358" s="44" t="s">
        <v>88</v>
      </c>
      <c r="AA358" s="126" t="str">
        <f t="shared" si="243"/>
        <v>2,     1901334,   "XE80T12EH45U0W  (80 gal)"</v>
      </c>
      <c r="AB358" s="128" t="str">
        <f t="shared" si="238"/>
        <v>Rheem</v>
      </c>
      <c r="AC358" t="s">
        <v>565</v>
      </c>
      <c r="AD358" s="173">
        <f t="shared" si="244"/>
        <v>1</v>
      </c>
      <c r="AE358" s="126" t="str">
        <f t="shared" si="245"/>
        <v xml:space="preserve">          case  XE80T12EH45U0W  (80 gal)   :   "RheemXE80T12W"</v>
      </c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</row>
    <row r="359" spans="3:1039" s="6" customFormat="1" ht="15" customHeight="1" x14ac:dyDescent="0.25">
      <c r="C359" s="6" t="str">
        <f t="shared" si="249"/>
        <v>Rheem</v>
      </c>
      <c r="D359" s="6" t="str">
        <f t="shared" si="250"/>
        <v>PROPH50 T2 RH350 DC  (50 gal)</v>
      </c>
      <c r="E359" s="6">
        <f t="shared" si="251"/>
        <v>1901439</v>
      </c>
      <c r="F359" s="55">
        <f t="shared" si="255"/>
        <v>50</v>
      </c>
      <c r="G359" s="6" t="str">
        <f t="shared" si="252"/>
        <v>RheemHBDR4550</v>
      </c>
      <c r="H359" s="116">
        <f t="shared" si="206"/>
        <v>0</v>
      </c>
      <c r="I359" s="154" t="str">
        <f t="shared" si="253"/>
        <v>RheemPROPH50RH350DC</v>
      </c>
      <c r="J359" s="91" t="s">
        <v>188</v>
      </c>
      <c r="K359" s="32">
        <v>3</v>
      </c>
      <c r="L359" s="75">
        <f t="shared" si="246"/>
        <v>19</v>
      </c>
      <c r="M359" s="12" t="s">
        <v>88</v>
      </c>
      <c r="N359" s="62">
        <f t="shared" si="254"/>
        <v>14</v>
      </c>
      <c r="O359" s="169">
        <f t="shared" si="240"/>
        <v>1901439</v>
      </c>
      <c r="P359" s="59" t="str">
        <f t="shared" si="239"/>
        <v>PROPH50 T2 RH350 DC  (50 gal)</v>
      </c>
      <c r="Q359" s="153">
        <f t="shared" si="241"/>
        <v>1</v>
      </c>
      <c r="R359" t="s">
        <v>227</v>
      </c>
      <c r="S359" s="14">
        <v>50</v>
      </c>
      <c r="T359" s="99" t="s">
        <v>259</v>
      </c>
      <c r="U359" s="80" t="s">
        <v>259</v>
      </c>
      <c r="V359" s="85" t="str">
        <f t="shared" si="242"/>
        <v>RheemHBDR4550</v>
      </c>
      <c r="W359" s="115">
        <v>0</v>
      </c>
      <c r="X359" s="46" t="s">
        <v>8</v>
      </c>
      <c r="Y359" s="47"/>
      <c r="Z359" s="44"/>
      <c r="AA359" s="126" t="str">
        <f t="shared" si="243"/>
        <v>2,     1901439,   "PROPH50 T2 RH350 DC  (50 gal)"</v>
      </c>
      <c r="AB359" s="128" t="str">
        <f t="shared" si="238"/>
        <v>Rheem</v>
      </c>
      <c r="AC359" s="129" t="s">
        <v>524</v>
      </c>
      <c r="AD359" s="173">
        <f t="shared" si="244"/>
        <v>1</v>
      </c>
      <c r="AE359" s="126" t="str">
        <f t="shared" si="245"/>
        <v xml:space="preserve">          case  PROPH50 T2 RH350 DC  (50 gal)   :   "RheemPROPH50RH350DC"</v>
      </c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</row>
    <row r="360" spans="3:1039" s="6" customFormat="1" ht="15" customHeight="1" x14ac:dyDescent="0.25">
      <c r="C360" s="6" t="str">
        <f t="shared" si="249"/>
        <v>Rheem</v>
      </c>
      <c r="D360" s="6" t="str">
        <f t="shared" si="250"/>
        <v>PROPH65 T2 RH350 DC  (65 gal)</v>
      </c>
      <c r="E360" s="6">
        <f t="shared" si="251"/>
        <v>1901540</v>
      </c>
      <c r="F360" s="55">
        <f t="shared" si="255"/>
        <v>65</v>
      </c>
      <c r="G360" s="6" t="str">
        <f t="shared" si="252"/>
        <v>RheemHBDR4565</v>
      </c>
      <c r="H360" s="116">
        <f t="shared" si="206"/>
        <v>0</v>
      </c>
      <c r="I360" s="154" t="str">
        <f t="shared" si="253"/>
        <v>RheemPROPH65RH350DC</v>
      </c>
      <c r="J360" s="91" t="s">
        <v>188</v>
      </c>
      <c r="K360" s="32">
        <v>3</v>
      </c>
      <c r="L360" s="75">
        <f t="shared" si="246"/>
        <v>19</v>
      </c>
      <c r="M360" s="12" t="s">
        <v>88</v>
      </c>
      <c r="N360" s="62">
        <f t="shared" si="254"/>
        <v>15</v>
      </c>
      <c r="O360" s="169">
        <f t="shared" si="240"/>
        <v>1901540</v>
      </c>
      <c r="P360" s="59" t="str">
        <f t="shared" si="239"/>
        <v>PROPH65 T2 RH350 DC  (65 gal)</v>
      </c>
      <c r="Q360" s="153">
        <f t="shared" si="241"/>
        <v>1</v>
      </c>
      <c r="R360" t="s">
        <v>228</v>
      </c>
      <c r="S360" s="14">
        <v>65</v>
      </c>
      <c r="T360" s="99" t="s">
        <v>260</v>
      </c>
      <c r="U360" s="80" t="s">
        <v>260</v>
      </c>
      <c r="V360" s="85" t="str">
        <f t="shared" si="242"/>
        <v>RheemHBDR4565</v>
      </c>
      <c r="W360" s="115">
        <v>0</v>
      </c>
      <c r="X360" s="46" t="s">
        <v>8</v>
      </c>
      <c r="Y360" s="47"/>
      <c r="Z360" s="44"/>
      <c r="AA360" s="126" t="str">
        <f t="shared" si="243"/>
        <v>2,     1901540,   "PROPH65 T2 RH350 DC  (65 gal)"</v>
      </c>
      <c r="AB360" s="128" t="str">
        <f t="shared" si="238"/>
        <v>Rheem</v>
      </c>
      <c r="AC360" s="129" t="s">
        <v>531</v>
      </c>
      <c r="AD360" s="173">
        <f t="shared" si="244"/>
        <v>1</v>
      </c>
      <c r="AE360" s="126" t="str">
        <f t="shared" si="245"/>
        <v xml:space="preserve">          case  PROPH65 T2 RH350 DC  (65 gal)   :   "RheemPROPH65RH350DC"</v>
      </c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</row>
    <row r="361" spans="3:1039" s="6" customFormat="1" ht="15" customHeight="1" x14ac:dyDescent="0.25">
      <c r="C361" s="6" t="str">
        <f t="shared" si="249"/>
        <v>Rheem</v>
      </c>
      <c r="D361" s="6" t="str">
        <f t="shared" si="250"/>
        <v>PROPH80 T2 RH350 DC  (80 gal)</v>
      </c>
      <c r="E361" s="6">
        <f t="shared" si="251"/>
        <v>1901641</v>
      </c>
      <c r="F361" s="55">
        <f t="shared" si="255"/>
        <v>80</v>
      </c>
      <c r="G361" s="6" t="str">
        <f t="shared" si="252"/>
        <v>RheemHBDR4580</v>
      </c>
      <c r="H361" s="116">
        <f t="shared" si="206"/>
        <v>0</v>
      </c>
      <c r="I361" s="154" t="str">
        <f t="shared" si="253"/>
        <v>RheemPROPH80RH350DC</v>
      </c>
      <c r="J361" s="91" t="s">
        <v>188</v>
      </c>
      <c r="K361" s="32">
        <v>3</v>
      </c>
      <c r="L361" s="75">
        <f t="shared" si="246"/>
        <v>19</v>
      </c>
      <c r="M361" s="12" t="s">
        <v>88</v>
      </c>
      <c r="N361" s="62">
        <f t="shared" si="254"/>
        <v>16</v>
      </c>
      <c r="O361" s="169">
        <f t="shared" si="240"/>
        <v>1901641</v>
      </c>
      <c r="P361" s="59" t="str">
        <f t="shared" si="239"/>
        <v>PROPH80 T2 RH350 DC  (80 gal)</v>
      </c>
      <c r="Q361" s="153">
        <f t="shared" si="241"/>
        <v>1</v>
      </c>
      <c r="R361" t="s">
        <v>229</v>
      </c>
      <c r="S361" s="14">
        <v>80</v>
      </c>
      <c r="T361" s="99" t="s">
        <v>261</v>
      </c>
      <c r="U361" s="80" t="s">
        <v>261</v>
      </c>
      <c r="V361" s="85" t="str">
        <f t="shared" si="242"/>
        <v>RheemHBDR4580</v>
      </c>
      <c r="W361" s="115">
        <v>0</v>
      </c>
      <c r="X361" s="46" t="s">
        <v>251</v>
      </c>
      <c r="Y361" s="47"/>
      <c r="Z361" s="44"/>
      <c r="AA361" s="126" t="str">
        <f t="shared" si="243"/>
        <v>2,     1901641,   "PROPH80 T2 RH350 DC  (80 gal)"</v>
      </c>
      <c r="AB361" s="128" t="str">
        <f t="shared" si="238"/>
        <v>Rheem</v>
      </c>
      <c r="AC361" s="129" t="s">
        <v>539</v>
      </c>
      <c r="AD361" s="173">
        <f t="shared" si="244"/>
        <v>1</v>
      </c>
      <c r="AE361" s="126" t="str">
        <f t="shared" si="245"/>
        <v xml:space="preserve">          case  PROPH80 T2 RH350 DC  (80 gal)   :   "RheemPROPH80RH350DC"</v>
      </c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</row>
    <row r="362" spans="3:1039" s="6" customFormat="1" ht="15" customHeight="1" x14ac:dyDescent="0.25">
      <c r="C362" s="6" t="str">
        <f t="shared" si="249"/>
        <v>Rheem</v>
      </c>
      <c r="D362" s="6" t="str">
        <f t="shared" si="250"/>
        <v>HPLD50  (50 gal)</v>
      </c>
      <c r="E362" s="6">
        <f t="shared" si="251"/>
        <v>1901739</v>
      </c>
      <c r="F362" s="55">
        <f t="shared" si="255"/>
        <v>50</v>
      </c>
      <c r="G362" s="6" t="str">
        <f t="shared" si="252"/>
        <v>RheemHBDR4550</v>
      </c>
      <c r="H362" s="116">
        <f t="shared" si="206"/>
        <v>0</v>
      </c>
      <c r="I362" s="154" t="str">
        <f t="shared" si="253"/>
        <v>RheemHPLD50</v>
      </c>
      <c r="J362" s="91" t="s">
        <v>188</v>
      </c>
      <c r="K362" s="32">
        <v>3</v>
      </c>
      <c r="L362" s="75">
        <f t="shared" si="246"/>
        <v>19</v>
      </c>
      <c r="M362" s="12" t="s">
        <v>88</v>
      </c>
      <c r="N362" s="62">
        <f t="shared" si="254"/>
        <v>17</v>
      </c>
      <c r="O362" s="169">
        <f t="shared" si="240"/>
        <v>1901739</v>
      </c>
      <c r="P362" s="59" t="str">
        <f t="shared" si="239"/>
        <v>HPLD50  (50 gal)</v>
      </c>
      <c r="Q362" s="153">
        <f t="shared" si="241"/>
        <v>1</v>
      </c>
      <c r="R362" t="s">
        <v>230</v>
      </c>
      <c r="S362" s="14">
        <v>50</v>
      </c>
      <c r="T362" s="99" t="s">
        <v>259</v>
      </c>
      <c r="U362" s="80" t="s">
        <v>259</v>
      </c>
      <c r="V362" s="85" t="str">
        <f t="shared" si="242"/>
        <v>RheemHBDR4550</v>
      </c>
      <c r="W362" s="115">
        <v>0</v>
      </c>
      <c r="X362" s="46" t="s">
        <v>8</v>
      </c>
      <c r="Y362" s="47"/>
      <c r="Z362" s="44"/>
      <c r="AA362" s="126" t="str">
        <f t="shared" si="243"/>
        <v>2,     1901739,   "HPLD50  (50 gal)"</v>
      </c>
      <c r="AB362" s="128" t="str">
        <f t="shared" si="238"/>
        <v>Rheem</v>
      </c>
      <c r="AC362" s="129" t="s">
        <v>512</v>
      </c>
      <c r="AD362" s="173">
        <f t="shared" si="244"/>
        <v>1</v>
      </c>
      <c r="AE362" s="126" t="str">
        <f t="shared" si="245"/>
        <v xml:space="preserve">          case  HPLD50  (50 gal)   :   "RheemHPLD50"</v>
      </c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</row>
    <row r="363" spans="3:1039" s="6" customFormat="1" ht="15" customHeight="1" x14ac:dyDescent="0.25">
      <c r="C363" s="6" t="str">
        <f t="shared" si="249"/>
        <v>Rheem</v>
      </c>
      <c r="D363" s="6" t="str">
        <f t="shared" si="250"/>
        <v>HPLD65  (65 gal)</v>
      </c>
      <c r="E363" s="6">
        <f t="shared" si="251"/>
        <v>1901840</v>
      </c>
      <c r="F363" s="55">
        <f t="shared" si="255"/>
        <v>65</v>
      </c>
      <c r="G363" s="6" t="str">
        <f t="shared" si="252"/>
        <v>RheemHBDR4565</v>
      </c>
      <c r="H363" s="116">
        <f t="shared" si="206"/>
        <v>0</v>
      </c>
      <c r="I363" s="154" t="str">
        <f t="shared" si="253"/>
        <v>RheemHPLD65</v>
      </c>
      <c r="J363" s="91" t="s">
        <v>188</v>
      </c>
      <c r="K363" s="32">
        <v>3</v>
      </c>
      <c r="L363" s="75">
        <f t="shared" si="246"/>
        <v>19</v>
      </c>
      <c r="M363" s="12" t="s">
        <v>88</v>
      </c>
      <c r="N363" s="62">
        <f t="shared" si="254"/>
        <v>18</v>
      </c>
      <c r="O363" s="169">
        <f t="shared" si="240"/>
        <v>1901840</v>
      </c>
      <c r="P363" s="59" t="str">
        <f t="shared" si="239"/>
        <v>HPLD65  (65 gal)</v>
      </c>
      <c r="Q363" s="153">
        <f t="shared" si="241"/>
        <v>1</v>
      </c>
      <c r="R363" t="s">
        <v>231</v>
      </c>
      <c r="S363" s="14">
        <v>65</v>
      </c>
      <c r="T363" s="99" t="s">
        <v>260</v>
      </c>
      <c r="U363" s="80" t="s">
        <v>260</v>
      </c>
      <c r="V363" s="85" t="str">
        <f t="shared" si="242"/>
        <v>RheemHBDR4565</v>
      </c>
      <c r="W363" s="115">
        <v>0</v>
      </c>
      <c r="X363" s="46" t="s">
        <v>8</v>
      </c>
      <c r="Y363" s="47"/>
      <c r="Z363" s="44"/>
      <c r="AA363" s="126" t="str">
        <f t="shared" si="243"/>
        <v>2,     1901840,   "HPLD65  (65 gal)"</v>
      </c>
      <c r="AB363" s="128" t="str">
        <f t="shared" si="238"/>
        <v>Rheem</v>
      </c>
      <c r="AC363" s="129" t="s">
        <v>513</v>
      </c>
      <c r="AD363" s="173">
        <f t="shared" si="244"/>
        <v>1</v>
      </c>
      <c r="AE363" s="126" t="str">
        <f t="shared" si="245"/>
        <v xml:space="preserve">          case  HPLD65  (65 gal)   :   "RheemHPLD65"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</row>
    <row r="364" spans="3:1039" s="6" customFormat="1" ht="15" customHeight="1" x14ac:dyDescent="0.25">
      <c r="C364" s="6" t="str">
        <f t="shared" si="249"/>
        <v>Rheem</v>
      </c>
      <c r="D364" s="6" t="str">
        <f t="shared" si="250"/>
        <v>HPLD80  (80 gal)</v>
      </c>
      <c r="E364" s="6">
        <f t="shared" si="251"/>
        <v>1901941</v>
      </c>
      <c r="F364" s="55">
        <f t="shared" si="255"/>
        <v>80</v>
      </c>
      <c r="G364" s="6" t="str">
        <f t="shared" si="252"/>
        <v>RheemHBDR4580</v>
      </c>
      <c r="H364" s="116">
        <f t="shared" si="206"/>
        <v>0</v>
      </c>
      <c r="I364" s="154" t="str">
        <f t="shared" si="253"/>
        <v>RheemHPLD80</v>
      </c>
      <c r="J364" s="91" t="s">
        <v>188</v>
      </c>
      <c r="K364" s="32">
        <v>3</v>
      </c>
      <c r="L364" s="75">
        <f t="shared" si="246"/>
        <v>19</v>
      </c>
      <c r="M364" s="12" t="s">
        <v>88</v>
      </c>
      <c r="N364" s="62">
        <f t="shared" si="254"/>
        <v>19</v>
      </c>
      <c r="O364" s="169">
        <f t="shared" si="240"/>
        <v>1901941</v>
      </c>
      <c r="P364" s="59" t="str">
        <f t="shared" si="239"/>
        <v>HPLD80  (80 gal)</v>
      </c>
      <c r="Q364" s="153">
        <f t="shared" si="241"/>
        <v>1</v>
      </c>
      <c r="R364" t="s">
        <v>232</v>
      </c>
      <c r="S364" s="14">
        <v>80</v>
      </c>
      <c r="T364" s="99" t="s">
        <v>261</v>
      </c>
      <c r="U364" s="80" t="s">
        <v>261</v>
      </c>
      <c r="V364" s="85" t="str">
        <f t="shared" si="242"/>
        <v>RheemHBDR4580</v>
      </c>
      <c r="W364" s="115">
        <v>0</v>
      </c>
      <c r="X364" s="46" t="s">
        <v>251</v>
      </c>
      <c r="Y364" s="47"/>
      <c r="Z364" s="44"/>
      <c r="AA364" s="126" t="str">
        <f t="shared" si="243"/>
        <v>2,     1901941,   "HPLD80  (80 gal)"</v>
      </c>
      <c r="AB364" s="128" t="str">
        <f t="shared" si="238"/>
        <v>Rheem</v>
      </c>
      <c r="AC364" s="129" t="s">
        <v>514</v>
      </c>
      <c r="AD364" s="173">
        <f t="shared" si="244"/>
        <v>1</v>
      </c>
      <c r="AE364" s="126" t="str">
        <f t="shared" si="245"/>
        <v xml:space="preserve">          case  HPLD80  (80 gal)   :   "RheemHPLD80"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</row>
    <row r="365" spans="3:1039" s="6" customFormat="1" ht="15" customHeight="1" x14ac:dyDescent="0.25">
      <c r="C365" s="6" t="str">
        <f t="shared" si="249"/>
        <v>Rheem</v>
      </c>
      <c r="D365" s="6" t="str">
        <f t="shared" si="250"/>
        <v>XE50T10HD22U0  (50 gal)</v>
      </c>
      <c r="E365" s="6">
        <f t="shared" si="251"/>
        <v>1902042</v>
      </c>
      <c r="F365" s="55">
        <f t="shared" si="255"/>
        <v>50</v>
      </c>
      <c r="G365" s="6" t="str">
        <f t="shared" si="252"/>
        <v>RheemHBDR2250</v>
      </c>
      <c r="H365" s="116">
        <f t="shared" si="206"/>
        <v>0</v>
      </c>
      <c r="I365" s="154" t="str">
        <f t="shared" si="253"/>
        <v>RheemXE50T10HD22U0</v>
      </c>
      <c r="J365" s="91" t="s">
        <v>188</v>
      </c>
      <c r="K365" s="32">
        <v>3</v>
      </c>
      <c r="L365" s="75">
        <f t="shared" si="246"/>
        <v>19</v>
      </c>
      <c r="M365" s="12" t="s">
        <v>88</v>
      </c>
      <c r="N365" s="62">
        <f t="shared" si="254"/>
        <v>20</v>
      </c>
      <c r="O365" s="169">
        <f t="shared" si="240"/>
        <v>1902042</v>
      </c>
      <c r="P365" s="59" t="str">
        <f t="shared" si="239"/>
        <v>XE50T10HD22U0  (50 gal)</v>
      </c>
      <c r="Q365" s="153">
        <f t="shared" si="241"/>
        <v>1</v>
      </c>
      <c r="R365" t="s">
        <v>233</v>
      </c>
      <c r="S365" s="14">
        <v>50</v>
      </c>
      <c r="T365" s="99" t="s">
        <v>216</v>
      </c>
      <c r="U365" s="80" t="s">
        <v>216</v>
      </c>
      <c r="V365" s="85" t="str">
        <f t="shared" si="242"/>
        <v>RheemHBDR2250</v>
      </c>
      <c r="W365" s="115">
        <v>0</v>
      </c>
      <c r="X365" s="46" t="s">
        <v>8</v>
      </c>
      <c r="Y365" s="47"/>
      <c r="Z365" s="44"/>
      <c r="AA365" s="126" t="str">
        <f t="shared" si="243"/>
        <v>2,     1902042,   "XE50T10HD22U0  (50 gal)"</v>
      </c>
      <c r="AB365" s="128" t="str">
        <f t="shared" si="238"/>
        <v>Rheem</v>
      </c>
      <c r="AC365" t="s">
        <v>550</v>
      </c>
      <c r="AD365" s="173">
        <f t="shared" si="244"/>
        <v>1</v>
      </c>
      <c r="AE365" s="126" t="str">
        <f t="shared" si="245"/>
        <v xml:space="preserve">          case  XE50T10HD22U0  (50 gal)   :   "RheemXE50T10HD22U0"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</row>
    <row r="366" spans="3:1039" s="6" customFormat="1" ht="15" customHeight="1" x14ac:dyDescent="0.25">
      <c r="C366" s="6" t="str">
        <f t="shared" si="249"/>
        <v>Rheem</v>
      </c>
      <c r="D366" s="6" t="str">
        <f t="shared" si="250"/>
        <v>XE50T10HD50U1  (50 gal)</v>
      </c>
      <c r="E366" s="6">
        <f t="shared" si="251"/>
        <v>1902139</v>
      </c>
      <c r="F366" s="55">
        <f t="shared" si="255"/>
        <v>50</v>
      </c>
      <c r="G366" s="6" t="str">
        <f t="shared" si="252"/>
        <v>RheemHBDR4550</v>
      </c>
      <c r="H366" s="116">
        <f t="shared" si="206"/>
        <v>0</v>
      </c>
      <c r="I366" s="154" t="str">
        <f t="shared" si="253"/>
        <v>RheemXE50T10HD50U1</v>
      </c>
      <c r="J366" s="91" t="s">
        <v>188</v>
      </c>
      <c r="K366" s="32">
        <v>3</v>
      </c>
      <c r="L366" s="75">
        <f t="shared" si="246"/>
        <v>19</v>
      </c>
      <c r="M366" s="12" t="s">
        <v>88</v>
      </c>
      <c r="N366" s="62">
        <f t="shared" si="254"/>
        <v>21</v>
      </c>
      <c r="O366" s="169">
        <f t="shared" si="240"/>
        <v>1902139</v>
      </c>
      <c r="P366" s="59" t="str">
        <f t="shared" si="239"/>
        <v>XE50T10HD50U1  (50 gal)</v>
      </c>
      <c r="Q366" s="153">
        <f t="shared" si="241"/>
        <v>1</v>
      </c>
      <c r="R366" t="s">
        <v>234</v>
      </c>
      <c r="S366" s="14">
        <v>50</v>
      </c>
      <c r="T366" s="99" t="s">
        <v>259</v>
      </c>
      <c r="U366" s="80" t="s">
        <v>259</v>
      </c>
      <c r="V366" s="85" t="str">
        <f t="shared" si="242"/>
        <v>RheemHBDR4550</v>
      </c>
      <c r="W366" s="115">
        <v>0</v>
      </c>
      <c r="X366" s="46" t="s">
        <v>8</v>
      </c>
      <c r="Y366" s="47"/>
      <c r="Z366" s="44"/>
      <c r="AA366" s="126" t="str">
        <f t="shared" si="243"/>
        <v>2,     1902139,   "XE50T10HD50U1  (50 gal)"</v>
      </c>
      <c r="AB366" s="128" t="str">
        <f t="shared" si="238"/>
        <v>Rheem</v>
      </c>
      <c r="AC366" t="s">
        <v>865</v>
      </c>
      <c r="AD366" s="173">
        <f t="shared" si="244"/>
        <v>1</v>
      </c>
      <c r="AE366" s="126" t="str">
        <f t="shared" si="245"/>
        <v xml:space="preserve">          case  XE50T10HD50U1  (50 gal)   :   "RheemXE50T10HD50U1"</v>
      </c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</row>
    <row r="367" spans="3:1039" s="6" customFormat="1" ht="15" customHeight="1" x14ac:dyDescent="0.25">
      <c r="C367" s="6" t="str">
        <f t="shared" si="249"/>
        <v>Rheem</v>
      </c>
      <c r="D367" s="6" t="str">
        <f t="shared" si="250"/>
        <v>XE65T10HD22U0  (65 gal)</v>
      </c>
      <c r="E367" s="6">
        <f t="shared" si="251"/>
        <v>1902243</v>
      </c>
      <c r="F367" s="55">
        <f t="shared" si="255"/>
        <v>65</v>
      </c>
      <c r="G367" s="6" t="str">
        <f t="shared" si="252"/>
        <v>RheemHBDR2265</v>
      </c>
      <c r="H367" s="116">
        <f t="shared" si="206"/>
        <v>0</v>
      </c>
      <c r="I367" s="154" t="str">
        <f t="shared" si="253"/>
        <v>RheemXE65T10HD22U0</v>
      </c>
      <c r="J367" s="91" t="s">
        <v>188</v>
      </c>
      <c r="K367" s="32">
        <v>3</v>
      </c>
      <c r="L367" s="75">
        <f t="shared" si="246"/>
        <v>19</v>
      </c>
      <c r="M367" s="12" t="s">
        <v>88</v>
      </c>
      <c r="N367" s="62">
        <f t="shared" si="254"/>
        <v>22</v>
      </c>
      <c r="O367" s="169">
        <f t="shared" si="240"/>
        <v>1902243</v>
      </c>
      <c r="P367" s="59" t="str">
        <f t="shared" si="239"/>
        <v>XE65T10HD22U0  (65 gal)</v>
      </c>
      <c r="Q367" s="153">
        <f t="shared" si="241"/>
        <v>1</v>
      </c>
      <c r="R367" t="s">
        <v>235</v>
      </c>
      <c r="S367" s="14">
        <v>65</v>
      </c>
      <c r="T367" s="99" t="s">
        <v>217</v>
      </c>
      <c r="U367" s="80" t="s">
        <v>217</v>
      </c>
      <c r="V367" s="85" t="str">
        <f t="shared" si="242"/>
        <v>RheemHBDR2265</v>
      </c>
      <c r="W367" s="115">
        <v>0</v>
      </c>
      <c r="X367" s="46" t="s">
        <v>8</v>
      </c>
      <c r="Y367" s="47"/>
      <c r="Z367" s="44"/>
      <c r="AA367" s="126" t="str">
        <f t="shared" si="243"/>
        <v>2,     1902243,   "XE65T10HD22U0  (65 gal)"</v>
      </c>
      <c r="AB367" s="128" t="str">
        <f t="shared" si="238"/>
        <v>Rheem</v>
      </c>
      <c r="AC367" s="6" t="s">
        <v>557</v>
      </c>
      <c r="AD367" s="173">
        <f t="shared" si="244"/>
        <v>1</v>
      </c>
      <c r="AE367" s="126" t="str">
        <f t="shared" si="245"/>
        <v xml:space="preserve">          case  XE65T10HD22U0  (65 gal)   :   "RheemXE65T10HD22U0"</v>
      </c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</row>
    <row r="368" spans="3:1039" s="6" customFormat="1" ht="15" customHeight="1" x14ac:dyDescent="0.25">
      <c r="C368" s="6" t="str">
        <f t="shared" si="249"/>
        <v>Rheem</v>
      </c>
      <c r="D368" s="6" t="str">
        <f t="shared" si="250"/>
        <v>XE65T10HD50U1  (65 gal)</v>
      </c>
      <c r="E368" s="6">
        <f t="shared" si="251"/>
        <v>1902340</v>
      </c>
      <c r="F368" s="55">
        <f t="shared" si="255"/>
        <v>65</v>
      </c>
      <c r="G368" s="6" t="str">
        <f t="shared" si="252"/>
        <v>RheemHBDR4565</v>
      </c>
      <c r="H368" s="116">
        <f t="shared" si="206"/>
        <v>0</v>
      </c>
      <c r="I368" s="154" t="str">
        <f t="shared" si="253"/>
        <v>RheemXE65T10HD50U1</v>
      </c>
      <c r="J368" s="91" t="s">
        <v>188</v>
      </c>
      <c r="K368" s="32">
        <v>3</v>
      </c>
      <c r="L368" s="75">
        <f t="shared" si="246"/>
        <v>19</v>
      </c>
      <c r="M368" s="12" t="s">
        <v>88</v>
      </c>
      <c r="N368" s="62">
        <f t="shared" si="254"/>
        <v>23</v>
      </c>
      <c r="O368" s="169">
        <f t="shared" si="240"/>
        <v>1902340</v>
      </c>
      <c r="P368" s="59" t="str">
        <f t="shared" si="239"/>
        <v>XE65T10HD50U1  (65 gal)</v>
      </c>
      <c r="Q368" s="153">
        <f t="shared" si="241"/>
        <v>1</v>
      </c>
      <c r="R368" t="s">
        <v>236</v>
      </c>
      <c r="S368" s="14">
        <v>65</v>
      </c>
      <c r="T368" s="99" t="s">
        <v>260</v>
      </c>
      <c r="U368" s="80" t="s">
        <v>260</v>
      </c>
      <c r="V368" s="85" t="str">
        <f t="shared" si="242"/>
        <v>RheemHBDR4565</v>
      </c>
      <c r="W368" s="115">
        <v>0</v>
      </c>
      <c r="X368" s="46" t="s">
        <v>8</v>
      </c>
      <c r="Y368" s="47"/>
      <c r="Z368" s="44"/>
      <c r="AA368" s="126" t="str">
        <f t="shared" si="243"/>
        <v>2,     1902340,   "XE65T10HD50U1  (65 gal)"</v>
      </c>
      <c r="AB368" s="128" t="str">
        <f t="shared" si="238"/>
        <v>Rheem</v>
      </c>
      <c r="AC368" t="s">
        <v>866</v>
      </c>
      <c r="AD368" s="173">
        <f t="shared" si="244"/>
        <v>1</v>
      </c>
      <c r="AE368" s="126" t="str">
        <f t="shared" si="245"/>
        <v xml:space="preserve">          case  XE65T10HD50U1  (65 gal)   :   "RheemXE65T10HD50U1"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</row>
    <row r="369" spans="3:1039" s="6" customFormat="1" ht="15" customHeight="1" x14ac:dyDescent="0.25">
      <c r="C369" s="6" t="str">
        <f t="shared" si="249"/>
        <v>Rheem</v>
      </c>
      <c r="D369" s="6" t="str">
        <f t="shared" si="250"/>
        <v>XE80T10HD22U0  (80 gal)</v>
      </c>
      <c r="E369" s="6">
        <f t="shared" si="251"/>
        <v>1902444</v>
      </c>
      <c r="F369" s="55">
        <f t="shared" si="255"/>
        <v>80</v>
      </c>
      <c r="G369" s="6" t="str">
        <f t="shared" si="252"/>
        <v>RheemHBDR2280</v>
      </c>
      <c r="H369" s="116">
        <f t="shared" si="206"/>
        <v>0</v>
      </c>
      <c r="I369" s="154" t="str">
        <f t="shared" si="253"/>
        <v>RheemXE80T10HD22U0</v>
      </c>
      <c r="J369" s="91" t="s">
        <v>188</v>
      </c>
      <c r="K369" s="32">
        <v>3</v>
      </c>
      <c r="L369" s="75">
        <f t="shared" si="246"/>
        <v>19</v>
      </c>
      <c r="M369" s="12" t="s">
        <v>88</v>
      </c>
      <c r="N369" s="62">
        <f t="shared" si="254"/>
        <v>24</v>
      </c>
      <c r="O369" s="169">
        <f t="shared" si="240"/>
        <v>1902444</v>
      </c>
      <c r="P369" s="59" t="str">
        <f t="shared" si="239"/>
        <v>XE80T10HD22U0  (80 gal)</v>
      </c>
      <c r="Q369" s="153">
        <f t="shared" si="241"/>
        <v>1</v>
      </c>
      <c r="R369" t="s">
        <v>237</v>
      </c>
      <c r="S369" s="14">
        <v>80</v>
      </c>
      <c r="T369" s="99" t="s">
        <v>218</v>
      </c>
      <c r="U369" s="80" t="s">
        <v>218</v>
      </c>
      <c r="V369" s="85" t="str">
        <f t="shared" si="242"/>
        <v>RheemHBDR2280</v>
      </c>
      <c r="W369" s="115">
        <v>0</v>
      </c>
      <c r="X369" s="46" t="s">
        <v>251</v>
      </c>
      <c r="Y369" s="47"/>
      <c r="Z369" s="44"/>
      <c r="AA369" s="126" t="str">
        <f t="shared" si="243"/>
        <v>2,     1902444,   "XE80T10HD22U0  (80 gal)"</v>
      </c>
      <c r="AB369" s="128" t="str">
        <f t="shared" si="238"/>
        <v>Rheem</v>
      </c>
      <c r="AC369" s="6" t="s">
        <v>562</v>
      </c>
      <c r="AD369" s="173">
        <f t="shared" si="244"/>
        <v>1</v>
      </c>
      <c r="AE369" s="126" t="str">
        <f t="shared" si="245"/>
        <v xml:space="preserve">          case  XE80T10HD22U0  (80 gal)   :   "RheemXE80T10HD22U0"</v>
      </c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</row>
    <row r="370" spans="3:1039" s="6" customFormat="1" ht="15" customHeight="1" x14ac:dyDescent="0.25">
      <c r="C370" s="6" t="str">
        <f t="shared" si="249"/>
        <v>Rheem</v>
      </c>
      <c r="D370" s="6" t="str">
        <f t="shared" si="250"/>
        <v>XE80T10HD50U1  (80 gal)</v>
      </c>
      <c r="E370" s="6">
        <f t="shared" si="251"/>
        <v>1902541</v>
      </c>
      <c r="F370" s="55">
        <f t="shared" si="255"/>
        <v>80</v>
      </c>
      <c r="G370" s="6" t="str">
        <f t="shared" si="252"/>
        <v>RheemHBDR4580</v>
      </c>
      <c r="H370" s="116">
        <f t="shared" si="206"/>
        <v>0</v>
      </c>
      <c r="I370" s="154" t="str">
        <f t="shared" si="253"/>
        <v>RheemXE80T10HD50U1</v>
      </c>
      <c r="J370" s="91" t="s">
        <v>188</v>
      </c>
      <c r="K370" s="32">
        <v>3</v>
      </c>
      <c r="L370" s="75">
        <f t="shared" si="246"/>
        <v>19</v>
      </c>
      <c r="M370" s="12" t="s">
        <v>88</v>
      </c>
      <c r="N370" s="62">
        <f t="shared" si="254"/>
        <v>25</v>
      </c>
      <c r="O370" s="169">
        <f t="shared" si="240"/>
        <v>1902541</v>
      </c>
      <c r="P370" s="59" t="str">
        <f t="shared" si="239"/>
        <v>XE80T10HD50U1  (80 gal)</v>
      </c>
      <c r="Q370" s="153">
        <f t="shared" si="241"/>
        <v>1</v>
      </c>
      <c r="R370" t="s">
        <v>238</v>
      </c>
      <c r="S370" s="14">
        <v>80</v>
      </c>
      <c r="T370" s="99" t="s">
        <v>261</v>
      </c>
      <c r="U370" s="80" t="s">
        <v>261</v>
      </c>
      <c r="V370" s="85" t="str">
        <f t="shared" si="242"/>
        <v>RheemHBDR4580</v>
      </c>
      <c r="W370" s="115">
        <v>0</v>
      </c>
      <c r="X370" s="46" t="s">
        <v>251</v>
      </c>
      <c r="Y370" s="47"/>
      <c r="Z370" s="44"/>
      <c r="AA370" s="126" t="str">
        <f t="shared" si="243"/>
        <v>2,     1902541,   "XE80T10HD50U1  (80 gal)"</v>
      </c>
      <c r="AB370" s="128" t="str">
        <f t="shared" si="238"/>
        <v>Rheem</v>
      </c>
      <c r="AC370" t="s">
        <v>867</v>
      </c>
      <c r="AD370" s="173">
        <f t="shared" si="244"/>
        <v>1</v>
      </c>
      <c r="AE370" s="126" t="str">
        <f t="shared" si="245"/>
        <v xml:space="preserve">          case  XE80T10HD50U1  (80 gal)   :   "RheemXE80T10HD50U1"</v>
      </c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</row>
    <row r="371" spans="3:1039" s="6" customFormat="1" ht="15" customHeight="1" x14ac:dyDescent="0.25">
      <c r="C371" s="6" t="str">
        <f t="shared" si="249"/>
        <v>Rheem</v>
      </c>
      <c r="D371" s="6" t="str">
        <f t="shared" si="250"/>
        <v>PROPH50 T2 RH350 D15  (50 gal)</v>
      </c>
      <c r="E371" s="6">
        <f t="shared" si="251"/>
        <v>1902642</v>
      </c>
      <c r="F371" s="55">
        <f t="shared" si="255"/>
        <v>50</v>
      </c>
      <c r="G371" s="6" t="str">
        <f t="shared" si="252"/>
        <v>RheemHBDR2250</v>
      </c>
      <c r="H371" s="116">
        <f t="shared" si="206"/>
        <v>0</v>
      </c>
      <c r="I371" s="154" t="str">
        <f t="shared" si="253"/>
        <v>RheemPROPH50T2RH350D15</v>
      </c>
      <c r="J371" s="91" t="s">
        <v>188</v>
      </c>
      <c r="K371" s="32">
        <v>3</v>
      </c>
      <c r="L371" s="75">
        <f t="shared" si="246"/>
        <v>19</v>
      </c>
      <c r="M371" s="12" t="s">
        <v>88</v>
      </c>
      <c r="N371" s="62">
        <f t="shared" si="254"/>
        <v>26</v>
      </c>
      <c r="O371" s="169">
        <f t="shared" si="240"/>
        <v>1902642</v>
      </c>
      <c r="P371" s="59" t="str">
        <f t="shared" si="239"/>
        <v>PROPH50 T2 RH350 D15  (50 gal)</v>
      </c>
      <c r="Q371" s="153">
        <f t="shared" si="241"/>
        <v>1</v>
      </c>
      <c r="R371" t="s">
        <v>255</v>
      </c>
      <c r="S371" s="14">
        <v>50</v>
      </c>
      <c r="T371" s="99" t="s">
        <v>216</v>
      </c>
      <c r="U371" s="80" t="s">
        <v>216</v>
      </c>
      <c r="V371" s="85" t="str">
        <f t="shared" si="242"/>
        <v>RheemHBDR2250</v>
      </c>
      <c r="W371" s="115">
        <v>0</v>
      </c>
      <c r="X371" s="46" t="s">
        <v>8</v>
      </c>
      <c r="Y371" s="47"/>
      <c r="Z371" s="44"/>
      <c r="AA371" s="126" t="str">
        <f t="shared" si="243"/>
        <v>2,     1902642,   "PROPH50 T2 RH350 D15  (50 gal)"</v>
      </c>
      <c r="AB371" s="128" t="str">
        <f t="shared" si="238"/>
        <v>Rheem</v>
      </c>
      <c r="AC371" s="130" t="s">
        <v>574</v>
      </c>
      <c r="AD371" s="173">
        <f t="shared" si="244"/>
        <v>1</v>
      </c>
      <c r="AE371" s="126" t="str">
        <f t="shared" si="245"/>
        <v xml:space="preserve">          case  PROPH50 T2 RH350 D15  (50 gal)   :   "RheemPROPH50T2RH350D15"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</row>
    <row r="372" spans="3:1039" s="6" customFormat="1" ht="15" customHeight="1" x14ac:dyDescent="0.25">
      <c r="C372" s="6" t="str">
        <f t="shared" si="249"/>
        <v>Rheem</v>
      </c>
      <c r="D372" s="6" t="str">
        <f t="shared" si="250"/>
        <v>PROPH50 T2 RH350 DCB  (50 gal)</v>
      </c>
      <c r="E372" s="6">
        <f t="shared" si="251"/>
        <v>1902739</v>
      </c>
      <c r="F372" s="55">
        <f t="shared" si="255"/>
        <v>50</v>
      </c>
      <c r="G372" s="6" t="str">
        <f t="shared" si="252"/>
        <v>RheemHBDR4550</v>
      </c>
      <c r="H372" s="116">
        <f t="shared" si="206"/>
        <v>0</v>
      </c>
      <c r="I372" s="154" t="str">
        <f t="shared" si="253"/>
        <v>RheemPROPH50RH350DCB</v>
      </c>
      <c r="J372" s="91" t="s">
        <v>188</v>
      </c>
      <c r="K372" s="32">
        <v>3</v>
      </c>
      <c r="L372" s="75">
        <f t="shared" si="246"/>
        <v>19</v>
      </c>
      <c r="M372" s="12" t="s">
        <v>88</v>
      </c>
      <c r="N372" s="62">
        <f t="shared" si="254"/>
        <v>27</v>
      </c>
      <c r="O372" s="169">
        <f t="shared" si="240"/>
        <v>1902739</v>
      </c>
      <c r="P372" s="59" t="str">
        <f t="shared" si="239"/>
        <v>PROPH50 T2 RH350 DCB  (50 gal)</v>
      </c>
      <c r="Q372" s="153">
        <f t="shared" si="241"/>
        <v>1</v>
      </c>
      <c r="R372" t="s">
        <v>239</v>
      </c>
      <c r="S372" s="14">
        <v>50</v>
      </c>
      <c r="T372" s="99" t="s">
        <v>259</v>
      </c>
      <c r="U372" s="80" t="s">
        <v>259</v>
      </c>
      <c r="V372" s="85" t="str">
        <f t="shared" si="242"/>
        <v>RheemHBDR4550</v>
      </c>
      <c r="W372" s="115">
        <v>0</v>
      </c>
      <c r="X372" s="46" t="s">
        <v>8</v>
      </c>
      <c r="Y372" s="47"/>
      <c r="Z372" s="44"/>
      <c r="AA372" s="126" t="str">
        <f t="shared" si="243"/>
        <v>2,     1902739,   "PROPH50 T2 RH350 DCB  (50 gal)"</v>
      </c>
      <c r="AB372" s="128" t="str">
        <f t="shared" si="238"/>
        <v>Rheem</v>
      </c>
      <c r="AC372" s="129" t="s">
        <v>525</v>
      </c>
      <c r="AD372" s="173">
        <f t="shared" si="244"/>
        <v>1</v>
      </c>
      <c r="AE372" s="126" t="str">
        <f t="shared" si="245"/>
        <v xml:space="preserve">          case  PROPH50 T2 RH350 DCB  (50 gal)   :   "RheemPROPH50RH350DCB"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</row>
    <row r="373" spans="3:1039" s="6" customFormat="1" ht="15" customHeight="1" x14ac:dyDescent="0.25">
      <c r="C373" s="6" t="str">
        <f t="shared" si="249"/>
        <v>Rheem</v>
      </c>
      <c r="D373" s="6" t="str">
        <f t="shared" si="250"/>
        <v>PROPH65 T2 RH350 D15  (65 gal)</v>
      </c>
      <c r="E373" s="6">
        <f t="shared" si="251"/>
        <v>1902843</v>
      </c>
      <c r="F373" s="55">
        <f t="shared" si="255"/>
        <v>65</v>
      </c>
      <c r="G373" s="6" t="str">
        <f t="shared" si="252"/>
        <v>RheemHBDR2265</v>
      </c>
      <c r="H373" s="116">
        <f t="shared" si="206"/>
        <v>0</v>
      </c>
      <c r="I373" s="154" t="str">
        <f t="shared" si="253"/>
        <v>RheemPROPH65RH350D15</v>
      </c>
      <c r="J373" s="91" t="s">
        <v>188</v>
      </c>
      <c r="K373" s="32">
        <v>3</v>
      </c>
      <c r="L373" s="75">
        <f t="shared" si="246"/>
        <v>19</v>
      </c>
      <c r="M373" s="12" t="s">
        <v>88</v>
      </c>
      <c r="N373" s="62">
        <f t="shared" si="254"/>
        <v>28</v>
      </c>
      <c r="O373" s="169">
        <f t="shared" si="240"/>
        <v>1902843</v>
      </c>
      <c r="P373" s="59" t="str">
        <f t="shared" si="239"/>
        <v>PROPH65 T2 RH350 D15  (65 gal)</v>
      </c>
      <c r="Q373" s="153">
        <f t="shared" si="241"/>
        <v>1</v>
      </c>
      <c r="R373" t="s">
        <v>240</v>
      </c>
      <c r="S373" s="14">
        <v>65</v>
      </c>
      <c r="T373" s="99" t="s">
        <v>217</v>
      </c>
      <c r="U373" s="80" t="s">
        <v>217</v>
      </c>
      <c r="V373" s="85" t="str">
        <f t="shared" si="242"/>
        <v>RheemHBDR2265</v>
      </c>
      <c r="W373" s="115">
        <v>0</v>
      </c>
      <c r="X373" s="46" t="s">
        <v>8</v>
      </c>
      <c r="Y373" s="47"/>
      <c r="Z373" s="44"/>
      <c r="AA373" s="126" t="str">
        <f t="shared" si="243"/>
        <v>2,     1902843,   "PROPH65 T2 RH350 D15  (65 gal)"</v>
      </c>
      <c r="AB373" s="128" t="str">
        <f t="shared" si="238"/>
        <v>Rheem</v>
      </c>
      <c r="AC373" s="129" t="s">
        <v>530</v>
      </c>
      <c r="AD373" s="173">
        <f t="shared" si="244"/>
        <v>1</v>
      </c>
      <c r="AE373" s="126" t="str">
        <f t="shared" si="245"/>
        <v xml:space="preserve">          case  PROPH65 T2 RH350 D15  (65 gal)   :   "RheemPROPH65RH350D15"</v>
      </c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</row>
    <row r="374" spans="3:1039" s="6" customFormat="1" ht="15" customHeight="1" x14ac:dyDescent="0.25">
      <c r="C374" s="6" t="str">
        <f t="shared" si="249"/>
        <v>Rheem</v>
      </c>
      <c r="D374" s="6" t="str">
        <f t="shared" si="250"/>
        <v>PROPH65 T2 RH350 DCB  (65 gal)</v>
      </c>
      <c r="E374" s="6">
        <f t="shared" si="251"/>
        <v>1902940</v>
      </c>
      <c r="F374" s="55">
        <f t="shared" si="255"/>
        <v>65</v>
      </c>
      <c r="G374" s="6" t="str">
        <f t="shared" si="252"/>
        <v>RheemHBDR4565</v>
      </c>
      <c r="H374" s="116">
        <f t="shared" si="206"/>
        <v>0</v>
      </c>
      <c r="I374" s="154" t="str">
        <f t="shared" si="253"/>
        <v>RheemPROPH65RH350DCB</v>
      </c>
      <c r="J374" s="91" t="s">
        <v>188</v>
      </c>
      <c r="K374" s="32">
        <v>3</v>
      </c>
      <c r="L374" s="75">
        <f t="shared" si="246"/>
        <v>19</v>
      </c>
      <c r="M374" s="12" t="s">
        <v>88</v>
      </c>
      <c r="N374" s="62">
        <f t="shared" si="254"/>
        <v>29</v>
      </c>
      <c r="O374" s="169">
        <f t="shared" si="240"/>
        <v>1902940</v>
      </c>
      <c r="P374" s="59" t="str">
        <f t="shared" si="239"/>
        <v>PROPH65 T2 RH350 DCB  (65 gal)</v>
      </c>
      <c r="Q374" s="153">
        <f t="shared" si="241"/>
        <v>1</v>
      </c>
      <c r="R374" t="s">
        <v>241</v>
      </c>
      <c r="S374" s="14">
        <v>65</v>
      </c>
      <c r="T374" s="99" t="s">
        <v>260</v>
      </c>
      <c r="U374" s="80" t="s">
        <v>260</v>
      </c>
      <c r="V374" s="85" t="str">
        <f t="shared" si="242"/>
        <v>RheemHBDR4565</v>
      </c>
      <c r="W374" s="115">
        <v>0</v>
      </c>
      <c r="X374" s="46" t="s">
        <v>8</v>
      </c>
      <c r="Y374" s="47"/>
      <c r="Z374" s="44"/>
      <c r="AA374" s="126" t="str">
        <f t="shared" si="243"/>
        <v>2,     1902940,   "PROPH65 T2 RH350 DCB  (65 gal)"</v>
      </c>
      <c r="AB374" s="128" t="str">
        <f t="shared" si="238"/>
        <v>Rheem</v>
      </c>
      <c r="AC374" s="129" t="s">
        <v>532</v>
      </c>
      <c r="AD374" s="173">
        <f t="shared" si="244"/>
        <v>1</v>
      </c>
      <c r="AE374" s="126" t="str">
        <f t="shared" si="245"/>
        <v xml:space="preserve">          case  PROPH65 T2 RH350 DCB  (65 gal)   :   "RheemPROPH65RH350DCB"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</row>
    <row r="375" spans="3:1039" s="6" customFormat="1" ht="15" customHeight="1" x14ac:dyDescent="0.25">
      <c r="C375" s="6" t="str">
        <f t="shared" si="249"/>
        <v>Rheem</v>
      </c>
      <c r="D375" s="6" t="str">
        <f t="shared" si="250"/>
        <v>PROPH80 T2 RH350 D15  (80 gal)</v>
      </c>
      <c r="E375" s="6">
        <f t="shared" si="251"/>
        <v>1903044</v>
      </c>
      <c r="F375" s="55">
        <f t="shared" si="255"/>
        <v>80</v>
      </c>
      <c r="G375" s="6" t="str">
        <f t="shared" si="252"/>
        <v>RheemHBDR2280</v>
      </c>
      <c r="H375" s="116">
        <f t="shared" si="206"/>
        <v>0</v>
      </c>
      <c r="I375" s="154" t="str">
        <f t="shared" si="253"/>
        <v>RheemPROPH80RH350D15</v>
      </c>
      <c r="J375" s="91" t="s">
        <v>188</v>
      </c>
      <c r="K375" s="32">
        <v>3</v>
      </c>
      <c r="L375" s="75">
        <f t="shared" si="246"/>
        <v>19</v>
      </c>
      <c r="M375" s="12" t="s">
        <v>88</v>
      </c>
      <c r="N375" s="62">
        <f t="shared" si="254"/>
        <v>30</v>
      </c>
      <c r="O375" s="169">
        <f t="shared" si="240"/>
        <v>1903044</v>
      </c>
      <c r="P375" s="59" t="str">
        <f t="shared" si="239"/>
        <v>PROPH80 T2 RH350 D15  (80 gal)</v>
      </c>
      <c r="Q375" s="153">
        <f t="shared" si="241"/>
        <v>1</v>
      </c>
      <c r="R375" t="s">
        <v>242</v>
      </c>
      <c r="S375" s="14">
        <v>80</v>
      </c>
      <c r="T375" s="99" t="s">
        <v>218</v>
      </c>
      <c r="U375" s="80" t="s">
        <v>218</v>
      </c>
      <c r="V375" s="85" t="str">
        <f t="shared" si="242"/>
        <v>RheemHBDR2280</v>
      </c>
      <c r="W375" s="115">
        <v>0</v>
      </c>
      <c r="X375" s="46" t="s">
        <v>251</v>
      </c>
      <c r="Y375" s="47"/>
      <c r="Z375" s="44"/>
      <c r="AA375" s="126" t="str">
        <f t="shared" si="243"/>
        <v>2,     1903044,   "PROPH80 T2 RH350 D15  (80 gal)"</v>
      </c>
      <c r="AB375" s="128" t="str">
        <f t="shared" si="238"/>
        <v>Rheem</v>
      </c>
      <c r="AC375" s="129" t="s">
        <v>538</v>
      </c>
      <c r="AD375" s="173">
        <f t="shared" si="244"/>
        <v>1</v>
      </c>
      <c r="AE375" s="126" t="str">
        <f t="shared" si="245"/>
        <v xml:space="preserve">          case  PROPH80 T2 RH350 D15  (80 gal)   :   "RheemPROPH80RH350D15"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</row>
    <row r="376" spans="3:1039" s="6" customFormat="1" ht="15" customHeight="1" x14ac:dyDescent="0.25">
      <c r="C376" s="6" t="str">
        <f t="shared" si="249"/>
        <v>Rheem</v>
      </c>
      <c r="D376" s="6" t="str">
        <f t="shared" si="250"/>
        <v>PROPH80 T2 RH350 DCB  (80 gal)</v>
      </c>
      <c r="E376" s="6">
        <f t="shared" si="251"/>
        <v>1903141</v>
      </c>
      <c r="F376" s="55">
        <f t="shared" si="255"/>
        <v>80</v>
      </c>
      <c r="G376" s="6" t="str">
        <f t="shared" si="252"/>
        <v>RheemHBDR4580</v>
      </c>
      <c r="H376" s="116">
        <f t="shared" si="206"/>
        <v>0</v>
      </c>
      <c r="I376" s="154" t="str">
        <f t="shared" si="253"/>
        <v>RheemPROPH80RH350DCB</v>
      </c>
      <c r="J376" s="91" t="s">
        <v>188</v>
      </c>
      <c r="K376" s="32">
        <v>3</v>
      </c>
      <c r="L376" s="75">
        <f t="shared" si="246"/>
        <v>19</v>
      </c>
      <c r="M376" s="12" t="s">
        <v>88</v>
      </c>
      <c r="N376" s="62">
        <f t="shared" si="254"/>
        <v>31</v>
      </c>
      <c r="O376" s="169">
        <f t="shared" si="240"/>
        <v>1903141</v>
      </c>
      <c r="P376" s="59" t="str">
        <f t="shared" si="239"/>
        <v>PROPH80 T2 RH350 DCB  (80 gal)</v>
      </c>
      <c r="Q376" s="153">
        <f t="shared" si="241"/>
        <v>1</v>
      </c>
      <c r="R376" t="s">
        <v>243</v>
      </c>
      <c r="S376" s="14">
        <v>80</v>
      </c>
      <c r="T376" s="99" t="s">
        <v>261</v>
      </c>
      <c r="U376" s="80" t="s">
        <v>261</v>
      </c>
      <c r="V376" s="85" t="str">
        <f t="shared" si="242"/>
        <v>RheemHBDR4580</v>
      </c>
      <c r="W376" s="115">
        <v>0</v>
      </c>
      <c r="X376" s="46" t="s">
        <v>251</v>
      </c>
      <c r="Y376" s="47"/>
      <c r="Z376" s="44"/>
      <c r="AA376" s="126" t="str">
        <f t="shared" si="243"/>
        <v>2,     1903141,   "PROPH80 T2 RH350 DCB  (80 gal)"</v>
      </c>
      <c r="AB376" s="128" t="str">
        <f t="shared" si="238"/>
        <v>Rheem</v>
      </c>
      <c r="AC376" s="129" t="s">
        <v>540</v>
      </c>
      <c r="AD376" s="173">
        <f t="shared" si="244"/>
        <v>1</v>
      </c>
      <c r="AE376" s="126" t="str">
        <f t="shared" si="245"/>
        <v xml:space="preserve">          case  PROPH80 T2 RH350 DCB  (80 gal)   :   "RheemPROPH80RH350DCB"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</row>
    <row r="377" spans="3:1039" s="6" customFormat="1" ht="15" customHeight="1" x14ac:dyDescent="0.25">
      <c r="C377" s="146" t="str">
        <f t="shared" ref="C377:C396" si="256">M377</f>
        <v>Rheem</v>
      </c>
      <c r="D377" s="146" t="str">
        <f t="shared" ref="D377:D396" si="257">P377</f>
        <v>XE40T10H15U0  (40 gal)</v>
      </c>
      <c r="E377" s="146">
        <f t="shared" si="251"/>
        <v>1906881</v>
      </c>
      <c r="F377" s="55">
        <f t="shared" si="255"/>
        <v>40</v>
      </c>
      <c r="G377" s="6" t="str">
        <f t="shared" ref="G377:G396" si="258">V377</f>
        <v>RheemPlugInDedicated40</v>
      </c>
      <c r="H377" s="116">
        <f t="shared" ref="H377:H396" si="259">W377</f>
        <v>0</v>
      </c>
      <c r="I377" s="154" t="str">
        <f t="shared" si="253"/>
        <v>RheemXE40T10H15U0</v>
      </c>
      <c r="J377" s="91" t="s">
        <v>188</v>
      </c>
      <c r="K377" s="32">
        <v>2</v>
      </c>
      <c r="L377" s="75">
        <f t="shared" si="246"/>
        <v>19</v>
      </c>
      <c r="M377" s="144" t="s">
        <v>88</v>
      </c>
      <c r="N377" s="61">
        <v>68</v>
      </c>
      <c r="O377" s="169">
        <f t="shared" si="240"/>
        <v>1906881</v>
      </c>
      <c r="P377" s="59" t="str">
        <f t="shared" si="239"/>
        <v>XE40T10H15U0  (40 gal)</v>
      </c>
      <c r="Q377" s="153">
        <f t="shared" si="241"/>
        <v>1</v>
      </c>
      <c r="R377" s="143" t="s">
        <v>733</v>
      </c>
      <c r="S377" s="14">
        <v>40</v>
      </c>
      <c r="T377" s="99" t="s">
        <v>730</v>
      </c>
      <c r="U377" s="80" t="s">
        <v>730</v>
      </c>
      <c r="V377" s="85" t="str">
        <f t="shared" si="242"/>
        <v>RheemPlugInDedicated40</v>
      </c>
      <c r="W377" s="115">
        <v>0</v>
      </c>
      <c r="X377" s="46" t="s">
        <v>8</v>
      </c>
      <c r="Y377" s="47">
        <v>44760</v>
      </c>
      <c r="Z377" s="44" t="s">
        <v>88</v>
      </c>
      <c r="AA377" s="126" t="str">
        <f t="shared" si="243"/>
        <v>2,     1906881,   "XE40T10H15U0  (40 gal)"</v>
      </c>
      <c r="AB377" s="128" t="str">
        <f t="shared" si="238"/>
        <v>Rheem</v>
      </c>
      <c r="AC377" s="143" t="s">
        <v>753</v>
      </c>
      <c r="AD377" s="173">
        <f t="shared" si="244"/>
        <v>1</v>
      </c>
      <c r="AE377" s="126" t="str">
        <f t="shared" si="245"/>
        <v xml:space="preserve">          case  XE40T10H15U0  (40 gal)   :   "RheemXE40T10H15U0"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</row>
    <row r="378" spans="3:1039" s="6" customFormat="1" ht="15" customHeight="1" x14ac:dyDescent="0.25">
      <c r="C378" s="146" t="str">
        <f t="shared" si="256"/>
        <v>Rheem</v>
      </c>
      <c r="D378" s="146" t="str">
        <f t="shared" si="257"/>
        <v>XE50T10H15U0  (50 gal)</v>
      </c>
      <c r="E378" s="146">
        <f t="shared" si="251"/>
        <v>1906982</v>
      </c>
      <c r="F378" s="55">
        <f t="shared" si="255"/>
        <v>50</v>
      </c>
      <c r="G378" s="6" t="str">
        <f t="shared" si="258"/>
        <v>RheemPlugInDedicated50</v>
      </c>
      <c r="H378" s="116">
        <f t="shared" si="259"/>
        <v>0</v>
      </c>
      <c r="I378" s="154" t="str">
        <f t="shared" si="253"/>
        <v>RheemXE50T10H15U0</v>
      </c>
      <c r="J378" s="91" t="s">
        <v>188</v>
      </c>
      <c r="K378" s="32">
        <v>2</v>
      </c>
      <c r="L378" s="75">
        <f t="shared" si="246"/>
        <v>19</v>
      </c>
      <c r="M378" s="144" t="s">
        <v>88</v>
      </c>
      <c r="N378" s="62">
        <f t="shared" si="254"/>
        <v>69</v>
      </c>
      <c r="O378" s="169">
        <f t="shared" si="240"/>
        <v>1906982</v>
      </c>
      <c r="P378" s="59" t="str">
        <f t="shared" si="239"/>
        <v>XE50T10H15U0  (50 gal)</v>
      </c>
      <c r="Q378" s="153">
        <f t="shared" si="241"/>
        <v>1</v>
      </c>
      <c r="R378" s="143" t="s">
        <v>734</v>
      </c>
      <c r="S378" s="14">
        <v>50</v>
      </c>
      <c r="T378" s="99" t="s">
        <v>731</v>
      </c>
      <c r="U378" s="80" t="s">
        <v>731</v>
      </c>
      <c r="V378" s="85" t="str">
        <f t="shared" si="242"/>
        <v>RheemPlugInDedicated50</v>
      </c>
      <c r="W378" s="115">
        <v>0</v>
      </c>
      <c r="X378" s="46" t="s">
        <v>8</v>
      </c>
      <c r="Y378" s="47">
        <v>44760</v>
      </c>
      <c r="Z378" s="44" t="s">
        <v>88</v>
      </c>
      <c r="AA378" s="126" t="str">
        <f t="shared" si="243"/>
        <v>2,     1906982,   "XE50T10H15U0  (50 gal)"</v>
      </c>
      <c r="AB378" s="128" t="str">
        <f t="shared" si="238"/>
        <v>Rheem</v>
      </c>
      <c r="AC378" s="143" t="s">
        <v>754</v>
      </c>
      <c r="AD378" s="173">
        <f t="shared" si="244"/>
        <v>1</v>
      </c>
      <c r="AE378" s="126" t="str">
        <f t="shared" si="245"/>
        <v xml:space="preserve">          case  XE50T10H15U0  (50 gal)   :   "RheemXE50T10H15U0"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</row>
    <row r="379" spans="3:1039" s="6" customFormat="1" ht="15" customHeight="1" x14ac:dyDescent="0.25">
      <c r="C379" s="146" t="str">
        <f t="shared" si="256"/>
        <v>Rheem</v>
      </c>
      <c r="D379" s="146" t="str">
        <f t="shared" si="257"/>
        <v>XE40T10HM00U0  (40 gal)</v>
      </c>
      <c r="E379" s="146">
        <f t="shared" si="251"/>
        <v>1907077</v>
      </c>
      <c r="F379" s="55">
        <f t="shared" si="255"/>
        <v>40</v>
      </c>
      <c r="G379" s="6" t="str">
        <f t="shared" si="258"/>
        <v>RheemPlugInShared40</v>
      </c>
      <c r="H379" s="116">
        <f t="shared" si="259"/>
        <v>1</v>
      </c>
      <c r="I379" s="154" t="str">
        <f t="shared" si="253"/>
        <v>RheemXE40T10HM00U0</v>
      </c>
      <c r="J379" s="91" t="s">
        <v>188</v>
      </c>
      <c r="K379" s="32">
        <v>3</v>
      </c>
      <c r="L379" s="75">
        <f t="shared" si="246"/>
        <v>19</v>
      </c>
      <c r="M379" s="144" t="s">
        <v>88</v>
      </c>
      <c r="N379" s="62">
        <f t="shared" si="254"/>
        <v>70</v>
      </c>
      <c r="O379" s="169">
        <f t="shared" si="240"/>
        <v>1907077</v>
      </c>
      <c r="P379" s="59" t="str">
        <f t="shared" si="239"/>
        <v>XE40T10HM00U0  (40 gal)</v>
      </c>
      <c r="Q379" s="153">
        <f t="shared" si="241"/>
        <v>1</v>
      </c>
      <c r="R379" s="143" t="s">
        <v>735</v>
      </c>
      <c r="S379" s="14">
        <v>40</v>
      </c>
      <c r="T379" s="99" t="s">
        <v>726</v>
      </c>
      <c r="U379" s="80" t="s">
        <v>726</v>
      </c>
      <c r="V379" s="85" t="str">
        <f t="shared" si="242"/>
        <v>RheemPlugInShared40</v>
      </c>
      <c r="W379" s="115">
        <v>1</v>
      </c>
      <c r="X379" s="46" t="s">
        <v>8</v>
      </c>
      <c r="Y379" s="47">
        <v>44760</v>
      </c>
      <c r="Z379" s="44" t="s">
        <v>88</v>
      </c>
      <c r="AA379" s="126" t="str">
        <f t="shared" si="243"/>
        <v>2,     1907077,   "XE40T10HM00U0  (40 gal)"</v>
      </c>
      <c r="AB379" s="128" t="str">
        <f t="shared" si="238"/>
        <v>Rheem</v>
      </c>
      <c r="AC379" s="145" t="s">
        <v>755</v>
      </c>
      <c r="AD379" s="173">
        <f t="shared" si="244"/>
        <v>1</v>
      </c>
      <c r="AE379" s="126" t="str">
        <f t="shared" si="245"/>
        <v xml:space="preserve">          case  XE40T10HM00U0  (40 gal)   :   "RheemXE40T10HM00U0"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</row>
    <row r="380" spans="3:1039" s="6" customFormat="1" ht="15" customHeight="1" x14ac:dyDescent="0.25">
      <c r="C380" s="146" t="str">
        <f t="shared" si="256"/>
        <v>Rheem</v>
      </c>
      <c r="D380" s="146" t="str">
        <f t="shared" si="257"/>
        <v>XE40T10HMS00U0  (40 gal)</v>
      </c>
      <c r="E380" s="146">
        <f t="shared" si="251"/>
        <v>1907177</v>
      </c>
      <c r="F380" s="55">
        <f t="shared" ref="F380:F396" si="260">S380</f>
        <v>40</v>
      </c>
      <c r="G380" s="6" t="str">
        <f t="shared" si="258"/>
        <v>RheemPlugInShared40</v>
      </c>
      <c r="H380" s="116">
        <f t="shared" si="259"/>
        <v>1</v>
      </c>
      <c r="I380" s="154" t="str">
        <f t="shared" si="253"/>
        <v>RheemXE40T10HMS00U0</v>
      </c>
      <c r="J380" s="91" t="s">
        <v>188</v>
      </c>
      <c r="K380" s="32">
        <v>3</v>
      </c>
      <c r="L380" s="75">
        <f t="shared" si="246"/>
        <v>19</v>
      </c>
      <c r="M380" s="144" t="s">
        <v>88</v>
      </c>
      <c r="N380" s="62">
        <f t="shared" si="254"/>
        <v>71</v>
      </c>
      <c r="O380" s="169">
        <f t="shared" si="240"/>
        <v>1907177</v>
      </c>
      <c r="P380" s="59" t="str">
        <f t="shared" si="239"/>
        <v>XE40T10HMS00U0  (40 gal)</v>
      </c>
      <c r="Q380" s="153">
        <f t="shared" si="241"/>
        <v>1</v>
      </c>
      <c r="R380" s="143" t="s">
        <v>736</v>
      </c>
      <c r="S380" s="14">
        <v>40</v>
      </c>
      <c r="T380" s="99" t="s">
        <v>726</v>
      </c>
      <c r="U380" s="80" t="s">
        <v>726</v>
      </c>
      <c r="V380" s="85" t="str">
        <f t="shared" si="242"/>
        <v>RheemPlugInShared40</v>
      </c>
      <c r="W380" s="115">
        <v>1</v>
      </c>
      <c r="X380" s="46" t="s">
        <v>8</v>
      </c>
      <c r="Y380" s="47">
        <v>44760</v>
      </c>
      <c r="Z380" s="44" t="s">
        <v>88</v>
      </c>
      <c r="AA380" s="126" t="str">
        <f t="shared" si="243"/>
        <v>2,     1907177,   "XE40T10HMS00U0  (40 gal)"</v>
      </c>
      <c r="AB380" s="128" t="str">
        <f t="shared" si="238"/>
        <v>Rheem</v>
      </c>
      <c r="AC380" s="145" t="s">
        <v>756</v>
      </c>
      <c r="AD380" s="173">
        <f t="shared" si="244"/>
        <v>1</v>
      </c>
      <c r="AE380" s="126" t="str">
        <f t="shared" si="245"/>
        <v xml:space="preserve">          case  XE40T10HMS00U0  (40 gal)   :   "RheemXE40T10HMS00U0"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</row>
    <row r="381" spans="3:1039" s="6" customFormat="1" ht="15" customHeight="1" x14ac:dyDescent="0.25">
      <c r="C381" s="146" t="str">
        <f t="shared" si="256"/>
        <v>Rheem</v>
      </c>
      <c r="D381" s="146" t="str">
        <f t="shared" si="257"/>
        <v>XE50T10HM00U0  (50 gal)</v>
      </c>
      <c r="E381" s="146">
        <f t="shared" si="251"/>
        <v>1907278</v>
      </c>
      <c r="F381" s="55">
        <f t="shared" si="260"/>
        <v>50</v>
      </c>
      <c r="G381" s="6" t="str">
        <f t="shared" si="258"/>
        <v>RheemPlugInShared50</v>
      </c>
      <c r="H381" s="116">
        <f t="shared" si="259"/>
        <v>1</v>
      </c>
      <c r="I381" s="154" t="str">
        <f t="shared" si="253"/>
        <v>RheemXE50T10HM00U0</v>
      </c>
      <c r="J381" s="91" t="s">
        <v>188</v>
      </c>
      <c r="K381" s="32">
        <v>3</v>
      </c>
      <c r="L381" s="75">
        <f t="shared" si="246"/>
        <v>19</v>
      </c>
      <c r="M381" s="144" t="s">
        <v>88</v>
      </c>
      <c r="N381" s="62">
        <f t="shared" si="254"/>
        <v>72</v>
      </c>
      <c r="O381" s="169">
        <f t="shared" si="240"/>
        <v>1907278</v>
      </c>
      <c r="P381" s="59" t="str">
        <f t="shared" si="239"/>
        <v>XE50T10HM00U0  (50 gal)</v>
      </c>
      <c r="Q381" s="153">
        <f t="shared" si="241"/>
        <v>1</v>
      </c>
      <c r="R381" s="143" t="s">
        <v>737</v>
      </c>
      <c r="S381" s="14">
        <v>50</v>
      </c>
      <c r="T381" s="99" t="s">
        <v>727</v>
      </c>
      <c r="U381" s="80" t="s">
        <v>727</v>
      </c>
      <c r="V381" s="85" t="str">
        <f t="shared" si="242"/>
        <v>RheemPlugInShared50</v>
      </c>
      <c r="W381" s="115">
        <v>1</v>
      </c>
      <c r="X381" s="46" t="s">
        <v>8</v>
      </c>
      <c r="Y381" s="47">
        <v>44760</v>
      </c>
      <c r="Z381" s="44" t="s">
        <v>88</v>
      </c>
      <c r="AA381" s="126" t="str">
        <f t="shared" si="243"/>
        <v>2,     1907278,   "XE50T10HM00U0  (50 gal)"</v>
      </c>
      <c r="AB381" s="128" t="str">
        <f t="shared" si="238"/>
        <v>Rheem</v>
      </c>
      <c r="AC381" s="145" t="s">
        <v>757</v>
      </c>
      <c r="AD381" s="173">
        <f t="shared" si="244"/>
        <v>1</v>
      </c>
      <c r="AE381" s="126" t="str">
        <f t="shared" si="245"/>
        <v xml:space="preserve">          case  XE50T10HM00U0  (50 gal)   :   "RheemXE50T10HM00U0"</v>
      </c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</row>
    <row r="382" spans="3:1039" s="6" customFormat="1" ht="15" customHeight="1" x14ac:dyDescent="0.25">
      <c r="C382" s="146" t="str">
        <f t="shared" si="256"/>
        <v>Rheem</v>
      </c>
      <c r="D382" s="146" t="str">
        <f t="shared" si="257"/>
        <v>XE50T10HMS00U0  (50 gal)</v>
      </c>
      <c r="E382" s="146">
        <f t="shared" si="251"/>
        <v>1907378</v>
      </c>
      <c r="F382" s="55">
        <f t="shared" si="260"/>
        <v>50</v>
      </c>
      <c r="G382" s="6" t="str">
        <f t="shared" si="258"/>
        <v>RheemPlugInShared50</v>
      </c>
      <c r="H382" s="116">
        <f t="shared" si="259"/>
        <v>1</v>
      </c>
      <c r="I382" s="154" t="str">
        <f t="shared" si="253"/>
        <v>RheemXE50T10HMS00U0</v>
      </c>
      <c r="J382" s="91" t="s">
        <v>188</v>
      </c>
      <c r="K382" s="32">
        <v>3</v>
      </c>
      <c r="L382" s="75">
        <f t="shared" si="246"/>
        <v>19</v>
      </c>
      <c r="M382" s="144" t="s">
        <v>88</v>
      </c>
      <c r="N382" s="62">
        <f t="shared" si="254"/>
        <v>73</v>
      </c>
      <c r="O382" s="169">
        <f t="shared" si="240"/>
        <v>1907378</v>
      </c>
      <c r="P382" s="59" t="str">
        <f t="shared" si="239"/>
        <v>XE50T10HMS00U0  (50 gal)</v>
      </c>
      <c r="Q382" s="153">
        <f t="shared" si="241"/>
        <v>1</v>
      </c>
      <c r="R382" s="143" t="s">
        <v>738</v>
      </c>
      <c r="S382" s="14">
        <v>50</v>
      </c>
      <c r="T382" s="99" t="s">
        <v>727</v>
      </c>
      <c r="U382" s="80" t="s">
        <v>727</v>
      </c>
      <c r="V382" s="85" t="str">
        <f t="shared" si="242"/>
        <v>RheemPlugInShared50</v>
      </c>
      <c r="W382" s="115">
        <v>1</v>
      </c>
      <c r="X382" s="46" t="s">
        <v>8</v>
      </c>
      <c r="Y382" s="47">
        <v>44760</v>
      </c>
      <c r="Z382" s="44" t="s">
        <v>88</v>
      </c>
      <c r="AA382" s="126" t="str">
        <f t="shared" si="243"/>
        <v>2,     1907378,   "XE50T10HMS00U0  (50 gal)"</v>
      </c>
      <c r="AB382" s="128" t="str">
        <f t="shared" si="238"/>
        <v>Rheem</v>
      </c>
      <c r="AC382" s="145" t="s">
        <v>758</v>
      </c>
      <c r="AD382" s="173">
        <f t="shared" si="244"/>
        <v>1</v>
      </c>
      <c r="AE382" s="126" t="str">
        <f t="shared" si="245"/>
        <v xml:space="preserve">          case  XE50T10HMS00U0  (50 gal)   :   "RheemXE50T10HMS00U0"</v>
      </c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  <c r="AMK382"/>
      <c r="AML382"/>
      <c r="AMM382"/>
      <c r="AMN382"/>
      <c r="AMO382"/>
      <c r="AMP382"/>
      <c r="AMQ382"/>
      <c r="AMR382"/>
      <c r="AMS382"/>
      <c r="AMT382"/>
      <c r="AMU382"/>
      <c r="AMV382"/>
      <c r="AMW382"/>
      <c r="AMX382"/>
      <c r="AMY382"/>
    </row>
    <row r="383" spans="3:1039" s="6" customFormat="1" ht="15" customHeight="1" x14ac:dyDescent="0.25">
      <c r="C383" s="146" t="str">
        <f t="shared" si="256"/>
        <v>Rheem</v>
      </c>
      <c r="D383" s="146" t="str">
        <f t="shared" si="257"/>
        <v>XE65T10HM00U0  (65 gal)</v>
      </c>
      <c r="E383" s="146">
        <f t="shared" si="251"/>
        <v>1907479</v>
      </c>
      <c r="F383" s="55">
        <f t="shared" si="260"/>
        <v>65</v>
      </c>
      <c r="G383" s="6" t="str">
        <f t="shared" si="258"/>
        <v>RheemPlugInShared65</v>
      </c>
      <c r="H383" s="116">
        <f t="shared" si="259"/>
        <v>1</v>
      </c>
      <c r="I383" s="154" t="str">
        <f t="shared" si="253"/>
        <v>RheemXE65T10HM00U0</v>
      </c>
      <c r="J383" s="91" t="s">
        <v>188</v>
      </c>
      <c r="K383" s="32">
        <v>3</v>
      </c>
      <c r="L383" s="75">
        <f t="shared" si="246"/>
        <v>19</v>
      </c>
      <c r="M383" s="144" t="s">
        <v>88</v>
      </c>
      <c r="N383" s="62">
        <f t="shared" si="254"/>
        <v>74</v>
      </c>
      <c r="O383" s="169">
        <f t="shared" si="240"/>
        <v>1907479</v>
      </c>
      <c r="P383" s="59" t="str">
        <f t="shared" si="239"/>
        <v>XE65T10HM00U0  (65 gal)</v>
      </c>
      <c r="Q383" s="153">
        <f t="shared" si="241"/>
        <v>1</v>
      </c>
      <c r="R383" s="143" t="s">
        <v>739</v>
      </c>
      <c r="S383" s="14">
        <v>65</v>
      </c>
      <c r="T383" s="99" t="s">
        <v>728</v>
      </c>
      <c r="U383" s="80" t="s">
        <v>728</v>
      </c>
      <c r="V383" s="85" t="str">
        <f t="shared" si="242"/>
        <v>RheemPlugInShared65</v>
      </c>
      <c r="W383" s="115">
        <v>1</v>
      </c>
      <c r="X383" s="46">
        <v>3</v>
      </c>
      <c r="Y383" s="47">
        <v>44760</v>
      </c>
      <c r="Z383" s="44" t="s">
        <v>88</v>
      </c>
      <c r="AA383" s="126" t="str">
        <f t="shared" si="243"/>
        <v>2,     1907479,   "XE65T10HM00U0  (65 gal)"</v>
      </c>
      <c r="AB383" s="128" t="str">
        <f t="shared" si="238"/>
        <v>Rheem</v>
      </c>
      <c r="AC383" s="143" t="s">
        <v>759</v>
      </c>
      <c r="AD383" s="173">
        <f t="shared" si="244"/>
        <v>1</v>
      </c>
      <c r="AE383" s="126" t="str">
        <f t="shared" si="245"/>
        <v xml:space="preserve">          case  XE65T10HM00U0  (65 gal)   :   "RheemXE65T10HM00U0"</v>
      </c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  <c r="AMK383"/>
      <c r="AML383"/>
      <c r="AMM383"/>
      <c r="AMN383"/>
      <c r="AMO383"/>
      <c r="AMP383"/>
      <c r="AMQ383"/>
      <c r="AMR383"/>
      <c r="AMS383"/>
      <c r="AMT383"/>
      <c r="AMU383"/>
      <c r="AMV383"/>
      <c r="AMW383"/>
      <c r="AMX383"/>
      <c r="AMY383"/>
    </row>
    <row r="384" spans="3:1039" s="6" customFormat="1" ht="15" customHeight="1" x14ac:dyDescent="0.25">
      <c r="C384" s="146" t="str">
        <f t="shared" si="256"/>
        <v>Rheem</v>
      </c>
      <c r="D384" s="146" t="str">
        <f t="shared" si="257"/>
        <v>XE65T10HMS00U0  (65 gal)</v>
      </c>
      <c r="E384" s="146">
        <f t="shared" si="251"/>
        <v>1907579</v>
      </c>
      <c r="F384" s="55">
        <f t="shared" si="260"/>
        <v>65</v>
      </c>
      <c r="G384" s="6" t="str">
        <f t="shared" si="258"/>
        <v>RheemPlugInShared65</v>
      </c>
      <c r="H384" s="116">
        <f t="shared" si="259"/>
        <v>1</v>
      </c>
      <c r="I384" s="154" t="str">
        <f t="shared" si="253"/>
        <v>RheemXE65T10HMS00U0</v>
      </c>
      <c r="J384" s="91" t="s">
        <v>188</v>
      </c>
      <c r="K384" s="32">
        <v>3</v>
      </c>
      <c r="L384" s="75">
        <f t="shared" si="246"/>
        <v>19</v>
      </c>
      <c r="M384" s="144" t="s">
        <v>88</v>
      </c>
      <c r="N384" s="62">
        <f t="shared" si="254"/>
        <v>75</v>
      </c>
      <c r="O384" s="169">
        <f t="shared" si="240"/>
        <v>1907579</v>
      </c>
      <c r="P384" s="59" t="str">
        <f t="shared" si="239"/>
        <v>XE65T10HMS00U0  (65 gal)</v>
      </c>
      <c r="Q384" s="153">
        <f t="shared" si="241"/>
        <v>1</v>
      </c>
      <c r="R384" s="143" t="s">
        <v>740</v>
      </c>
      <c r="S384" s="14">
        <v>65</v>
      </c>
      <c r="T384" s="99" t="s">
        <v>728</v>
      </c>
      <c r="U384" s="80" t="s">
        <v>728</v>
      </c>
      <c r="V384" s="85" t="str">
        <f t="shared" si="242"/>
        <v>RheemPlugInShared65</v>
      </c>
      <c r="W384" s="115">
        <v>1</v>
      </c>
      <c r="X384" s="46">
        <v>3</v>
      </c>
      <c r="Y384" s="47">
        <v>44760</v>
      </c>
      <c r="Z384" s="44" t="s">
        <v>88</v>
      </c>
      <c r="AA384" s="126" t="str">
        <f t="shared" si="243"/>
        <v>2,     1907579,   "XE65T10HMS00U0  (65 gal)"</v>
      </c>
      <c r="AB384" s="128" t="str">
        <f t="shared" si="238"/>
        <v>Rheem</v>
      </c>
      <c r="AC384" s="143" t="s">
        <v>760</v>
      </c>
      <c r="AD384" s="173">
        <f t="shared" si="244"/>
        <v>1</v>
      </c>
      <c r="AE384" s="126" t="str">
        <f t="shared" si="245"/>
        <v xml:space="preserve">          case  XE65T10HMS00U0  (65 gal)   :   "RheemXE65T10HMS00U0"</v>
      </c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</row>
    <row r="385" spans="3:1039" s="6" customFormat="1" ht="15" customHeight="1" x14ac:dyDescent="0.25">
      <c r="C385" s="146" t="str">
        <f t="shared" si="256"/>
        <v>Rheem</v>
      </c>
      <c r="D385" s="146" t="str">
        <f t="shared" si="257"/>
        <v>XE80T10HM00U0  (80 gal)</v>
      </c>
      <c r="E385" s="146">
        <f t="shared" si="251"/>
        <v>1907680</v>
      </c>
      <c r="F385" s="55">
        <f t="shared" si="260"/>
        <v>80</v>
      </c>
      <c r="G385" s="6" t="str">
        <f t="shared" si="258"/>
        <v>RheemPlugInShared80</v>
      </c>
      <c r="H385" s="116">
        <f t="shared" si="259"/>
        <v>1</v>
      </c>
      <c r="I385" s="154" t="str">
        <f t="shared" si="253"/>
        <v>RheemXE80T10HM00U0</v>
      </c>
      <c r="J385" s="91" t="s">
        <v>188</v>
      </c>
      <c r="K385" s="32">
        <v>3</v>
      </c>
      <c r="L385" s="75">
        <f t="shared" si="246"/>
        <v>19</v>
      </c>
      <c r="M385" s="144" t="s">
        <v>88</v>
      </c>
      <c r="N385" s="62">
        <f t="shared" si="254"/>
        <v>76</v>
      </c>
      <c r="O385" s="169">
        <f t="shared" si="240"/>
        <v>1907680</v>
      </c>
      <c r="P385" s="59" t="str">
        <f t="shared" si="239"/>
        <v>XE80T10HM00U0  (80 gal)</v>
      </c>
      <c r="Q385" s="153">
        <f t="shared" si="241"/>
        <v>1</v>
      </c>
      <c r="R385" s="143" t="s">
        <v>741</v>
      </c>
      <c r="S385" s="14">
        <v>80</v>
      </c>
      <c r="T385" s="99" t="s">
        <v>729</v>
      </c>
      <c r="U385" s="80" t="s">
        <v>729</v>
      </c>
      <c r="V385" s="85" t="str">
        <f t="shared" si="242"/>
        <v>RheemPlugInShared80</v>
      </c>
      <c r="W385" s="115">
        <v>1</v>
      </c>
      <c r="X385" s="46" t="s">
        <v>13</v>
      </c>
      <c r="Y385" s="47">
        <v>44760</v>
      </c>
      <c r="Z385" s="44" t="s">
        <v>88</v>
      </c>
      <c r="AA385" s="126" t="str">
        <f t="shared" si="243"/>
        <v>2,     1907680,   "XE80T10HM00U0  (80 gal)"</v>
      </c>
      <c r="AB385" s="128" t="str">
        <f t="shared" si="238"/>
        <v>Rheem</v>
      </c>
      <c r="AC385" s="146" t="s">
        <v>761</v>
      </c>
      <c r="AD385" s="173">
        <f t="shared" si="244"/>
        <v>1</v>
      </c>
      <c r="AE385" s="126" t="str">
        <f t="shared" si="245"/>
        <v xml:space="preserve">          case  XE80T10HM00U0  (80 gal)   :   "RheemXE80T10HM00U0"</v>
      </c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</row>
    <row r="386" spans="3:1039" s="6" customFormat="1" ht="15" customHeight="1" x14ac:dyDescent="0.25">
      <c r="C386" s="146" t="str">
        <f t="shared" si="256"/>
        <v>Rheem</v>
      </c>
      <c r="D386" s="146" t="str">
        <f t="shared" si="257"/>
        <v>XE80T10HMS00U0  (80 gal)</v>
      </c>
      <c r="E386" s="146">
        <f t="shared" si="251"/>
        <v>1907780</v>
      </c>
      <c r="F386" s="55">
        <f t="shared" si="260"/>
        <v>80</v>
      </c>
      <c r="G386" s="6" t="str">
        <f t="shared" si="258"/>
        <v>RheemPlugInShared80</v>
      </c>
      <c r="H386" s="116">
        <f t="shared" si="259"/>
        <v>1</v>
      </c>
      <c r="I386" s="154" t="str">
        <f t="shared" si="253"/>
        <v>RheemXE80T10HMS00U0</v>
      </c>
      <c r="J386" s="91" t="s">
        <v>188</v>
      </c>
      <c r="K386" s="32">
        <v>3</v>
      </c>
      <c r="L386" s="75">
        <f t="shared" si="246"/>
        <v>19</v>
      </c>
      <c r="M386" s="144" t="s">
        <v>88</v>
      </c>
      <c r="N386" s="62">
        <f t="shared" si="254"/>
        <v>77</v>
      </c>
      <c r="O386" s="169">
        <f t="shared" si="240"/>
        <v>1907780</v>
      </c>
      <c r="P386" s="59" t="str">
        <f t="shared" si="239"/>
        <v>XE80T10HMS00U0  (80 gal)</v>
      </c>
      <c r="Q386" s="153">
        <f t="shared" si="241"/>
        <v>1</v>
      </c>
      <c r="R386" s="143" t="s">
        <v>742</v>
      </c>
      <c r="S386" s="14">
        <v>80</v>
      </c>
      <c r="T386" s="99" t="s">
        <v>729</v>
      </c>
      <c r="U386" s="80" t="s">
        <v>729</v>
      </c>
      <c r="V386" s="85" t="str">
        <f t="shared" si="242"/>
        <v>RheemPlugInShared80</v>
      </c>
      <c r="W386" s="115">
        <v>1</v>
      </c>
      <c r="X386" s="46" t="s">
        <v>13</v>
      </c>
      <c r="Y386" s="47">
        <v>44760</v>
      </c>
      <c r="Z386" s="44" t="s">
        <v>88</v>
      </c>
      <c r="AA386" s="126" t="str">
        <f t="shared" si="243"/>
        <v>2,     1907780,   "XE80T10HMS00U0  (80 gal)"</v>
      </c>
      <c r="AB386" s="128" t="str">
        <f t="shared" si="238"/>
        <v>Rheem</v>
      </c>
      <c r="AC386" s="143" t="s">
        <v>762</v>
      </c>
      <c r="AD386" s="173">
        <f t="shared" si="244"/>
        <v>1</v>
      </c>
      <c r="AE386" s="126" t="str">
        <f t="shared" si="245"/>
        <v xml:space="preserve">          case  XE80T10HMS00U0  (80 gal)   :   "RheemXE80T10HMS00U0"</v>
      </c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  <c r="AMK386"/>
      <c r="AML386"/>
      <c r="AMM386"/>
      <c r="AMN386"/>
      <c r="AMO386"/>
      <c r="AMP386"/>
      <c r="AMQ386"/>
      <c r="AMR386"/>
      <c r="AMS386"/>
      <c r="AMT386"/>
      <c r="AMU386"/>
      <c r="AMV386"/>
      <c r="AMW386"/>
      <c r="AMX386"/>
      <c r="AMY386"/>
    </row>
    <row r="387" spans="3:1039" s="6" customFormat="1" ht="15" customHeight="1" x14ac:dyDescent="0.25">
      <c r="C387" s="146" t="str">
        <f t="shared" si="256"/>
        <v>Rheem</v>
      </c>
      <c r="D387" s="146" t="str">
        <f t="shared" si="257"/>
        <v>PROPH40 T0 RH120  (40 gal)</v>
      </c>
      <c r="E387" s="146">
        <f t="shared" si="251"/>
        <v>1907881</v>
      </c>
      <c r="F387" s="55">
        <f t="shared" si="260"/>
        <v>40</v>
      </c>
      <c r="G387" s="6" t="str">
        <f t="shared" si="258"/>
        <v>RheemPlugInDedicated40</v>
      </c>
      <c r="H387" s="116">
        <f t="shared" si="259"/>
        <v>0</v>
      </c>
      <c r="I387" s="154" t="str">
        <f t="shared" si="253"/>
        <v>RheemPROPH40T0RH120</v>
      </c>
      <c r="J387" s="91" t="s">
        <v>188</v>
      </c>
      <c r="K387" s="32">
        <v>2</v>
      </c>
      <c r="L387" s="75">
        <f t="shared" si="246"/>
        <v>19</v>
      </c>
      <c r="M387" s="144" t="s">
        <v>88</v>
      </c>
      <c r="N387" s="62">
        <f t="shared" si="254"/>
        <v>78</v>
      </c>
      <c r="O387" s="169">
        <f t="shared" si="240"/>
        <v>1907881</v>
      </c>
      <c r="P387" s="59" t="str">
        <f t="shared" si="239"/>
        <v>PROPH40 T0 RH120  (40 gal)</v>
      </c>
      <c r="Q387" s="153">
        <f t="shared" si="241"/>
        <v>1</v>
      </c>
      <c r="R387" s="143" t="s">
        <v>743</v>
      </c>
      <c r="S387" s="14">
        <v>40</v>
      </c>
      <c r="T387" s="99" t="s">
        <v>730</v>
      </c>
      <c r="U387" s="80" t="s">
        <v>730</v>
      </c>
      <c r="V387" s="85" t="str">
        <f t="shared" si="242"/>
        <v>RheemPlugInDedicated40</v>
      </c>
      <c r="W387" s="115">
        <v>0</v>
      </c>
      <c r="X387" s="46" t="s">
        <v>8</v>
      </c>
      <c r="Y387" s="47">
        <v>44760</v>
      </c>
      <c r="Z387" s="44" t="s">
        <v>88</v>
      </c>
      <c r="AA387" s="126" t="str">
        <f t="shared" si="243"/>
        <v>2,     1907881,   "PROPH40 T0 RH120  (40 gal)"</v>
      </c>
      <c r="AB387" s="128" t="str">
        <f t="shared" si="238"/>
        <v>Rheem</v>
      </c>
      <c r="AC387" s="143" t="s">
        <v>763</v>
      </c>
      <c r="AD387" s="173">
        <f t="shared" si="244"/>
        <v>1</v>
      </c>
      <c r="AE387" s="126" t="str">
        <f t="shared" si="245"/>
        <v xml:space="preserve">          case  PROPH40 T0 RH120  (40 gal)   :   "RheemPROPH40T0RH120"</v>
      </c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  <c r="AMK387"/>
      <c r="AML387"/>
      <c r="AMM387"/>
      <c r="AMN387"/>
      <c r="AMO387"/>
      <c r="AMP387"/>
      <c r="AMQ387"/>
      <c r="AMR387"/>
      <c r="AMS387"/>
      <c r="AMT387"/>
      <c r="AMU387"/>
      <c r="AMV387"/>
      <c r="AMW387"/>
      <c r="AMX387"/>
      <c r="AMY387"/>
    </row>
    <row r="388" spans="3:1039" s="6" customFormat="1" ht="15" customHeight="1" x14ac:dyDescent="0.25">
      <c r="C388" s="146" t="str">
        <f t="shared" si="256"/>
        <v>Rheem</v>
      </c>
      <c r="D388" s="146" t="str">
        <f t="shared" si="257"/>
        <v>PROPH50 T0 RH120  (50 gal)</v>
      </c>
      <c r="E388" s="146">
        <f t="shared" si="251"/>
        <v>1907982</v>
      </c>
      <c r="F388" s="55">
        <f t="shared" si="260"/>
        <v>50</v>
      </c>
      <c r="G388" s="6" t="str">
        <f t="shared" si="258"/>
        <v>RheemPlugInDedicated50</v>
      </c>
      <c r="H388" s="116">
        <f t="shared" si="259"/>
        <v>0</v>
      </c>
      <c r="I388" s="154" t="str">
        <f t="shared" si="253"/>
        <v>RheemPROPH50T0RH120</v>
      </c>
      <c r="J388" s="91" t="s">
        <v>188</v>
      </c>
      <c r="K388" s="32">
        <v>2</v>
      </c>
      <c r="L388" s="75">
        <f t="shared" si="246"/>
        <v>19</v>
      </c>
      <c r="M388" s="144" t="s">
        <v>88</v>
      </c>
      <c r="N388" s="62">
        <f t="shared" si="254"/>
        <v>79</v>
      </c>
      <c r="O388" s="169">
        <f t="shared" si="240"/>
        <v>1907982</v>
      </c>
      <c r="P388" s="59" t="str">
        <f t="shared" ref="P388:P463" si="261">R388 &amp; "  (" &amp; S388 &amp; " gal)"</f>
        <v>PROPH50 T0 RH120  (50 gal)</v>
      </c>
      <c r="Q388" s="153">
        <f t="shared" si="241"/>
        <v>1</v>
      </c>
      <c r="R388" s="143" t="s">
        <v>744</v>
      </c>
      <c r="S388" s="14">
        <v>50</v>
      </c>
      <c r="T388" s="99" t="s">
        <v>731</v>
      </c>
      <c r="U388" s="80" t="s">
        <v>731</v>
      </c>
      <c r="V388" s="85" t="str">
        <f t="shared" si="242"/>
        <v>RheemPlugInDedicated50</v>
      </c>
      <c r="W388" s="115">
        <v>0</v>
      </c>
      <c r="X388" s="46" t="s">
        <v>8</v>
      </c>
      <c r="Y388" s="47">
        <v>44760</v>
      </c>
      <c r="Z388" s="44" t="s">
        <v>88</v>
      </c>
      <c r="AA388" s="126" t="str">
        <f t="shared" si="243"/>
        <v>2,     1907982,   "PROPH50 T0 RH120  (50 gal)"</v>
      </c>
      <c r="AB388" s="128" t="str">
        <f t="shared" si="238"/>
        <v>Rheem</v>
      </c>
      <c r="AC388" s="143" t="s">
        <v>764</v>
      </c>
      <c r="AD388" s="173">
        <f t="shared" si="244"/>
        <v>1</v>
      </c>
      <c r="AE388" s="126" t="str">
        <f t="shared" si="245"/>
        <v xml:space="preserve">          case  PROPH50 T0 RH120  (50 gal)   :   "RheemPROPH50T0RH120"</v>
      </c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</row>
    <row r="389" spans="3:1039" s="6" customFormat="1" ht="15" customHeight="1" x14ac:dyDescent="0.25">
      <c r="C389" s="146" t="str">
        <f t="shared" si="256"/>
        <v>Rheem</v>
      </c>
      <c r="D389" s="146" t="str">
        <f t="shared" si="257"/>
        <v>PROPH40 T0 RH120-M  (40 gal)</v>
      </c>
      <c r="E389" s="146">
        <f t="shared" si="251"/>
        <v>1908077</v>
      </c>
      <c r="F389" s="55">
        <f t="shared" si="260"/>
        <v>40</v>
      </c>
      <c r="G389" s="6" t="str">
        <f t="shared" si="258"/>
        <v>RheemPlugInShared40</v>
      </c>
      <c r="H389" s="116">
        <f t="shared" si="259"/>
        <v>1</v>
      </c>
      <c r="I389" s="154" t="str">
        <f t="shared" si="253"/>
        <v>RheemPROPH40T0RH120M</v>
      </c>
      <c r="J389" s="91" t="s">
        <v>188</v>
      </c>
      <c r="K389" s="32">
        <v>3</v>
      </c>
      <c r="L389" s="75">
        <f t="shared" si="246"/>
        <v>19</v>
      </c>
      <c r="M389" s="144" t="s">
        <v>88</v>
      </c>
      <c r="N389" s="62">
        <f t="shared" si="254"/>
        <v>80</v>
      </c>
      <c r="O389" s="169">
        <f t="shared" si="240"/>
        <v>1908077</v>
      </c>
      <c r="P389" s="59" t="str">
        <f t="shared" si="261"/>
        <v>PROPH40 T0 RH120-M  (40 gal)</v>
      </c>
      <c r="Q389" s="153">
        <f t="shared" si="241"/>
        <v>1</v>
      </c>
      <c r="R389" s="143" t="s">
        <v>745</v>
      </c>
      <c r="S389" s="14">
        <v>40</v>
      </c>
      <c r="T389" s="99" t="s">
        <v>726</v>
      </c>
      <c r="U389" s="80" t="s">
        <v>726</v>
      </c>
      <c r="V389" s="85" t="str">
        <f t="shared" si="242"/>
        <v>RheemPlugInShared40</v>
      </c>
      <c r="W389" s="115">
        <v>1</v>
      </c>
      <c r="X389" s="46" t="s">
        <v>8</v>
      </c>
      <c r="Y389" s="47">
        <v>44760</v>
      </c>
      <c r="Z389" s="44" t="s">
        <v>88</v>
      </c>
      <c r="AA389" s="126" t="str">
        <f t="shared" si="243"/>
        <v>2,     1908077,   "PROPH40 T0 RH120-M  (40 gal)"</v>
      </c>
      <c r="AB389" s="128" t="str">
        <f t="shared" si="238"/>
        <v>Rheem</v>
      </c>
      <c r="AC389" s="146" t="s">
        <v>765</v>
      </c>
      <c r="AD389" s="173">
        <f t="shared" si="244"/>
        <v>1</v>
      </c>
      <c r="AE389" s="126" t="str">
        <f t="shared" si="245"/>
        <v xml:space="preserve">          case  PROPH40 T0 RH120-M  (40 gal)   :   "RheemPROPH40T0RH120M"</v>
      </c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</row>
    <row r="390" spans="3:1039" s="6" customFormat="1" ht="15" customHeight="1" x14ac:dyDescent="0.25">
      <c r="C390" s="146" t="str">
        <f t="shared" si="256"/>
        <v>Rheem</v>
      </c>
      <c r="D390" s="146" t="str">
        <f t="shared" si="257"/>
        <v>PROPH40 T0 RH120-MSO  (40 gal)</v>
      </c>
      <c r="E390" s="146">
        <f t="shared" si="251"/>
        <v>1908177</v>
      </c>
      <c r="F390" s="55">
        <f t="shared" si="260"/>
        <v>40</v>
      </c>
      <c r="G390" s="6" t="str">
        <f t="shared" si="258"/>
        <v>RheemPlugInShared40</v>
      </c>
      <c r="H390" s="116">
        <f t="shared" si="259"/>
        <v>1</v>
      </c>
      <c r="I390" s="154" t="str">
        <f t="shared" si="253"/>
        <v>RheemPROPH40T0RH120MSO</v>
      </c>
      <c r="J390" s="91" t="s">
        <v>188</v>
      </c>
      <c r="K390" s="32">
        <v>3</v>
      </c>
      <c r="L390" s="75">
        <f t="shared" si="246"/>
        <v>19</v>
      </c>
      <c r="M390" s="144" t="s">
        <v>88</v>
      </c>
      <c r="N390" s="62">
        <f t="shared" si="254"/>
        <v>81</v>
      </c>
      <c r="O390" s="169">
        <f t="shared" si="240"/>
        <v>1908177</v>
      </c>
      <c r="P390" s="59" t="str">
        <f t="shared" si="261"/>
        <v>PROPH40 T0 RH120-MSO  (40 gal)</v>
      </c>
      <c r="Q390" s="153">
        <f t="shared" si="241"/>
        <v>1</v>
      </c>
      <c r="R390" s="143" t="s">
        <v>746</v>
      </c>
      <c r="S390" s="14">
        <v>40</v>
      </c>
      <c r="T390" s="99" t="s">
        <v>726</v>
      </c>
      <c r="U390" s="80" t="s">
        <v>726</v>
      </c>
      <c r="V390" s="85" t="str">
        <f t="shared" si="242"/>
        <v>RheemPlugInShared40</v>
      </c>
      <c r="W390" s="115">
        <v>1</v>
      </c>
      <c r="X390" s="46" t="s">
        <v>8</v>
      </c>
      <c r="Y390" s="47">
        <v>44760</v>
      </c>
      <c r="Z390" s="44"/>
      <c r="AA390" s="126" t="str">
        <f t="shared" si="243"/>
        <v>2,     1908177,   "PROPH40 T0 RH120-MSO  (40 gal)"</v>
      </c>
      <c r="AB390" s="128" t="str">
        <f t="shared" si="238"/>
        <v>Rheem</v>
      </c>
      <c r="AC390" s="143" t="s">
        <v>766</v>
      </c>
      <c r="AD390" s="173">
        <f t="shared" si="244"/>
        <v>1</v>
      </c>
      <c r="AE390" s="126" t="str">
        <f t="shared" si="245"/>
        <v xml:space="preserve">          case  PROPH40 T0 RH120-MSO  (40 gal)   :   "RheemPROPH40T0RH120MSO"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</row>
    <row r="391" spans="3:1039" s="6" customFormat="1" ht="15" customHeight="1" x14ac:dyDescent="0.25">
      <c r="C391" s="146" t="str">
        <f t="shared" si="256"/>
        <v>Rheem</v>
      </c>
      <c r="D391" s="146" t="str">
        <f t="shared" si="257"/>
        <v>PROPH50 T0 RH120-M  (50 gal)</v>
      </c>
      <c r="E391" s="146">
        <f t="shared" si="251"/>
        <v>1908278</v>
      </c>
      <c r="F391" s="55">
        <f t="shared" si="260"/>
        <v>50</v>
      </c>
      <c r="G391" s="6" t="str">
        <f t="shared" si="258"/>
        <v>RheemPlugInShared50</v>
      </c>
      <c r="H391" s="116">
        <f t="shared" si="259"/>
        <v>1</v>
      </c>
      <c r="I391" s="154" t="str">
        <f t="shared" si="253"/>
        <v>RheemPROPH50T0RH120M</v>
      </c>
      <c r="J391" s="91" t="s">
        <v>188</v>
      </c>
      <c r="K391" s="32">
        <v>3</v>
      </c>
      <c r="L391" s="75">
        <f t="shared" si="246"/>
        <v>19</v>
      </c>
      <c r="M391" s="144" t="s">
        <v>88</v>
      </c>
      <c r="N391" s="62">
        <f t="shared" si="254"/>
        <v>82</v>
      </c>
      <c r="O391" s="169">
        <f t="shared" si="240"/>
        <v>1908278</v>
      </c>
      <c r="P391" s="59" t="str">
        <f t="shared" si="261"/>
        <v>PROPH50 T0 RH120-M  (50 gal)</v>
      </c>
      <c r="Q391" s="153">
        <f t="shared" si="241"/>
        <v>1</v>
      </c>
      <c r="R391" s="143" t="s">
        <v>747</v>
      </c>
      <c r="S391" s="14">
        <v>50</v>
      </c>
      <c r="T391" s="99" t="s">
        <v>727</v>
      </c>
      <c r="U391" s="80" t="s">
        <v>727</v>
      </c>
      <c r="V391" s="85" t="str">
        <f t="shared" si="242"/>
        <v>RheemPlugInShared50</v>
      </c>
      <c r="W391" s="115">
        <v>1</v>
      </c>
      <c r="X391" s="46" t="s">
        <v>8</v>
      </c>
      <c r="Y391" s="47">
        <v>44760</v>
      </c>
      <c r="Z391" s="44"/>
      <c r="AA391" s="126" t="str">
        <f t="shared" si="243"/>
        <v>2,     1908278,   "PROPH50 T0 RH120-M  (50 gal)"</v>
      </c>
      <c r="AB391" s="128" t="str">
        <f t="shared" si="238"/>
        <v>Rheem</v>
      </c>
      <c r="AC391" s="145" t="s">
        <v>767</v>
      </c>
      <c r="AD391" s="173">
        <f t="shared" si="244"/>
        <v>1</v>
      </c>
      <c r="AE391" s="126" t="str">
        <f t="shared" si="245"/>
        <v xml:space="preserve">          case  PROPH50 T0 RH120-M  (50 gal)   :   "RheemPROPH50T0RH120M"</v>
      </c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</row>
    <row r="392" spans="3:1039" s="6" customFormat="1" ht="15" customHeight="1" x14ac:dyDescent="0.25">
      <c r="C392" s="146" t="str">
        <f t="shared" si="256"/>
        <v>Rheem</v>
      </c>
      <c r="D392" s="146" t="str">
        <f t="shared" si="257"/>
        <v>PROPH50 T0 RH120-MSO  (50 gal)</v>
      </c>
      <c r="E392" s="146">
        <f t="shared" si="251"/>
        <v>1908378</v>
      </c>
      <c r="F392" s="55">
        <f t="shared" si="260"/>
        <v>50</v>
      </c>
      <c r="G392" s="6" t="str">
        <f t="shared" si="258"/>
        <v>RheemPlugInShared50</v>
      </c>
      <c r="H392" s="116">
        <f t="shared" si="259"/>
        <v>1</v>
      </c>
      <c r="I392" s="154" t="str">
        <f t="shared" si="253"/>
        <v>RheemPROPH50T0RH120MSO</v>
      </c>
      <c r="J392" s="91" t="s">
        <v>188</v>
      </c>
      <c r="K392" s="32">
        <v>3</v>
      </c>
      <c r="L392" s="75">
        <f t="shared" si="246"/>
        <v>19</v>
      </c>
      <c r="M392" s="144" t="s">
        <v>88</v>
      </c>
      <c r="N392" s="62">
        <f t="shared" si="254"/>
        <v>83</v>
      </c>
      <c r="O392" s="169">
        <f t="shared" si="240"/>
        <v>1908378</v>
      </c>
      <c r="P392" s="59" t="str">
        <f t="shared" si="261"/>
        <v>PROPH50 T0 RH120-MSO  (50 gal)</v>
      </c>
      <c r="Q392" s="153">
        <f t="shared" si="241"/>
        <v>1</v>
      </c>
      <c r="R392" s="143" t="s">
        <v>748</v>
      </c>
      <c r="S392" s="14">
        <v>50</v>
      </c>
      <c r="T392" s="99" t="s">
        <v>727</v>
      </c>
      <c r="U392" s="80" t="s">
        <v>727</v>
      </c>
      <c r="V392" s="85" t="str">
        <f t="shared" si="242"/>
        <v>RheemPlugInShared50</v>
      </c>
      <c r="W392" s="115">
        <v>1</v>
      </c>
      <c r="X392" s="46" t="s">
        <v>8</v>
      </c>
      <c r="Y392" s="47">
        <v>44760</v>
      </c>
      <c r="Z392" s="44"/>
      <c r="AA392" s="126" t="str">
        <f t="shared" si="243"/>
        <v>2,     1908378,   "PROPH50 T0 RH120-MSO  (50 gal)"</v>
      </c>
      <c r="AB392" s="128" t="str">
        <f t="shared" si="238"/>
        <v>Rheem</v>
      </c>
      <c r="AC392" s="145" t="s">
        <v>768</v>
      </c>
      <c r="AD392" s="173">
        <f t="shared" si="244"/>
        <v>1</v>
      </c>
      <c r="AE392" s="126" t="str">
        <f t="shared" si="245"/>
        <v xml:space="preserve">          case  PROPH50 T0 RH120-MSO  (50 gal)   :   "RheemPROPH50T0RH120MSO"</v>
      </c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</row>
    <row r="393" spans="3:1039" s="6" customFormat="1" ht="15" customHeight="1" x14ac:dyDescent="0.25">
      <c r="C393" s="146" t="str">
        <f t="shared" si="256"/>
        <v>Rheem</v>
      </c>
      <c r="D393" s="146" t="str">
        <f t="shared" si="257"/>
        <v>PROPH65 T0 RH120-M  (65 gal)</v>
      </c>
      <c r="E393" s="146">
        <f t="shared" si="251"/>
        <v>1908479</v>
      </c>
      <c r="F393" s="55">
        <f t="shared" si="260"/>
        <v>65</v>
      </c>
      <c r="G393" s="6" t="str">
        <f t="shared" si="258"/>
        <v>RheemPlugInShared65</v>
      </c>
      <c r="H393" s="116">
        <f t="shared" si="259"/>
        <v>1</v>
      </c>
      <c r="I393" s="154" t="str">
        <f t="shared" si="253"/>
        <v>RheemPROPH65T0RH120M</v>
      </c>
      <c r="J393" s="91" t="s">
        <v>188</v>
      </c>
      <c r="K393" s="32">
        <v>3</v>
      </c>
      <c r="L393" s="75">
        <f t="shared" si="246"/>
        <v>19</v>
      </c>
      <c r="M393" s="144" t="s">
        <v>88</v>
      </c>
      <c r="N393" s="62">
        <f t="shared" si="254"/>
        <v>84</v>
      </c>
      <c r="O393" s="169">
        <f t="shared" si="240"/>
        <v>1908479</v>
      </c>
      <c r="P393" s="59" t="str">
        <f t="shared" si="261"/>
        <v>PROPH65 T0 RH120-M  (65 gal)</v>
      </c>
      <c r="Q393" s="153">
        <f t="shared" si="241"/>
        <v>1</v>
      </c>
      <c r="R393" s="143" t="s">
        <v>749</v>
      </c>
      <c r="S393" s="14">
        <v>65</v>
      </c>
      <c r="T393" s="99" t="s">
        <v>728</v>
      </c>
      <c r="U393" s="80" t="s">
        <v>728</v>
      </c>
      <c r="V393" s="85" t="str">
        <f t="shared" si="242"/>
        <v>RheemPlugInShared65</v>
      </c>
      <c r="W393" s="115">
        <v>1</v>
      </c>
      <c r="X393" s="46">
        <v>3</v>
      </c>
      <c r="Y393" s="47">
        <v>44760</v>
      </c>
      <c r="Z393" s="44"/>
      <c r="AA393" s="126" t="str">
        <f t="shared" si="243"/>
        <v>2,     1908479,   "PROPH65 T0 RH120-M  (65 gal)"</v>
      </c>
      <c r="AB393" s="128" t="str">
        <f t="shared" si="238"/>
        <v>Rheem</v>
      </c>
      <c r="AC393" s="145" t="s">
        <v>769</v>
      </c>
      <c r="AD393" s="173">
        <f t="shared" si="244"/>
        <v>1</v>
      </c>
      <c r="AE393" s="126" t="str">
        <f t="shared" si="245"/>
        <v xml:space="preserve">          case  PROPH65 T0 RH120-M  (65 gal)   :   "RheemPROPH65T0RH120M"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</row>
    <row r="394" spans="3:1039" s="6" customFormat="1" ht="15" customHeight="1" x14ac:dyDescent="0.25">
      <c r="C394" s="146" t="str">
        <f t="shared" si="256"/>
        <v>Rheem</v>
      </c>
      <c r="D394" s="146" t="str">
        <f t="shared" si="257"/>
        <v>PROPH65 T0 RH120-MSO  (65 gal)</v>
      </c>
      <c r="E394" s="146">
        <f t="shared" si="251"/>
        <v>1908579</v>
      </c>
      <c r="F394" s="55">
        <f t="shared" si="260"/>
        <v>65</v>
      </c>
      <c r="G394" s="6" t="str">
        <f t="shared" si="258"/>
        <v>RheemPlugInShared65</v>
      </c>
      <c r="H394" s="116">
        <f t="shared" si="259"/>
        <v>1</v>
      </c>
      <c r="I394" s="154" t="str">
        <f t="shared" si="253"/>
        <v>RheemPROPH65T0RH120MSO</v>
      </c>
      <c r="J394" s="91" t="s">
        <v>188</v>
      </c>
      <c r="K394" s="32">
        <v>3</v>
      </c>
      <c r="L394" s="75">
        <f t="shared" si="246"/>
        <v>19</v>
      </c>
      <c r="M394" s="144" t="s">
        <v>88</v>
      </c>
      <c r="N394" s="62">
        <f t="shared" si="254"/>
        <v>85</v>
      </c>
      <c r="O394" s="169">
        <f t="shared" ref="O394:O457" si="262" xml:space="preserve"> (L394*100000) + (N394*100) + VLOOKUP( U394, $R$2:$T$70, 2, FALSE )</f>
        <v>1908579</v>
      </c>
      <c r="P394" s="59" t="str">
        <f t="shared" si="261"/>
        <v>PROPH65 T0 RH120-MSO  (65 gal)</v>
      </c>
      <c r="Q394" s="153">
        <f t="shared" ref="Q394:Q457" si="263">COUNTIF(P$87:P$605, P394)</f>
        <v>1</v>
      </c>
      <c r="R394" s="143" t="s">
        <v>750</v>
      </c>
      <c r="S394" s="14">
        <v>65</v>
      </c>
      <c r="T394" s="99" t="s">
        <v>728</v>
      </c>
      <c r="U394" s="80" t="s">
        <v>728</v>
      </c>
      <c r="V394" s="85" t="str">
        <f t="shared" ref="V394:V457" si="264">VLOOKUP( U394, $R$2:$T$71, 3, FALSE )</f>
        <v>RheemPlugInShared65</v>
      </c>
      <c r="W394" s="115">
        <v>1</v>
      </c>
      <c r="X394" s="46">
        <v>3</v>
      </c>
      <c r="Y394" s="47">
        <v>44760</v>
      </c>
      <c r="Z394" s="44"/>
      <c r="AA394" s="126" t="str">
        <f t="shared" ref="AA394:AA481" si="265">"2,     "&amp;E394&amp;",   """&amp;P394&amp;""""</f>
        <v>2,     1908579,   "PROPH65 T0 RH120-MSO  (65 gal)"</v>
      </c>
      <c r="AB394" s="128" t="str">
        <f t="shared" si="238"/>
        <v>Rheem</v>
      </c>
      <c r="AC394" s="145" t="s">
        <v>770</v>
      </c>
      <c r="AD394" s="173">
        <f t="shared" ref="AD394:AD457" si="266">COUNTIF(AC$74:AC$605, AC394)</f>
        <v>1</v>
      </c>
      <c r="AE394" s="126" t="str">
        <f t="shared" ref="AE394:AE481" si="267">"          case  "&amp;D394&amp;"   :   """&amp;AC394&amp;""""</f>
        <v xml:space="preserve">          case  PROPH65 T0 RH120-MSO  (65 gal)   :   "RheemPROPH65T0RH120MSO"</v>
      </c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</row>
    <row r="395" spans="3:1039" s="6" customFormat="1" ht="15" customHeight="1" x14ac:dyDescent="0.25">
      <c r="C395" s="146" t="str">
        <f t="shared" si="256"/>
        <v>Rheem</v>
      </c>
      <c r="D395" s="146" t="str">
        <f t="shared" si="257"/>
        <v>PROPH80 T0 RH120-M  (80 gal)</v>
      </c>
      <c r="E395" s="146">
        <f t="shared" si="251"/>
        <v>1908680</v>
      </c>
      <c r="F395" s="55">
        <f t="shared" si="260"/>
        <v>80</v>
      </c>
      <c r="G395" s="6" t="str">
        <f t="shared" si="258"/>
        <v>RheemPlugInShared80</v>
      </c>
      <c r="H395" s="116">
        <f t="shared" si="259"/>
        <v>1</v>
      </c>
      <c r="I395" s="154" t="str">
        <f t="shared" si="253"/>
        <v>RheemPROPH80T0RH120M</v>
      </c>
      <c r="J395" s="91" t="s">
        <v>188</v>
      </c>
      <c r="K395" s="32">
        <v>3</v>
      </c>
      <c r="L395" s="75">
        <f t="shared" si="246"/>
        <v>19</v>
      </c>
      <c r="M395" s="144" t="s">
        <v>88</v>
      </c>
      <c r="N395" s="62">
        <f t="shared" si="254"/>
        <v>86</v>
      </c>
      <c r="O395" s="169">
        <f t="shared" si="262"/>
        <v>1908680</v>
      </c>
      <c r="P395" s="59" t="str">
        <f t="shared" si="261"/>
        <v>PROPH80 T0 RH120-M  (80 gal)</v>
      </c>
      <c r="Q395" s="153">
        <f t="shared" si="263"/>
        <v>1</v>
      </c>
      <c r="R395" s="143" t="s">
        <v>751</v>
      </c>
      <c r="S395" s="14">
        <v>80</v>
      </c>
      <c r="T395" s="99" t="s">
        <v>729</v>
      </c>
      <c r="U395" s="80" t="s">
        <v>729</v>
      </c>
      <c r="V395" s="85" t="str">
        <f t="shared" si="264"/>
        <v>RheemPlugInShared80</v>
      </c>
      <c r="W395" s="115">
        <v>1</v>
      </c>
      <c r="X395" s="46" t="s">
        <v>13</v>
      </c>
      <c r="Y395" s="47">
        <v>44760</v>
      </c>
      <c r="Z395" s="44"/>
      <c r="AA395" s="126" t="str">
        <f t="shared" si="265"/>
        <v>2,     1908680,   "PROPH80 T0 RH120-M  (80 gal)"</v>
      </c>
      <c r="AB395" s="128" t="str">
        <f t="shared" si="238"/>
        <v>Rheem</v>
      </c>
      <c r="AC395" s="145" t="s">
        <v>771</v>
      </c>
      <c r="AD395" s="173">
        <f t="shared" si="266"/>
        <v>1</v>
      </c>
      <c r="AE395" s="126" t="str">
        <f t="shared" si="267"/>
        <v xml:space="preserve">          case  PROPH80 T0 RH120-M  (80 gal)   :   "RheemPROPH80T0RH120M"</v>
      </c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</row>
    <row r="396" spans="3:1039" s="6" customFormat="1" ht="15" customHeight="1" x14ac:dyDescent="0.25">
      <c r="C396" s="146" t="str">
        <f t="shared" si="256"/>
        <v>Rheem</v>
      </c>
      <c r="D396" s="146" t="str">
        <f t="shared" si="257"/>
        <v>PROPH80 T0 RH120-MSO  (80 gal)</v>
      </c>
      <c r="E396" s="146">
        <f t="shared" si="251"/>
        <v>1908780</v>
      </c>
      <c r="F396" s="55">
        <f t="shared" si="260"/>
        <v>80</v>
      </c>
      <c r="G396" s="6" t="str">
        <f t="shared" si="258"/>
        <v>RheemPlugInShared80</v>
      </c>
      <c r="H396" s="116">
        <f t="shared" si="259"/>
        <v>1</v>
      </c>
      <c r="I396" s="154" t="str">
        <f t="shared" si="253"/>
        <v>RheemPROPH80T0RH120MSO</v>
      </c>
      <c r="J396" s="91" t="s">
        <v>188</v>
      </c>
      <c r="K396" s="32">
        <v>3</v>
      </c>
      <c r="L396" s="75">
        <f t="shared" si="246"/>
        <v>19</v>
      </c>
      <c r="M396" s="144" t="s">
        <v>88</v>
      </c>
      <c r="N396" s="62">
        <f t="shared" si="254"/>
        <v>87</v>
      </c>
      <c r="O396" s="169">
        <f t="shared" si="262"/>
        <v>1908780</v>
      </c>
      <c r="P396" s="59" t="str">
        <f t="shared" si="261"/>
        <v>PROPH80 T0 RH120-MSO  (80 gal)</v>
      </c>
      <c r="Q396" s="153">
        <f t="shared" si="263"/>
        <v>1</v>
      </c>
      <c r="R396" s="143" t="s">
        <v>752</v>
      </c>
      <c r="S396" s="14">
        <v>80</v>
      </c>
      <c r="T396" s="99" t="s">
        <v>729</v>
      </c>
      <c r="U396" s="80" t="s">
        <v>729</v>
      </c>
      <c r="V396" s="85" t="str">
        <f t="shared" si="264"/>
        <v>RheemPlugInShared80</v>
      </c>
      <c r="W396" s="115">
        <v>1</v>
      </c>
      <c r="X396" s="46" t="s">
        <v>13</v>
      </c>
      <c r="Y396" s="47">
        <v>44760</v>
      </c>
      <c r="Z396" s="44"/>
      <c r="AA396" s="126" t="str">
        <f t="shared" si="265"/>
        <v>2,     1908780,   "PROPH80 T0 RH120-MSO  (80 gal)"</v>
      </c>
      <c r="AB396" s="128" t="str">
        <f t="shared" si="238"/>
        <v>Rheem</v>
      </c>
      <c r="AC396" s="145" t="s">
        <v>772</v>
      </c>
      <c r="AD396" s="173">
        <f t="shared" si="266"/>
        <v>1</v>
      </c>
      <c r="AE396" s="126" t="str">
        <f t="shared" si="267"/>
        <v xml:space="preserve">          case  PROPH80 T0 RH120-MSO  (80 gal)   :   "RheemPROPH80T0RH120MSO"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</row>
    <row r="397" spans="3:1039" s="6" customFormat="1" ht="15" customHeight="1" x14ac:dyDescent="0.25">
      <c r="C397" s="120" t="str">
        <f t="shared" si="249"/>
        <v>Rheem Canada</v>
      </c>
      <c r="D397" s="120" t="str">
        <f t="shared" si="250"/>
        <v>CPROPH40 T2 RH375-15  (40 gal)</v>
      </c>
      <c r="E397" s="120">
        <f t="shared" si="251"/>
        <v>2800159</v>
      </c>
      <c r="F397" s="55">
        <f t="shared" si="255"/>
        <v>40</v>
      </c>
      <c r="G397" s="6" t="str">
        <f t="shared" si="252"/>
        <v>Rheem2020Prem40</v>
      </c>
      <c r="H397" s="116">
        <f t="shared" ref="H397:H446" si="268">W397</f>
        <v>0</v>
      </c>
      <c r="I397" s="154" t="str">
        <f t="shared" si="253"/>
        <v>RheemCanCPROPH40T2RH37515</v>
      </c>
      <c r="J397" s="91" t="s">
        <v>188</v>
      </c>
      <c r="K397" s="32">
        <v>4</v>
      </c>
      <c r="L397" s="75">
        <f t="shared" ref="L397:L484" si="269">VLOOKUP( M397, $M$2:$N$24, 2, FALSE )</f>
        <v>28</v>
      </c>
      <c r="M397" s="12" t="s">
        <v>347</v>
      </c>
      <c r="N397" s="61">
        <v>1</v>
      </c>
      <c r="O397" s="169">
        <f t="shared" si="262"/>
        <v>2800159</v>
      </c>
      <c r="P397" s="59" t="str">
        <f t="shared" si="261"/>
        <v>CPROPH40 T2 RH375-15  (40 gal)</v>
      </c>
      <c r="Q397" s="153">
        <f t="shared" si="263"/>
        <v>1</v>
      </c>
      <c r="R397" s="10" t="s">
        <v>390</v>
      </c>
      <c r="S397" s="11">
        <v>40</v>
      </c>
      <c r="T397" s="30"/>
      <c r="U397" s="80" t="s">
        <v>273</v>
      </c>
      <c r="V397" s="85" t="str">
        <f t="shared" si="264"/>
        <v>Rheem2020Prem40</v>
      </c>
      <c r="W397" s="115">
        <v>0</v>
      </c>
      <c r="X397" s="42">
        <v>2</v>
      </c>
      <c r="Y397" s="43">
        <v>44127</v>
      </c>
      <c r="Z397" s="44"/>
      <c r="AA397" s="126" t="str">
        <f t="shared" si="265"/>
        <v>2,     2800159,   "CPROPH40 T2 RH375-15  (40 gal)"</v>
      </c>
      <c r="AB397" s="127" t="s">
        <v>429</v>
      </c>
      <c r="AC397" s="130" t="s">
        <v>575</v>
      </c>
      <c r="AD397" s="173">
        <f t="shared" si="266"/>
        <v>1</v>
      </c>
      <c r="AE397" s="126" t="str">
        <f t="shared" si="267"/>
        <v xml:space="preserve">          case  CPROPH40 T2 RH375-15  (40 gal)   :   "RheemCanCPROPH40T2RH37515"</v>
      </c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</row>
    <row r="398" spans="3:1039" s="6" customFormat="1" ht="15" customHeight="1" x14ac:dyDescent="0.25">
      <c r="C398" s="120" t="str">
        <f t="shared" si="249"/>
        <v>Rheem Canada</v>
      </c>
      <c r="D398" s="120" t="str">
        <f t="shared" si="250"/>
        <v>CPROPH50 T2 RH375-15  (50 gal)</v>
      </c>
      <c r="E398" s="120">
        <f t="shared" si="251"/>
        <v>2800260</v>
      </c>
      <c r="F398" s="55">
        <f t="shared" si="255"/>
        <v>50</v>
      </c>
      <c r="G398" s="6" t="str">
        <f t="shared" si="252"/>
        <v>Rheem2020Prem50</v>
      </c>
      <c r="H398" s="116">
        <f t="shared" si="268"/>
        <v>0</v>
      </c>
      <c r="I398" s="154" t="str">
        <f t="shared" si="253"/>
        <v>RheemCanCPROPH50T2RH37515</v>
      </c>
      <c r="J398" s="91" t="s">
        <v>188</v>
      </c>
      <c r="K398" s="32">
        <v>4</v>
      </c>
      <c r="L398" s="75">
        <f t="shared" si="269"/>
        <v>28</v>
      </c>
      <c r="M398" s="12" t="s">
        <v>347</v>
      </c>
      <c r="N398" s="62">
        <f t="shared" ref="N398:N421" si="270">N397+1</f>
        <v>2</v>
      </c>
      <c r="O398" s="169">
        <f t="shared" si="262"/>
        <v>2800260</v>
      </c>
      <c r="P398" s="59" t="str">
        <f t="shared" si="261"/>
        <v>CPROPH50 T2 RH375-15  (50 gal)</v>
      </c>
      <c r="Q398" s="153">
        <f t="shared" si="263"/>
        <v>1</v>
      </c>
      <c r="R398" s="10" t="s">
        <v>367</v>
      </c>
      <c r="S398" s="11">
        <v>50</v>
      </c>
      <c r="T398" s="30"/>
      <c r="U398" s="80" t="s">
        <v>274</v>
      </c>
      <c r="V398" s="85" t="str">
        <f t="shared" si="264"/>
        <v>Rheem2020Prem50</v>
      </c>
      <c r="W398" s="115">
        <v>0</v>
      </c>
      <c r="X398" s="42" t="s">
        <v>8</v>
      </c>
      <c r="Y398" s="43">
        <v>44127</v>
      </c>
      <c r="Z398" s="44"/>
      <c r="AA398" s="126" t="str">
        <f t="shared" si="265"/>
        <v>2,     2800260,   "CPROPH50 T2 RH375-15  (50 gal)"</v>
      </c>
      <c r="AB398" s="128" t="str">
        <f t="shared" si="238"/>
        <v>RheemCan</v>
      </c>
      <c r="AC398" s="130" t="s">
        <v>576</v>
      </c>
      <c r="AD398" s="173">
        <f t="shared" si="266"/>
        <v>1</v>
      </c>
      <c r="AE398" s="126" t="str">
        <f t="shared" si="267"/>
        <v xml:space="preserve">          case  CPROPH50 T2 RH375-15  (50 gal)   :   "RheemCanCPROPH50T2RH37515"</v>
      </c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</row>
    <row r="399" spans="3:1039" s="6" customFormat="1" ht="15" customHeight="1" x14ac:dyDescent="0.25">
      <c r="C399" s="120" t="str">
        <f t="shared" si="249"/>
        <v>Rheem Canada</v>
      </c>
      <c r="D399" s="120" t="str">
        <f t="shared" si="250"/>
        <v>CPROPH65 T2 RH375-15  (65 gal)</v>
      </c>
      <c r="E399" s="120">
        <f t="shared" si="251"/>
        <v>2800361</v>
      </c>
      <c r="F399" s="55">
        <f t="shared" si="255"/>
        <v>65</v>
      </c>
      <c r="G399" s="6" t="str">
        <f t="shared" si="252"/>
        <v>Rheem2020Prem65</v>
      </c>
      <c r="H399" s="116">
        <f t="shared" si="268"/>
        <v>0</v>
      </c>
      <c r="I399" s="154" t="str">
        <f t="shared" si="253"/>
        <v>RheemCanCPROPH65T2RH37515</v>
      </c>
      <c r="J399" s="91" t="s">
        <v>188</v>
      </c>
      <c r="K399" s="32">
        <v>4</v>
      </c>
      <c r="L399" s="75">
        <f t="shared" si="269"/>
        <v>28</v>
      </c>
      <c r="M399" s="12" t="s">
        <v>347</v>
      </c>
      <c r="N399" s="62">
        <f t="shared" si="270"/>
        <v>3</v>
      </c>
      <c r="O399" s="169">
        <f t="shared" si="262"/>
        <v>2800361</v>
      </c>
      <c r="P399" s="59" t="str">
        <f t="shared" si="261"/>
        <v>CPROPH65 T2 RH375-15  (65 gal)</v>
      </c>
      <c r="Q399" s="153">
        <f t="shared" si="263"/>
        <v>1</v>
      </c>
      <c r="R399" s="10" t="s">
        <v>368</v>
      </c>
      <c r="S399" s="11">
        <v>65</v>
      </c>
      <c r="T399" s="30"/>
      <c r="U399" s="80" t="s">
        <v>275</v>
      </c>
      <c r="V399" s="85" t="str">
        <f t="shared" si="264"/>
        <v>Rheem2020Prem65</v>
      </c>
      <c r="W399" s="115">
        <v>0</v>
      </c>
      <c r="X399" s="42" t="s">
        <v>8</v>
      </c>
      <c r="Y399" s="43">
        <v>44127</v>
      </c>
      <c r="Z399" s="44"/>
      <c r="AA399" s="126" t="str">
        <f t="shared" si="265"/>
        <v>2,     2800361,   "CPROPH65 T2 RH375-15  (65 gal)"</v>
      </c>
      <c r="AB399" s="128" t="str">
        <f t="shared" si="238"/>
        <v>RheemCan</v>
      </c>
      <c r="AC399" s="130" t="s">
        <v>577</v>
      </c>
      <c r="AD399" s="173">
        <f t="shared" si="266"/>
        <v>1</v>
      </c>
      <c r="AE399" s="126" t="str">
        <f t="shared" si="267"/>
        <v xml:space="preserve">          case  CPROPH65 T2 RH375-15  (65 gal)   :   "RheemCanCPROPH65T2RH37515"</v>
      </c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</row>
    <row r="400" spans="3:1039" s="6" customFormat="1" ht="15" customHeight="1" x14ac:dyDescent="0.25">
      <c r="C400" s="120" t="str">
        <f t="shared" si="249"/>
        <v>Rheem Canada</v>
      </c>
      <c r="D400" s="120" t="str">
        <f t="shared" si="250"/>
        <v>CPROPH80 T2 RH375-15  (80 gal)</v>
      </c>
      <c r="E400" s="120">
        <f t="shared" si="251"/>
        <v>2800462</v>
      </c>
      <c r="F400" s="55">
        <f t="shared" si="255"/>
        <v>80</v>
      </c>
      <c r="G400" s="6" t="str">
        <f t="shared" si="252"/>
        <v>Rheem2020Prem80</v>
      </c>
      <c r="H400" s="116">
        <f t="shared" si="268"/>
        <v>0</v>
      </c>
      <c r="I400" s="154" t="str">
        <f t="shared" si="253"/>
        <v>RheemCanCPROPH80T2RH37515</v>
      </c>
      <c r="J400" s="91" t="s">
        <v>188</v>
      </c>
      <c r="K400" s="32">
        <v>4</v>
      </c>
      <c r="L400" s="75">
        <f t="shared" si="269"/>
        <v>28</v>
      </c>
      <c r="M400" s="12" t="s">
        <v>347</v>
      </c>
      <c r="N400" s="62">
        <f t="shared" si="270"/>
        <v>4</v>
      </c>
      <c r="O400" s="169">
        <f t="shared" si="262"/>
        <v>2800462</v>
      </c>
      <c r="P400" s="59" t="str">
        <f t="shared" si="261"/>
        <v>CPROPH80 T2 RH375-15  (80 gal)</v>
      </c>
      <c r="Q400" s="153">
        <f t="shared" si="263"/>
        <v>1</v>
      </c>
      <c r="R400" s="10" t="s">
        <v>369</v>
      </c>
      <c r="S400" s="11">
        <v>80</v>
      </c>
      <c r="T400" s="30"/>
      <c r="U400" s="80" t="s">
        <v>276</v>
      </c>
      <c r="V400" s="85" t="str">
        <f t="shared" si="264"/>
        <v>Rheem2020Prem80</v>
      </c>
      <c r="W400" s="115">
        <v>0</v>
      </c>
      <c r="X400" s="42">
        <v>4</v>
      </c>
      <c r="Y400" s="43">
        <v>44127</v>
      </c>
      <c r="Z400" s="44"/>
      <c r="AA400" s="126" t="str">
        <f t="shared" si="265"/>
        <v>2,     2800462,   "CPROPH80 T2 RH375-15  (80 gal)"</v>
      </c>
      <c r="AB400" s="128" t="str">
        <f t="shared" si="238"/>
        <v>RheemCan</v>
      </c>
      <c r="AC400" s="130" t="s">
        <v>578</v>
      </c>
      <c r="AD400" s="173">
        <f t="shared" si="266"/>
        <v>1</v>
      </c>
      <c r="AE400" s="126" t="str">
        <f t="shared" si="267"/>
        <v xml:space="preserve">          case  CPROPH80 T2 RH375-15  (80 gal)   :   "RheemCanCPROPH80T2RH37515"</v>
      </c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</row>
    <row r="401" spans="3:48" s="6" customFormat="1" ht="15" customHeight="1" x14ac:dyDescent="0.25">
      <c r="C401" s="120" t="str">
        <f t="shared" si="249"/>
        <v>Rheem Canada</v>
      </c>
      <c r="D401" s="120" t="str">
        <f t="shared" si="250"/>
        <v>CPROPH40 T2 RH375-30  (40 gal)</v>
      </c>
      <c r="E401" s="120">
        <f t="shared" si="251"/>
        <v>2800559</v>
      </c>
      <c r="F401" s="55">
        <f t="shared" si="255"/>
        <v>40</v>
      </c>
      <c r="G401" s="6" t="str">
        <f t="shared" si="252"/>
        <v>Rheem2020Prem40</v>
      </c>
      <c r="H401" s="116">
        <f t="shared" si="268"/>
        <v>0</v>
      </c>
      <c r="I401" s="154" t="str">
        <f t="shared" si="253"/>
        <v>RheemCanCPROPH40T2RH37530</v>
      </c>
      <c r="J401" s="91" t="s">
        <v>188</v>
      </c>
      <c r="K401" s="32">
        <v>4</v>
      </c>
      <c r="L401" s="75">
        <f t="shared" si="269"/>
        <v>28</v>
      </c>
      <c r="M401" s="12" t="s">
        <v>347</v>
      </c>
      <c r="N401" s="62">
        <f t="shared" si="270"/>
        <v>5</v>
      </c>
      <c r="O401" s="169">
        <f t="shared" si="262"/>
        <v>2800559</v>
      </c>
      <c r="P401" s="59" t="str">
        <f t="shared" si="261"/>
        <v>CPROPH40 T2 RH375-30  (40 gal)</v>
      </c>
      <c r="Q401" s="153">
        <f t="shared" si="263"/>
        <v>1</v>
      </c>
      <c r="R401" s="10" t="s">
        <v>370</v>
      </c>
      <c r="S401" s="11">
        <v>40</v>
      </c>
      <c r="T401" s="30"/>
      <c r="U401" s="80" t="s">
        <v>273</v>
      </c>
      <c r="V401" s="85" t="str">
        <f t="shared" si="264"/>
        <v>Rheem2020Prem40</v>
      </c>
      <c r="W401" s="115">
        <v>0</v>
      </c>
      <c r="X401" s="42">
        <v>2</v>
      </c>
      <c r="Y401" s="43">
        <v>44127</v>
      </c>
      <c r="Z401" s="44"/>
      <c r="AA401" s="126" t="str">
        <f t="shared" si="265"/>
        <v>2,     2800559,   "CPROPH40 T2 RH375-30  (40 gal)"</v>
      </c>
      <c r="AB401" s="128" t="str">
        <f t="shared" si="238"/>
        <v>RheemCan</v>
      </c>
      <c r="AC401" s="130" t="s">
        <v>579</v>
      </c>
      <c r="AD401" s="173">
        <f t="shared" si="266"/>
        <v>1</v>
      </c>
      <c r="AE401" s="126" t="str">
        <f t="shared" si="267"/>
        <v xml:space="preserve">          case  CPROPH40 T2 RH375-30  (40 gal)   :   "RheemCanCPROPH40T2RH37530"</v>
      </c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</row>
    <row r="402" spans="3:48" s="6" customFormat="1" ht="15" customHeight="1" x14ac:dyDescent="0.25">
      <c r="C402" s="120" t="str">
        <f t="shared" si="249"/>
        <v>Rheem Canada</v>
      </c>
      <c r="D402" s="120" t="str">
        <f t="shared" si="250"/>
        <v>CPROPH50 T2 RH375-30  (50 gal)</v>
      </c>
      <c r="E402" s="120">
        <f t="shared" si="251"/>
        <v>2800660</v>
      </c>
      <c r="F402" s="55">
        <f t="shared" si="255"/>
        <v>50</v>
      </c>
      <c r="G402" s="6" t="str">
        <f t="shared" si="252"/>
        <v>Rheem2020Prem50</v>
      </c>
      <c r="H402" s="116">
        <f t="shared" si="268"/>
        <v>0</v>
      </c>
      <c r="I402" s="154" t="str">
        <f t="shared" si="253"/>
        <v>RheemCanCPROPH50T2RH37530</v>
      </c>
      <c r="J402" s="91" t="s">
        <v>188</v>
      </c>
      <c r="K402" s="32">
        <v>4</v>
      </c>
      <c r="L402" s="75">
        <f t="shared" si="269"/>
        <v>28</v>
      </c>
      <c r="M402" s="12" t="s">
        <v>347</v>
      </c>
      <c r="N402" s="62">
        <f t="shared" si="270"/>
        <v>6</v>
      </c>
      <c r="O402" s="169">
        <f t="shared" si="262"/>
        <v>2800660</v>
      </c>
      <c r="P402" s="59" t="str">
        <f t="shared" si="261"/>
        <v>CPROPH50 T2 RH375-30  (50 gal)</v>
      </c>
      <c r="Q402" s="153">
        <f t="shared" si="263"/>
        <v>1</v>
      </c>
      <c r="R402" s="10" t="s">
        <v>371</v>
      </c>
      <c r="S402" s="11">
        <v>50</v>
      </c>
      <c r="T402" s="30"/>
      <c r="U402" s="80" t="s">
        <v>274</v>
      </c>
      <c r="V402" s="85" t="str">
        <f t="shared" si="264"/>
        <v>Rheem2020Prem50</v>
      </c>
      <c r="W402" s="115">
        <v>0</v>
      </c>
      <c r="X402" s="42" t="s">
        <v>8</v>
      </c>
      <c r="Y402" s="43">
        <v>44127</v>
      </c>
      <c r="Z402" s="44"/>
      <c r="AA402" s="126" t="str">
        <f t="shared" si="265"/>
        <v>2,     2800660,   "CPROPH50 T2 RH375-30  (50 gal)"</v>
      </c>
      <c r="AB402" s="128" t="str">
        <f t="shared" ref="AB402:AB499" si="271">AB401</f>
        <v>RheemCan</v>
      </c>
      <c r="AC402" s="130" t="s">
        <v>580</v>
      </c>
      <c r="AD402" s="173">
        <f t="shared" si="266"/>
        <v>1</v>
      </c>
      <c r="AE402" s="126" t="str">
        <f t="shared" si="267"/>
        <v xml:space="preserve">          case  CPROPH50 T2 RH375-30  (50 gal)   :   "RheemCanCPROPH50T2RH37530"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</row>
    <row r="403" spans="3:48" s="6" customFormat="1" ht="15" customHeight="1" x14ac:dyDescent="0.25">
      <c r="C403" s="120" t="str">
        <f t="shared" si="249"/>
        <v>Rheem Canada</v>
      </c>
      <c r="D403" s="120" t="str">
        <f t="shared" si="250"/>
        <v>CPROPH65 T2 RH375-30  (65 gal)</v>
      </c>
      <c r="E403" s="120">
        <f t="shared" si="251"/>
        <v>2800761</v>
      </c>
      <c r="F403" s="55">
        <f t="shared" si="255"/>
        <v>65</v>
      </c>
      <c r="G403" s="6" t="str">
        <f t="shared" si="252"/>
        <v>Rheem2020Prem65</v>
      </c>
      <c r="H403" s="116">
        <f t="shared" si="268"/>
        <v>0</v>
      </c>
      <c r="I403" s="154" t="str">
        <f t="shared" si="253"/>
        <v>RheemCanCPROPH65T2RH37530</v>
      </c>
      <c r="J403" s="91" t="s">
        <v>188</v>
      </c>
      <c r="K403" s="32">
        <v>4</v>
      </c>
      <c r="L403" s="75">
        <f t="shared" si="269"/>
        <v>28</v>
      </c>
      <c r="M403" s="12" t="s">
        <v>347</v>
      </c>
      <c r="N403" s="62">
        <f t="shared" si="270"/>
        <v>7</v>
      </c>
      <c r="O403" s="169">
        <f t="shared" si="262"/>
        <v>2800761</v>
      </c>
      <c r="P403" s="59" t="str">
        <f t="shared" si="261"/>
        <v>CPROPH65 T2 RH375-30  (65 gal)</v>
      </c>
      <c r="Q403" s="153">
        <f t="shared" si="263"/>
        <v>1</v>
      </c>
      <c r="R403" s="10" t="s">
        <v>372</v>
      </c>
      <c r="S403" s="11">
        <v>65</v>
      </c>
      <c r="T403" s="30"/>
      <c r="U403" s="80" t="s">
        <v>275</v>
      </c>
      <c r="V403" s="85" t="str">
        <f t="shared" si="264"/>
        <v>Rheem2020Prem65</v>
      </c>
      <c r="W403" s="115">
        <v>0</v>
      </c>
      <c r="X403" s="42" t="s">
        <v>8</v>
      </c>
      <c r="Y403" s="43">
        <v>44127</v>
      </c>
      <c r="Z403" s="44"/>
      <c r="AA403" s="126" t="str">
        <f t="shared" si="265"/>
        <v>2,     2800761,   "CPROPH65 T2 RH375-30  (65 gal)"</v>
      </c>
      <c r="AB403" s="128" t="str">
        <f t="shared" si="271"/>
        <v>RheemCan</v>
      </c>
      <c r="AC403" s="130" t="s">
        <v>581</v>
      </c>
      <c r="AD403" s="173">
        <f t="shared" si="266"/>
        <v>1</v>
      </c>
      <c r="AE403" s="126" t="str">
        <f t="shared" si="267"/>
        <v xml:space="preserve">          case  CPROPH65 T2 RH375-30  (65 gal)   :   "RheemCanCPROPH65T2RH37530"</v>
      </c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</row>
    <row r="404" spans="3:48" s="6" customFormat="1" ht="15" customHeight="1" x14ac:dyDescent="0.25">
      <c r="C404" s="120" t="str">
        <f t="shared" si="249"/>
        <v>Rheem Canada</v>
      </c>
      <c r="D404" s="120" t="str">
        <f t="shared" si="250"/>
        <v>CPROPH80 T2 RH375-30  (80 gal)</v>
      </c>
      <c r="E404" s="120">
        <f t="shared" si="251"/>
        <v>2800862</v>
      </c>
      <c r="F404" s="55">
        <f t="shared" si="255"/>
        <v>80</v>
      </c>
      <c r="G404" s="6" t="str">
        <f t="shared" si="252"/>
        <v>Rheem2020Prem80</v>
      </c>
      <c r="H404" s="116">
        <f t="shared" si="268"/>
        <v>0</v>
      </c>
      <c r="I404" s="154" t="str">
        <f t="shared" si="253"/>
        <v>RheemCanCPROPH80T2RH37530</v>
      </c>
      <c r="J404" s="91" t="s">
        <v>188</v>
      </c>
      <c r="K404" s="32">
        <v>4</v>
      </c>
      <c r="L404" s="75">
        <f t="shared" si="269"/>
        <v>28</v>
      </c>
      <c r="M404" s="12" t="s">
        <v>347</v>
      </c>
      <c r="N404" s="62">
        <f t="shared" si="270"/>
        <v>8</v>
      </c>
      <c r="O404" s="169">
        <f t="shared" si="262"/>
        <v>2800862</v>
      </c>
      <c r="P404" s="59" t="str">
        <f t="shared" si="261"/>
        <v>CPROPH80 T2 RH375-30  (80 gal)</v>
      </c>
      <c r="Q404" s="153">
        <f t="shared" si="263"/>
        <v>1</v>
      </c>
      <c r="R404" s="10" t="s">
        <v>373</v>
      </c>
      <c r="S404" s="11">
        <v>80</v>
      </c>
      <c r="T404" s="30"/>
      <c r="U404" s="80" t="s">
        <v>276</v>
      </c>
      <c r="V404" s="85" t="str">
        <f t="shared" si="264"/>
        <v>Rheem2020Prem80</v>
      </c>
      <c r="W404" s="115">
        <v>0</v>
      </c>
      <c r="X404" s="42">
        <v>4</v>
      </c>
      <c r="Y404" s="43">
        <v>44127</v>
      </c>
      <c r="Z404" s="44"/>
      <c r="AA404" s="126" t="str">
        <f t="shared" si="265"/>
        <v>2,     2800862,   "CPROPH80 T2 RH375-30  (80 gal)"</v>
      </c>
      <c r="AB404" s="128" t="str">
        <f t="shared" si="271"/>
        <v>RheemCan</v>
      </c>
      <c r="AC404" s="130" t="s">
        <v>582</v>
      </c>
      <c r="AD404" s="173">
        <f t="shared" si="266"/>
        <v>1</v>
      </c>
      <c r="AE404" s="126" t="str">
        <f t="shared" si="267"/>
        <v xml:space="preserve">          case  CPROPH80 T2 RH375-30  (80 gal)   :   "RheemCanCPROPH80T2RH37530"</v>
      </c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</row>
    <row r="405" spans="3:48" s="6" customFormat="1" ht="15" customHeight="1" x14ac:dyDescent="0.25">
      <c r="C405" s="120" t="str">
        <f t="shared" si="249"/>
        <v>Rheem Canada</v>
      </c>
      <c r="D405" s="120" t="str">
        <f t="shared" si="250"/>
        <v>CPROPH40 T2 RH375-SO  (40 gal)</v>
      </c>
      <c r="E405" s="120">
        <f t="shared" si="251"/>
        <v>2800959</v>
      </c>
      <c r="F405" s="55">
        <f t="shared" si="255"/>
        <v>40</v>
      </c>
      <c r="G405" s="6" t="str">
        <f t="shared" si="252"/>
        <v>Rheem2020Prem40</v>
      </c>
      <c r="H405" s="116">
        <f t="shared" si="268"/>
        <v>0</v>
      </c>
      <c r="I405" s="154" t="str">
        <f t="shared" si="253"/>
        <v>RheemCanCPROPH40T2RH375SO</v>
      </c>
      <c r="J405" s="91" t="s">
        <v>188</v>
      </c>
      <c r="K405" s="32">
        <v>4</v>
      </c>
      <c r="L405" s="75">
        <f t="shared" si="269"/>
        <v>28</v>
      </c>
      <c r="M405" s="12" t="s">
        <v>347</v>
      </c>
      <c r="N405" s="62">
        <f t="shared" si="270"/>
        <v>9</v>
      </c>
      <c r="O405" s="169">
        <f t="shared" si="262"/>
        <v>2800959</v>
      </c>
      <c r="P405" s="59" t="str">
        <f t="shared" si="261"/>
        <v>CPROPH40 T2 RH375-SO  (40 gal)</v>
      </c>
      <c r="Q405" s="153">
        <f t="shared" si="263"/>
        <v>1</v>
      </c>
      <c r="R405" s="10" t="s">
        <v>374</v>
      </c>
      <c r="S405" s="11">
        <v>40</v>
      </c>
      <c r="T405" s="30"/>
      <c r="U405" s="80" t="s">
        <v>273</v>
      </c>
      <c r="V405" s="85" t="str">
        <f t="shared" si="264"/>
        <v>Rheem2020Prem40</v>
      </c>
      <c r="W405" s="115">
        <v>0</v>
      </c>
      <c r="X405" s="42">
        <v>2</v>
      </c>
      <c r="Y405" s="43">
        <v>44127</v>
      </c>
      <c r="Z405" s="44"/>
      <c r="AA405" s="126" t="str">
        <f t="shared" si="265"/>
        <v>2,     2800959,   "CPROPH40 T2 RH375-SO  (40 gal)"</v>
      </c>
      <c r="AB405" s="128" t="str">
        <f t="shared" si="271"/>
        <v>RheemCan</v>
      </c>
      <c r="AC405" s="130" t="s">
        <v>583</v>
      </c>
      <c r="AD405" s="173">
        <f t="shared" si="266"/>
        <v>1</v>
      </c>
      <c r="AE405" s="126" t="str">
        <f t="shared" si="267"/>
        <v xml:space="preserve">          case  CPROPH40 T2 RH375-SO  (40 gal)   :   "RheemCanCPROPH40T2RH375SO"</v>
      </c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</row>
    <row r="406" spans="3:48" s="6" customFormat="1" ht="15" customHeight="1" x14ac:dyDescent="0.25">
      <c r="C406" s="120" t="str">
        <f t="shared" si="249"/>
        <v>Rheem Canada</v>
      </c>
      <c r="D406" s="120" t="str">
        <f t="shared" si="250"/>
        <v>CPROPH50 T2 RH375-SO  (50 gal)</v>
      </c>
      <c r="E406" s="120">
        <f t="shared" si="251"/>
        <v>2801060</v>
      </c>
      <c r="F406" s="55">
        <f t="shared" si="255"/>
        <v>50</v>
      </c>
      <c r="G406" s="6" t="str">
        <f t="shared" si="252"/>
        <v>Rheem2020Prem50</v>
      </c>
      <c r="H406" s="116">
        <f t="shared" si="268"/>
        <v>0</v>
      </c>
      <c r="I406" s="154" t="str">
        <f t="shared" si="253"/>
        <v>RheemCanCPROPH50T2RH375SO</v>
      </c>
      <c r="J406" s="91" t="s">
        <v>188</v>
      </c>
      <c r="K406" s="32">
        <v>4</v>
      </c>
      <c r="L406" s="75">
        <f t="shared" si="269"/>
        <v>28</v>
      </c>
      <c r="M406" s="12" t="s">
        <v>347</v>
      </c>
      <c r="N406" s="62">
        <f t="shared" si="270"/>
        <v>10</v>
      </c>
      <c r="O406" s="169">
        <f t="shared" si="262"/>
        <v>2801060</v>
      </c>
      <c r="P406" s="59" t="str">
        <f t="shared" si="261"/>
        <v>CPROPH50 T2 RH375-SO  (50 gal)</v>
      </c>
      <c r="Q406" s="153">
        <f t="shared" si="263"/>
        <v>1</v>
      </c>
      <c r="R406" s="10" t="s">
        <v>375</v>
      </c>
      <c r="S406" s="11">
        <v>50</v>
      </c>
      <c r="T406" s="30"/>
      <c r="U406" s="80" t="s">
        <v>274</v>
      </c>
      <c r="V406" s="85" t="str">
        <f t="shared" si="264"/>
        <v>Rheem2020Prem50</v>
      </c>
      <c r="W406" s="115">
        <v>0</v>
      </c>
      <c r="X406" s="42" t="s">
        <v>8</v>
      </c>
      <c r="Y406" s="43">
        <v>44127</v>
      </c>
      <c r="Z406" s="44"/>
      <c r="AA406" s="126" t="str">
        <f t="shared" si="265"/>
        <v>2,     2801060,   "CPROPH50 T2 RH375-SO  (50 gal)"</v>
      </c>
      <c r="AB406" s="128" t="str">
        <f t="shared" si="271"/>
        <v>RheemCan</v>
      </c>
      <c r="AC406" s="130" t="s">
        <v>596</v>
      </c>
      <c r="AD406" s="173">
        <f t="shared" si="266"/>
        <v>1</v>
      </c>
      <c r="AE406" s="126" t="str">
        <f t="shared" si="267"/>
        <v xml:space="preserve">          case  CPROPH50 T2 RH375-SO  (50 gal)   :   "RheemCanCPROPH50T2RH375SO"</v>
      </c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</row>
    <row r="407" spans="3:48" s="6" customFormat="1" ht="15" customHeight="1" x14ac:dyDescent="0.25">
      <c r="C407" s="120" t="str">
        <f t="shared" si="249"/>
        <v>Rheem Canada</v>
      </c>
      <c r="D407" s="120" t="str">
        <f t="shared" si="250"/>
        <v>CPROPH65 T2 RH375-SO  (65 gal)</v>
      </c>
      <c r="E407" s="120">
        <f t="shared" si="251"/>
        <v>2801161</v>
      </c>
      <c r="F407" s="55">
        <f t="shared" si="255"/>
        <v>65</v>
      </c>
      <c r="G407" s="6" t="str">
        <f t="shared" si="252"/>
        <v>Rheem2020Prem65</v>
      </c>
      <c r="H407" s="116">
        <f t="shared" si="268"/>
        <v>0</v>
      </c>
      <c r="I407" s="154" t="str">
        <f t="shared" si="253"/>
        <v>RheemCanCPROPH65T2RH375SO</v>
      </c>
      <c r="J407" s="91" t="s">
        <v>188</v>
      </c>
      <c r="K407" s="32">
        <v>4</v>
      </c>
      <c r="L407" s="75">
        <f t="shared" si="269"/>
        <v>28</v>
      </c>
      <c r="M407" s="12" t="s">
        <v>347</v>
      </c>
      <c r="N407" s="62">
        <f t="shared" si="270"/>
        <v>11</v>
      </c>
      <c r="O407" s="169">
        <f t="shared" si="262"/>
        <v>2801161</v>
      </c>
      <c r="P407" s="59" t="str">
        <f t="shared" si="261"/>
        <v>CPROPH65 T2 RH375-SO  (65 gal)</v>
      </c>
      <c r="Q407" s="153">
        <f t="shared" si="263"/>
        <v>1</v>
      </c>
      <c r="R407" s="10" t="s">
        <v>376</v>
      </c>
      <c r="S407" s="11">
        <v>65</v>
      </c>
      <c r="T407" s="30"/>
      <c r="U407" s="80" t="s">
        <v>275</v>
      </c>
      <c r="V407" s="85" t="str">
        <f t="shared" si="264"/>
        <v>Rheem2020Prem65</v>
      </c>
      <c r="W407" s="115">
        <v>0</v>
      </c>
      <c r="X407" s="42" t="s">
        <v>8</v>
      </c>
      <c r="Y407" s="43">
        <v>44127</v>
      </c>
      <c r="Z407" s="44"/>
      <c r="AA407" s="126" t="str">
        <f t="shared" si="265"/>
        <v>2,     2801161,   "CPROPH65 T2 RH375-SO  (65 gal)"</v>
      </c>
      <c r="AB407" s="128" t="str">
        <f t="shared" si="271"/>
        <v>RheemCan</v>
      </c>
      <c r="AC407" s="130" t="s">
        <v>597</v>
      </c>
      <c r="AD407" s="173">
        <f t="shared" si="266"/>
        <v>1</v>
      </c>
      <c r="AE407" s="126" t="str">
        <f t="shared" si="267"/>
        <v xml:space="preserve">          case  CPROPH65 T2 RH375-SO  (65 gal)   :   "RheemCanCPROPH65T2RH375SO"</v>
      </c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</row>
    <row r="408" spans="3:48" s="6" customFormat="1" ht="15" customHeight="1" x14ac:dyDescent="0.25">
      <c r="C408" s="120" t="str">
        <f t="shared" si="249"/>
        <v>Rheem Canada</v>
      </c>
      <c r="D408" s="120" t="str">
        <f t="shared" si="250"/>
        <v>CPROPH80 T2 RH375-SO  (80 gal)</v>
      </c>
      <c r="E408" s="120">
        <f t="shared" si="251"/>
        <v>2801262</v>
      </c>
      <c r="F408" s="55">
        <f t="shared" si="255"/>
        <v>80</v>
      </c>
      <c r="G408" s="6" t="str">
        <f t="shared" si="252"/>
        <v>Rheem2020Prem80</v>
      </c>
      <c r="H408" s="116">
        <f t="shared" si="268"/>
        <v>0</v>
      </c>
      <c r="I408" s="154" t="str">
        <f t="shared" si="253"/>
        <v>RheemCanCPROPH80T2RH375SO</v>
      </c>
      <c r="J408" s="91" t="s">
        <v>188</v>
      </c>
      <c r="K408" s="32">
        <v>4</v>
      </c>
      <c r="L408" s="75">
        <f t="shared" si="269"/>
        <v>28</v>
      </c>
      <c r="M408" s="12" t="s">
        <v>347</v>
      </c>
      <c r="N408" s="62">
        <f t="shared" si="270"/>
        <v>12</v>
      </c>
      <c r="O408" s="169">
        <f t="shared" si="262"/>
        <v>2801262</v>
      </c>
      <c r="P408" s="59" t="str">
        <f t="shared" si="261"/>
        <v>CPROPH80 T2 RH375-SO  (80 gal)</v>
      </c>
      <c r="Q408" s="153">
        <f t="shared" si="263"/>
        <v>1</v>
      </c>
      <c r="R408" s="10" t="s">
        <v>377</v>
      </c>
      <c r="S408" s="11">
        <v>80</v>
      </c>
      <c r="T408" s="30"/>
      <c r="U408" s="80" t="s">
        <v>276</v>
      </c>
      <c r="V408" s="85" t="str">
        <f t="shared" si="264"/>
        <v>Rheem2020Prem80</v>
      </c>
      <c r="W408" s="115">
        <v>0</v>
      </c>
      <c r="X408" s="42">
        <v>4</v>
      </c>
      <c r="Y408" s="43">
        <v>44127</v>
      </c>
      <c r="Z408" s="44"/>
      <c r="AA408" s="126" t="str">
        <f t="shared" si="265"/>
        <v>2,     2801262,   "CPROPH80 T2 RH375-SO  (80 gal)"</v>
      </c>
      <c r="AB408" s="128" t="str">
        <f t="shared" si="271"/>
        <v>RheemCan</v>
      </c>
      <c r="AC408" s="130" t="s">
        <v>598</v>
      </c>
      <c r="AD408" s="173">
        <f t="shared" si="266"/>
        <v>1</v>
      </c>
      <c r="AE408" s="126" t="str">
        <f t="shared" si="267"/>
        <v xml:space="preserve">          case  CPROPH80 T2 RH375-SO  (80 gal)   :   "RheemCanCPROPH80T2RH375SO"</v>
      </c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</row>
    <row r="409" spans="3:48" s="6" customFormat="1" ht="15" customHeight="1" x14ac:dyDescent="0.25">
      <c r="C409" s="120" t="str">
        <f t="shared" si="249"/>
        <v>Rheem Canada</v>
      </c>
      <c r="D409" s="120" t="str">
        <f t="shared" si="250"/>
        <v>CXE40T10H22UO  (40 gal)</v>
      </c>
      <c r="E409" s="120">
        <f t="shared" si="251"/>
        <v>2801359</v>
      </c>
      <c r="F409" s="55">
        <f t="shared" si="255"/>
        <v>40</v>
      </c>
      <c r="G409" s="6" t="str">
        <f t="shared" si="252"/>
        <v>Rheem2020Prem40</v>
      </c>
      <c r="H409" s="116">
        <f t="shared" si="268"/>
        <v>0</v>
      </c>
      <c r="I409" s="154" t="str">
        <f t="shared" si="253"/>
        <v>RheemCanCXE40T10H22UO</v>
      </c>
      <c r="J409" s="91" t="s">
        <v>188</v>
      </c>
      <c r="K409" s="32">
        <v>4</v>
      </c>
      <c r="L409" s="75">
        <f t="shared" si="269"/>
        <v>28</v>
      </c>
      <c r="M409" s="12" t="s">
        <v>347</v>
      </c>
      <c r="N409" s="62">
        <f t="shared" si="270"/>
        <v>13</v>
      </c>
      <c r="O409" s="169">
        <f t="shared" si="262"/>
        <v>2801359</v>
      </c>
      <c r="P409" s="59" t="str">
        <f t="shared" si="261"/>
        <v>CXE40T10H22UO  (40 gal)</v>
      </c>
      <c r="Q409" s="153">
        <f t="shared" si="263"/>
        <v>1</v>
      </c>
      <c r="R409" s="10" t="s">
        <v>348</v>
      </c>
      <c r="S409" s="11">
        <v>40</v>
      </c>
      <c r="T409" s="30"/>
      <c r="U409" s="80" t="s">
        <v>273</v>
      </c>
      <c r="V409" s="85" t="str">
        <f t="shared" si="264"/>
        <v>Rheem2020Prem40</v>
      </c>
      <c r="W409" s="115">
        <v>0</v>
      </c>
      <c r="X409" s="42">
        <v>2</v>
      </c>
      <c r="Y409" s="43">
        <v>44127</v>
      </c>
      <c r="Z409" s="44"/>
      <c r="AA409" s="126" t="str">
        <f t="shared" si="265"/>
        <v>2,     2801359,   "CXE40T10H22UO  (40 gal)"</v>
      </c>
      <c r="AB409" s="128" t="str">
        <f t="shared" si="271"/>
        <v>RheemCan</v>
      </c>
      <c r="AC409" s="130" t="s">
        <v>584</v>
      </c>
      <c r="AD409" s="173">
        <f t="shared" si="266"/>
        <v>1</v>
      </c>
      <c r="AE409" s="126" t="str">
        <f t="shared" si="267"/>
        <v xml:space="preserve">          case  CXE40T10H22UO  (40 gal)   :   "RheemCanCXE40T10H22UO"</v>
      </c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</row>
    <row r="410" spans="3:48" s="6" customFormat="1" ht="15" customHeight="1" x14ac:dyDescent="0.25">
      <c r="C410" s="120" t="str">
        <f t="shared" si="249"/>
        <v>Rheem Canada</v>
      </c>
      <c r="D410" s="120" t="str">
        <f t="shared" si="250"/>
        <v>CXE50T10H22UO  (50 gal)</v>
      </c>
      <c r="E410" s="120">
        <f t="shared" ref="E410:E497" si="272">O410</f>
        <v>2801460</v>
      </c>
      <c r="F410" s="55">
        <f t="shared" si="255"/>
        <v>50</v>
      </c>
      <c r="G410" s="6" t="str">
        <f t="shared" si="252"/>
        <v>Rheem2020Prem50</v>
      </c>
      <c r="H410" s="116">
        <f t="shared" si="268"/>
        <v>0</v>
      </c>
      <c r="I410" s="154" t="str">
        <f t="shared" ref="I410:I497" si="273">AC410</f>
        <v>RheemCanCXE50T10H22UO</v>
      </c>
      <c r="J410" s="91" t="s">
        <v>188</v>
      </c>
      <c r="K410" s="32">
        <v>4</v>
      </c>
      <c r="L410" s="75">
        <f t="shared" si="269"/>
        <v>28</v>
      </c>
      <c r="M410" s="12" t="s">
        <v>347</v>
      </c>
      <c r="N410" s="62">
        <f t="shared" si="270"/>
        <v>14</v>
      </c>
      <c r="O410" s="169">
        <f t="shared" si="262"/>
        <v>2801460</v>
      </c>
      <c r="P410" s="59" t="str">
        <f t="shared" si="261"/>
        <v>CXE50T10H22UO  (50 gal)</v>
      </c>
      <c r="Q410" s="153">
        <f t="shared" si="263"/>
        <v>1</v>
      </c>
      <c r="R410" s="10" t="s">
        <v>378</v>
      </c>
      <c r="S410" s="11">
        <v>50</v>
      </c>
      <c r="T410" s="30"/>
      <c r="U410" s="80" t="s">
        <v>274</v>
      </c>
      <c r="V410" s="85" t="str">
        <f t="shared" si="264"/>
        <v>Rheem2020Prem50</v>
      </c>
      <c r="W410" s="115">
        <v>0</v>
      </c>
      <c r="X410" s="42" t="s">
        <v>8</v>
      </c>
      <c r="Y410" s="43">
        <v>44127</v>
      </c>
      <c r="Z410" s="44"/>
      <c r="AA410" s="126" t="str">
        <f t="shared" si="265"/>
        <v>2,     2801460,   "CXE50T10H22UO  (50 gal)"</v>
      </c>
      <c r="AB410" s="128" t="str">
        <f t="shared" si="271"/>
        <v>RheemCan</v>
      </c>
      <c r="AC410" s="130" t="s">
        <v>585</v>
      </c>
      <c r="AD410" s="173">
        <f t="shared" si="266"/>
        <v>1</v>
      </c>
      <c r="AE410" s="126" t="str">
        <f t="shared" si="267"/>
        <v xml:space="preserve">          case  CXE50T10H22UO  (50 gal)   :   "RheemCanCXE50T10H22UO"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</row>
    <row r="411" spans="3:48" s="6" customFormat="1" ht="15" customHeight="1" x14ac:dyDescent="0.25">
      <c r="C411" s="120" t="str">
        <f t="shared" si="249"/>
        <v>Rheem Canada</v>
      </c>
      <c r="D411" s="120" t="str">
        <f t="shared" si="250"/>
        <v>CXE65T10H22UO  (65 gal)</v>
      </c>
      <c r="E411" s="120">
        <f t="shared" si="272"/>
        <v>2801561</v>
      </c>
      <c r="F411" s="55">
        <f t="shared" si="255"/>
        <v>65</v>
      </c>
      <c r="G411" s="6" t="str">
        <f t="shared" si="252"/>
        <v>Rheem2020Prem65</v>
      </c>
      <c r="H411" s="116">
        <f t="shared" si="268"/>
        <v>0</v>
      </c>
      <c r="I411" s="154" t="str">
        <f t="shared" si="273"/>
        <v>RheemCanCXE65T10H22UO</v>
      </c>
      <c r="J411" s="91" t="s">
        <v>188</v>
      </c>
      <c r="K411" s="32">
        <v>4</v>
      </c>
      <c r="L411" s="75">
        <f t="shared" si="269"/>
        <v>28</v>
      </c>
      <c r="M411" s="12" t="s">
        <v>347</v>
      </c>
      <c r="N411" s="62">
        <f t="shared" si="270"/>
        <v>15</v>
      </c>
      <c r="O411" s="169">
        <f t="shared" si="262"/>
        <v>2801561</v>
      </c>
      <c r="P411" s="59" t="str">
        <f t="shared" si="261"/>
        <v>CXE65T10H22UO  (65 gal)</v>
      </c>
      <c r="Q411" s="153">
        <f t="shared" si="263"/>
        <v>1</v>
      </c>
      <c r="R411" s="10" t="s">
        <v>379</v>
      </c>
      <c r="S411" s="11">
        <v>65</v>
      </c>
      <c r="T411" s="30"/>
      <c r="U411" s="80" t="s">
        <v>275</v>
      </c>
      <c r="V411" s="85" t="str">
        <f t="shared" si="264"/>
        <v>Rheem2020Prem65</v>
      </c>
      <c r="W411" s="115">
        <v>0</v>
      </c>
      <c r="X411" s="42" t="s">
        <v>8</v>
      </c>
      <c r="Y411" s="43">
        <v>44127</v>
      </c>
      <c r="Z411" s="44"/>
      <c r="AA411" s="126" t="str">
        <f t="shared" si="265"/>
        <v>2,     2801561,   "CXE65T10H22UO  (65 gal)"</v>
      </c>
      <c r="AB411" s="128" t="str">
        <f t="shared" si="271"/>
        <v>RheemCan</v>
      </c>
      <c r="AC411" s="130" t="s">
        <v>586</v>
      </c>
      <c r="AD411" s="173">
        <f t="shared" si="266"/>
        <v>1</v>
      </c>
      <c r="AE411" s="126" t="str">
        <f t="shared" si="267"/>
        <v xml:space="preserve">          case  CXE65T10H22UO  (65 gal)   :   "RheemCanCXE65T10H22UO"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</row>
    <row r="412" spans="3:48" s="6" customFormat="1" ht="15" customHeight="1" x14ac:dyDescent="0.25">
      <c r="C412" s="120" t="str">
        <f t="shared" si="249"/>
        <v>Rheem Canada</v>
      </c>
      <c r="D412" s="120" t="str">
        <f t="shared" si="250"/>
        <v>CXE80T10H22UO  (80 gal)</v>
      </c>
      <c r="E412" s="120">
        <f t="shared" si="272"/>
        <v>2801662</v>
      </c>
      <c r="F412" s="55">
        <f t="shared" si="255"/>
        <v>80</v>
      </c>
      <c r="G412" s="6" t="str">
        <f t="shared" si="252"/>
        <v>Rheem2020Prem80</v>
      </c>
      <c r="H412" s="116">
        <f t="shared" si="268"/>
        <v>0</v>
      </c>
      <c r="I412" s="154" t="str">
        <f t="shared" si="273"/>
        <v>RheemCanCXE80T10H22UO</v>
      </c>
      <c r="J412" s="91" t="s">
        <v>188</v>
      </c>
      <c r="K412" s="32">
        <v>4</v>
      </c>
      <c r="L412" s="75">
        <f t="shared" si="269"/>
        <v>28</v>
      </c>
      <c r="M412" s="12" t="s">
        <v>347</v>
      </c>
      <c r="N412" s="62">
        <f t="shared" si="270"/>
        <v>16</v>
      </c>
      <c r="O412" s="169">
        <f t="shared" si="262"/>
        <v>2801662</v>
      </c>
      <c r="P412" s="59" t="str">
        <f t="shared" si="261"/>
        <v>CXE80T10H22UO  (80 gal)</v>
      </c>
      <c r="Q412" s="153">
        <f t="shared" si="263"/>
        <v>1</v>
      </c>
      <c r="R412" s="10" t="s">
        <v>380</v>
      </c>
      <c r="S412" s="11">
        <v>80</v>
      </c>
      <c r="T412" s="30"/>
      <c r="U412" s="80" t="s">
        <v>276</v>
      </c>
      <c r="V412" s="85" t="str">
        <f t="shared" si="264"/>
        <v>Rheem2020Prem80</v>
      </c>
      <c r="W412" s="115">
        <v>0</v>
      </c>
      <c r="X412" s="42">
        <v>4</v>
      </c>
      <c r="Y412" s="43">
        <v>44127</v>
      </c>
      <c r="Z412" s="44"/>
      <c r="AA412" s="126" t="str">
        <f t="shared" si="265"/>
        <v>2,     2801662,   "CXE80T10H22UO  (80 gal)"</v>
      </c>
      <c r="AB412" s="128" t="str">
        <f t="shared" si="271"/>
        <v>RheemCan</v>
      </c>
      <c r="AC412" s="130" t="s">
        <v>587</v>
      </c>
      <c r="AD412" s="173">
        <f t="shared" si="266"/>
        <v>1</v>
      </c>
      <c r="AE412" s="126" t="str">
        <f t="shared" si="267"/>
        <v xml:space="preserve">          case  CXE80T10H22UO  (80 gal)   :   "RheemCanCXE80T10H22UO"</v>
      </c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</row>
    <row r="413" spans="3:48" s="6" customFormat="1" ht="15" customHeight="1" x14ac:dyDescent="0.25">
      <c r="C413" s="120" t="str">
        <f t="shared" si="249"/>
        <v>Rheem Canada</v>
      </c>
      <c r="D413" s="120" t="str">
        <f t="shared" si="250"/>
        <v>CXE40T10H45UO  (40 gal)</v>
      </c>
      <c r="E413" s="120">
        <f t="shared" si="272"/>
        <v>2801759</v>
      </c>
      <c r="F413" s="55">
        <f t="shared" si="255"/>
        <v>40</v>
      </c>
      <c r="G413" s="6" t="str">
        <f t="shared" si="252"/>
        <v>Rheem2020Prem40</v>
      </c>
      <c r="H413" s="116">
        <f t="shared" si="268"/>
        <v>0</v>
      </c>
      <c r="I413" s="154" t="str">
        <f t="shared" si="273"/>
        <v>RheemCanCXE40T10H45UO</v>
      </c>
      <c r="J413" s="91" t="s">
        <v>188</v>
      </c>
      <c r="K413" s="32">
        <v>4</v>
      </c>
      <c r="L413" s="75">
        <f t="shared" si="269"/>
        <v>28</v>
      </c>
      <c r="M413" s="12" t="s">
        <v>347</v>
      </c>
      <c r="N413" s="62">
        <f t="shared" si="270"/>
        <v>17</v>
      </c>
      <c r="O413" s="169">
        <f t="shared" si="262"/>
        <v>2801759</v>
      </c>
      <c r="P413" s="59" t="str">
        <f t="shared" si="261"/>
        <v>CXE40T10H45UO  (40 gal)</v>
      </c>
      <c r="Q413" s="153">
        <f t="shared" si="263"/>
        <v>1</v>
      </c>
      <c r="R413" s="10" t="s">
        <v>381</v>
      </c>
      <c r="S413" s="11">
        <v>40</v>
      </c>
      <c r="T413" s="30"/>
      <c r="U413" s="80" t="s">
        <v>273</v>
      </c>
      <c r="V413" s="85" t="str">
        <f t="shared" si="264"/>
        <v>Rheem2020Prem40</v>
      </c>
      <c r="W413" s="115">
        <v>0</v>
      </c>
      <c r="X413" s="42">
        <v>2</v>
      </c>
      <c r="Y413" s="43">
        <v>44127</v>
      </c>
      <c r="Z413" s="44"/>
      <c r="AA413" s="126" t="str">
        <f t="shared" si="265"/>
        <v>2,     2801759,   "CXE40T10H45UO  (40 gal)"</v>
      </c>
      <c r="AB413" s="128" t="str">
        <f t="shared" si="271"/>
        <v>RheemCan</v>
      </c>
      <c r="AC413" s="130" t="s">
        <v>588</v>
      </c>
      <c r="AD413" s="173">
        <f t="shared" si="266"/>
        <v>1</v>
      </c>
      <c r="AE413" s="126" t="str">
        <f t="shared" si="267"/>
        <v xml:space="preserve">          case  CXE40T10H45UO  (40 gal)   :   "RheemCanCXE40T10H45UO"</v>
      </c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</row>
    <row r="414" spans="3:48" s="6" customFormat="1" ht="15" customHeight="1" x14ac:dyDescent="0.25">
      <c r="C414" s="120" t="str">
        <f t="shared" si="249"/>
        <v>Rheem Canada</v>
      </c>
      <c r="D414" s="120" t="str">
        <f t="shared" si="250"/>
        <v>CXE50T10H45UO  (50 gal)</v>
      </c>
      <c r="E414" s="120">
        <f t="shared" si="272"/>
        <v>2801860</v>
      </c>
      <c r="F414" s="55">
        <f t="shared" si="255"/>
        <v>50</v>
      </c>
      <c r="G414" s="6" t="str">
        <f t="shared" si="252"/>
        <v>Rheem2020Prem50</v>
      </c>
      <c r="H414" s="116">
        <f t="shared" si="268"/>
        <v>0</v>
      </c>
      <c r="I414" s="154" t="str">
        <f t="shared" si="273"/>
        <v>RheemCanCXE50T10H45UO</v>
      </c>
      <c r="J414" s="91" t="s">
        <v>188</v>
      </c>
      <c r="K414" s="32">
        <v>4</v>
      </c>
      <c r="L414" s="75">
        <f t="shared" si="269"/>
        <v>28</v>
      </c>
      <c r="M414" s="12" t="s">
        <v>347</v>
      </c>
      <c r="N414" s="62">
        <f t="shared" si="270"/>
        <v>18</v>
      </c>
      <c r="O414" s="169">
        <f t="shared" si="262"/>
        <v>2801860</v>
      </c>
      <c r="P414" s="59" t="str">
        <f t="shared" si="261"/>
        <v>CXE50T10H45UO  (50 gal)</v>
      </c>
      <c r="Q414" s="153">
        <f t="shared" si="263"/>
        <v>1</v>
      </c>
      <c r="R414" s="10" t="s">
        <v>382</v>
      </c>
      <c r="S414" s="11">
        <v>50</v>
      </c>
      <c r="T414" s="30"/>
      <c r="U414" s="80" t="s">
        <v>274</v>
      </c>
      <c r="V414" s="85" t="str">
        <f t="shared" si="264"/>
        <v>Rheem2020Prem50</v>
      </c>
      <c r="W414" s="115">
        <v>0</v>
      </c>
      <c r="X414" s="42" t="s">
        <v>8</v>
      </c>
      <c r="Y414" s="43">
        <v>44127</v>
      </c>
      <c r="Z414" s="44"/>
      <c r="AA414" s="126" t="str">
        <f t="shared" si="265"/>
        <v>2,     2801860,   "CXE50T10H45UO  (50 gal)"</v>
      </c>
      <c r="AB414" s="128" t="str">
        <f t="shared" si="271"/>
        <v>RheemCan</v>
      </c>
      <c r="AC414" s="130" t="s">
        <v>589</v>
      </c>
      <c r="AD414" s="173">
        <f t="shared" si="266"/>
        <v>1</v>
      </c>
      <c r="AE414" s="126" t="str">
        <f t="shared" si="267"/>
        <v xml:space="preserve">          case  CXE50T10H45UO  (50 gal)   :   "RheemCanCXE50T10H45UO"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</row>
    <row r="415" spans="3:48" s="6" customFormat="1" ht="15" customHeight="1" x14ac:dyDescent="0.25">
      <c r="C415" s="120" t="str">
        <f t="shared" si="249"/>
        <v>Rheem Canada</v>
      </c>
      <c r="D415" s="120" t="str">
        <f t="shared" si="250"/>
        <v>CXE65T10H45UO  (65 gal)</v>
      </c>
      <c r="E415" s="120">
        <f t="shared" si="272"/>
        <v>2801961</v>
      </c>
      <c r="F415" s="55">
        <f t="shared" si="255"/>
        <v>65</v>
      </c>
      <c r="G415" s="6" t="str">
        <f t="shared" si="252"/>
        <v>Rheem2020Prem65</v>
      </c>
      <c r="H415" s="116">
        <f t="shared" si="268"/>
        <v>0</v>
      </c>
      <c r="I415" s="154" t="str">
        <f t="shared" si="273"/>
        <v>RheemCanCXE65T10H45UO</v>
      </c>
      <c r="J415" s="91" t="s">
        <v>188</v>
      </c>
      <c r="K415" s="32">
        <v>4</v>
      </c>
      <c r="L415" s="75">
        <f t="shared" si="269"/>
        <v>28</v>
      </c>
      <c r="M415" s="12" t="s">
        <v>347</v>
      </c>
      <c r="N415" s="62">
        <f t="shared" si="270"/>
        <v>19</v>
      </c>
      <c r="O415" s="169">
        <f t="shared" si="262"/>
        <v>2801961</v>
      </c>
      <c r="P415" s="59" t="str">
        <f t="shared" si="261"/>
        <v>CXE65T10H45UO  (65 gal)</v>
      </c>
      <c r="Q415" s="153">
        <f t="shared" si="263"/>
        <v>1</v>
      </c>
      <c r="R415" s="10" t="s">
        <v>383</v>
      </c>
      <c r="S415" s="11">
        <v>65</v>
      </c>
      <c r="T415" s="30"/>
      <c r="U415" s="80" t="s">
        <v>275</v>
      </c>
      <c r="V415" s="85" t="str">
        <f t="shared" si="264"/>
        <v>Rheem2020Prem65</v>
      </c>
      <c r="W415" s="115">
        <v>0</v>
      </c>
      <c r="X415" s="42" t="s">
        <v>8</v>
      </c>
      <c r="Y415" s="43">
        <v>44127</v>
      </c>
      <c r="Z415" s="44"/>
      <c r="AA415" s="126" t="str">
        <f t="shared" si="265"/>
        <v>2,     2801961,   "CXE65T10H45UO  (65 gal)"</v>
      </c>
      <c r="AB415" s="128" t="str">
        <f t="shared" si="271"/>
        <v>RheemCan</v>
      </c>
      <c r="AC415" s="130" t="s">
        <v>590</v>
      </c>
      <c r="AD415" s="173">
        <f t="shared" si="266"/>
        <v>1</v>
      </c>
      <c r="AE415" s="126" t="str">
        <f t="shared" si="267"/>
        <v xml:space="preserve">          case  CXE65T10H45UO  (65 gal)   :   "RheemCanCXE65T10H45UO"</v>
      </c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</row>
    <row r="416" spans="3:48" s="6" customFormat="1" ht="15" customHeight="1" x14ac:dyDescent="0.25">
      <c r="C416" s="120" t="str">
        <f t="shared" si="249"/>
        <v>Rheem Canada</v>
      </c>
      <c r="D416" s="120" t="str">
        <f t="shared" si="250"/>
        <v>CXE80T10H45UO  (80 gal)</v>
      </c>
      <c r="E416" s="120">
        <f t="shared" si="272"/>
        <v>2802062</v>
      </c>
      <c r="F416" s="55">
        <f t="shared" si="255"/>
        <v>80</v>
      </c>
      <c r="G416" s="6" t="str">
        <f t="shared" si="252"/>
        <v>Rheem2020Prem80</v>
      </c>
      <c r="H416" s="116">
        <f t="shared" si="268"/>
        <v>0</v>
      </c>
      <c r="I416" s="154" t="str">
        <f t="shared" si="273"/>
        <v>RheemCanCXE80T10H45UO</v>
      </c>
      <c r="J416" s="91" t="s">
        <v>188</v>
      </c>
      <c r="K416" s="32">
        <v>4</v>
      </c>
      <c r="L416" s="75">
        <f t="shared" si="269"/>
        <v>28</v>
      </c>
      <c r="M416" s="12" t="s">
        <v>347</v>
      </c>
      <c r="N416" s="62">
        <f t="shared" si="270"/>
        <v>20</v>
      </c>
      <c r="O416" s="169">
        <f t="shared" si="262"/>
        <v>2802062</v>
      </c>
      <c r="P416" s="59" t="str">
        <f t="shared" si="261"/>
        <v>CXE80T10H45UO  (80 gal)</v>
      </c>
      <c r="Q416" s="153">
        <f t="shared" si="263"/>
        <v>1</v>
      </c>
      <c r="R416" s="10" t="s">
        <v>384</v>
      </c>
      <c r="S416" s="11">
        <v>80</v>
      </c>
      <c r="T416" s="30"/>
      <c r="U416" s="80" t="s">
        <v>276</v>
      </c>
      <c r="V416" s="85" t="str">
        <f t="shared" si="264"/>
        <v>Rheem2020Prem80</v>
      </c>
      <c r="W416" s="115">
        <v>0</v>
      </c>
      <c r="X416" s="42">
        <v>4</v>
      </c>
      <c r="Y416" s="43">
        <v>44127</v>
      </c>
      <c r="Z416" s="44"/>
      <c r="AA416" s="126" t="str">
        <f t="shared" si="265"/>
        <v>2,     2802062,   "CXE80T10H45UO  (80 gal)"</v>
      </c>
      <c r="AB416" s="128" t="str">
        <f t="shared" si="271"/>
        <v>RheemCan</v>
      </c>
      <c r="AC416" s="130" t="s">
        <v>591</v>
      </c>
      <c r="AD416" s="173">
        <f t="shared" si="266"/>
        <v>1</v>
      </c>
      <c r="AE416" s="126" t="str">
        <f t="shared" si="267"/>
        <v xml:space="preserve">          case  CXE80T10H45UO  (80 gal)   :   "RheemCanCXE80T10H45UO"</v>
      </c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</row>
    <row r="417" spans="3:48" s="6" customFormat="1" ht="15" customHeight="1" x14ac:dyDescent="0.25">
      <c r="C417" s="120" t="str">
        <f t="shared" si="249"/>
        <v>Rheem Canada</v>
      </c>
      <c r="D417" s="120" t="str">
        <f t="shared" si="250"/>
        <v>CXE40T10HS45UO  (40 gal)</v>
      </c>
      <c r="E417" s="120">
        <f t="shared" si="272"/>
        <v>2802159</v>
      </c>
      <c r="F417" s="55">
        <f t="shared" si="255"/>
        <v>40</v>
      </c>
      <c r="G417" s="6" t="str">
        <f t="shared" si="252"/>
        <v>Rheem2020Prem40</v>
      </c>
      <c r="H417" s="116">
        <f t="shared" si="268"/>
        <v>0</v>
      </c>
      <c r="I417" s="154" t="str">
        <f t="shared" si="273"/>
        <v>RheemCanCXE40T10HS45UO</v>
      </c>
      <c r="J417" s="91" t="s">
        <v>188</v>
      </c>
      <c r="K417" s="32">
        <v>4</v>
      </c>
      <c r="L417" s="75">
        <f t="shared" si="269"/>
        <v>28</v>
      </c>
      <c r="M417" s="12" t="s">
        <v>347</v>
      </c>
      <c r="N417" s="62">
        <f t="shared" si="270"/>
        <v>21</v>
      </c>
      <c r="O417" s="169">
        <f t="shared" si="262"/>
        <v>2802159</v>
      </c>
      <c r="P417" s="59" t="str">
        <f t="shared" si="261"/>
        <v>CXE40T10HS45UO  (40 gal)</v>
      </c>
      <c r="Q417" s="153">
        <f t="shared" si="263"/>
        <v>1</v>
      </c>
      <c r="R417" s="10" t="s">
        <v>349</v>
      </c>
      <c r="S417" s="11">
        <v>40</v>
      </c>
      <c r="T417" s="30"/>
      <c r="U417" s="80" t="s">
        <v>273</v>
      </c>
      <c r="V417" s="85" t="str">
        <f t="shared" si="264"/>
        <v>Rheem2020Prem40</v>
      </c>
      <c r="W417" s="115">
        <v>0</v>
      </c>
      <c r="X417" s="42">
        <v>2</v>
      </c>
      <c r="Y417" s="43">
        <v>44127</v>
      </c>
      <c r="Z417" s="44"/>
      <c r="AA417" s="126" t="str">
        <f t="shared" si="265"/>
        <v>2,     2802159,   "CXE40T10HS45UO  (40 gal)"</v>
      </c>
      <c r="AB417" s="128" t="str">
        <f t="shared" si="271"/>
        <v>RheemCan</v>
      </c>
      <c r="AC417" s="130" t="s">
        <v>592</v>
      </c>
      <c r="AD417" s="173">
        <f t="shared" si="266"/>
        <v>1</v>
      </c>
      <c r="AE417" s="126" t="str">
        <f t="shared" si="267"/>
        <v xml:space="preserve">          case  CXE40T10HS45UO  (40 gal)   :   "RheemCanCXE40T10HS45UO"</v>
      </c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</row>
    <row r="418" spans="3:48" s="6" customFormat="1" ht="15" customHeight="1" x14ac:dyDescent="0.25">
      <c r="C418" s="120" t="str">
        <f t="shared" si="249"/>
        <v>Rheem Canada</v>
      </c>
      <c r="D418" s="120" t="str">
        <f t="shared" si="250"/>
        <v>CXE50T10HS45UO  (50 gal)</v>
      </c>
      <c r="E418" s="120">
        <f t="shared" si="272"/>
        <v>2802260</v>
      </c>
      <c r="F418" s="55">
        <f t="shared" si="255"/>
        <v>50</v>
      </c>
      <c r="G418" s="6" t="str">
        <f t="shared" si="252"/>
        <v>Rheem2020Prem50</v>
      </c>
      <c r="H418" s="116">
        <f t="shared" si="268"/>
        <v>0</v>
      </c>
      <c r="I418" s="154" t="str">
        <f t="shared" si="273"/>
        <v>RheemCanCXE50T10HS45UO</v>
      </c>
      <c r="J418" s="91" t="s">
        <v>188</v>
      </c>
      <c r="K418" s="32">
        <v>4</v>
      </c>
      <c r="L418" s="75">
        <f t="shared" si="269"/>
        <v>28</v>
      </c>
      <c r="M418" s="12" t="s">
        <v>347</v>
      </c>
      <c r="N418" s="62">
        <f t="shared" si="270"/>
        <v>22</v>
      </c>
      <c r="O418" s="169">
        <f t="shared" si="262"/>
        <v>2802260</v>
      </c>
      <c r="P418" s="59" t="str">
        <f t="shared" si="261"/>
        <v>CXE50T10HS45UO  (50 gal)</v>
      </c>
      <c r="Q418" s="153">
        <f t="shared" si="263"/>
        <v>1</v>
      </c>
      <c r="R418" s="10" t="s">
        <v>385</v>
      </c>
      <c r="S418" s="11">
        <v>50</v>
      </c>
      <c r="T418" s="30"/>
      <c r="U418" s="80" t="s">
        <v>274</v>
      </c>
      <c r="V418" s="85" t="str">
        <f t="shared" si="264"/>
        <v>Rheem2020Prem50</v>
      </c>
      <c r="W418" s="115">
        <v>0</v>
      </c>
      <c r="X418" s="42" t="s">
        <v>8</v>
      </c>
      <c r="Y418" s="43">
        <v>44127</v>
      </c>
      <c r="Z418" s="44"/>
      <c r="AA418" s="126" t="str">
        <f t="shared" si="265"/>
        <v>2,     2802260,   "CXE50T10HS45UO  (50 gal)"</v>
      </c>
      <c r="AB418" s="128" t="str">
        <f t="shared" si="271"/>
        <v>RheemCan</v>
      </c>
      <c r="AC418" s="130" t="s">
        <v>593</v>
      </c>
      <c r="AD418" s="173">
        <f t="shared" si="266"/>
        <v>1</v>
      </c>
      <c r="AE418" s="126" t="str">
        <f t="shared" si="267"/>
        <v xml:space="preserve">          case  CXE50T10HS45UO  (50 gal)   :   "RheemCanCXE50T10HS45UO"</v>
      </c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</row>
    <row r="419" spans="3:48" s="6" customFormat="1" ht="15" customHeight="1" x14ac:dyDescent="0.25">
      <c r="C419" s="120" t="str">
        <f t="shared" si="249"/>
        <v>Rheem Canada</v>
      </c>
      <c r="D419" s="120" t="str">
        <f t="shared" si="250"/>
        <v>CXE65T10HS45UO  (65 gal)</v>
      </c>
      <c r="E419" s="120">
        <f t="shared" si="272"/>
        <v>2802361</v>
      </c>
      <c r="F419" s="55">
        <f t="shared" si="255"/>
        <v>65</v>
      </c>
      <c r="G419" s="6" t="str">
        <f t="shared" si="252"/>
        <v>Rheem2020Prem65</v>
      </c>
      <c r="H419" s="116">
        <f t="shared" si="268"/>
        <v>0</v>
      </c>
      <c r="I419" s="154" t="str">
        <f t="shared" si="273"/>
        <v>RheemCanCXE65T10HS45UO</v>
      </c>
      <c r="J419" s="91" t="s">
        <v>188</v>
      </c>
      <c r="K419" s="32">
        <v>4</v>
      </c>
      <c r="L419" s="75">
        <f t="shared" si="269"/>
        <v>28</v>
      </c>
      <c r="M419" s="12" t="s">
        <v>347</v>
      </c>
      <c r="N419" s="62">
        <f t="shared" si="270"/>
        <v>23</v>
      </c>
      <c r="O419" s="169">
        <f t="shared" si="262"/>
        <v>2802361</v>
      </c>
      <c r="P419" s="59" t="str">
        <f t="shared" si="261"/>
        <v>CXE65T10HS45UO  (65 gal)</v>
      </c>
      <c r="Q419" s="153">
        <f t="shared" si="263"/>
        <v>1</v>
      </c>
      <c r="R419" s="10" t="s">
        <v>386</v>
      </c>
      <c r="S419" s="11">
        <v>65</v>
      </c>
      <c r="T419" s="30"/>
      <c r="U419" s="80" t="s">
        <v>275</v>
      </c>
      <c r="V419" s="85" t="str">
        <f t="shared" si="264"/>
        <v>Rheem2020Prem65</v>
      </c>
      <c r="W419" s="115">
        <v>0</v>
      </c>
      <c r="X419" s="42" t="s">
        <v>8</v>
      </c>
      <c r="Y419" s="43">
        <v>44127</v>
      </c>
      <c r="Z419" s="44"/>
      <c r="AA419" s="126" t="str">
        <f t="shared" si="265"/>
        <v>2,     2802361,   "CXE65T10HS45UO  (65 gal)"</v>
      </c>
      <c r="AB419" s="128" t="str">
        <f t="shared" si="271"/>
        <v>RheemCan</v>
      </c>
      <c r="AC419" s="130" t="s">
        <v>594</v>
      </c>
      <c r="AD419" s="173">
        <f t="shared" si="266"/>
        <v>1</v>
      </c>
      <c r="AE419" s="126" t="str">
        <f t="shared" si="267"/>
        <v xml:space="preserve">          case  CXE65T10HS45UO  (65 gal)   :   "RheemCanCXE65T10HS45UO"</v>
      </c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</row>
    <row r="420" spans="3:48" s="6" customFormat="1" ht="15" customHeight="1" x14ac:dyDescent="0.25">
      <c r="C420" s="120" t="str">
        <f t="shared" si="249"/>
        <v>Rheem Canada</v>
      </c>
      <c r="D420" s="120" t="str">
        <f t="shared" si="250"/>
        <v>CXE80T10HS45UO  (80 gal)</v>
      </c>
      <c r="E420" s="120">
        <f t="shared" si="272"/>
        <v>2802462</v>
      </c>
      <c r="F420" s="55">
        <f t="shared" si="255"/>
        <v>80</v>
      </c>
      <c r="G420" s="6" t="str">
        <f t="shared" si="252"/>
        <v>Rheem2020Prem80</v>
      </c>
      <c r="H420" s="116">
        <f t="shared" si="268"/>
        <v>0</v>
      </c>
      <c r="I420" s="154" t="str">
        <f t="shared" si="273"/>
        <v>RheemCanCXE80T10HS45UO</v>
      </c>
      <c r="J420" s="91" t="s">
        <v>188</v>
      </c>
      <c r="K420" s="32">
        <v>4</v>
      </c>
      <c r="L420" s="75">
        <f t="shared" si="269"/>
        <v>28</v>
      </c>
      <c r="M420" s="12" t="s">
        <v>347</v>
      </c>
      <c r="N420" s="62">
        <f t="shared" si="270"/>
        <v>24</v>
      </c>
      <c r="O420" s="169">
        <f t="shared" si="262"/>
        <v>2802462</v>
      </c>
      <c r="P420" s="59" t="str">
        <f t="shared" si="261"/>
        <v>CXE80T10HS45UO  (80 gal)</v>
      </c>
      <c r="Q420" s="153">
        <f t="shared" si="263"/>
        <v>1</v>
      </c>
      <c r="R420" s="10" t="s">
        <v>387</v>
      </c>
      <c r="S420" s="11">
        <v>80</v>
      </c>
      <c r="T420" s="30"/>
      <c r="U420" s="80" t="s">
        <v>276</v>
      </c>
      <c r="V420" s="85" t="str">
        <f t="shared" si="264"/>
        <v>Rheem2020Prem80</v>
      </c>
      <c r="W420" s="115">
        <v>0</v>
      </c>
      <c r="X420" s="42">
        <v>4</v>
      </c>
      <c r="Y420" s="43">
        <v>44127</v>
      </c>
      <c r="Z420" s="44"/>
      <c r="AA420" s="126" t="str">
        <f t="shared" si="265"/>
        <v>2,     2802462,   "CXE80T10HS45UO  (80 gal)"</v>
      </c>
      <c r="AB420" s="128" t="str">
        <f t="shared" si="271"/>
        <v>RheemCan</v>
      </c>
      <c r="AC420" s="130" t="s">
        <v>595</v>
      </c>
      <c r="AD420" s="173">
        <f t="shared" si="266"/>
        <v>1</v>
      </c>
      <c r="AE420" s="126" t="str">
        <f t="shared" si="267"/>
        <v xml:space="preserve">          case  CXE80T10HS45UO  (80 gal)   :   "RheemCanCXE80T10HS45UO"</v>
      </c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</row>
    <row r="421" spans="3:48" s="6" customFormat="1" ht="15" customHeight="1" x14ac:dyDescent="0.25">
      <c r="C421" s="120" t="str">
        <f t="shared" si="249"/>
        <v>Rheem Canada</v>
      </c>
      <c r="D421" s="120" t="str">
        <f t="shared" si="250"/>
        <v>CPRO H40 T2 RH310BM  (40 gal)</v>
      </c>
      <c r="E421" s="120">
        <f t="shared" si="272"/>
        <v>2802563</v>
      </c>
      <c r="F421" s="55">
        <f t="shared" si="255"/>
        <v>40</v>
      </c>
      <c r="G421" s="6" t="str">
        <f t="shared" si="252"/>
        <v>Rheem2020Build40</v>
      </c>
      <c r="H421" s="116">
        <f t="shared" si="268"/>
        <v>0</v>
      </c>
      <c r="I421" s="154" t="str">
        <f t="shared" si="273"/>
        <v>RheemCanCPROH40T2RH310BM</v>
      </c>
      <c r="J421" s="91" t="s">
        <v>188</v>
      </c>
      <c r="K421" s="32">
        <v>3</v>
      </c>
      <c r="L421" s="75">
        <f t="shared" si="269"/>
        <v>28</v>
      </c>
      <c r="M421" s="12" t="s">
        <v>347</v>
      </c>
      <c r="N421" s="62">
        <f t="shared" si="270"/>
        <v>25</v>
      </c>
      <c r="O421" s="169">
        <f t="shared" si="262"/>
        <v>2802563</v>
      </c>
      <c r="P421" s="59" t="str">
        <f t="shared" si="261"/>
        <v>CPRO H40 T2 RH310BM  (40 gal)</v>
      </c>
      <c r="Q421" s="153">
        <f t="shared" si="263"/>
        <v>1</v>
      </c>
      <c r="R421" s="10" t="s">
        <v>388</v>
      </c>
      <c r="S421" s="11">
        <v>40</v>
      </c>
      <c r="T421" s="30"/>
      <c r="U421" s="80" t="s">
        <v>277</v>
      </c>
      <c r="V421" s="85" t="str">
        <f t="shared" si="264"/>
        <v>Rheem2020Build40</v>
      </c>
      <c r="W421" s="115">
        <v>0</v>
      </c>
      <c r="X421" s="42">
        <v>2</v>
      </c>
      <c r="Y421" s="43">
        <v>44127</v>
      </c>
      <c r="Z421" s="44"/>
      <c r="AA421" s="126" t="str">
        <f t="shared" si="265"/>
        <v>2,     2802563,   "CPRO H40 T2 RH310BM  (40 gal)"</v>
      </c>
      <c r="AB421" s="128" t="str">
        <f t="shared" si="271"/>
        <v>RheemCan</v>
      </c>
      <c r="AC421" s="130" t="s">
        <v>599</v>
      </c>
      <c r="AD421" s="173">
        <f t="shared" si="266"/>
        <v>1</v>
      </c>
      <c r="AE421" s="126" t="str">
        <f t="shared" si="267"/>
        <v xml:space="preserve">          case  CPRO H40 T2 RH310BM  (40 gal)   :   "RheemCanCPROH40T2RH310BM"</v>
      </c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</row>
    <row r="422" spans="3:48" s="6" customFormat="1" ht="15" customHeight="1" x14ac:dyDescent="0.25">
      <c r="C422" s="120" t="str">
        <f t="shared" si="249"/>
        <v>Rheem Canada</v>
      </c>
      <c r="D422" s="120" t="str">
        <f t="shared" si="250"/>
        <v>CPRO H50 T2 RH310BM  (50 gal)</v>
      </c>
      <c r="E422" s="120">
        <f t="shared" si="272"/>
        <v>2802664</v>
      </c>
      <c r="F422" s="55">
        <f t="shared" si="255"/>
        <v>50</v>
      </c>
      <c r="G422" s="6" t="str">
        <f t="shared" si="252"/>
        <v>Rheem2020Build50</v>
      </c>
      <c r="H422" s="116">
        <f t="shared" si="268"/>
        <v>0</v>
      </c>
      <c r="I422" s="154" t="str">
        <f t="shared" si="273"/>
        <v>RheemCanCPROH50T2RH310BM</v>
      </c>
      <c r="J422" s="91" t="s">
        <v>188</v>
      </c>
      <c r="K422" s="32">
        <v>3</v>
      </c>
      <c r="L422" s="75">
        <f t="shared" si="269"/>
        <v>28</v>
      </c>
      <c r="M422" s="12" t="s">
        <v>347</v>
      </c>
      <c r="N422" s="62">
        <f t="shared" ref="N422:N424" si="274">N421+1</f>
        <v>26</v>
      </c>
      <c r="O422" s="169">
        <f t="shared" si="262"/>
        <v>2802664</v>
      </c>
      <c r="P422" s="59" t="str">
        <f t="shared" si="261"/>
        <v>CPRO H50 T2 RH310BM  (50 gal)</v>
      </c>
      <c r="Q422" s="153">
        <f t="shared" si="263"/>
        <v>1</v>
      </c>
      <c r="R422" s="10" t="s">
        <v>360</v>
      </c>
      <c r="S422" s="11">
        <v>50</v>
      </c>
      <c r="T422" s="30"/>
      <c r="U422" s="80" t="s">
        <v>278</v>
      </c>
      <c r="V422" s="85" t="str">
        <f t="shared" si="264"/>
        <v>Rheem2020Build50</v>
      </c>
      <c r="W422" s="115">
        <v>0</v>
      </c>
      <c r="X422" s="42" t="s">
        <v>8</v>
      </c>
      <c r="Y422" s="43">
        <v>44127</v>
      </c>
      <c r="Z422" s="44"/>
      <c r="AA422" s="126" t="str">
        <f t="shared" si="265"/>
        <v>2,     2802664,   "CPRO H50 T2 RH310BM  (50 gal)"</v>
      </c>
      <c r="AB422" s="128" t="str">
        <f t="shared" si="271"/>
        <v>RheemCan</v>
      </c>
      <c r="AC422" s="130" t="s">
        <v>600</v>
      </c>
      <c r="AD422" s="173">
        <f t="shared" si="266"/>
        <v>1</v>
      </c>
      <c r="AE422" s="126" t="str">
        <f t="shared" si="267"/>
        <v xml:space="preserve">          case  CPRO H50 T2 RH310BM  (50 gal)   :   "RheemCanCPROH50T2RH310BM"</v>
      </c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</row>
    <row r="423" spans="3:48" s="6" customFormat="1" ht="15" customHeight="1" x14ac:dyDescent="0.25">
      <c r="C423" s="120" t="str">
        <f t="shared" si="249"/>
        <v>Rheem Canada</v>
      </c>
      <c r="D423" s="120" t="str">
        <f t="shared" si="250"/>
        <v>CPRO H65 T2 RH310BM  (65 gal)</v>
      </c>
      <c r="E423" s="120">
        <f t="shared" si="272"/>
        <v>2802765</v>
      </c>
      <c r="F423" s="55">
        <f t="shared" si="255"/>
        <v>65</v>
      </c>
      <c r="G423" s="6" t="str">
        <f t="shared" si="252"/>
        <v>Rheem2020Build65</v>
      </c>
      <c r="H423" s="116">
        <f t="shared" si="268"/>
        <v>0</v>
      </c>
      <c r="I423" s="154" t="str">
        <f t="shared" si="273"/>
        <v>RheemCanCPROH65T2RH310BM</v>
      </c>
      <c r="J423" s="91" t="s">
        <v>188</v>
      </c>
      <c r="K423" s="32">
        <v>3</v>
      </c>
      <c r="L423" s="75">
        <f t="shared" si="269"/>
        <v>28</v>
      </c>
      <c r="M423" s="12" t="s">
        <v>347</v>
      </c>
      <c r="N423" s="62">
        <f t="shared" si="274"/>
        <v>27</v>
      </c>
      <c r="O423" s="169">
        <f t="shared" si="262"/>
        <v>2802765</v>
      </c>
      <c r="P423" s="59" t="str">
        <f t="shared" si="261"/>
        <v>CPRO H65 T2 RH310BM  (65 gal)</v>
      </c>
      <c r="Q423" s="153">
        <f t="shared" si="263"/>
        <v>1</v>
      </c>
      <c r="R423" s="10" t="s">
        <v>361</v>
      </c>
      <c r="S423" s="11">
        <v>65</v>
      </c>
      <c r="T423" s="30"/>
      <c r="U423" s="80" t="s">
        <v>279</v>
      </c>
      <c r="V423" s="85" t="str">
        <f t="shared" si="264"/>
        <v>Rheem2020Build65</v>
      </c>
      <c r="W423" s="115">
        <v>0</v>
      </c>
      <c r="X423" s="42" t="s">
        <v>8</v>
      </c>
      <c r="Y423" s="43">
        <v>44127</v>
      </c>
      <c r="Z423" s="44"/>
      <c r="AA423" s="126" t="str">
        <f t="shared" si="265"/>
        <v>2,     2802765,   "CPRO H65 T2 RH310BM  (65 gal)"</v>
      </c>
      <c r="AB423" s="128" t="str">
        <f t="shared" si="271"/>
        <v>RheemCan</v>
      </c>
      <c r="AC423" s="130" t="s">
        <v>601</v>
      </c>
      <c r="AD423" s="173">
        <f t="shared" si="266"/>
        <v>1</v>
      </c>
      <c r="AE423" s="126" t="str">
        <f t="shared" si="267"/>
        <v xml:space="preserve">          case  CPRO H65 T2 RH310BM  (65 gal)   :   "RheemCanCPROH65T2RH310BM"</v>
      </c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</row>
    <row r="424" spans="3:48" s="6" customFormat="1" ht="15" customHeight="1" x14ac:dyDescent="0.25">
      <c r="C424" s="120" t="str">
        <f t="shared" si="249"/>
        <v>Rheem Canada</v>
      </c>
      <c r="D424" s="120" t="str">
        <f t="shared" si="250"/>
        <v>CPRO H80 T2 RH310BM  (80 gal)</v>
      </c>
      <c r="E424" s="120">
        <f t="shared" si="272"/>
        <v>2802866</v>
      </c>
      <c r="F424" s="55">
        <f t="shared" si="255"/>
        <v>80</v>
      </c>
      <c r="G424" s="6" t="str">
        <f t="shared" si="252"/>
        <v>Rheem2020Build80</v>
      </c>
      <c r="H424" s="116">
        <f t="shared" si="268"/>
        <v>0</v>
      </c>
      <c r="I424" s="154" t="str">
        <f t="shared" si="273"/>
        <v>RheemCanCPROH80T2RH310BM</v>
      </c>
      <c r="J424" s="91" t="s">
        <v>188</v>
      </c>
      <c r="K424" s="32">
        <v>3</v>
      </c>
      <c r="L424" s="75">
        <f t="shared" si="269"/>
        <v>28</v>
      </c>
      <c r="M424" s="12" t="s">
        <v>347</v>
      </c>
      <c r="N424" s="62">
        <f t="shared" si="274"/>
        <v>28</v>
      </c>
      <c r="O424" s="169">
        <f t="shared" si="262"/>
        <v>2802866</v>
      </c>
      <c r="P424" s="59" t="str">
        <f t="shared" si="261"/>
        <v>CPRO H80 T2 RH310BM  (80 gal)</v>
      </c>
      <c r="Q424" s="153">
        <f t="shared" si="263"/>
        <v>1</v>
      </c>
      <c r="R424" s="10" t="s">
        <v>389</v>
      </c>
      <c r="S424" s="11">
        <v>80</v>
      </c>
      <c r="T424" s="30"/>
      <c r="U424" s="80" t="s">
        <v>280</v>
      </c>
      <c r="V424" s="85" t="str">
        <f t="shared" si="264"/>
        <v>Rheem2020Build80</v>
      </c>
      <c r="W424" s="115">
        <v>0</v>
      </c>
      <c r="X424" s="42" t="s">
        <v>13</v>
      </c>
      <c r="Y424" s="43">
        <v>44127</v>
      </c>
      <c r="Z424" s="44"/>
      <c r="AA424" s="126" t="str">
        <f t="shared" si="265"/>
        <v>2,     2802866,   "CPRO H80 T2 RH310BM  (80 gal)"</v>
      </c>
      <c r="AB424" s="128" t="str">
        <f t="shared" si="271"/>
        <v>RheemCan</v>
      </c>
      <c r="AC424" s="130" t="s">
        <v>602</v>
      </c>
      <c r="AD424" s="173">
        <f t="shared" si="266"/>
        <v>1</v>
      </c>
      <c r="AE424" s="126" t="str">
        <f t="shared" si="267"/>
        <v xml:space="preserve">          case  CPRO H80 T2 RH310BM  (80 gal)   :   "RheemCanCPROH80T2RH310BM"</v>
      </c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</row>
    <row r="425" spans="3:48" s="6" customFormat="1" ht="15" customHeight="1" x14ac:dyDescent="0.25">
      <c r="C425" s="6" t="str">
        <f t="shared" si="249"/>
        <v>Richmond</v>
      </c>
      <c r="D425" s="6" t="str">
        <f t="shared" si="250"/>
        <v>10E40-HP5U15  (40 gal)</v>
      </c>
      <c r="E425" s="6">
        <f t="shared" ref="E425:E426" si="275">O425</f>
        <v>2003259</v>
      </c>
      <c r="F425" s="55">
        <f t="shared" si="255"/>
        <v>40</v>
      </c>
      <c r="G425" s="6" t="str">
        <f t="shared" si="252"/>
        <v>Rheem2020Prem40</v>
      </c>
      <c r="H425" s="116">
        <f t="shared" ref="H425:H426" si="276">W425</f>
        <v>1</v>
      </c>
      <c r="I425" s="154" t="str">
        <f t="shared" ref="I425:I426" si="277">AC425</f>
        <v>Richmond10E40HP5U15</v>
      </c>
      <c r="J425" s="91" t="s">
        <v>188</v>
      </c>
      <c r="K425" s="181"/>
      <c r="L425" s="133">
        <f t="shared" ref="L425:L426" si="278">VLOOKUP( M425, $M$2:$N$24, 2, FALSE )</f>
        <v>20</v>
      </c>
      <c r="M425" s="197" t="s">
        <v>95</v>
      </c>
      <c r="N425" s="183">
        <v>32</v>
      </c>
      <c r="O425" s="169">
        <f t="shared" si="262"/>
        <v>2003259</v>
      </c>
      <c r="P425" s="9" t="str">
        <f t="shared" ref="P425:P426" si="279">R425 &amp; "  (" &amp; S425 &amp; " gal)"</f>
        <v>10E40-HP5U15  (40 gal)</v>
      </c>
      <c r="Q425" s="11">
        <f t="shared" si="263"/>
        <v>1</v>
      </c>
      <c r="R425" s="179" t="s">
        <v>1190</v>
      </c>
      <c r="S425" s="178">
        <v>40</v>
      </c>
      <c r="T425" s="179" t="s">
        <v>273</v>
      </c>
      <c r="U425" s="180" t="s">
        <v>273</v>
      </c>
      <c r="V425" s="131" t="str">
        <f t="shared" si="264"/>
        <v>Rheem2020Prem40</v>
      </c>
      <c r="W425" s="204">
        <v>1</v>
      </c>
      <c r="X425" s="200"/>
      <c r="Y425" s="201"/>
      <c r="Z425" s="172"/>
      <c r="AA425" s="126" t="str">
        <f t="shared" ref="AA425:AA426" si="280">"2,     "&amp;E425&amp;",   """&amp;P425&amp;""""</f>
        <v>2,     2003259,   "10E40-HP5U15  (40 gal)"</v>
      </c>
      <c r="AB425" s="188" t="str">
        <f>M425</f>
        <v>Richmond</v>
      </c>
      <c r="AC425" s="179" t="s">
        <v>1202</v>
      </c>
      <c r="AD425" s="173">
        <f t="shared" si="266"/>
        <v>1</v>
      </c>
      <c r="AE425" s="126" t="str">
        <f t="shared" ref="AE425:AE426" si="281">"          case  "&amp;D425&amp;"   :   """&amp;AC425&amp;""""</f>
        <v xml:space="preserve">          case  10E40-HP5U15  (40 gal)   :   "Richmond10E40HP5U15"</v>
      </c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</row>
    <row r="426" spans="3:48" s="6" customFormat="1" ht="15" customHeight="1" x14ac:dyDescent="0.25">
      <c r="C426" s="6" t="str">
        <f t="shared" si="249"/>
        <v>Richmond</v>
      </c>
      <c r="D426" s="6" t="str">
        <f t="shared" si="250"/>
        <v>10E40-HP5U30  (40 gal)</v>
      </c>
      <c r="E426" s="6">
        <f t="shared" si="275"/>
        <v>2003359</v>
      </c>
      <c r="F426" s="55">
        <f t="shared" si="255"/>
        <v>40</v>
      </c>
      <c r="G426" s="6" t="str">
        <f t="shared" si="252"/>
        <v>Rheem2020Prem40</v>
      </c>
      <c r="H426" s="116">
        <f t="shared" si="276"/>
        <v>1</v>
      </c>
      <c r="I426" s="154" t="str">
        <f t="shared" si="277"/>
        <v>Richmond10E40HP5U30</v>
      </c>
      <c r="J426" s="91" t="s">
        <v>188</v>
      </c>
      <c r="K426" s="181"/>
      <c r="L426" s="133">
        <f t="shared" si="278"/>
        <v>20</v>
      </c>
      <c r="M426" s="197" t="s">
        <v>95</v>
      </c>
      <c r="N426" s="184">
        <f t="shared" ref="N426:N436" si="282">N425+1</f>
        <v>33</v>
      </c>
      <c r="O426" s="169">
        <f t="shared" si="262"/>
        <v>2003359</v>
      </c>
      <c r="P426" s="9" t="str">
        <f t="shared" si="279"/>
        <v>10E40-HP5U30  (40 gal)</v>
      </c>
      <c r="Q426" s="11">
        <f t="shared" si="263"/>
        <v>1</v>
      </c>
      <c r="R426" s="179" t="s">
        <v>1191</v>
      </c>
      <c r="S426" s="178">
        <v>40</v>
      </c>
      <c r="T426" s="179" t="s">
        <v>273</v>
      </c>
      <c r="U426" s="180" t="s">
        <v>273</v>
      </c>
      <c r="V426" s="131" t="str">
        <f t="shared" si="264"/>
        <v>Rheem2020Prem40</v>
      </c>
      <c r="W426" s="204">
        <v>1</v>
      </c>
      <c r="X426" s="200"/>
      <c r="Y426" s="201"/>
      <c r="Z426" s="172"/>
      <c r="AA426" s="126" t="str">
        <f t="shared" si="280"/>
        <v>2,     2003359,   "10E40-HP5U30  (40 gal)"</v>
      </c>
      <c r="AB426" s="205" t="str">
        <f t="shared" si="271"/>
        <v>Richmond</v>
      </c>
      <c r="AC426" s="179" t="s">
        <v>1203</v>
      </c>
      <c r="AD426" s="173">
        <f t="shared" si="266"/>
        <v>1</v>
      </c>
      <c r="AE426" s="126" t="str">
        <f t="shared" si="281"/>
        <v xml:space="preserve">          case  10E40-HP5U30  (40 gal)   :   "Richmond10E40HP5U30"</v>
      </c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</row>
    <row r="427" spans="3:48" s="6" customFormat="1" ht="15" customHeight="1" x14ac:dyDescent="0.25">
      <c r="C427" s="6" t="str">
        <f t="shared" ref="C427:C436" si="283">M427</f>
        <v>Richmond</v>
      </c>
      <c r="D427" s="6" t="str">
        <f t="shared" ref="D427:D436" si="284">P427</f>
        <v>10E40-HP5US30  (40 gal)</v>
      </c>
      <c r="E427" s="6">
        <f t="shared" ref="E427:E436" si="285">O427</f>
        <v>2003459</v>
      </c>
      <c r="F427" s="55">
        <f t="shared" ref="F427:F436" si="286">S427</f>
        <v>40</v>
      </c>
      <c r="G427" s="6" t="str">
        <f t="shared" ref="G427:G436" si="287">V427</f>
        <v>Rheem2020Prem40</v>
      </c>
      <c r="H427" s="116">
        <f t="shared" ref="H427:H436" si="288">W427</f>
        <v>1</v>
      </c>
      <c r="I427" s="154" t="str">
        <f t="shared" ref="I427:I436" si="289">AC427</f>
        <v>Richmond10E40HP5US30</v>
      </c>
      <c r="J427" s="91" t="s">
        <v>188</v>
      </c>
      <c r="K427" s="181"/>
      <c r="L427" s="133">
        <f t="shared" ref="L427:L436" si="290">VLOOKUP( M427, $M$2:$N$24, 2, FALSE )</f>
        <v>20</v>
      </c>
      <c r="M427" s="197" t="s">
        <v>95</v>
      </c>
      <c r="N427" s="184">
        <f t="shared" si="282"/>
        <v>34</v>
      </c>
      <c r="O427" s="169">
        <f t="shared" si="262"/>
        <v>2003459</v>
      </c>
      <c r="P427" s="9" t="str">
        <f t="shared" ref="P427:P436" si="291">R427 &amp; "  (" &amp; S427 &amp; " gal)"</f>
        <v>10E40-HP5US30  (40 gal)</v>
      </c>
      <c r="Q427" s="11">
        <f t="shared" si="263"/>
        <v>1</v>
      </c>
      <c r="R427" s="179" t="s">
        <v>1192</v>
      </c>
      <c r="S427" s="178">
        <v>40</v>
      </c>
      <c r="T427" s="179" t="s">
        <v>273</v>
      </c>
      <c r="U427" s="180" t="s">
        <v>273</v>
      </c>
      <c r="V427" s="131" t="str">
        <f t="shared" si="264"/>
        <v>Rheem2020Prem40</v>
      </c>
      <c r="W427" s="204">
        <v>1</v>
      </c>
      <c r="X427" s="200"/>
      <c r="Y427" s="201"/>
      <c r="Z427" s="172"/>
      <c r="AA427" s="126" t="str">
        <f t="shared" ref="AA427:AA436" si="292">"2,     "&amp;E427&amp;",   """&amp;P427&amp;""""</f>
        <v>2,     2003459,   "10E40-HP5US30  (40 gal)"</v>
      </c>
      <c r="AB427" s="205" t="str">
        <f t="shared" si="271"/>
        <v>Richmond</v>
      </c>
      <c r="AC427" s="179" t="s">
        <v>1204</v>
      </c>
      <c r="AD427" s="173">
        <f t="shared" si="266"/>
        <v>1</v>
      </c>
      <c r="AE427" s="126" t="str">
        <f t="shared" ref="AE427:AE436" si="293">"          case  "&amp;D427&amp;"   :   """&amp;AC427&amp;""""</f>
        <v xml:space="preserve">          case  10E40-HP5US30  (40 gal)   :   "Richmond10E40HP5US30"</v>
      </c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</row>
    <row r="428" spans="3:48" s="6" customFormat="1" ht="15" customHeight="1" x14ac:dyDescent="0.25">
      <c r="C428" s="6" t="str">
        <f t="shared" si="283"/>
        <v>Richmond</v>
      </c>
      <c r="D428" s="6" t="str">
        <f t="shared" si="284"/>
        <v>10E50-HP5U15  (50 gal)</v>
      </c>
      <c r="E428" s="6">
        <f t="shared" si="285"/>
        <v>2003560</v>
      </c>
      <c r="F428" s="55">
        <f t="shared" si="286"/>
        <v>50</v>
      </c>
      <c r="G428" s="6" t="str">
        <f t="shared" si="287"/>
        <v>Rheem2020Prem50</v>
      </c>
      <c r="H428" s="116">
        <f t="shared" si="288"/>
        <v>1</v>
      </c>
      <c r="I428" s="154" t="str">
        <f t="shared" si="289"/>
        <v>Richmond10E50HP5U15</v>
      </c>
      <c r="J428" s="91" t="s">
        <v>188</v>
      </c>
      <c r="K428" s="181"/>
      <c r="L428" s="133">
        <f t="shared" si="290"/>
        <v>20</v>
      </c>
      <c r="M428" s="197" t="s">
        <v>95</v>
      </c>
      <c r="N428" s="184">
        <f t="shared" si="282"/>
        <v>35</v>
      </c>
      <c r="O428" s="169">
        <f t="shared" si="262"/>
        <v>2003560</v>
      </c>
      <c r="P428" s="9" t="str">
        <f t="shared" si="291"/>
        <v>10E50-HP5U15  (50 gal)</v>
      </c>
      <c r="Q428" s="11">
        <f t="shared" si="263"/>
        <v>1</v>
      </c>
      <c r="R428" s="179" t="s">
        <v>1193</v>
      </c>
      <c r="S428" s="178">
        <v>50</v>
      </c>
      <c r="T428" s="179" t="s">
        <v>274</v>
      </c>
      <c r="U428" s="180" t="s">
        <v>274</v>
      </c>
      <c r="V428" s="131" t="str">
        <f t="shared" si="264"/>
        <v>Rheem2020Prem50</v>
      </c>
      <c r="W428" s="204">
        <v>1</v>
      </c>
      <c r="X428" s="200"/>
      <c r="Y428" s="201"/>
      <c r="Z428" s="172"/>
      <c r="AA428" s="126" t="str">
        <f t="shared" si="292"/>
        <v>2,     2003560,   "10E50-HP5U15  (50 gal)"</v>
      </c>
      <c r="AB428" s="205" t="str">
        <f t="shared" si="271"/>
        <v>Richmond</v>
      </c>
      <c r="AC428" s="179" t="s">
        <v>1205</v>
      </c>
      <c r="AD428" s="173">
        <f t="shared" si="266"/>
        <v>1</v>
      </c>
      <c r="AE428" s="126" t="str">
        <f t="shared" si="293"/>
        <v xml:space="preserve">          case  10E50-HP5U15  (50 gal)   :   "Richmond10E50HP5U15"</v>
      </c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</row>
    <row r="429" spans="3:48" s="6" customFormat="1" ht="15" customHeight="1" x14ac:dyDescent="0.25">
      <c r="C429" s="6" t="str">
        <f t="shared" si="283"/>
        <v>Richmond</v>
      </c>
      <c r="D429" s="6" t="str">
        <f t="shared" si="284"/>
        <v>10E50-HP5U30  (50 gal)</v>
      </c>
      <c r="E429" s="6">
        <f t="shared" si="285"/>
        <v>2003660</v>
      </c>
      <c r="F429" s="55">
        <f t="shared" si="286"/>
        <v>50</v>
      </c>
      <c r="G429" s="6" t="str">
        <f t="shared" si="287"/>
        <v>Rheem2020Prem50</v>
      </c>
      <c r="H429" s="116">
        <f t="shared" si="288"/>
        <v>1</v>
      </c>
      <c r="I429" s="154" t="str">
        <f t="shared" si="289"/>
        <v>Richmond10E50HP5U30</v>
      </c>
      <c r="J429" s="91" t="s">
        <v>188</v>
      </c>
      <c r="K429" s="181"/>
      <c r="L429" s="133">
        <f t="shared" si="290"/>
        <v>20</v>
      </c>
      <c r="M429" s="197" t="s">
        <v>95</v>
      </c>
      <c r="N429" s="184">
        <f t="shared" si="282"/>
        <v>36</v>
      </c>
      <c r="O429" s="169">
        <f t="shared" si="262"/>
        <v>2003660</v>
      </c>
      <c r="P429" s="9" t="str">
        <f t="shared" si="291"/>
        <v>10E50-HP5U30  (50 gal)</v>
      </c>
      <c r="Q429" s="11">
        <f t="shared" si="263"/>
        <v>1</v>
      </c>
      <c r="R429" s="179" t="s">
        <v>1194</v>
      </c>
      <c r="S429" s="178">
        <v>50</v>
      </c>
      <c r="T429" s="179" t="s">
        <v>274</v>
      </c>
      <c r="U429" s="180" t="s">
        <v>274</v>
      </c>
      <c r="V429" s="131" t="str">
        <f t="shared" si="264"/>
        <v>Rheem2020Prem50</v>
      </c>
      <c r="W429" s="204">
        <v>1</v>
      </c>
      <c r="X429" s="200"/>
      <c r="Y429" s="201"/>
      <c r="Z429" s="172"/>
      <c r="AA429" s="126" t="str">
        <f t="shared" si="292"/>
        <v>2,     2003660,   "10E50-HP5U30  (50 gal)"</v>
      </c>
      <c r="AB429" s="205" t="str">
        <f t="shared" si="271"/>
        <v>Richmond</v>
      </c>
      <c r="AC429" s="179" t="s">
        <v>1206</v>
      </c>
      <c r="AD429" s="173">
        <f t="shared" si="266"/>
        <v>1</v>
      </c>
      <c r="AE429" s="126" t="str">
        <f t="shared" si="293"/>
        <v xml:space="preserve">          case  10E50-HP5U30  (50 gal)   :   "Richmond10E50HP5U30"</v>
      </c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</row>
    <row r="430" spans="3:48" s="6" customFormat="1" ht="15" customHeight="1" x14ac:dyDescent="0.25">
      <c r="C430" s="6" t="str">
        <f t="shared" si="283"/>
        <v>Richmond</v>
      </c>
      <c r="D430" s="6" t="str">
        <f t="shared" si="284"/>
        <v>10E50-HP5US30  (50 gal)</v>
      </c>
      <c r="E430" s="6">
        <f t="shared" si="285"/>
        <v>2003760</v>
      </c>
      <c r="F430" s="55">
        <f t="shared" si="286"/>
        <v>50</v>
      </c>
      <c r="G430" s="6" t="str">
        <f t="shared" si="287"/>
        <v>Rheem2020Prem50</v>
      </c>
      <c r="H430" s="116">
        <f t="shared" si="288"/>
        <v>1</v>
      </c>
      <c r="I430" s="154" t="str">
        <f t="shared" si="289"/>
        <v>Richmond10E50HP5US30</v>
      </c>
      <c r="J430" s="91" t="s">
        <v>188</v>
      </c>
      <c r="K430" s="181"/>
      <c r="L430" s="133">
        <f t="shared" si="290"/>
        <v>20</v>
      </c>
      <c r="M430" s="197" t="s">
        <v>95</v>
      </c>
      <c r="N430" s="184">
        <f t="shared" si="282"/>
        <v>37</v>
      </c>
      <c r="O430" s="169">
        <f t="shared" si="262"/>
        <v>2003760</v>
      </c>
      <c r="P430" s="9" t="str">
        <f t="shared" si="291"/>
        <v>10E50-HP5US30  (50 gal)</v>
      </c>
      <c r="Q430" s="11">
        <f t="shared" si="263"/>
        <v>1</v>
      </c>
      <c r="R430" s="179" t="s">
        <v>1195</v>
      </c>
      <c r="S430" s="178">
        <v>50</v>
      </c>
      <c r="T430" s="179" t="s">
        <v>274</v>
      </c>
      <c r="U430" s="180" t="s">
        <v>274</v>
      </c>
      <c r="V430" s="131" t="str">
        <f t="shared" si="264"/>
        <v>Rheem2020Prem50</v>
      </c>
      <c r="W430" s="204">
        <v>1</v>
      </c>
      <c r="X430" s="200"/>
      <c r="Y430" s="201"/>
      <c r="Z430" s="172"/>
      <c r="AA430" s="126" t="str">
        <f t="shared" si="292"/>
        <v>2,     2003760,   "10E50-HP5US30  (50 gal)"</v>
      </c>
      <c r="AB430" s="205" t="str">
        <f t="shared" si="271"/>
        <v>Richmond</v>
      </c>
      <c r="AC430" s="179" t="s">
        <v>1207</v>
      </c>
      <c r="AD430" s="173">
        <f t="shared" si="266"/>
        <v>1</v>
      </c>
      <c r="AE430" s="126" t="str">
        <f t="shared" si="293"/>
        <v xml:space="preserve">          case  10E50-HP5US30  (50 gal)   :   "Richmond10E50HP5US30"</v>
      </c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</row>
    <row r="431" spans="3:48" s="6" customFormat="1" ht="15" customHeight="1" x14ac:dyDescent="0.25">
      <c r="C431" s="6" t="str">
        <f t="shared" si="283"/>
        <v>Richmond</v>
      </c>
      <c r="D431" s="6" t="str">
        <f t="shared" si="284"/>
        <v>10E65-HP5U15  (65 gal)</v>
      </c>
      <c r="E431" s="6">
        <f t="shared" si="285"/>
        <v>2003861</v>
      </c>
      <c r="F431" s="55">
        <f t="shared" si="286"/>
        <v>65</v>
      </c>
      <c r="G431" s="6" t="str">
        <f t="shared" si="287"/>
        <v>Rheem2020Prem65</v>
      </c>
      <c r="H431" s="116">
        <f t="shared" si="288"/>
        <v>1</v>
      </c>
      <c r="I431" s="154" t="str">
        <f t="shared" si="289"/>
        <v>Richmond10E65HP5U15</v>
      </c>
      <c r="J431" s="91" t="s">
        <v>188</v>
      </c>
      <c r="K431" s="181"/>
      <c r="L431" s="133">
        <f t="shared" si="290"/>
        <v>20</v>
      </c>
      <c r="M431" s="197" t="s">
        <v>95</v>
      </c>
      <c r="N431" s="184">
        <f t="shared" si="282"/>
        <v>38</v>
      </c>
      <c r="O431" s="169">
        <f t="shared" si="262"/>
        <v>2003861</v>
      </c>
      <c r="P431" s="9" t="str">
        <f t="shared" si="291"/>
        <v>10E65-HP5U15  (65 gal)</v>
      </c>
      <c r="Q431" s="11">
        <f t="shared" si="263"/>
        <v>1</v>
      </c>
      <c r="R431" s="179" t="s">
        <v>1196</v>
      </c>
      <c r="S431" s="178">
        <v>65</v>
      </c>
      <c r="T431" s="179" t="s">
        <v>275</v>
      </c>
      <c r="U431" s="180" t="s">
        <v>275</v>
      </c>
      <c r="V431" s="131" t="str">
        <f t="shared" si="264"/>
        <v>Rheem2020Prem65</v>
      </c>
      <c r="W431" s="204">
        <v>1</v>
      </c>
      <c r="X431" s="200"/>
      <c r="Y431" s="201"/>
      <c r="Z431" s="172"/>
      <c r="AA431" s="126" t="str">
        <f t="shared" si="292"/>
        <v>2,     2003861,   "10E65-HP5U15  (65 gal)"</v>
      </c>
      <c r="AB431" s="205" t="str">
        <f t="shared" si="271"/>
        <v>Richmond</v>
      </c>
      <c r="AC431" s="179" t="s">
        <v>1208</v>
      </c>
      <c r="AD431" s="173">
        <f t="shared" si="266"/>
        <v>1</v>
      </c>
      <c r="AE431" s="126" t="str">
        <f t="shared" si="293"/>
        <v xml:space="preserve">          case  10E65-HP5U15  (65 gal)   :   "Richmond10E65HP5U15"</v>
      </c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</row>
    <row r="432" spans="3:48" s="6" customFormat="1" ht="15" customHeight="1" x14ac:dyDescent="0.25">
      <c r="C432" s="6" t="str">
        <f t="shared" si="283"/>
        <v>Richmond</v>
      </c>
      <c r="D432" s="6" t="str">
        <f t="shared" si="284"/>
        <v>10E65-HP5U30  (65 gal)</v>
      </c>
      <c r="E432" s="6">
        <f t="shared" si="285"/>
        <v>2003961</v>
      </c>
      <c r="F432" s="55">
        <f t="shared" si="286"/>
        <v>65</v>
      </c>
      <c r="G432" s="6" t="str">
        <f t="shared" si="287"/>
        <v>Rheem2020Prem65</v>
      </c>
      <c r="H432" s="116">
        <f t="shared" si="288"/>
        <v>1</v>
      </c>
      <c r="I432" s="154" t="str">
        <f t="shared" si="289"/>
        <v>Richmond10E65HP5U30</v>
      </c>
      <c r="J432" s="91" t="s">
        <v>188</v>
      </c>
      <c r="K432" s="181"/>
      <c r="L432" s="133">
        <f t="shared" si="290"/>
        <v>20</v>
      </c>
      <c r="M432" s="197" t="s">
        <v>95</v>
      </c>
      <c r="N432" s="184">
        <f t="shared" si="282"/>
        <v>39</v>
      </c>
      <c r="O432" s="169">
        <f t="shared" si="262"/>
        <v>2003961</v>
      </c>
      <c r="P432" s="9" t="str">
        <f t="shared" si="291"/>
        <v>10E65-HP5U30  (65 gal)</v>
      </c>
      <c r="Q432" s="11">
        <f t="shared" si="263"/>
        <v>1</v>
      </c>
      <c r="R432" s="179" t="s">
        <v>1197</v>
      </c>
      <c r="S432" s="178">
        <v>65</v>
      </c>
      <c r="T432" s="179" t="s">
        <v>275</v>
      </c>
      <c r="U432" s="180" t="s">
        <v>275</v>
      </c>
      <c r="V432" s="131" t="str">
        <f t="shared" si="264"/>
        <v>Rheem2020Prem65</v>
      </c>
      <c r="W432" s="204">
        <v>1</v>
      </c>
      <c r="X432" s="200"/>
      <c r="Y432" s="201"/>
      <c r="Z432" s="172"/>
      <c r="AA432" s="126" t="str">
        <f t="shared" si="292"/>
        <v>2,     2003961,   "10E65-HP5U30  (65 gal)"</v>
      </c>
      <c r="AB432" s="205" t="str">
        <f t="shared" si="271"/>
        <v>Richmond</v>
      </c>
      <c r="AC432" s="179" t="s">
        <v>1209</v>
      </c>
      <c r="AD432" s="173">
        <f t="shared" si="266"/>
        <v>1</v>
      </c>
      <c r="AE432" s="126" t="str">
        <f t="shared" si="293"/>
        <v xml:space="preserve">          case  10E65-HP5U30  (65 gal)   :   "Richmond10E65HP5U30"</v>
      </c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</row>
    <row r="433" spans="3:48" s="6" customFormat="1" ht="15" customHeight="1" x14ac:dyDescent="0.25">
      <c r="C433" s="6" t="str">
        <f t="shared" si="283"/>
        <v>Richmond</v>
      </c>
      <c r="D433" s="6" t="str">
        <f t="shared" si="284"/>
        <v>10E65-HP5US30  (65 gal)</v>
      </c>
      <c r="E433" s="6">
        <f t="shared" si="285"/>
        <v>2004061</v>
      </c>
      <c r="F433" s="55">
        <f t="shared" si="286"/>
        <v>65</v>
      </c>
      <c r="G433" s="6" t="str">
        <f t="shared" si="287"/>
        <v>Rheem2020Prem65</v>
      </c>
      <c r="H433" s="116">
        <f t="shared" si="288"/>
        <v>1</v>
      </c>
      <c r="I433" s="154" t="str">
        <f t="shared" si="289"/>
        <v>Richmond10E65HP5US30</v>
      </c>
      <c r="J433" s="91" t="s">
        <v>188</v>
      </c>
      <c r="K433" s="181"/>
      <c r="L433" s="133">
        <f t="shared" si="290"/>
        <v>20</v>
      </c>
      <c r="M433" s="197" t="s">
        <v>95</v>
      </c>
      <c r="N433" s="184">
        <f t="shared" si="282"/>
        <v>40</v>
      </c>
      <c r="O433" s="169">
        <f t="shared" si="262"/>
        <v>2004061</v>
      </c>
      <c r="P433" s="9" t="str">
        <f t="shared" si="291"/>
        <v>10E65-HP5US30  (65 gal)</v>
      </c>
      <c r="Q433" s="11">
        <f t="shared" si="263"/>
        <v>1</v>
      </c>
      <c r="R433" s="179" t="s">
        <v>1198</v>
      </c>
      <c r="S433" s="178">
        <v>65</v>
      </c>
      <c r="T433" s="179" t="s">
        <v>275</v>
      </c>
      <c r="U433" s="180" t="s">
        <v>275</v>
      </c>
      <c r="V433" s="131" t="str">
        <f t="shared" si="264"/>
        <v>Rheem2020Prem65</v>
      </c>
      <c r="W433" s="204">
        <v>1</v>
      </c>
      <c r="X433" s="200"/>
      <c r="Y433" s="201"/>
      <c r="Z433" s="172"/>
      <c r="AA433" s="126" t="str">
        <f t="shared" si="292"/>
        <v>2,     2004061,   "10E65-HP5US30  (65 gal)"</v>
      </c>
      <c r="AB433" s="205" t="str">
        <f t="shared" si="271"/>
        <v>Richmond</v>
      </c>
      <c r="AC433" s="179" t="s">
        <v>1210</v>
      </c>
      <c r="AD433" s="173">
        <f t="shared" si="266"/>
        <v>1</v>
      </c>
      <c r="AE433" s="126" t="str">
        <f t="shared" si="293"/>
        <v xml:space="preserve">          case  10E65-HP5US30  (65 gal)   :   "Richmond10E65HP5US30"</v>
      </c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</row>
    <row r="434" spans="3:48" s="6" customFormat="1" ht="15" customHeight="1" x14ac:dyDescent="0.25">
      <c r="C434" s="6" t="str">
        <f t="shared" si="283"/>
        <v>Richmond</v>
      </c>
      <c r="D434" s="6" t="str">
        <f t="shared" si="284"/>
        <v>10E80-HP5U15  (80 gal)</v>
      </c>
      <c r="E434" s="6">
        <f t="shared" si="285"/>
        <v>2004162</v>
      </c>
      <c r="F434" s="55">
        <f t="shared" si="286"/>
        <v>80</v>
      </c>
      <c r="G434" s="6" t="str">
        <f t="shared" si="287"/>
        <v>Rheem2020Prem80</v>
      </c>
      <c r="H434" s="116">
        <f t="shared" si="288"/>
        <v>1</v>
      </c>
      <c r="I434" s="154" t="str">
        <f t="shared" si="289"/>
        <v>Richmond10E80HP5U15</v>
      </c>
      <c r="J434" s="91" t="s">
        <v>188</v>
      </c>
      <c r="K434" s="181"/>
      <c r="L434" s="133">
        <f t="shared" si="290"/>
        <v>20</v>
      </c>
      <c r="M434" s="197" t="s">
        <v>95</v>
      </c>
      <c r="N434" s="184">
        <f t="shared" si="282"/>
        <v>41</v>
      </c>
      <c r="O434" s="169">
        <f t="shared" si="262"/>
        <v>2004162</v>
      </c>
      <c r="P434" s="9" t="str">
        <f t="shared" si="291"/>
        <v>10E80-HP5U15  (80 gal)</v>
      </c>
      <c r="Q434" s="11">
        <f t="shared" si="263"/>
        <v>1</v>
      </c>
      <c r="R434" s="179" t="s">
        <v>1199</v>
      </c>
      <c r="S434" s="178">
        <v>80</v>
      </c>
      <c r="T434" s="179" t="s">
        <v>276</v>
      </c>
      <c r="U434" s="180" t="s">
        <v>276</v>
      </c>
      <c r="V434" s="131" t="str">
        <f t="shared" si="264"/>
        <v>Rheem2020Prem80</v>
      </c>
      <c r="W434" s="204">
        <v>1</v>
      </c>
      <c r="X434" s="200"/>
      <c r="Y434" s="201"/>
      <c r="Z434" s="172"/>
      <c r="AA434" s="126" t="str">
        <f t="shared" si="292"/>
        <v>2,     2004162,   "10E80-HP5U15  (80 gal)"</v>
      </c>
      <c r="AB434" s="205" t="str">
        <f t="shared" si="271"/>
        <v>Richmond</v>
      </c>
      <c r="AC434" s="179" t="s">
        <v>1211</v>
      </c>
      <c r="AD434" s="173">
        <f t="shared" si="266"/>
        <v>1</v>
      </c>
      <c r="AE434" s="126" t="str">
        <f t="shared" si="293"/>
        <v xml:space="preserve">          case  10E80-HP5U15  (80 gal)   :   "Richmond10E80HP5U15"</v>
      </c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</row>
    <row r="435" spans="3:48" s="6" customFormat="1" ht="15" customHeight="1" x14ac:dyDescent="0.25">
      <c r="C435" s="6" t="str">
        <f t="shared" si="283"/>
        <v>Richmond</v>
      </c>
      <c r="D435" s="6" t="str">
        <f t="shared" si="284"/>
        <v>10E80-HP5U30  (80 gal)</v>
      </c>
      <c r="E435" s="6">
        <f t="shared" si="285"/>
        <v>2004262</v>
      </c>
      <c r="F435" s="55">
        <f t="shared" si="286"/>
        <v>80</v>
      </c>
      <c r="G435" s="6" t="str">
        <f t="shared" si="287"/>
        <v>Rheem2020Prem80</v>
      </c>
      <c r="H435" s="116">
        <f t="shared" si="288"/>
        <v>1</v>
      </c>
      <c r="I435" s="154" t="str">
        <f t="shared" si="289"/>
        <v>Richmond10E80HP5U30</v>
      </c>
      <c r="J435" s="91" t="s">
        <v>188</v>
      </c>
      <c r="K435" s="181"/>
      <c r="L435" s="133">
        <f t="shared" si="290"/>
        <v>20</v>
      </c>
      <c r="M435" s="197" t="s">
        <v>95</v>
      </c>
      <c r="N435" s="184">
        <f t="shared" si="282"/>
        <v>42</v>
      </c>
      <c r="O435" s="169">
        <f t="shared" si="262"/>
        <v>2004262</v>
      </c>
      <c r="P435" s="9" t="str">
        <f t="shared" si="291"/>
        <v>10E80-HP5U30  (80 gal)</v>
      </c>
      <c r="Q435" s="11">
        <f t="shared" si="263"/>
        <v>1</v>
      </c>
      <c r="R435" s="179" t="s">
        <v>1200</v>
      </c>
      <c r="S435" s="178">
        <v>80</v>
      </c>
      <c r="T435" s="179" t="s">
        <v>276</v>
      </c>
      <c r="U435" s="180" t="s">
        <v>276</v>
      </c>
      <c r="V435" s="131" t="str">
        <f t="shared" si="264"/>
        <v>Rheem2020Prem80</v>
      </c>
      <c r="W435" s="204">
        <v>1</v>
      </c>
      <c r="X435" s="200"/>
      <c r="Y435" s="201"/>
      <c r="Z435" s="172"/>
      <c r="AA435" s="126" t="str">
        <f t="shared" si="292"/>
        <v>2,     2004262,   "10E80-HP5U30  (80 gal)"</v>
      </c>
      <c r="AB435" s="205" t="str">
        <f t="shared" si="271"/>
        <v>Richmond</v>
      </c>
      <c r="AC435" s="179" t="s">
        <v>1212</v>
      </c>
      <c r="AD435" s="173">
        <f t="shared" si="266"/>
        <v>1</v>
      </c>
      <c r="AE435" s="126" t="str">
        <f t="shared" si="293"/>
        <v xml:space="preserve">          case  10E80-HP5U30  (80 gal)   :   "Richmond10E80HP5U30"</v>
      </c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</row>
    <row r="436" spans="3:48" s="6" customFormat="1" ht="15" customHeight="1" x14ac:dyDescent="0.25">
      <c r="C436" s="6" t="str">
        <f t="shared" si="283"/>
        <v>Richmond</v>
      </c>
      <c r="D436" s="6" t="str">
        <f t="shared" si="284"/>
        <v>10E80-HP5US30  (80 gal)</v>
      </c>
      <c r="E436" s="6">
        <f t="shared" si="285"/>
        <v>2004362</v>
      </c>
      <c r="F436" s="55">
        <f t="shared" si="286"/>
        <v>80</v>
      </c>
      <c r="G436" s="6" t="str">
        <f t="shared" si="287"/>
        <v>Rheem2020Prem80</v>
      </c>
      <c r="H436" s="116">
        <f t="shared" si="288"/>
        <v>1</v>
      </c>
      <c r="I436" s="154" t="str">
        <f t="shared" si="289"/>
        <v>Richmond10E80HP5US30</v>
      </c>
      <c r="J436" s="91" t="s">
        <v>188</v>
      </c>
      <c r="K436" s="181"/>
      <c r="L436" s="133">
        <f t="shared" si="290"/>
        <v>20</v>
      </c>
      <c r="M436" s="197" t="s">
        <v>95</v>
      </c>
      <c r="N436" s="184">
        <f t="shared" si="282"/>
        <v>43</v>
      </c>
      <c r="O436" s="169">
        <f t="shared" si="262"/>
        <v>2004362</v>
      </c>
      <c r="P436" s="9" t="str">
        <f t="shared" si="291"/>
        <v>10E80-HP5US30  (80 gal)</v>
      </c>
      <c r="Q436" s="11">
        <f t="shared" si="263"/>
        <v>1</v>
      </c>
      <c r="R436" s="179" t="s">
        <v>1201</v>
      </c>
      <c r="S436" s="178">
        <v>80</v>
      </c>
      <c r="T436" s="179" t="s">
        <v>276</v>
      </c>
      <c r="U436" s="180" t="s">
        <v>276</v>
      </c>
      <c r="V436" s="131" t="str">
        <f t="shared" si="264"/>
        <v>Rheem2020Prem80</v>
      </c>
      <c r="W436" s="204">
        <v>1</v>
      </c>
      <c r="X436" s="200"/>
      <c r="Y436" s="201"/>
      <c r="Z436" s="172"/>
      <c r="AA436" s="126" t="str">
        <f t="shared" si="292"/>
        <v>2,     2004362,   "10E80-HP5US30  (80 gal)"</v>
      </c>
      <c r="AB436" s="205" t="str">
        <f t="shared" si="271"/>
        <v>Richmond</v>
      </c>
      <c r="AC436" s="179" t="s">
        <v>1213</v>
      </c>
      <c r="AD436" s="173">
        <f t="shared" si="266"/>
        <v>1</v>
      </c>
      <c r="AE436" s="126" t="str">
        <f t="shared" si="293"/>
        <v xml:space="preserve">          case  10E80-HP5US30  (80 gal)   :   "Richmond10E80HP5US30"</v>
      </c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</row>
    <row r="437" spans="3:48" s="6" customFormat="1" ht="15" customHeight="1" x14ac:dyDescent="0.25">
      <c r="C437" s="146" t="str">
        <f t="shared" ref="C437:C446" si="294">M437</f>
        <v>Richmond</v>
      </c>
      <c r="D437" s="146" t="str">
        <f t="shared" ref="D437:D446" si="295">P437</f>
        <v>10E40-HP120  (40 gal)</v>
      </c>
      <c r="E437" s="146">
        <f t="shared" si="272"/>
        <v>2002281</v>
      </c>
      <c r="F437" s="55">
        <f t="shared" ref="F437:F446" si="296">S437</f>
        <v>40</v>
      </c>
      <c r="G437" s="6" t="str">
        <f t="shared" ref="G437:G446" si="297">V437</f>
        <v>RheemPlugInDedicated40</v>
      </c>
      <c r="H437" s="116">
        <f t="shared" si="268"/>
        <v>0</v>
      </c>
      <c r="I437" s="154" t="str">
        <f t="shared" si="273"/>
        <v>Richmond10E40HP120</v>
      </c>
      <c r="J437" s="91" t="s">
        <v>188</v>
      </c>
      <c r="K437" s="32">
        <v>2</v>
      </c>
      <c r="L437" s="75">
        <f t="shared" si="269"/>
        <v>20</v>
      </c>
      <c r="M437" s="12" t="s">
        <v>95</v>
      </c>
      <c r="N437" s="61">
        <v>22</v>
      </c>
      <c r="O437" s="169">
        <f t="shared" si="262"/>
        <v>2002281</v>
      </c>
      <c r="P437" s="59" t="str">
        <f t="shared" si="261"/>
        <v>10E40-HP120  (40 gal)</v>
      </c>
      <c r="Q437" s="153">
        <f t="shared" si="263"/>
        <v>1</v>
      </c>
      <c r="R437" s="143" t="s">
        <v>773</v>
      </c>
      <c r="S437" s="14">
        <v>40</v>
      </c>
      <c r="T437" s="99"/>
      <c r="U437" s="80" t="s">
        <v>730</v>
      </c>
      <c r="V437" s="85" t="str">
        <f t="shared" si="264"/>
        <v>RheemPlugInDedicated40</v>
      </c>
      <c r="W437" s="117">
        <v>0</v>
      </c>
      <c r="X437" s="46" t="s">
        <v>8</v>
      </c>
      <c r="Y437" s="47">
        <v>44760</v>
      </c>
      <c r="Z437" s="44"/>
      <c r="AA437" s="126" t="str">
        <f t="shared" si="265"/>
        <v>2,     2002281,   "10E40-HP120  (40 gal)"</v>
      </c>
      <c r="AB437" s="127" t="str">
        <f>M437</f>
        <v>Richmond</v>
      </c>
      <c r="AC437" s="143" t="s">
        <v>783</v>
      </c>
      <c r="AD437" s="173">
        <f t="shared" si="266"/>
        <v>1</v>
      </c>
      <c r="AE437" s="126" t="str">
        <f t="shared" si="267"/>
        <v xml:space="preserve">          case  10E40-HP120  (40 gal)   :   "Richmond10E40HP120"</v>
      </c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</row>
    <row r="438" spans="3:48" s="6" customFormat="1" ht="15" customHeight="1" x14ac:dyDescent="0.25">
      <c r="C438" s="146" t="str">
        <f t="shared" si="294"/>
        <v>Richmond</v>
      </c>
      <c r="D438" s="146" t="str">
        <f t="shared" si="295"/>
        <v>10E50-HP120  (50 gal)</v>
      </c>
      <c r="E438" s="146">
        <f t="shared" si="272"/>
        <v>2002382</v>
      </c>
      <c r="F438" s="55">
        <f t="shared" si="296"/>
        <v>50</v>
      </c>
      <c r="G438" s="6" t="str">
        <f t="shared" si="297"/>
        <v>RheemPlugInDedicated50</v>
      </c>
      <c r="H438" s="116">
        <f t="shared" si="268"/>
        <v>0</v>
      </c>
      <c r="I438" s="154" t="str">
        <f t="shared" si="273"/>
        <v>Richmond10E50HP120</v>
      </c>
      <c r="J438" s="91" t="s">
        <v>188</v>
      </c>
      <c r="K438" s="32">
        <v>2</v>
      </c>
      <c r="L438" s="75">
        <f t="shared" si="269"/>
        <v>20</v>
      </c>
      <c r="M438" s="12" t="s">
        <v>95</v>
      </c>
      <c r="N438" s="62">
        <f t="shared" ref="N438:N446" si="298">N437+1</f>
        <v>23</v>
      </c>
      <c r="O438" s="169">
        <f t="shared" si="262"/>
        <v>2002382</v>
      </c>
      <c r="P438" s="59" t="str">
        <f t="shared" si="261"/>
        <v>10E50-HP120  (50 gal)</v>
      </c>
      <c r="Q438" s="153">
        <f t="shared" si="263"/>
        <v>1</v>
      </c>
      <c r="R438" s="143" t="s">
        <v>774</v>
      </c>
      <c r="S438" s="14">
        <v>50</v>
      </c>
      <c r="T438" s="99"/>
      <c r="U438" s="80" t="s">
        <v>731</v>
      </c>
      <c r="V438" s="85" t="str">
        <f t="shared" si="264"/>
        <v>RheemPlugInDedicated50</v>
      </c>
      <c r="W438" s="117">
        <v>0</v>
      </c>
      <c r="X438" s="46" t="s">
        <v>8</v>
      </c>
      <c r="Y438" s="47">
        <v>44760</v>
      </c>
      <c r="Z438" s="44"/>
      <c r="AA438" s="126" t="str">
        <f t="shared" si="265"/>
        <v>2,     2002382,   "10E50-HP120  (50 gal)"</v>
      </c>
      <c r="AB438" s="128" t="str">
        <f t="shared" si="271"/>
        <v>Richmond</v>
      </c>
      <c r="AC438" s="143" t="s">
        <v>784</v>
      </c>
      <c r="AD438" s="173">
        <f t="shared" si="266"/>
        <v>1</v>
      </c>
      <c r="AE438" s="126" t="str">
        <f t="shared" si="267"/>
        <v xml:space="preserve">          case  10E50-HP120  (50 gal)   :   "Richmond10E50HP120"</v>
      </c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</row>
    <row r="439" spans="3:48" s="6" customFormat="1" ht="15" customHeight="1" x14ac:dyDescent="0.25">
      <c r="C439" s="146" t="str">
        <f t="shared" si="294"/>
        <v>Richmond</v>
      </c>
      <c r="D439" s="146" t="str">
        <f t="shared" si="295"/>
        <v>10E40-HP120M  (40 gal)</v>
      </c>
      <c r="E439" s="146">
        <f t="shared" si="272"/>
        <v>2002477</v>
      </c>
      <c r="F439" s="55">
        <f t="shared" si="296"/>
        <v>40</v>
      </c>
      <c r="G439" s="6" t="str">
        <f t="shared" si="297"/>
        <v>RheemPlugInShared40</v>
      </c>
      <c r="H439" s="116">
        <f t="shared" si="268"/>
        <v>1</v>
      </c>
      <c r="I439" s="154" t="str">
        <f t="shared" si="273"/>
        <v>Richmond10E40HP120M</v>
      </c>
      <c r="J439" s="91" t="s">
        <v>188</v>
      </c>
      <c r="K439" s="32">
        <v>3</v>
      </c>
      <c r="L439" s="75">
        <f t="shared" si="269"/>
        <v>20</v>
      </c>
      <c r="M439" s="12" t="s">
        <v>95</v>
      </c>
      <c r="N439" s="62">
        <f t="shared" si="298"/>
        <v>24</v>
      </c>
      <c r="O439" s="169">
        <f t="shared" si="262"/>
        <v>2002477</v>
      </c>
      <c r="P439" s="59" t="str">
        <f t="shared" si="261"/>
        <v>10E40-HP120M  (40 gal)</v>
      </c>
      <c r="Q439" s="153">
        <f t="shared" si="263"/>
        <v>1</v>
      </c>
      <c r="R439" s="143" t="s">
        <v>775</v>
      </c>
      <c r="S439" s="14">
        <v>40</v>
      </c>
      <c r="T439" s="99"/>
      <c r="U439" s="80" t="s">
        <v>726</v>
      </c>
      <c r="V439" s="85" t="str">
        <f t="shared" si="264"/>
        <v>RheemPlugInShared40</v>
      </c>
      <c r="W439" s="117">
        <v>1</v>
      </c>
      <c r="X439" s="46" t="s">
        <v>8</v>
      </c>
      <c r="Y439" s="47">
        <v>44760</v>
      </c>
      <c r="Z439" s="44"/>
      <c r="AA439" s="126" t="str">
        <f t="shared" si="265"/>
        <v>2,     2002477,   "10E40-HP120M  (40 gal)"</v>
      </c>
      <c r="AB439" s="128" t="str">
        <f t="shared" si="271"/>
        <v>Richmond</v>
      </c>
      <c r="AC439" s="143" t="s">
        <v>785</v>
      </c>
      <c r="AD439" s="173">
        <f t="shared" si="266"/>
        <v>1</v>
      </c>
      <c r="AE439" s="126" t="str">
        <f t="shared" si="267"/>
        <v xml:space="preserve">          case  10E40-HP120M  (40 gal)   :   "Richmond10E40HP120M"</v>
      </c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</row>
    <row r="440" spans="3:48" s="6" customFormat="1" ht="15" customHeight="1" x14ac:dyDescent="0.25">
      <c r="C440" s="146" t="str">
        <f t="shared" si="294"/>
        <v>Richmond</v>
      </c>
      <c r="D440" s="146" t="str">
        <f t="shared" si="295"/>
        <v>10E40-HP120MS  (40 gal)</v>
      </c>
      <c r="E440" s="146">
        <f t="shared" si="272"/>
        <v>2002577</v>
      </c>
      <c r="F440" s="55">
        <f t="shared" si="296"/>
        <v>40</v>
      </c>
      <c r="G440" s="6" t="str">
        <f t="shared" si="297"/>
        <v>RheemPlugInShared40</v>
      </c>
      <c r="H440" s="116">
        <f t="shared" si="268"/>
        <v>1</v>
      </c>
      <c r="I440" s="154" t="str">
        <f t="shared" si="273"/>
        <v>Richmond10E40HP120MS</v>
      </c>
      <c r="J440" s="91" t="s">
        <v>188</v>
      </c>
      <c r="K440" s="32">
        <v>3</v>
      </c>
      <c r="L440" s="75">
        <f t="shared" si="269"/>
        <v>20</v>
      </c>
      <c r="M440" s="12" t="s">
        <v>95</v>
      </c>
      <c r="N440" s="62">
        <f t="shared" si="298"/>
        <v>25</v>
      </c>
      <c r="O440" s="169">
        <f t="shared" si="262"/>
        <v>2002577</v>
      </c>
      <c r="P440" s="59" t="str">
        <f t="shared" si="261"/>
        <v>10E40-HP120MS  (40 gal)</v>
      </c>
      <c r="Q440" s="153">
        <f t="shared" si="263"/>
        <v>1</v>
      </c>
      <c r="R440" s="143" t="s">
        <v>776</v>
      </c>
      <c r="S440" s="14">
        <v>40</v>
      </c>
      <c r="T440" s="99"/>
      <c r="U440" s="80" t="s">
        <v>726</v>
      </c>
      <c r="V440" s="85" t="str">
        <f t="shared" si="264"/>
        <v>RheemPlugInShared40</v>
      </c>
      <c r="W440" s="117">
        <v>1</v>
      </c>
      <c r="X440" s="46" t="s">
        <v>8</v>
      </c>
      <c r="Y440" s="47">
        <v>44760</v>
      </c>
      <c r="Z440" s="44"/>
      <c r="AA440" s="126" t="str">
        <f t="shared" si="265"/>
        <v>2,     2002577,   "10E40-HP120MS  (40 gal)"</v>
      </c>
      <c r="AB440" s="128" t="str">
        <f t="shared" si="271"/>
        <v>Richmond</v>
      </c>
      <c r="AC440" s="143" t="s">
        <v>786</v>
      </c>
      <c r="AD440" s="173">
        <f t="shared" si="266"/>
        <v>1</v>
      </c>
      <c r="AE440" s="126" t="str">
        <f t="shared" si="267"/>
        <v xml:space="preserve">          case  10E40-HP120MS  (40 gal)   :   "Richmond10E40HP120MS"</v>
      </c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</row>
    <row r="441" spans="3:48" s="6" customFormat="1" ht="15" customHeight="1" x14ac:dyDescent="0.25">
      <c r="C441" s="146" t="str">
        <f t="shared" si="294"/>
        <v>Richmond</v>
      </c>
      <c r="D441" s="146" t="str">
        <f t="shared" si="295"/>
        <v>10E50-HP120M  (50 gal)</v>
      </c>
      <c r="E441" s="146">
        <f t="shared" si="272"/>
        <v>2002678</v>
      </c>
      <c r="F441" s="55">
        <f t="shared" si="296"/>
        <v>50</v>
      </c>
      <c r="G441" s="6" t="str">
        <f t="shared" si="297"/>
        <v>RheemPlugInShared50</v>
      </c>
      <c r="H441" s="116">
        <f t="shared" si="268"/>
        <v>1</v>
      </c>
      <c r="I441" s="154" t="str">
        <f t="shared" si="273"/>
        <v>Richmond10E50HP120M</v>
      </c>
      <c r="J441" s="91" t="s">
        <v>188</v>
      </c>
      <c r="K441" s="32">
        <v>3</v>
      </c>
      <c r="L441" s="75">
        <f t="shared" si="269"/>
        <v>20</v>
      </c>
      <c r="M441" s="12" t="s">
        <v>95</v>
      </c>
      <c r="N441" s="62">
        <f t="shared" si="298"/>
        <v>26</v>
      </c>
      <c r="O441" s="169">
        <f t="shared" si="262"/>
        <v>2002678</v>
      </c>
      <c r="P441" s="59" t="str">
        <f t="shared" si="261"/>
        <v>10E50-HP120M  (50 gal)</v>
      </c>
      <c r="Q441" s="153">
        <f t="shared" si="263"/>
        <v>1</v>
      </c>
      <c r="R441" s="143" t="s">
        <v>777</v>
      </c>
      <c r="S441" s="14">
        <v>50</v>
      </c>
      <c r="T441" s="99"/>
      <c r="U441" s="80" t="s">
        <v>727</v>
      </c>
      <c r="V441" s="85" t="str">
        <f t="shared" si="264"/>
        <v>RheemPlugInShared50</v>
      </c>
      <c r="W441" s="117">
        <v>1</v>
      </c>
      <c r="X441" s="46" t="s">
        <v>8</v>
      </c>
      <c r="Y441" s="47">
        <v>44760</v>
      </c>
      <c r="Z441" s="44"/>
      <c r="AA441" s="126" t="str">
        <f t="shared" si="265"/>
        <v>2,     2002678,   "10E50-HP120M  (50 gal)"</v>
      </c>
      <c r="AB441" s="128" t="str">
        <f t="shared" si="271"/>
        <v>Richmond</v>
      </c>
      <c r="AC441" s="143" t="s">
        <v>787</v>
      </c>
      <c r="AD441" s="173">
        <f t="shared" si="266"/>
        <v>1</v>
      </c>
      <c r="AE441" s="126" t="str">
        <f t="shared" si="267"/>
        <v xml:space="preserve">          case  10E50-HP120M  (50 gal)   :   "Richmond10E50HP120M"</v>
      </c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</row>
    <row r="442" spans="3:48" s="6" customFormat="1" ht="15" customHeight="1" x14ac:dyDescent="0.25">
      <c r="C442" s="146" t="str">
        <f t="shared" si="294"/>
        <v>Richmond</v>
      </c>
      <c r="D442" s="146" t="str">
        <f t="shared" si="295"/>
        <v>10E50-HP120MS  (50 gal)</v>
      </c>
      <c r="E442" s="146">
        <f t="shared" si="272"/>
        <v>2002778</v>
      </c>
      <c r="F442" s="55">
        <f t="shared" si="296"/>
        <v>50</v>
      </c>
      <c r="G442" s="6" t="str">
        <f t="shared" si="297"/>
        <v>RheemPlugInShared50</v>
      </c>
      <c r="H442" s="116">
        <f t="shared" si="268"/>
        <v>1</v>
      </c>
      <c r="I442" s="154" t="str">
        <f t="shared" si="273"/>
        <v>Richmond10E50HP120MS</v>
      </c>
      <c r="J442" s="91" t="s">
        <v>188</v>
      </c>
      <c r="K442" s="32">
        <v>3</v>
      </c>
      <c r="L442" s="75">
        <f t="shared" si="269"/>
        <v>20</v>
      </c>
      <c r="M442" s="12" t="s">
        <v>95</v>
      </c>
      <c r="N442" s="62">
        <f t="shared" si="298"/>
        <v>27</v>
      </c>
      <c r="O442" s="169">
        <f t="shared" si="262"/>
        <v>2002778</v>
      </c>
      <c r="P442" s="59" t="str">
        <f t="shared" si="261"/>
        <v>10E50-HP120MS  (50 gal)</v>
      </c>
      <c r="Q442" s="153">
        <f t="shared" si="263"/>
        <v>1</v>
      </c>
      <c r="R442" s="143" t="s">
        <v>778</v>
      </c>
      <c r="S442" s="14">
        <v>50</v>
      </c>
      <c r="T442" s="99"/>
      <c r="U442" s="80" t="s">
        <v>727</v>
      </c>
      <c r="V442" s="85" t="str">
        <f t="shared" si="264"/>
        <v>RheemPlugInShared50</v>
      </c>
      <c r="W442" s="117">
        <v>1</v>
      </c>
      <c r="X442" s="46" t="s">
        <v>8</v>
      </c>
      <c r="Y442" s="47">
        <v>44760</v>
      </c>
      <c r="Z442" s="44"/>
      <c r="AA442" s="126" t="str">
        <f t="shared" si="265"/>
        <v>2,     2002778,   "10E50-HP120MS  (50 gal)"</v>
      </c>
      <c r="AB442" s="128" t="str">
        <f t="shared" si="271"/>
        <v>Richmond</v>
      </c>
      <c r="AC442" s="143" t="s">
        <v>788</v>
      </c>
      <c r="AD442" s="173">
        <f t="shared" si="266"/>
        <v>1</v>
      </c>
      <c r="AE442" s="126" t="str">
        <f t="shared" si="267"/>
        <v xml:space="preserve">          case  10E50-HP120MS  (50 gal)   :   "Richmond10E50HP120MS"</v>
      </c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</row>
    <row r="443" spans="3:48" s="6" customFormat="1" ht="15" customHeight="1" x14ac:dyDescent="0.25">
      <c r="C443" s="146" t="str">
        <f t="shared" si="294"/>
        <v>Richmond</v>
      </c>
      <c r="D443" s="146" t="str">
        <f t="shared" si="295"/>
        <v>10E65-HP120M  (65 gal)</v>
      </c>
      <c r="E443" s="146">
        <f t="shared" si="272"/>
        <v>2002879</v>
      </c>
      <c r="F443" s="55">
        <f t="shared" si="296"/>
        <v>65</v>
      </c>
      <c r="G443" s="6" t="str">
        <f t="shared" si="297"/>
        <v>RheemPlugInShared65</v>
      </c>
      <c r="H443" s="116">
        <f t="shared" si="268"/>
        <v>1</v>
      </c>
      <c r="I443" s="154" t="str">
        <f t="shared" si="273"/>
        <v>Richmond10E65HP120M</v>
      </c>
      <c r="J443" s="91" t="s">
        <v>188</v>
      </c>
      <c r="K443" s="32">
        <v>3</v>
      </c>
      <c r="L443" s="75">
        <f t="shared" si="269"/>
        <v>20</v>
      </c>
      <c r="M443" s="12" t="s">
        <v>95</v>
      </c>
      <c r="N443" s="62">
        <f t="shared" si="298"/>
        <v>28</v>
      </c>
      <c r="O443" s="169">
        <f t="shared" si="262"/>
        <v>2002879</v>
      </c>
      <c r="P443" s="59" t="str">
        <f t="shared" si="261"/>
        <v>10E65-HP120M  (65 gal)</v>
      </c>
      <c r="Q443" s="153">
        <f t="shared" si="263"/>
        <v>1</v>
      </c>
      <c r="R443" s="143" t="s">
        <v>779</v>
      </c>
      <c r="S443" s="14">
        <v>65</v>
      </c>
      <c r="T443" s="99"/>
      <c r="U443" s="80" t="s">
        <v>728</v>
      </c>
      <c r="V443" s="85" t="str">
        <f t="shared" si="264"/>
        <v>RheemPlugInShared65</v>
      </c>
      <c r="W443" s="117">
        <v>1</v>
      </c>
      <c r="X443" s="46">
        <v>3</v>
      </c>
      <c r="Y443" s="47">
        <v>44760</v>
      </c>
      <c r="Z443" s="44"/>
      <c r="AA443" s="126" t="str">
        <f t="shared" si="265"/>
        <v>2,     2002879,   "10E65-HP120M  (65 gal)"</v>
      </c>
      <c r="AB443" s="128" t="str">
        <f t="shared" si="271"/>
        <v>Richmond</v>
      </c>
      <c r="AC443" s="143" t="s">
        <v>789</v>
      </c>
      <c r="AD443" s="173">
        <f t="shared" si="266"/>
        <v>1</v>
      </c>
      <c r="AE443" s="126" t="str">
        <f t="shared" si="267"/>
        <v xml:space="preserve">          case  10E65-HP120M  (65 gal)   :   "Richmond10E65HP120M"</v>
      </c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</row>
    <row r="444" spans="3:48" s="6" customFormat="1" ht="15" customHeight="1" x14ac:dyDescent="0.25">
      <c r="C444" s="146" t="str">
        <f t="shared" si="294"/>
        <v>Richmond</v>
      </c>
      <c r="D444" s="146" t="str">
        <f t="shared" si="295"/>
        <v>10E65-HP120MS  (65 gal)</v>
      </c>
      <c r="E444" s="146">
        <f t="shared" si="272"/>
        <v>2002979</v>
      </c>
      <c r="F444" s="55">
        <f t="shared" si="296"/>
        <v>65</v>
      </c>
      <c r="G444" s="6" t="str">
        <f t="shared" si="297"/>
        <v>RheemPlugInShared65</v>
      </c>
      <c r="H444" s="116">
        <f t="shared" si="268"/>
        <v>1</v>
      </c>
      <c r="I444" s="154" t="str">
        <f t="shared" si="273"/>
        <v>Richmond10E65HP120MS</v>
      </c>
      <c r="J444" s="91" t="s">
        <v>188</v>
      </c>
      <c r="K444" s="32">
        <v>3</v>
      </c>
      <c r="L444" s="75">
        <f t="shared" si="269"/>
        <v>20</v>
      </c>
      <c r="M444" s="12" t="s">
        <v>95</v>
      </c>
      <c r="N444" s="62">
        <f t="shared" si="298"/>
        <v>29</v>
      </c>
      <c r="O444" s="169">
        <f t="shared" si="262"/>
        <v>2002979</v>
      </c>
      <c r="P444" s="59" t="str">
        <f t="shared" si="261"/>
        <v>10E65-HP120MS  (65 gal)</v>
      </c>
      <c r="Q444" s="153">
        <f t="shared" si="263"/>
        <v>1</v>
      </c>
      <c r="R444" s="143" t="s">
        <v>780</v>
      </c>
      <c r="S444" s="14">
        <v>65</v>
      </c>
      <c r="T444" s="99"/>
      <c r="U444" s="80" t="s">
        <v>728</v>
      </c>
      <c r="V444" s="85" t="str">
        <f t="shared" si="264"/>
        <v>RheemPlugInShared65</v>
      </c>
      <c r="W444" s="117">
        <v>1</v>
      </c>
      <c r="X444" s="46">
        <v>3</v>
      </c>
      <c r="Y444" s="47">
        <v>44760</v>
      </c>
      <c r="Z444" s="44"/>
      <c r="AA444" s="126" t="str">
        <f t="shared" si="265"/>
        <v>2,     2002979,   "10E65-HP120MS  (65 gal)"</v>
      </c>
      <c r="AB444" s="128" t="str">
        <f t="shared" si="271"/>
        <v>Richmond</v>
      </c>
      <c r="AC444" s="143" t="s">
        <v>790</v>
      </c>
      <c r="AD444" s="173">
        <f t="shared" si="266"/>
        <v>1</v>
      </c>
      <c r="AE444" s="126" t="str">
        <f t="shared" si="267"/>
        <v xml:space="preserve">          case  10E65-HP120MS  (65 gal)   :   "Richmond10E65HP120MS"</v>
      </c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</row>
    <row r="445" spans="3:48" s="6" customFormat="1" ht="15" customHeight="1" x14ac:dyDescent="0.25">
      <c r="C445" s="146" t="str">
        <f t="shared" si="294"/>
        <v>Richmond</v>
      </c>
      <c r="D445" s="146" t="str">
        <f t="shared" si="295"/>
        <v>10E80-HP120M  (80 gal)</v>
      </c>
      <c r="E445" s="146">
        <f t="shared" si="272"/>
        <v>2003080</v>
      </c>
      <c r="F445" s="55">
        <f t="shared" si="296"/>
        <v>80</v>
      </c>
      <c r="G445" s="6" t="str">
        <f t="shared" si="297"/>
        <v>RheemPlugInShared80</v>
      </c>
      <c r="H445" s="116">
        <f t="shared" si="268"/>
        <v>1</v>
      </c>
      <c r="I445" s="154" t="str">
        <f t="shared" si="273"/>
        <v>Richmond10E80HP120M</v>
      </c>
      <c r="J445" s="91" t="s">
        <v>188</v>
      </c>
      <c r="K445" s="32">
        <v>3</v>
      </c>
      <c r="L445" s="75">
        <f t="shared" si="269"/>
        <v>20</v>
      </c>
      <c r="M445" s="12" t="s">
        <v>95</v>
      </c>
      <c r="N445" s="62">
        <f t="shared" si="298"/>
        <v>30</v>
      </c>
      <c r="O445" s="169">
        <f t="shared" si="262"/>
        <v>2003080</v>
      </c>
      <c r="P445" s="59" t="str">
        <f t="shared" si="261"/>
        <v>10E80-HP120M  (80 gal)</v>
      </c>
      <c r="Q445" s="153">
        <f t="shared" si="263"/>
        <v>1</v>
      </c>
      <c r="R445" s="143" t="s">
        <v>781</v>
      </c>
      <c r="S445" s="14">
        <v>80</v>
      </c>
      <c r="T445" s="99"/>
      <c r="U445" s="80" t="s">
        <v>729</v>
      </c>
      <c r="V445" s="85" t="str">
        <f t="shared" si="264"/>
        <v>RheemPlugInShared80</v>
      </c>
      <c r="W445" s="117">
        <v>1</v>
      </c>
      <c r="X445" s="46" t="s">
        <v>13</v>
      </c>
      <c r="Y445" s="47">
        <v>44760</v>
      </c>
      <c r="Z445" s="44"/>
      <c r="AA445" s="126" t="str">
        <f t="shared" si="265"/>
        <v>2,     2003080,   "10E80-HP120M  (80 gal)"</v>
      </c>
      <c r="AB445" s="128" t="str">
        <f t="shared" si="271"/>
        <v>Richmond</v>
      </c>
      <c r="AC445" s="143" t="s">
        <v>791</v>
      </c>
      <c r="AD445" s="173">
        <f t="shared" si="266"/>
        <v>1</v>
      </c>
      <c r="AE445" s="126" t="str">
        <f t="shared" si="267"/>
        <v xml:space="preserve">          case  10E80-HP120M  (80 gal)   :   "Richmond10E80HP120M"</v>
      </c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</row>
    <row r="446" spans="3:48" s="6" customFormat="1" ht="15" customHeight="1" x14ac:dyDescent="0.25">
      <c r="C446" s="146" t="str">
        <f t="shared" si="294"/>
        <v>Richmond</v>
      </c>
      <c r="D446" s="146" t="str">
        <f t="shared" si="295"/>
        <v>10E80-HP120MS  (80 gal)</v>
      </c>
      <c r="E446" s="146">
        <f t="shared" si="272"/>
        <v>2003180</v>
      </c>
      <c r="F446" s="55">
        <f t="shared" si="296"/>
        <v>80</v>
      </c>
      <c r="G446" s="6" t="str">
        <f t="shared" si="297"/>
        <v>RheemPlugInShared80</v>
      </c>
      <c r="H446" s="116">
        <f t="shared" si="268"/>
        <v>1</v>
      </c>
      <c r="I446" s="154" t="str">
        <f t="shared" si="273"/>
        <v>Richmond10E80HP120MS</v>
      </c>
      <c r="J446" s="91" t="s">
        <v>188</v>
      </c>
      <c r="K446" s="32">
        <v>3</v>
      </c>
      <c r="L446" s="75">
        <f t="shared" si="269"/>
        <v>20</v>
      </c>
      <c r="M446" s="12" t="s">
        <v>95</v>
      </c>
      <c r="N446" s="62">
        <f t="shared" si="298"/>
        <v>31</v>
      </c>
      <c r="O446" s="169">
        <f t="shared" si="262"/>
        <v>2003180</v>
      </c>
      <c r="P446" s="59" t="str">
        <f t="shared" si="261"/>
        <v>10E80-HP120MS  (80 gal)</v>
      </c>
      <c r="Q446" s="153">
        <f t="shared" si="263"/>
        <v>1</v>
      </c>
      <c r="R446" s="143" t="s">
        <v>782</v>
      </c>
      <c r="S446" s="14">
        <v>80</v>
      </c>
      <c r="T446" s="99"/>
      <c r="U446" s="80" t="s">
        <v>729</v>
      </c>
      <c r="V446" s="85" t="str">
        <f t="shared" si="264"/>
        <v>RheemPlugInShared80</v>
      </c>
      <c r="W446" s="117">
        <v>1</v>
      </c>
      <c r="X446" s="46" t="s">
        <v>13</v>
      </c>
      <c r="Y446" s="47">
        <v>44760</v>
      </c>
      <c r="Z446" s="44"/>
      <c r="AA446" s="126" t="str">
        <f t="shared" si="265"/>
        <v>2,     2003180,   "10E80-HP120MS  (80 gal)"</v>
      </c>
      <c r="AB446" s="128" t="str">
        <f t="shared" si="271"/>
        <v>Richmond</v>
      </c>
      <c r="AC446" s="143" t="s">
        <v>792</v>
      </c>
      <c r="AD446" s="173">
        <f t="shared" si="266"/>
        <v>1</v>
      </c>
      <c r="AE446" s="126" t="str">
        <f t="shared" si="267"/>
        <v xml:space="preserve">          case  10E80-HP120MS  (80 gal)   :   "Richmond10E80HP120MS"</v>
      </c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</row>
    <row r="447" spans="3:48" s="6" customFormat="1" ht="15" customHeight="1" x14ac:dyDescent="0.25">
      <c r="C447" s="105" t="str">
        <f t="shared" si="249"/>
        <v>Richmond</v>
      </c>
      <c r="D447" s="105" t="str">
        <f t="shared" si="250"/>
        <v>10E40-HP515  (40 gal)</v>
      </c>
      <c r="E447" s="105">
        <f t="shared" si="272"/>
        <v>2001059</v>
      </c>
      <c r="F447" s="55">
        <f t="shared" si="255"/>
        <v>40</v>
      </c>
      <c r="G447" s="6" t="str">
        <f t="shared" si="252"/>
        <v>Rheem2020Prem40</v>
      </c>
      <c r="H447" s="116">
        <f t="shared" si="206"/>
        <v>1</v>
      </c>
      <c r="I447" s="154" t="str">
        <f t="shared" si="273"/>
        <v>Richmond10E40HP515</v>
      </c>
      <c r="J447" s="91" t="s">
        <v>188</v>
      </c>
      <c r="K447" s="32">
        <v>4</v>
      </c>
      <c r="L447" s="75">
        <f t="shared" si="269"/>
        <v>20</v>
      </c>
      <c r="M447" s="12" t="s">
        <v>95</v>
      </c>
      <c r="N447" s="61">
        <v>10</v>
      </c>
      <c r="O447" s="169">
        <f t="shared" si="262"/>
        <v>2001059</v>
      </c>
      <c r="P447" s="59" t="str">
        <f t="shared" si="261"/>
        <v>10E40-HP515  (40 gal)</v>
      </c>
      <c r="Q447" s="153">
        <f t="shared" si="263"/>
        <v>1</v>
      </c>
      <c r="R447" t="s">
        <v>291</v>
      </c>
      <c r="S447" s="14">
        <v>40</v>
      </c>
      <c r="T447" s="99"/>
      <c r="U447" s="80" t="s">
        <v>273</v>
      </c>
      <c r="V447" s="85" t="str">
        <f t="shared" si="264"/>
        <v>Rheem2020Prem40</v>
      </c>
      <c r="W447" s="117">
        <v>1</v>
      </c>
      <c r="X447" s="46">
        <v>2</v>
      </c>
      <c r="Y447" s="47">
        <v>43944</v>
      </c>
      <c r="Z447" s="44"/>
      <c r="AA447" s="126" t="str">
        <f t="shared" si="265"/>
        <v>2,     2001059,   "10E40-HP515  (40 gal)"</v>
      </c>
      <c r="AB447" s="127" t="str">
        <f>M447</f>
        <v>Richmond</v>
      </c>
      <c r="AC447" s="129" t="s">
        <v>603</v>
      </c>
      <c r="AD447" s="173">
        <f t="shared" si="266"/>
        <v>1</v>
      </c>
      <c r="AE447" s="126" t="str">
        <f t="shared" si="267"/>
        <v xml:space="preserve">          case  10E40-HP515  (40 gal)   :   "Richmond10E40HP515"</v>
      </c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</row>
    <row r="448" spans="3:48" s="6" customFormat="1" ht="15" customHeight="1" x14ac:dyDescent="0.25">
      <c r="C448" s="105" t="str">
        <f t="shared" si="249"/>
        <v>Richmond</v>
      </c>
      <c r="D448" s="105" t="str">
        <f t="shared" si="250"/>
        <v>10E50-HP515  (50 gal)</v>
      </c>
      <c r="E448" s="105">
        <f t="shared" si="272"/>
        <v>2001160</v>
      </c>
      <c r="F448" s="55">
        <f t="shared" si="255"/>
        <v>50</v>
      </c>
      <c r="G448" s="6" t="str">
        <f t="shared" si="252"/>
        <v>Rheem2020Prem50</v>
      </c>
      <c r="H448" s="116">
        <f t="shared" si="206"/>
        <v>1</v>
      </c>
      <c r="I448" s="154" t="str">
        <f t="shared" si="273"/>
        <v>Richmond10E50HP515</v>
      </c>
      <c r="J448" s="91" t="s">
        <v>188</v>
      </c>
      <c r="K448" s="32">
        <v>4</v>
      </c>
      <c r="L448" s="75">
        <f t="shared" si="269"/>
        <v>20</v>
      </c>
      <c r="M448" s="12" t="s">
        <v>95</v>
      </c>
      <c r="N448" s="62">
        <f t="shared" ref="N448:N458" si="299">N447+1</f>
        <v>11</v>
      </c>
      <c r="O448" s="169">
        <f t="shared" si="262"/>
        <v>2001160</v>
      </c>
      <c r="P448" s="59" t="str">
        <f t="shared" si="261"/>
        <v>10E50-HP515  (50 gal)</v>
      </c>
      <c r="Q448" s="153">
        <f t="shared" si="263"/>
        <v>1</v>
      </c>
      <c r="R448" t="s">
        <v>292</v>
      </c>
      <c r="S448" s="14">
        <v>50</v>
      </c>
      <c r="T448" s="99"/>
      <c r="U448" s="80" t="s">
        <v>274</v>
      </c>
      <c r="V448" s="85" t="str">
        <f t="shared" si="264"/>
        <v>Rheem2020Prem50</v>
      </c>
      <c r="W448" s="117">
        <v>1</v>
      </c>
      <c r="X448" s="46" t="s">
        <v>8</v>
      </c>
      <c r="Y448" s="47">
        <v>43944</v>
      </c>
      <c r="Z448" s="44"/>
      <c r="AA448" s="126" t="str">
        <f t="shared" si="265"/>
        <v>2,     2001160,   "10E50-HP515  (50 gal)"</v>
      </c>
      <c r="AB448" s="128" t="str">
        <f t="shared" si="271"/>
        <v>Richmond</v>
      </c>
      <c r="AC448" s="129" t="s">
        <v>608</v>
      </c>
      <c r="AD448" s="173">
        <f t="shared" si="266"/>
        <v>1</v>
      </c>
      <c r="AE448" s="126" t="str">
        <f t="shared" si="267"/>
        <v xml:space="preserve">          case  10E50-HP515  (50 gal)   :   "Richmond10E50HP515"</v>
      </c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</row>
    <row r="449" spans="3:1039" s="6" customFormat="1" ht="15" customHeight="1" x14ac:dyDescent="0.25">
      <c r="C449" s="105" t="str">
        <f t="shared" si="249"/>
        <v>Richmond</v>
      </c>
      <c r="D449" s="105" t="str">
        <f t="shared" si="250"/>
        <v>10E65-HP515  (65 gal)</v>
      </c>
      <c r="E449" s="105">
        <f t="shared" si="272"/>
        <v>2001261</v>
      </c>
      <c r="F449" s="55">
        <f t="shared" ref="F449:F458" si="300">S449</f>
        <v>65</v>
      </c>
      <c r="G449" s="6" t="str">
        <f t="shared" si="252"/>
        <v>Rheem2020Prem65</v>
      </c>
      <c r="H449" s="116">
        <f t="shared" si="206"/>
        <v>1</v>
      </c>
      <c r="I449" s="154" t="str">
        <f t="shared" si="273"/>
        <v>Richmond10E65HP515</v>
      </c>
      <c r="J449" s="91" t="s">
        <v>188</v>
      </c>
      <c r="K449" s="32">
        <v>4</v>
      </c>
      <c r="L449" s="75">
        <f t="shared" si="269"/>
        <v>20</v>
      </c>
      <c r="M449" s="12" t="s">
        <v>95</v>
      </c>
      <c r="N449" s="62">
        <f t="shared" si="299"/>
        <v>12</v>
      </c>
      <c r="O449" s="169">
        <f t="shared" si="262"/>
        <v>2001261</v>
      </c>
      <c r="P449" s="59" t="str">
        <f t="shared" si="261"/>
        <v>10E65-HP515  (65 gal)</v>
      </c>
      <c r="Q449" s="153">
        <f t="shared" si="263"/>
        <v>1</v>
      </c>
      <c r="R449" t="s">
        <v>293</v>
      </c>
      <c r="S449" s="14">
        <v>65</v>
      </c>
      <c r="T449" s="99"/>
      <c r="U449" s="80" t="s">
        <v>275</v>
      </c>
      <c r="V449" s="85" t="str">
        <f t="shared" si="264"/>
        <v>Rheem2020Prem65</v>
      </c>
      <c r="W449" s="117">
        <v>1</v>
      </c>
      <c r="X449" s="46" t="s">
        <v>8</v>
      </c>
      <c r="Y449" s="47">
        <v>43944</v>
      </c>
      <c r="Z449" s="44"/>
      <c r="AA449" s="126" t="str">
        <f t="shared" si="265"/>
        <v>2,     2001261,   "10E65-HP515  (65 gal)"</v>
      </c>
      <c r="AB449" s="128" t="str">
        <f t="shared" si="271"/>
        <v>Richmond</v>
      </c>
      <c r="AC449" s="129" t="s">
        <v>613</v>
      </c>
      <c r="AD449" s="173">
        <f t="shared" si="266"/>
        <v>1</v>
      </c>
      <c r="AE449" s="126" t="str">
        <f t="shared" si="267"/>
        <v xml:space="preserve">          case  10E65-HP515  (65 gal)   :   "Richmond10E65HP515"</v>
      </c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</row>
    <row r="450" spans="3:1039" s="6" customFormat="1" ht="15" customHeight="1" x14ac:dyDescent="0.25">
      <c r="C450" s="105" t="str">
        <f t="shared" si="249"/>
        <v>Richmond</v>
      </c>
      <c r="D450" s="105" t="str">
        <f t="shared" si="250"/>
        <v>10E80-HP515  (80 gal)</v>
      </c>
      <c r="E450" s="105">
        <f t="shared" si="272"/>
        <v>2001362</v>
      </c>
      <c r="F450" s="55">
        <f t="shared" si="300"/>
        <v>80</v>
      </c>
      <c r="G450" s="6" t="str">
        <f t="shared" si="252"/>
        <v>Rheem2020Prem80</v>
      </c>
      <c r="H450" s="116">
        <f t="shared" si="206"/>
        <v>1</v>
      </c>
      <c r="I450" s="154" t="str">
        <f t="shared" si="273"/>
        <v>Richmond10E80HP515</v>
      </c>
      <c r="J450" s="91" t="s">
        <v>188</v>
      </c>
      <c r="K450" s="32">
        <v>4</v>
      </c>
      <c r="L450" s="75">
        <f t="shared" si="269"/>
        <v>20</v>
      </c>
      <c r="M450" s="12" t="s">
        <v>95</v>
      </c>
      <c r="N450" s="62">
        <f t="shared" si="299"/>
        <v>13</v>
      </c>
      <c r="O450" s="169">
        <f t="shared" si="262"/>
        <v>2001362</v>
      </c>
      <c r="P450" s="59" t="str">
        <f t="shared" si="261"/>
        <v>10E80-HP515  (80 gal)</v>
      </c>
      <c r="Q450" s="153">
        <f t="shared" si="263"/>
        <v>1</v>
      </c>
      <c r="R450" t="s">
        <v>294</v>
      </c>
      <c r="S450" s="14">
        <v>80</v>
      </c>
      <c r="T450" s="99"/>
      <c r="U450" s="80" t="s">
        <v>276</v>
      </c>
      <c r="V450" s="85" t="str">
        <f t="shared" si="264"/>
        <v>Rheem2020Prem80</v>
      </c>
      <c r="W450" s="117">
        <v>1</v>
      </c>
      <c r="X450" s="46">
        <v>4</v>
      </c>
      <c r="Y450" s="47">
        <v>43944</v>
      </c>
      <c r="Z450" s="44"/>
      <c r="AA450" s="126" t="str">
        <f t="shared" si="265"/>
        <v>2,     2001362,   "10E80-HP515  (80 gal)"</v>
      </c>
      <c r="AB450" s="128" t="str">
        <f t="shared" si="271"/>
        <v>Richmond</v>
      </c>
      <c r="AC450" s="129" t="s">
        <v>618</v>
      </c>
      <c r="AD450" s="173">
        <f t="shared" si="266"/>
        <v>1</v>
      </c>
      <c r="AE450" s="126" t="str">
        <f t="shared" si="267"/>
        <v xml:space="preserve">          case  10E80-HP515  (80 gal)   :   "Richmond10E80HP515"</v>
      </c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</row>
    <row r="451" spans="3:1039" s="6" customFormat="1" ht="15" customHeight="1" x14ac:dyDescent="0.25">
      <c r="C451" s="105" t="str">
        <f t="shared" si="249"/>
        <v>Richmond</v>
      </c>
      <c r="D451" s="105" t="str">
        <f t="shared" si="250"/>
        <v>10E40-HP530  (40 gal)</v>
      </c>
      <c r="E451" s="105">
        <f t="shared" si="272"/>
        <v>2001459</v>
      </c>
      <c r="F451" s="55">
        <f t="shared" si="300"/>
        <v>40</v>
      </c>
      <c r="G451" s="6" t="str">
        <f t="shared" si="252"/>
        <v>Rheem2020Prem40</v>
      </c>
      <c r="H451" s="116">
        <f t="shared" ref="H451:H572" si="301">W451</f>
        <v>1</v>
      </c>
      <c r="I451" s="154" t="str">
        <f t="shared" si="273"/>
        <v>Richmond10E40HP530</v>
      </c>
      <c r="J451" s="91" t="s">
        <v>188</v>
      </c>
      <c r="K451" s="32">
        <v>4</v>
      </c>
      <c r="L451" s="75">
        <f t="shared" si="269"/>
        <v>20</v>
      </c>
      <c r="M451" s="12" t="s">
        <v>95</v>
      </c>
      <c r="N451" s="62">
        <f t="shared" si="299"/>
        <v>14</v>
      </c>
      <c r="O451" s="169">
        <f t="shared" si="262"/>
        <v>2001459</v>
      </c>
      <c r="P451" s="59" t="str">
        <f t="shared" si="261"/>
        <v>10E40-HP530  (40 gal)</v>
      </c>
      <c r="Q451" s="153">
        <f t="shared" si="263"/>
        <v>1</v>
      </c>
      <c r="R451" t="s">
        <v>295</v>
      </c>
      <c r="S451" s="14">
        <v>40</v>
      </c>
      <c r="T451" s="99"/>
      <c r="U451" s="80" t="s">
        <v>273</v>
      </c>
      <c r="V451" s="85" t="str">
        <f t="shared" si="264"/>
        <v>Rheem2020Prem40</v>
      </c>
      <c r="W451" s="117">
        <v>1</v>
      </c>
      <c r="X451" s="46">
        <v>2</v>
      </c>
      <c r="Y451" s="47">
        <v>43944</v>
      </c>
      <c r="Z451" s="44"/>
      <c r="AA451" s="126" t="str">
        <f t="shared" si="265"/>
        <v>2,     2001459,   "10E40-HP530  (40 gal)"</v>
      </c>
      <c r="AB451" s="128" t="str">
        <f t="shared" si="271"/>
        <v>Richmond</v>
      </c>
      <c r="AC451" s="129" t="s">
        <v>604</v>
      </c>
      <c r="AD451" s="173">
        <f t="shared" si="266"/>
        <v>1</v>
      </c>
      <c r="AE451" s="126" t="str">
        <f t="shared" si="267"/>
        <v xml:space="preserve">          case  10E40-HP530  (40 gal)   :   "Richmond10E40HP530"</v>
      </c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</row>
    <row r="452" spans="3:1039" s="6" customFormat="1" ht="15" customHeight="1" x14ac:dyDescent="0.25">
      <c r="C452" s="105" t="str">
        <f t="shared" ref="C452:C562" si="302">M452</f>
        <v>Richmond</v>
      </c>
      <c r="D452" s="105" t="str">
        <f t="shared" ref="D452:D562" si="303">P452</f>
        <v>10E50-HP530  (50 gal)</v>
      </c>
      <c r="E452" s="105">
        <f t="shared" si="272"/>
        <v>2001560</v>
      </c>
      <c r="F452" s="55">
        <f t="shared" si="300"/>
        <v>50</v>
      </c>
      <c r="G452" s="6" t="str">
        <f t="shared" ref="G452:G562" si="304">V452</f>
        <v>Rheem2020Prem50</v>
      </c>
      <c r="H452" s="116">
        <f t="shared" si="301"/>
        <v>1</v>
      </c>
      <c r="I452" s="154" t="str">
        <f t="shared" si="273"/>
        <v>Richmond10E50HP530</v>
      </c>
      <c r="J452" s="91" t="s">
        <v>188</v>
      </c>
      <c r="K452" s="32">
        <v>4</v>
      </c>
      <c r="L452" s="75">
        <f t="shared" si="269"/>
        <v>20</v>
      </c>
      <c r="M452" s="12" t="s">
        <v>95</v>
      </c>
      <c r="N452" s="62">
        <f t="shared" si="299"/>
        <v>15</v>
      </c>
      <c r="O452" s="169">
        <f t="shared" si="262"/>
        <v>2001560</v>
      </c>
      <c r="P452" s="59" t="str">
        <f t="shared" si="261"/>
        <v>10E50-HP530  (50 gal)</v>
      </c>
      <c r="Q452" s="153">
        <f t="shared" si="263"/>
        <v>1</v>
      </c>
      <c r="R452" t="s">
        <v>296</v>
      </c>
      <c r="S452" s="14">
        <v>50</v>
      </c>
      <c r="T452" s="99"/>
      <c r="U452" s="80" t="s">
        <v>274</v>
      </c>
      <c r="V452" s="85" t="str">
        <f t="shared" si="264"/>
        <v>Rheem2020Prem50</v>
      </c>
      <c r="W452" s="117">
        <v>1</v>
      </c>
      <c r="X452" s="46" t="s">
        <v>8</v>
      </c>
      <c r="Y452" s="47">
        <v>43944</v>
      </c>
      <c r="Z452" s="44"/>
      <c r="AA452" s="126" t="str">
        <f t="shared" si="265"/>
        <v>2,     2001560,   "10E50-HP530  (50 gal)"</v>
      </c>
      <c r="AB452" s="128" t="str">
        <f t="shared" si="271"/>
        <v>Richmond</v>
      </c>
      <c r="AC452" s="129" t="s">
        <v>609</v>
      </c>
      <c r="AD452" s="173">
        <f t="shared" si="266"/>
        <v>1</v>
      </c>
      <c r="AE452" s="126" t="str">
        <f t="shared" si="267"/>
        <v xml:space="preserve">          case  10E50-HP530  (50 gal)   :   "Richmond10E50HP530"</v>
      </c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</row>
    <row r="453" spans="3:1039" s="6" customFormat="1" ht="15" customHeight="1" x14ac:dyDescent="0.25">
      <c r="C453" s="105" t="str">
        <f t="shared" si="302"/>
        <v>Richmond</v>
      </c>
      <c r="D453" s="105" t="str">
        <f t="shared" si="303"/>
        <v>10E65-HP530  (65 gal)</v>
      </c>
      <c r="E453" s="105">
        <f t="shared" si="272"/>
        <v>2001661</v>
      </c>
      <c r="F453" s="55">
        <f t="shared" si="300"/>
        <v>65</v>
      </c>
      <c r="G453" s="6" t="str">
        <f t="shared" si="304"/>
        <v>Rheem2020Prem65</v>
      </c>
      <c r="H453" s="116">
        <f t="shared" si="301"/>
        <v>1</v>
      </c>
      <c r="I453" s="154" t="str">
        <f t="shared" si="273"/>
        <v>Richmond10E65HP530</v>
      </c>
      <c r="J453" s="91" t="s">
        <v>188</v>
      </c>
      <c r="K453" s="32">
        <v>4</v>
      </c>
      <c r="L453" s="75">
        <f t="shared" si="269"/>
        <v>20</v>
      </c>
      <c r="M453" s="12" t="s">
        <v>95</v>
      </c>
      <c r="N453" s="62">
        <f t="shared" si="299"/>
        <v>16</v>
      </c>
      <c r="O453" s="169">
        <f t="shared" si="262"/>
        <v>2001661</v>
      </c>
      <c r="P453" s="59" t="str">
        <f t="shared" si="261"/>
        <v>10E65-HP530  (65 gal)</v>
      </c>
      <c r="Q453" s="153">
        <f t="shared" si="263"/>
        <v>1</v>
      </c>
      <c r="R453" t="s">
        <v>297</v>
      </c>
      <c r="S453" s="14">
        <v>65</v>
      </c>
      <c r="T453" s="99"/>
      <c r="U453" s="80" t="s">
        <v>275</v>
      </c>
      <c r="V453" s="85" t="str">
        <f t="shared" si="264"/>
        <v>Rheem2020Prem65</v>
      </c>
      <c r="W453" s="117">
        <v>1</v>
      </c>
      <c r="X453" s="46" t="s">
        <v>8</v>
      </c>
      <c r="Y453" s="47">
        <v>43944</v>
      </c>
      <c r="Z453" s="44"/>
      <c r="AA453" s="126" t="str">
        <f t="shared" si="265"/>
        <v>2,     2001661,   "10E65-HP530  (65 gal)"</v>
      </c>
      <c r="AB453" s="128" t="str">
        <f t="shared" si="271"/>
        <v>Richmond</v>
      </c>
      <c r="AC453" s="129" t="s">
        <v>614</v>
      </c>
      <c r="AD453" s="173">
        <f t="shared" si="266"/>
        <v>1</v>
      </c>
      <c r="AE453" s="126" t="str">
        <f t="shared" si="267"/>
        <v xml:space="preserve">          case  10E65-HP530  (65 gal)   :   "Richmond10E65HP530"</v>
      </c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</row>
    <row r="454" spans="3:1039" s="6" customFormat="1" ht="15" customHeight="1" x14ac:dyDescent="0.25">
      <c r="C454" s="105" t="str">
        <f t="shared" si="302"/>
        <v>Richmond</v>
      </c>
      <c r="D454" s="105" t="str">
        <f t="shared" si="303"/>
        <v>10E80-HP530  (80 gal)</v>
      </c>
      <c r="E454" s="105">
        <f t="shared" si="272"/>
        <v>2001762</v>
      </c>
      <c r="F454" s="55">
        <f t="shared" si="300"/>
        <v>80</v>
      </c>
      <c r="G454" s="6" t="str">
        <f t="shared" si="304"/>
        <v>Rheem2020Prem80</v>
      </c>
      <c r="H454" s="116">
        <f t="shared" si="301"/>
        <v>1</v>
      </c>
      <c r="I454" s="154" t="str">
        <f t="shared" si="273"/>
        <v>Richmond10E80HP530</v>
      </c>
      <c r="J454" s="91" t="s">
        <v>188</v>
      </c>
      <c r="K454" s="32">
        <v>4</v>
      </c>
      <c r="L454" s="75">
        <f t="shared" si="269"/>
        <v>20</v>
      </c>
      <c r="M454" s="12" t="s">
        <v>95</v>
      </c>
      <c r="N454" s="62">
        <f t="shared" si="299"/>
        <v>17</v>
      </c>
      <c r="O454" s="169">
        <f t="shared" si="262"/>
        <v>2001762</v>
      </c>
      <c r="P454" s="59" t="str">
        <f t="shared" si="261"/>
        <v>10E80-HP530  (80 gal)</v>
      </c>
      <c r="Q454" s="153">
        <f t="shared" si="263"/>
        <v>1</v>
      </c>
      <c r="R454" t="s">
        <v>298</v>
      </c>
      <c r="S454" s="14">
        <v>80</v>
      </c>
      <c r="T454" s="99"/>
      <c r="U454" s="80" t="s">
        <v>276</v>
      </c>
      <c r="V454" s="85" t="str">
        <f t="shared" si="264"/>
        <v>Rheem2020Prem80</v>
      </c>
      <c r="W454" s="117">
        <v>1</v>
      </c>
      <c r="X454" s="46">
        <v>4</v>
      </c>
      <c r="Y454" s="47">
        <v>43944</v>
      </c>
      <c r="Z454" s="44"/>
      <c r="AA454" s="126" t="str">
        <f t="shared" si="265"/>
        <v>2,     2001762,   "10E80-HP530  (80 gal)"</v>
      </c>
      <c r="AB454" s="128" t="str">
        <f t="shared" si="271"/>
        <v>Richmond</v>
      </c>
      <c r="AC454" s="129" t="s">
        <v>619</v>
      </c>
      <c r="AD454" s="173">
        <f t="shared" si="266"/>
        <v>1</v>
      </c>
      <c r="AE454" s="126" t="str">
        <f t="shared" si="267"/>
        <v xml:space="preserve">          case  10E80-HP530  (80 gal)   :   "Richmond10E80HP530"</v>
      </c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</row>
    <row r="455" spans="3:1039" s="6" customFormat="1" ht="15" customHeight="1" x14ac:dyDescent="0.25">
      <c r="C455" s="105" t="str">
        <f t="shared" si="302"/>
        <v>Richmond</v>
      </c>
      <c r="D455" s="105" t="str">
        <f t="shared" si="303"/>
        <v>10E40-HP5S30  (40 gal)</v>
      </c>
      <c r="E455" s="105">
        <f t="shared" si="272"/>
        <v>2001859</v>
      </c>
      <c r="F455" s="55">
        <f t="shared" si="300"/>
        <v>40</v>
      </c>
      <c r="G455" s="6" t="str">
        <f t="shared" si="304"/>
        <v>Rheem2020Prem40</v>
      </c>
      <c r="H455" s="116">
        <f t="shared" si="301"/>
        <v>1</v>
      </c>
      <c r="I455" s="154" t="str">
        <f t="shared" si="273"/>
        <v>Richmond10E40HP5S30</v>
      </c>
      <c r="J455" s="91" t="s">
        <v>188</v>
      </c>
      <c r="K455" s="32">
        <v>4</v>
      </c>
      <c r="L455" s="75">
        <f t="shared" si="269"/>
        <v>20</v>
      </c>
      <c r="M455" s="12" t="s">
        <v>95</v>
      </c>
      <c r="N455" s="62">
        <f t="shared" si="299"/>
        <v>18</v>
      </c>
      <c r="O455" s="169">
        <f t="shared" si="262"/>
        <v>2001859</v>
      </c>
      <c r="P455" s="59" t="str">
        <f t="shared" si="261"/>
        <v>10E40-HP5S30  (40 gal)</v>
      </c>
      <c r="Q455" s="153">
        <f t="shared" si="263"/>
        <v>1</v>
      </c>
      <c r="R455" t="s">
        <v>299</v>
      </c>
      <c r="S455" s="14">
        <v>40</v>
      </c>
      <c r="T455" s="99"/>
      <c r="U455" s="80" t="s">
        <v>273</v>
      </c>
      <c r="V455" s="85" t="str">
        <f t="shared" si="264"/>
        <v>Rheem2020Prem40</v>
      </c>
      <c r="W455" s="117">
        <v>1</v>
      </c>
      <c r="X455" s="46">
        <v>2</v>
      </c>
      <c r="Y455" s="47">
        <v>43944</v>
      </c>
      <c r="Z455" s="44"/>
      <c r="AA455" s="126" t="str">
        <f t="shared" si="265"/>
        <v>2,     2001859,   "10E40-HP5S30  (40 gal)"</v>
      </c>
      <c r="AB455" s="128" t="str">
        <f t="shared" si="271"/>
        <v>Richmond</v>
      </c>
      <c r="AC455" s="129" t="s">
        <v>605</v>
      </c>
      <c r="AD455" s="173">
        <f t="shared" si="266"/>
        <v>1</v>
      </c>
      <c r="AE455" s="126" t="str">
        <f t="shared" si="267"/>
        <v xml:space="preserve">          case  10E40-HP5S30  (40 gal)   :   "Richmond10E40HP5S30"</v>
      </c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</row>
    <row r="456" spans="3:1039" s="6" customFormat="1" ht="15" customHeight="1" x14ac:dyDescent="0.25">
      <c r="C456" s="105" t="str">
        <f t="shared" si="302"/>
        <v>Richmond</v>
      </c>
      <c r="D456" s="105" t="str">
        <f t="shared" si="303"/>
        <v>10E50-HP5S30  (50 gal)</v>
      </c>
      <c r="E456" s="105">
        <f t="shared" si="272"/>
        <v>2001960</v>
      </c>
      <c r="F456" s="55">
        <f t="shared" si="300"/>
        <v>50</v>
      </c>
      <c r="G456" s="6" t="str">
        <f t="shared" si="304"/>
        <v>Rheem2020Prem50</v>
      </c>
      <c r="H456" s="116">
        <f t="shared" si="301"/>
        <v>1</v>
      </c>
      <c r="I456" s="154" t="str">
        <f t="shared" si="273"/>
        <v>Richmond10E50HP5S30</v>
      </c>
      <c r="J456" s="91" t="s">
        <v>188</v>
      </c>
      <c r="K456" s="32">
        <v>4</v>
      </c>
      <c r="L456" s="75">
        <f t="shared" si="269"/>
        <v>20</v>
      </c>
      <c r="M456" s="12" t="s">
        <v>95</v>
      </c>
      <c r="N456" s="62">
        <f t="shared" si="299"/>
        <v>19</v>
      </c>
      <c r="O456" s="169">
        <f t="shared" si="262"/>
        <v>2001960</v>
      </c>
      <c r="P456" s="59" t="str">
        <f t="shared" si="261"/>
        <v>10E50-HP5S30  (50 gal)</v>
      </c>
      <c r="Q456" s="153">
        <f t="shared" si="263"/>
        <v>1</v>
      </c>
      <c r="R456" t="s">
        <v>300</v>
      </c>
      <c r="S456" s="14">
        <v>50</v>
      </c>
      <c r="T456" s="99"/>
      <c r="U456" s="80" t="s">
        <v>274</v>
      </c>
      <c r="V456" s="85" t="str">
        <f t="shared" si="264"/>
        <v>Rheem2020Prem50</v>
      </c>
      <c r="W456" s="117">
        <v>1</v>
      </c>
      <c r="X456" s="46" t="s">
        <v>8</v>
      </c>
      <c r="Y456" s="47">
        <v>43944</v>
      </c>
      <c r="Z456" s="44"/>
      <c r="AA456" s="126" t="str">
        <f t="shared" si="265"/>
        <v>2,     2001960,   "10E50-HP5S30  (50 gal)"</v>
      </c>
      <c r="AB456" s="128" t="str">
        <f t="shared" si="271"/>
        <v>Richmond</v>
      </c>
      <c r="AC456" s="129" t="s">
        <v>610</v>
      </c>
      <c r="AD456" s="173">
        <f t="shared" si="266"/>
        <v>1</v>
      </c>
      <c r="AE456" s="126" t="str">
        <f t="shared" si="267"/>
        <v xml:space="preserve">          case  10E50-HP5S30  (50 gal)   :   "Richmond10E50HP5S30"</v>
      </c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</row>
    <row r="457" spans="3:1039" s="6" customFormat="1" ht="15" customHeight="1" x14ac:dyDescent="0.25">
      <c r="C457" s="105" t="str">
        <f t="shared" si="302"/>
        <v>Richmond</v>
      </c>
      <c r="D457" s="105" t="str">
        <f t="shared" si="303"/>
        <v>10E65-HP5S30  (65 gal)</v>
      </c>
      <c r="E457" s="105">
        <f t="shared" si="272"/>
        <v>2002061</v>
      </c>
      <c r="F457" s="55">
        <f t="shared" si="300"/>
        <v>65</v>
      </c>
      <c r="G457" s="6" t="str">
        <f t="shared" si="304"/>
        <v>Rheem2020Prem65</v>
      </c>
      <c r="H457" s="116">
        <f t="shared" si="301"/>
        <v>1</v>
      </c>
      <c r="I457" s="154" t="str">
        <f t="shared" si="273"/>
        <v>Richmond10E65HP5S30</v>
      </c>
      <c r="J457" s="91" t="s">
        <v>188</v>
      </c>
      <c r="K457" s="32">
        <v>4</v>
      </c>
      <c r="L457" s="75">
        <f t="shared" si="269"/>
        <v>20</v>
      </c>
      <c r="M457" s="12" t="s">
        <v>95</v>
      </c>
      <c r="N457" s="62">
        <f t="shared" si="299"/>
        <v>20</v>
      </c>
      <c r="O457" s="169">
        <f t="shared" si="262"/>
        <v>2002061</v>
      </c>
      <c r="P457" s="59" t="str">
        <f t="shared" si="261"/>
        <v>10E65-HP5S30  (65 gal)</v>
      </c>
      <c r="Q457" s="153">
        <f t="shared" si="263"/>
        <v>1</v>
      </c>
      <c r="R457" t="s">
        <v>301</v>
      </c>
      <c r="S457" s="14">
        <v>65</v>
      </c>
      <c r="T457" s="99"/>
      <c r="U457" s="80" t="s">
        <v>275</v>
      </c>
      <c r="V457" s="85" t="str">
        <f t="shared" si="264"/>
        <v>Rheem2020Prem65</v>
      </c>
      <c r="W457" s="117">
        <v>1</v>
      </c>
      <c r="X457" s="46" t="s">
        <v>8</v>
      </c>
      <c r="Y457" s="47">
        <v>43944</v>
      </c>
      <c r="Z457" s="44"/>
      <c r="AA457" s="126" t="str">
        <f t="shared" si="265"/>
        <v>2,     2002061,   "10E65-HP5S30  (65 gal)"</v>
      </c>
      <c r="AB457" s="128" t="str">
        <f t="shared" si="271"/>
        <v>Richmond</v>
      </c>
      <c r="AC457" s="129" t="s">
        <v>615</v>
      </c>
      <c r="AD457" s="173">
        <f t="shared" si="266"/>
        <v>1</v>
      </c>
      <c r="AE457" s="126" t="str">
        <f t="shared" si="267"/>
        <v xml:space="preserve">          case  10E65-HP5S30  (65 gal)   :   "Richmond10E65HP5S30"</v>
      </c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</row>
    <row r="458" spans="3:1039" s="6" customFormat="1" ht="15" customHeight="1" x14ac:dyDescent="0.25">
      <c r="C458" s="105" t="str">
        <f t="shared" si="302"/>
        <v>Richmond</v>
      </c>
      <c r="D458" s="105" t="str">
        <f t="shared" si="303"/>
        <v>10E80-HP5S30  (80 gal)</v>
      </c>
      <c r="E458" s="105">
        <f t="shared" si="272"/>
        <v>2002162</v>
      </c>
      <c r="F458" s="55">
        <f t="shared" si="300"/>
        <v>80</v>
      </c>
      <c r="G458" s="6" t="str">
        <f t="shared" si="304"/>
        <v>Rheem2020Prem80</v>
      </c>
      <c r="H458" s="116">
        <f t="shared" si="301"/>
        <v>1</v>
      </c>
      <c r="I458" s="154" t="str">
        <f t="shared" si="273"/>
        <v>Richmond10E80HP5S30</v>
      </c>
      <c r="J458" s="91" t="s">
        <v>188</v>
      </c>
      <c r="K458" s="32">
        <v>4</v>
      </c>
      <c r="L458" s="75">
        <f t="shared" si="269"/>
        <v>20</v>
      </c>
      <c r="M458" s="12" t="s">
        <v>95</v>
      </c>
      <c r="N458" s="62">
        <f t="shared" si="299"/>
        <v>21</v>
      </c>
      <c r="O458" s="169">
        <f t="shared" ref="O458:O521" si="305" xml:space="preserve"> (L458*100000) + (N458*100) + VLOOKUP( U458, $R$2:$T$70, 2, FALSE )</f>
        <v>2002162</v>
      </c>
      <c r="P458" s="59" t="str">
        <f t="shared" si="261"/>
        <v>10E80-HP5S30  (80 gal)</v>
      </c>
      <c r="Q458" s="153">
        <f t="shared" ref="Q458:Q521" si="306">COUNTIF(P$87:P$605, P458)</f>
        <v>1</v>
      </c>
      <c r="R458" t="s">
        <v>302</v>
      </c>
      <c r="S458" s="14">
        <v>80</v>
      </c>
      <c r="T458" s="99"/>
      <c r="U458" s="80" t="s">
        <v>276</v>
      </c>
      <c r="V458" s="85" t="str">
        <f t="shared" ref="V458:V521" si="307">VLOOKUP( U458, $R$2:$T$71, 3, FALSE )</f>
        <v>Rheem2020Prem80</v>
      </c>
      <c r="W458" s="117">
        <v>1</v>
      </c>
      <c r="X458" s="46">
        <v>4</v>
      </c>
      <c r="Y458" s="47">
        <v>43944</v>
      </c>
      <c r="Z458" s="44"/>
      <c r="AA458" s="126" t="str">
        <f t="shared" si="265"/>
        <v>2,     2002162,   "10E80-HP5S30  (80 gal)"</v>
      </c>
      <c r="AB458" s="128" t="str">
        <f t="shared" si="271"/>
        <v>Richmond</v>
      </c>
      <c r="AC458" s="129" t="s">
        <v>620</v>
      </c>
      <c r="AD458" s="173">
        <f t="shared" ref="AD458:AD521" si="308">COUNTIF(AC$74:AC$605, AC458)</f>
        <v>1</v>
      </c>
      <c r="AE458" s="126" t="str">
        <f t="shared" si="267"/>
        <v xml:space="preserve">          case  10E80-HP5S30  (80 gal)   :   "Richmond10E80HP5S30"</v>
      </c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</row>
    <row r="459" spans="3:1039" s="6" customFormat="1" ht="15" customHeight="1" x14ac:dyDescent="0.25">
      <c r="C459" s="6" t="str">
        <f t="shared" si="302"/>
        <v>Richmond</v>
      </c>
      <c r="D459" s="6" t="str">
        <f t="shared" si="303"/>
        <v>10E50-HP4D  (50 gal)</v>
      </c>
      <c r="E459" s="6">
        <f t="shared" si="272"/>
        <v>2000139</v>
      </c>
      <c r="F459" s="55">
        <f t="shared" si="255"/>
        <v>50</v>
      </c>
      <c r="G459" s="6" t="str">
        <f t="shared" si="304"/>
        <v>RheemHBDR4550</v>
      </c>
      <c r="H459" s="116">
        <f t="shared" si="301"/>
        <v>0</v>
      </c>
      <c r="I459" s="154" t="str">
        <f t="shared" si="273"/>
        <v>Richmond10E50HP4D</v>
      </c>
      <c r="J459" s="91" t="s">
        <v>188</v>
      </c>
      <c r="K459" s="32">
        <v>3</v>
      </c>
      <c r="L459" s="75">
        <f t="shared" si="269"/>
        <v>20</v>
      </c>
      <c r="M459" s="12" t="s">
        <v>95</v>
      </c>
      <c r="N459" s="61">
        <v>1</v>
      </c>
      <c r="O459" s="169">
        <f t="shared" si="305"/>
        <v>2000139</v>
      </c>
      <c r="P459" s="59" t="str">
        <f t="shared" si="261"/>
        <v>10E50-HP4D  (50 gal)</v>
      </c>
      <c r="Q459" s="153">
        <f t="shared" si="306"/>
        <v>1</v>
      </c>
      <c r="R459" s="13" t="s">
        <v>131</v>
      </c>
      <c r="S459" s="14">
        <v>50</v>
      </c>
      <c r="T459" s="99" t="s">
        <v>259</v>
      </c>
      <c r="U459" s="80" t="s">
        <v>259</v>
      </c>
      <c r="V459" s="85" t="str">
        <f t="shared" si="307"/>
        <v>RheemHBDR4550</v>
      </c>
      <c r="W459" s="115">
        <v>0</v>
      </c>
      <c r="X459" s="46" t="str">
        <f>[1]ESTAR_to_AWHS!I61</f>
        <v>2-3</v>
      </c>
      <c r="Y459" s="47">
        <f>[1]ESTAR_to_AWHS!J61</f>
        <v>42667</v>
      </c>
      <c r="Z459" s="44" t="s">
        <v>88</v>
      </c>
      <c r="AA459" s="126" t="str">
        <f t="shared" si="265"/>
        <v>2,     2000139,   "10E50-HP4D  (50 gal)"</v>
      </c>
      <c r="AB459" s="128" t="str">
        <f t="shared" si="271"/>
        <v>Richmond</v>
      </c>
      <c r="AC459" s="129" t="s">
        <v>606</v>
      </c>
      <c r="AD459" s="173">
        <f t="shared" si="308"/>
        <v>1</v>
      </c>
      <c r="AE459" s="126" t="str">
        <f t="shared" si="267"/>
        <v xml:space="preserve">          case  10E50-HP4D  (50 gal)   :   "Richmond10E50HP4D"</v>
      </c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  <c r="JB459"/>
      <c r="JC459"/>
      <c r="JD459"/>
      <c r="JE459"/>
      <c r="JF459"/>
      <c r="JG459"/>
      <c r="JH459"/>
      <c r="JI459"/>
      <c r="JJ459"/>
      <c r="JK459"/>
      <c r="JL459"/>
      <c r="JM459"/>
      <c r="JN459"/>
      <c r="JO459"/>
      <c r="JP459"/>
      <c r="JQ459"/>
      <c r="JR459"/>
      <c r="JS459"/>
      <c r="JT459"/>
      <c r="JU459"/>
      <c r="JV459"/>
      <c r="JW459"/>
      <c r="JX459"/>
      <c r="JY459"/>
      <c r="JZ459"/>
      <c r="KA459"/>
      <c r="KB459"/>
      <c r="KC459"/>
      <c r="KD459"/>
      <c r="KE459"/>
      <c r="KF459"/>
      <c r="KG459"/>
      <c r="KH459"/>
      <c r="KI459"/>
      <c r="KJ459"/>
      <c r="KK459"/>
      <c r="KL459"/>
      <c r="KM459"/>
      <c r="KN459"/>
      <c r="KO459"/>
      <c r="KP459"/>
      <c r="KQ459"/>
      <c r="KR459"/>
      <c r="KS459"/>
      <c r="KT459"/>
      <c r="KU459"/>
      <c r="KV459"/>
      <c r="KW459"/>
      <c r="KX459"/>
      <c r="KY459"/>
      <c r="KZ459"/>
      <c r="LA459"/>
      <c r="LB459"/>
      <c r="LC459"/>
      <c r="LD459"/>
      <c r="LE459"/>
      <c r="LF459"/>
      <c r="LG459"/>
      <c r="LH459"/>
      <c r="LI459"/>
      <c r="LJ459"/>
      <c r="LK459"/>
      <c r="LL459"/>
      <c r="LM459"/>
      <c r="LN459"/>
      <c r="LO459"/>
      <c r="LP459"/>
      <c r="LQ459"/>
      <c r="LR459"/>
      <c r="LS459"/>
      <c r="LT459"/>
      <c r="LU459"/>
      <c r="LV459"/>
      <c r="LW459"/>
      <c r="LX459"/>
      <c r="LY459"/>
      <c r="LZ459"/>
      <c r="MA459"/>
      <c r="MB459"/>
      <c r="MC459"/>
      <c r="MD459"/>
      <c r="ME459"/>
      <c r="MF459"/>
      <c r="MG459"/>
      <c r="MH459"/>
      <c r="MI459"/>
      <c r="MJ459"/>
      <c r="MK459"/>
      <c r="ML459"/>
      <c r="MM459"/>
      <c r="MN459"/>
      <c r="MO459"/>
      <c r="MP459"/>
      <c r="MQ459"/>
      <c r="MR459"/>
      <c r="MS459"/>
      <c r="MT459"/>
      <c r="MU459"/>
      <c r="MV459"/>
      <c r="MW459"/>
      <c r="MX459"/>
      <c r="MY459"/>
      <c r="MZ459"/>
      <c r="NA459"/>
      <c r="NB459"/>
      <c r="NC459"/>
      <c r="ND459"/>
      <c r="NE459"/>
      <c r="NF459"/>
      <c r="NG459"/>
      <c r="NH459"/>
      <c r="NI459"/>
      <c r="NJ459"/>
      <c r="NK459"/>
      <c r="NL459"/>
      <c r="NM459"/>
      <c r="NN459"/>
      <c r="NO459"/>
      <c r="NP459"/>
      <c r="NQ459"/>
      <c r="NR459"/>
      <c r="NS459"/>
      <c r="NT459"/>
      <c r="NU459"/>
      <c r="NV459"/>
      <c r="NW459"/>
      <c r="NX459"/>
      <c r="NY459"/>
      <c r="NZ459"/>
      <c r="OA459"/>
      <c r="OB459"/>
      <c r="OC459"/>
      <c r="OD459"/>
      <c r="OE459"/>
      <c r="OF459"/>
      <c r="OG459"/>
      <c r="OH459"/>
      <c r="OI459"/>
      <c r="OJ459"/>
      <c r="OK459"/>
      <c r="OL459"/>
      <c r="OM459"/>
      <c r="ON459"/>
      <c r="OO459"/>
      <c r="OP459"/>
      <c r="OQ459"/>
      <c r="OR459"/>
      <c r="OS459"/>
      <c r="OT459"/>
      <c r="OU459"/>
      <c r="OV459"/>
      <c r="OW459"/>
      <c r="OX459"/>
      <c r="OY459"/>
      <c r="OZ459"/>
      <c r="PA459"/>
      <c r="PB459"/>
      <c r="PC459"/>
      <c r="PD459"/>
      <c r="PE459"/>
      <c r="PF459"/>
      <c r="PG459"/>
      <c r="PH459"/>
      <c r="PI459"/>
      <c r="PJ459"/>
      <c r="PK459"/>
      <c r="PL459"/>
      <c r="PM459"/>
      <c r="PN459"/>
      <c r="PO459"/>
      <c r="PP459"/>
      <c r="PQ459"/>
      <c r="PR459"/>
      <c r="PS459"/>
      <c r="PT459"/>
      <c r="PU459"/>
      <c r="PV459"/>
      <c r="PW459"/>
      <c r="PX459"/>
      <c r="PY459"/>
      <c r="PZ459"/>
      <c r="QA459"/>
      <c r="QB459"/>
      <c r="QC459"/>
      <c r="QD459"/>
      <c r="QE459"/>
      <c r="QF459"/>
      <c r="QG459"/>
      <c r="QH459"/>
      <c r="QI459"/>
      <c r="QJ459"/>
      <c r="QK459"/>
      <c r="QL459"/>
      <c r="QM459"/>
      <c r="QN459"/>
      <c r="QO459"/>
      <c r="QP459"/>
      <c r="QQ459"/>
      <c r="QR459"/>
      <c r="QS459"/>
      <c r="QT459"/>
      <c r="QU459"/>
      <c r="QV459"/>
      <c r="QW459"/>
      <c r="QX459"/>
      <c r="QY459"/>
      <c r="QZ459"/>
      <c r="RA459"/>
      <c r="RB459"/>
      <c r="RC459"/>
      <c r="RD459"/>
      <c r="RE459"/>
      <c r="RF459"/>
      <c r="RG459"/>
      <c r="RH459"/>
      <c r="RI459"/>
      <c r="RJ459"/>
      <c r="RK459"/>
      <c r="RL459"/>
      <c r="RM459"/>
      <c r="RN459"/>
      <c r="RO459"/>
      <c r="RP459"/>
      <c r="RQ459"/>
      <c r="RR459"/>
      <c r="RS459"/>
      <c r="RT459"/>
      <c r="RU459"/>
      <c r="RV459"/>
      <c r="RW459"/>
      <c r="RX459"/>
      <c r="RY459"/>
      <c r="RZ459"/>
      <c r="SA459"/>
      <c r="SB459"/>
      <c r="SC459"/>
      <c r="SD459"/>
      <c r="SE459"/>
      <c r="SF459"/>
      <c r="SG459"/>
      <c r="SH459"/>
      <c r="SI459"/>
      <c r="SJ459"/>
      <c r="SK459"/>
      <c r="SL459"/>
      <c r="SM459"/>
      <c r="SN459"/>
      <c r="SO459"/>
      <c r="SP459"/>
      <c r="SQ459"/>
      <c r="SR459"/>
      <c r="SS459"/>
      <c r="ST459"/>
      <c r="SU459"/>
      <c r="SV459"/>
      <c r="SW459"/>
      <c r="SX459"/>
      <c r="SY459"/>
      <c r="SZ459"/>
      <c r="TA459"/>
      <c r="TB459"/>
      <c r="TC459"/>
      <c r="TD459"/>
      <c r="TE459"/>
      <c r="TF459"/>
      <c r="TG459"/>
      <c r="TH459"/>
      <c r="TI459"/>
      <c r="TJ459"/>
      <c r="TK459"/>
      <c r="TL459"/>
      <c r="TM459"/>
      <c r="TN459"/>
      <c r="TO459"/>
      <c r="TP459"/>
      <c r="TQ459"/>
      <c r="TR459"/>
      <c r="TS459"/>
      <c r="TT459"/>
      <c r="TU459"/>
      <c r="TV459"/>
      <c r="TW459"/>
      <c r="TX459"/>
      <c r="TY459"/>
      <c r="TZ459"/>
      <c r="UA459"/>
      <c r="UB459"/>
      <c r="UC459"/>
      <c r="UD459"/>
      <c r="UE459"/>
      <c r="UF459"/>
      <c r="UG459"/>
      <c r="UH459"/>
      <c r="UI459"/>
      <c r="UJ459"/>
      <c r="UK459"/>
      <c r="UL459"/>
      <c r="UM459"/>
      <c r="UN459"/>
      <c r="UO459"/>
      <c r="UP459"/>
      <c r="UQ459"/>
      <c r="UR459"/>
      <c r="US459"/>
      <c r="UT459"/>
      <c r="UU459"/>
      <c r="UV459"/>
      <c r="UW459"/>
      <c r="UX459"/>
      <c r="UY459"/>
      <c r="UZ459"/>
      <c r="VA459"/>
      <c r="VB459"/>
      <c r="VC459"/>
      <c r="VD459"/>
      <c r="VE459"/>
      <c r="VF459"/>
      <c r="VG459"/>
      <c r="VH459"/>
      <c r="VI459"/>
      <c r="VJ459"/>
      <c r="VK459"/>
      <c r="VL459"/>
      <c r="VM459"/>
      <c r="VN459"/>
      <c r="VO459"/>
      <c r="VP459"/>
      <c r="VQ459"/>
      <c r="VR459"/>
      <c r="VS459"/>
      <c r="VT459"/>
      <c r="VU459"/>
      <c r="VV459"/>
      <c r="VW459"/>
      <c r="VX459"/>
      <c r="VY459"/>
      <c r="VZ459"/>
      <c r="WA459"/>
      <c r="WB459"/>
      <c r="WC459"/>
      <c r="WD459"/>
      <c r="WE459"/>
      <c r="WF459"/>
      <c r="WG459"/>
      <c r="WH459"/>
      <c r="WI459"/>
      <c r="WJ459"/>
      <c r="WK459"/>
      <c r="WL459"/>
      <c r="WM459"/>
      <c r="WN459"/>
      <c r="WO459"/>
      <c r="WP459"/>
      <c r="WQ459"/>
      <c r="WR459"/>
      <c r="WS459"/>
      <c r="WT459"/>
      <c r="WU459"/>
      <c r="WV459"/>
      <c r="WW459"/>
      <c r="WX459"/>
      <c r="WY459"/>
      <c r="WZ459"/>
      <c r="XA459"/>
      <c r="XB459"/>
      <c r="XC459"/>
      <c r="XD459"/>
      <c r="XE459"/>
      <c r="XF459"/>
      <c r="XG459"/>
      <c r="XH459"/>
      <c r="XI459"/>
      <c r="XJ459"/>
      <c r="XK459"/>
      <c r="XL459"/>
      <c r="XM459"/>
      <c r="XN459"/>
      <c r="XO459"/>
      <c r="XP459"/>
      <c r="XQ459"/>
      <c r="XR459"/>
      <c r="XS459"/>
      <c r="XT459"/>
      <c r="XU459"/>
      <c r="XV459"/>
      <c r="XW459"/>
      <c r="XX459"/>
      <c r="XY459"/>
      <c r="XZ459"/>
      <c r="YA459"/>
      <c r="YB459"/>
      <c r="YC459"/>
      <c r="YD459"/>
      <c r="YE459"/>
      <c r="YF459"/>
      <c r="YG459"/>
      <c r="YH459"/>
      <c r="YI459"/>
      <c r="YJ459"/>
      <c r="YK459"/>
      <c r="YL459"/>
      <c r="YM459"/>
      <c r="YN459"/>
      <c r="YO459"/>
      <c r="YP459"/>
      <c r="YQ459"/>
      <c r="YR459"/>
      <c r="YS459"/>
      <c r="YT459"/>
      <c r="YU459"/>
      <c r="YV459"/>
      <c r="YW459"/>
      <c r="YX459"/>
      <c r="YY459"/>
      <c r="YZ459"/>
      <c r="ZA459"/>
      <c r="ZB459"/>
      <c r="ZC459"/>
      <c r="ZD459"/>
      <c r="ZE459"/>
      <c r="ZF459"/>
      <c r="ZG459"/>
      <c r="ZH459"/>
      <c r="ZI459"/>
      <c r="ZJ459"/>
      <c r="ZK459"/>
      <c r="ZL459"/>
      <c r="ZM459"/>
      <c r="ZN459"/>
      <c r="ZO459"/>
      <c r="ZP459"/>
      <c r="ZQ459"/>
      <c r="ZR459"/>
      <c r="ZS459"/>
      <c r="ZT459"/>
      <c r="ZU459"/>
      <c r="ZV459"/>
      <c r="ZW459"/>
      <c r="ZX459"/>
      <c r="ZY459"/>
      <c r="ZZ459"/>
      <c r="AAA459"/>
      <c r="AAB459"/>
      <c r="AAC459"/>
      <c r="AAD459"/>
      <c r="AAE459"/>
      <c r="AAF459"/>
      <c r="AAG459"/>
      <c r="AAH459"/>
      <c r="AAI459"/>
      <c r="AAJ459"/>
      <c r="AAK459"/>
      <c r="AAL459"/>
      <c r="AAM459"/>
      <c r="AAN459"/>
      <c r="AAO459"/>
      <c r="AAP459"/>
      <c r="AAQ459"/>
      <c r="AAR459"/>
      <c r="AAS459"/>
      <c r="AAT459"/>
      <c r="AAU459"/>
      <c r="AAV459"/>
      <c r="AAW459"/>
      <c r="AAX459"/>
      <c r="AAY459"/>
      <c r="AAZ459"/>
      <c r="ABA459"/>
      <c r="ABB459"/>
      <c r="ABC459"/>
      <c r="ABD459"/>
      <c r="ABE459"/>
      <c r="ABF459"/>
      <c r="ABG459"/>
      <c r="ABH459"/>
      <c r="ABI459"/>
      <c r="ABJ459"/>
      <c r="ABK459"/>
      <c r="ABL459"/>
      <c r="ABM459"/>
      <c r="ABN459"/>
      <c r="ABO459"/>
      <c r="ABP459"/>
      <c r="ABQ459"/>
      <c r="ABR459"/>
      <c r="ABS459"/>
      <c r="ABT459"/>
      <c r="ABU459"/>
      <c r="ABV459"/>
      <c r="ABW459"/>
      <c r="ABX459"/>
      <c r="ABY459"/>
      <c r="ABZ459"/>
      <c r="ACA459"/>
      <c r="ACB459"/>
      <c r="ACC459"/>
      <c r="ACD459"/>
      <c r="ACE459"/>
      <c r="ACF459"/>
      <c r="ACG459"/>
      <c r="ACH459"/>
      <c r="ACI459"/>
      <c r="ACJ459"/>
      <c r="ACK459"/>
      <c r="ACL459"/>
      <c r="ACM459"/>
      <c r="ACN459"/>
      <c r="ACO459"/>
      <c r="ACP459"/>
      <c r="ACQ459"/>
      <c r="ACR459"/>
      <c r="ACS459"/>
      <c r="ACT459"/>
      <c r="ACU459"/>
      <c r="ACV459"/>
      <c r="ACW459"/>
      <c r="ACX459"/>
      <c r="ACY459"/>
      <c r="ACZ459"/>
      <c r="ADA459"/>
      <c r="ADB459"/>
      <c r="ADC459"/>
      <c r="ADD459"/>
      <c r="ADE459"/>
      <c r="ADF459"/>
      <c r="ADG459"/>
      <c r="ADH459"/>
      <c r="ADI459"/>
      <c r="ADJ459"/>
      <c r="ADK459"/>
      <c r="ADL459"/>
      <c r="ADM459"/>
      <c r="ADN459"/>
      <c r="ADO459"/>
      <c r="ADP459"/>
      <c r="ADQ459"/>
      <c r="ADR459"/>
      <c r="ADS459"/>
      <c r="ADT459"/>
      <c r="ADU459"/>
      <c r="ADV459"/>
      <c r="ADW459"/>
      <c r="ADX459"/>
      <c r="ADY459"/>
      <c r="ADZ459"/>
      <c r="AEA459"/>
      <c r="AEB459"/>
      <c r="AEC459"/>
      <c r="AED459"/>
      <c r="AEE459"/>
      <c r="AEF459"/>
      <c r="AEG459"/>
      <c r="AEH459"/>
      <c r="AEI459"/>
      <c r="AEJ459"/>
      <c r="AEK459"/>
      <c r="AEL459"/>
      <c r="AEM459"/>
      <c r="AEN459"/>
      <c r="AEO459"/>
      <c r="AEP459"/>
      <c r="AEQ459"/>
      <c r="AER459"/>
      <c r="AES459"/>
      <c r="AET459"/>
      <c r="AEU459"/>
      <c r="AEV459"/>
      <c r="AEW459"/>
      <c r="AEX459"/>
      <c r="AEY459"/>
      <c r="AEZ459"/>
      <c r="AFA459"/>
      <c r="AFB459"/>
      <c r="AFC459"/>
      <c r="AFD459"/>
      <c r="AFE459"/>
      <c r="AFF459"/>
      <c r="AFG459"/>
      <c r="AFH459"/>
      <c r="AFI459"/>
      <c r="AFJ459"/>
      <c r="AFK459"/>
      <c r="AFL459"/>
      <c r="AFM459"/>
      <c r="AFN459"/>
      <c r="AFO459"/>
      <c r="AFP459"/>
      <c r="AFQ459"/>
      <c r="AFR459"/>
      <c r="AFS459"/>
      <c r="AFT459"/>
      <c r="AFU459"/>
      <c r="AFV459"/>
      <c r="AFW459"/>
      <c r="AFX459"/>
      <c r="AFY459"/>
      <c r="AFZ459"/>
      <c r="AGA459"/>
      <c r="AGB459"/>
      <c r="AGC459"/>
      <c r="AGD459"/>
      <c r="AGE459"/>
      <c r="AGF459"/>
      <c r="AGG459"/>
      <c r="AGH459"/>
      <c r="AGI459"/>
      <c r="AGJ459"/>
      <c r="AGK459"/>
      <c r="AGL459"/>
      <c r="AGM459"/>
      <c r="AGN459"/>
      <c r="AGO459"/>
      <c r="AGP459"/>
      <c r="AGQ459"/>
      <c r="AGR459"/>
      <c r="AGS459"/>
      <c r="AGT459"/>
      <c r="AGU459"/>
      <c r="AGV459"/>
      <c r="AGW459"/>
      <c r="AGX459"/>
      <c r="AGY459"/>
      <c r="AGZ459"/>
      <c r="AHA459"/>
      <c r="AHB459"/>
      <c r="AHC459"/>
      <c r="AHD459"/>
      <c r="AHE459"/>
      <c r="AHF459"/>
      <c r="AHG459"/>
      <c r="AHH459"/>
      <c r="AHI459"/>
      <c r="AHJ459"/>
      <c r="AHK459"/>
      <c r="AHL459"/>
      <c r="AHM459"/>
      <c r="AHN459"/>
      <c r="AHO459"/>
      <c r="AHP459"/>
      <c r="AHQ459"/>
      <c r="AHR459"/>
      <c r="AHS459"/>
      <c r="AHT459"/>
      <c r="AHU459"/>
      <c r="AHV459"/>
      <c r="AHW459"/>
      <c r="AHX459"/>
      <c r="AHY459"/>
      <c r="AHZ459"/>
      <c r="AIA459"/>
      <c r="AIB459"/>
      <c r="AIC459"/>
      <c r="AID459"/>
      <c r="AIE459"/>
      <c r="AIF459"/>
      <c r="AIG459"/>
      <c r="AIH459"/>
      <c r="AII459"/>
      <c r="AIJ459"/>
      <c r="AIK459"/>
      <c r="AIL459"/>
      <c r="AIM459"/>
      <c r="AIN459"/>
      <c r="AIO459"/>
      <c r="AIP459"/>
      <c r="AIQ459"/>
      <c r="AIR459"/>
      <c r="AIS459"/>
      <c r="AIT459"/>
      <c r="AIU459"/>
      <c r="AIV459"/>
      <c r="AIW459"/>
      <c r="AIX459"/>
      <c r="AIY459"/>
      <c r="AIZ459"/>
      <c r="AJA459"/>
      <c r="AJB459"/>
      <c r="AJC459"/>
      <c r="AJD459"/>
      <c r="AJE459"/>
      <c r="AJF459"/>
      <c r="AJG459"/>
      <c r="AJH459"/>
      <c r="AJI459"/>
      <c r="AJJ459"/>
      <c r="AJK459"/>
      <c r="AJL459"/>
      <c r="AJM459"/>
      <c r="AJN459"/>
      <c r="AJO459"/>
      <c r="AJP459"/>
      <c r="AJQ459"/>
      <c r="AJR459"/>
      <c r="AJS459"/>
      <c r="AJT459"/>
      <c r="AJU459"/>
      <c r="AJV459"/>
      <c r="AJW459"/>
      <c r="AJX459"/>
      <c r="AJY459"/>
      <c r="AJZ459"/>
      <c r="AKA459"/>
      <c r="AKB459"/>
      <c r="AKC459"/>
      <c r="AKD459"/>
      <c r="AKE459"/>
      <c r="AKF459"/>
      <c r="AKG459"/>
      <c r="AKH459"/>
      <c r="AKI459"/>
      <c r="AKJ459"/>
      <c r="AKK459"/>
      <c r="AKL459"/>
      <c r="AKM459"/>
      <c r="AKN459"/>
      <c r="AKO459"/>
      <c r="AKP459"/>
      <c r="AKQ459"/>
      <c r="AKR459"/>
      <c r="AKS459"/>
      <c r="AKT459"/>
      <c r="AKU459"/>
      <c r="AKV459"/>
      <c r="AKW459"/>
      <c r="AKX459"/>
      <c r="AKY459"/>
      <c r="AKZ459"/>
      <c r="ALA459"/>
      <c r="ALB459"/>
      <c r="ALC459"/>
      <c r="ALD459"/>
      <c r="ALE459"/>
      <c r="ALF459"/>
      <c r="ALG459"/>
      <c r="ALH459"/>
      <c r="ALI459"/>
      <c r="ALJ459"/>
      <c r="ALK459"/>
      <c r="ALL459"/>
      <c r="ALM459"/>
      <c r="ALN459"/>
      <c r="ALO459"/>
      <c r="ALP459"/>
      <c r="ALQ459"/>
      <c r="ALR459"/>
      <c r="ALS459"/>
      <c r="ALT459"/>
      <c r="ALU459"/>
      <c r="ALV459"/>
      <c r="ALW459"/>
      <c r="ALX459"/>
      <c r="ALY459"/>
      <c r="ALZ459"/>
      <c r="AMA459"/>
      <c r="AMB459"/>
      <c r="AMC459"/>
      <c r="AMD459"/>
      <c r="AME459"/>
      <c r="AMF459"/>
      <c r="AMG459"/>
      <c r="AMH459"/>
      <c r="AMI459"/>
      <c r="AMJ459"/>
      <c r="AMK459"/>
      <c r="AML459"/>
      <c r="AMM459"/>
      <c r="AMN459"/>
      <c r="AMO459"/>
      <c r="AMP459"/>
      <c r="AMQ459"/>
      <c r="AMR459"/>
      <c r="AMS459"/>
      <c r="AMT459"/>
      <c r="AMU459"/>
      <c r="AMV459"/>
      <c r="AMW459"/>
      <c r="AMX459"/>
      <c r="AMY459"/>
    </row>
    <row r="460" spans="3:1039" s="6" customFormat="1" ht="15" customHeight="1" x14ac:dyDescent="0.25">
      <c r="C460" s="6" t="str">
        <f t="shared" si="302"/>
        <v>Richmond</v>
      </c>
      <c r="D460" s="6" t="str">
        <f t="shared" si="303"/>
        <v>10E65-HP4D  (65 gal)</v>
      </c>
      <c r="E460" s="6">
        <f t="shared" si="272"/>
        <v>2000240</v>
      </c>
      <c r="F460" s="55">
        <f t="shared" si="255"/>
        <v>65</v>
      </c>
      <c r="G460" s="6" t="str">
        <f t="shared" si="304"/>
        <v>RheemHBDR4565</v>
      </c>
      <c r="H460" s="116">
        <f t="shared" si="301"/>
        <v>0</v>
      </c>
      <c r="I460" s="154" t="str">
        <f t="shared" si="273"/>
        <v>Richmond10E65HP4D</v>
      </c>
      <c r="J460" s="91" t="s">
        <v>188</v>
      </c>
      <c r="K460" s="32">
        <v>3</v>
      </c>
      <c r="L460" s="75">
        <f t="shared" si="269"/>
        <v>20</v>
      </c>
      <c r="M460" s="12" t="s">
        <v>95</v>
      </c>
      <c r="N460" s="62">
        <f t="shared" ref="N460:N467" si="309">N459+1</f>
        <v>2</v>
      </c>
      <c r="O460" s="169">
        <f t="shared" si="305"/>
        <v>2000240</v>
      </c>
      <c r="P460" s="59" t="str">
        <f t="shared" si="261"/>
        <v>10E65-HP4D  (65 gal)</v>
      </c>
      <c r="Q460" s="153">
        <f t="shared" si="306"/>
        <v>1</v>
      </c>
      <c r="R460" s="13" t="s">
        <v>132</v>
      </c>
      <c r="S460" s="14">
        <v>65</v>
      </c>
      <c r="T460" s="99" t="s">
        <v>260</v>
      </c>
      <c r="U460" s="80" t="s">
        <v>260</v>
      </c>
      <c r="V460" s="85" t="str">
        <f t="shared" si="307"/>
        <v>RheemHBDR4565</v>
      </c>
      <c r="W460" s="115">
        <v>0</v>
      </c>
      <c r="X460" s="46" t="str">
        <f>[1]ESTAR_to_AWHS!I62</f>
        <v>2-3</v>
      </c>
      <c r="Y460" s="47">
        <f>[1]ESTAR_to_AWHS!J62</f>
        <v>42667</v>
      </c>
      <c r="Z460" s="44" t="s">
        <v>88</v>
      </c>
      <c r="AA460" s="126" t="str">
        <f t="shared" si="265"/>
        <v>2,     2000240,   "10E65-HP4D  (65 gal)"</v>
      </c>
      <c r="AB460" s="128" t="str">
        <f t="shared" si="271"/>
        <v>Richmond</v>
      </c>
      <c r="AC460" s="129" t="s">
        <v>611</v>
      </c>
      <c r="AD460" s="173">
        <f t="shared" si="308"/>
        <v>1</v>
      </c>
      <c r="AE460" s="126" t="str">
        <f t="shared" si="267"/>
        <v xml:space="preserve">          case  10E65-HP4D  (65 gal)   :   "Richmond10E65HP4D"</v>
      </c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  <c r="IU460"/>
      <c r="IV460"/>
      <c r="IW460"/>
      <c r="IX460"/>
      <c r="IY460"/>
      <c r="IZ460"/>
      <c r="JA460"/>
      <c r="JB460"/>
      <c r="JC460"/>
      <c r="JD460"/>
      <c r="JE460"/>
      <c r="JF460"/>
      <c r="JG460"/>
      <c r="JH460"/>
      <c r="JI460"/>
      <c r="JJ460"/>
      <c r="JK460"/>
      <c r="JL460"/>
      <c r="JM460"/>
      <c r="JN460"/>
      <c r="JO460"/>
      <c r="JP460"/>
      <c r="JQ460"/>
      <c r="JR460"/>
      <c r="JS460"/>
      <c r="JT460"/>
      <c r="JU460"/>
      <c r="JV460"/>
      <c r="JW460"/>
      <c r="JX460"/>
      <c r="JY460"/>
      <c r="JZ460"/>
      <c r="KA460"/>
      <c r="KB460"/>
      <c r="KC460"/>
      <c r="KD460"/>
      <c r="KE460"/>
      <c r="KF460"/>
      <c r="KG460"/>
      <c r="KH460"/>
      <c r="KI460"/>
      <c r="KJ460"/>
      <c r="KK460"/>
      <c r="KL460"/>
      <c r="KM460"/>
      <c r="KN460"/>
      <c r="KO460"/>
      <c r="KP460"/>
      <c r="KQ460"/>
      <c r="KR460"/>
      <c r="KS460"/>
      <c r="KT460"/>
      <c r="KU460"/>
      <c r="KV460"/>
      <c r="KW460"/>
      <c r="KX460"/>
      <c r="KY460"/>
      <c r="KZ460"/>
      <c r="LA460"/>
      <c r="LB460"/>
      <c r="LC460"/>
      <c r="LD460"/>
      <c r="LE460"/>
      <c r="LF460"/>
      <c r="LG460"/>
      <c r="LH460"/>
      <c r="LI460"/>
      <c r="LJ460"/>
      <c r="LK460"/>
      <c r="LL460"/>
      <c r="LM460"/>
      <c r="LN460"/>
      <c r="LO460"/>
      <c r="LP460"/>
      <c r="LQ460"/>
      <c r="LR460"/>
      <c r="LS460"/>
      <c r="LT460"/>
      <c r="LU460"/>
      <c r="LV460"/>
      <c r="LW460"/>
      <c r="LX460"/>
      <c r="LY460"/>
      <c r="LZ460"/>
      <c r="MA460"/>
      <c r="MB460"/>
      <c r="MC460"/>
      <c r="MD460"/>
      <c r="ME460"/>
      <c r="MF460"/>
      <c r="MG460"/>
      <c r="MH460"/>
      <c r="MI460"/>
      <c r="MJ460"/>
      <c r="MK460"/>
      <c r="ML460"/>
      <c r="MM460"/>
      <c r="MN460"/>
      <c r="MO460"/>
      <c r="MP460"/>
      <c r="MQ460"/>
      <c r="MR460"/>
      <c r="MS460"/>
      <c r="MT460"/>
      <c r="MU460"/>
      <c r="MV460"/>
      <c r="MW460"/>
      <c r="MX460"/>
      <c r="MY460"/>
      <c r="MZ460"/>
      <c r="NA460"/>
      <c r="NB460"/>
      <c r="NC460"/>
      <c r="ND460"/>
      <c r="NE460"/>
      <c r="NF460"/>
      <c r="NG460"/>
      <c r="NH460"/>
      <c r="NI460"/>
      <c r="NJ460"/>
      <c r="NK460"/>
      <c r="NL460"/>
      <c r="NM460"/>
      <c r="NN460"/>
      <c r="NO460"/>
      <c r="NP460"/>
      <c r="NQ460"/>
      <c r="NR460"/>
      <c r="NS460"/>
      <c r="NT460"/>
      <c r="NU460"/>
      <c r="NV460"/>
      <c r="NW460"/>
      <c r="NX460"/>
      <c r="NY460"/>
      <c r="NZ460"/>
      <c r="OA460"/>
      <c r="OB460"/>
      <c r="OC460"/>
      <c r="OD460"/>
      <c r="OE460"/>
      <c r="OF460"/>
      <c r="OG460"/>
      <c r="OH460"/>
      <c r="OI460"/>
      <c r="OJ460"/>
      <c r="OK460"/>
      <c r="OL460"/>
      <c r="OM460"/>
      <c r="ON460"/>
      <c r="OO460"/>
      <c r="OP460"/>
      <c r="OQ460"/>
      <c r="OR460"/>
      <c r="OS460"/>
      <c r="OT460"/>
      <c r="OU460"/>
      <c r="OV460"/>
      <c r="OW460"/>
      <c r="OX460"/>
      <c r="OY460"/>
      <c r="OZ460"/>
      <c r="PA460"/>
      <c r="PB460"/>
      <c r="PC460"/>
      <c r="PD460"/>
      <c r="PE460"/>
      <c r="PF460"/>
      <c r="PG460"/>
      <c r="PH460"/>
      <c r="PI460"/>
      <c r="PJ460"/>
      <c r="PK460"/>
      <c r="PL460"/>
      <c r="PM460"/>
      <c r="PN460"/>
      <c r="PO460"/>
      <c r="PP460"/>
      <c r="PQ460"/>
      <c r="PR460"/>
      <c r="PS460"/>
      <c r="PT460"/>
      <c r="PU460"/>
      <c r="PV460"/>
      <c r="PW460"/>
      <c r="PX460"/>
      <c r="PY460"/>
      <c r="PZ460"/>
      <c r="QA460"/>
      <c r="QB460"/>
      <c r="QC460"/>
      <c r="QD460"/>
      <c r="QE460"/>
      <c r="QF460"/>
      <c r="QG460"/>
      <c r="QH460"/>
      <c r="QI460"/>
      <c r="QJ460"/>
      <c r="QK460"/>
      <c r="QL460"/>
      <c r="QM460"/>
      <c r="QN460"/>
      <c r="QO460"/>
      <c r="QP460"/>
      <c r="QQ460"/>
      <c r="QR460"/>
      <c r="QS460"/>
      <c r="QT460"/>
      <c r="QU460"/>
      <c r="QV460"/>
      <c r="QW460"/>
      <c r="QX460"/>
      <c r="QY460"/>
      <c r="QZ460"/>
      <c r="RA460"/>
      <c r="RB460"/>
      <c r="RC460"/>
      <c r="RD460"/>
      <c r="RE460"/>
      <c r="RF460"/>
      <c r="RG460"/>
      <c r="RH460"/>
      <c r="RI460"/>
      <c r="RJ460"/>
      <c r="RK460"/>
      <c r="RL460"/>
      <c r="RM460"/>
      <c r="RN460"/>
      <c r="RO460"/>
      <c r="RP460"/>
      <c r="RQ460"/>
      <c r="RR460"/>
      <c r="RS460"/>
      <c r="RT460"/>
      <c r="RU460"/>
      <c r="RV460"/>
      <c r="RW460"/>
      <c r="RX460"/>
      <c r="RY460"/>
      <c r="RZ460"/>
      <c r="SA460"/>
      <c r="SB460"/>
      <c r="SC460"/>
      <c r="SD460"/>
      <c r="SE460"/>
      <c r="SF460"/>
      <c r="SG460"/>
      <c r="SH460"/>
      <c r="SI460"/>
      <c r="SJ460"/>
      <c r="SK460"/>
      <c r="SL460"/>
      <c r="SM460"/>
      <c r="SN460"/>
      <c r="SO460"/>
      <c r="SP460"/>
      <c r="SQ460"/>
      <c r="SR460"/>
      <c r="SS460"/>
      <c r="ST460"/>
      <c r="SU460"/>
      <c r="SV460"/>
      <c r="SW460"/>
      <c r="SX460"/>
      <c r="SY460"/>
      <c r="SZ460"/>
      <c r="TA460"/>
      <c r="TB460"/>
      <c r="TC460"/>
      <c r="TD460"/>
      <c r="TE460"/>
      <c r="TF460"/>
      <c r="TG460"/>
      <c r="TH460"/>
      <c r="TI460"/>
      <c r="TJ460"/>
      <c r="TK460"/>
      <c r="TL460"/>
      <c r="TM460"/>
      <c r="TN460"/>
      <c r="TO460"/>
      <c r="TP460"/>
      <c r="TQ460"/>
      <c r="TR460"/>
      <c r="TS460"/>
      <c r="TT460"/>
      <c r="TU460"/>
      <c r="TV460"/>
      <c r="TW460"/>
      <c r="TX460"/>
      <c r="TY460"/>
      <c r="TZ460"/>
      <c r="UA460"/>
      <c r="UB460"/>
      <c r="UC460"/>
      <c r="UD460"/>
      <c r="UE460"/>
      <c r="UF460"/>
      <c r="UG460"/>
      <c r="UH460"/>
      <c r="UI460"/>
      <c r="UJ460"/>
      <c r="UK460"/>
      <c r="UL460"/>
      <c r="UM460"/>
      <c r="UN460"/>
      <c r="UO460"/>
      <c r="UP460"/>
      <c r="UQ460"/>
      <c r="UR460"/>
      <c r="US460"/>
      <c r="UT460"/>
      <c r="UU460"/>
      <c r="UV460"/>
      <c r="UW460"/>
      <c r="UX460"/>
      <c r="UY460"/>
      <c r="UZ460"/>
      <c r="VA460"/>
      <c r="VB460"/>
      <c r="VC460"/>
      <c r="VD460"/>
      <c r="VE460"/>
      <c r="VF460"/>
      <c r="VG460"/>
      <c r="VH460"/>
      <c r="VI460"/>
      <c r="VJ460"/>
      <c r="VK460"/>
      <c r="VL460"/>
      <c r="VM460"/>
      <c r="VN460"/>
      <c r="VO460"/>
      <c r="VP460"/>
      <c r="VQ460"/>
      <c r="VR460"/>
      <c r="VS460"/>
      <c r="VT460"/>
      <c r="VU460"/>
      <c r="VV460"/>
      <c r="VW460"/>
      <c r="VX460"/>
      <c r="VY460"/>
      <c r="VZ460"/>
      <c r="WA460"/>
      <c r="WB460"/>
      <c r="WC460"/>
      <c r="WD460"/>
      <c r="WE460"/>
      <c r="WF460"/>
      <c r="WG460"/>
      <c r="WH460"/>
      <c r="WI460"/>
      <c r="WJ460"/>
      <c r="WK460"/>
      <c r="WL460"/>
      <c r="WM460"/>
      <c r="WN460"/>
      <c r="WO460"/>
      <c r="WP460"/>
      <c r="WQ460"/>
      <c r="WR460"/>
      <c r="WS460"/>
      <c r="WT460"/>
      <c r="WU460"/>
      <c r="WV460"/>
      <c r="WW460"/>
      <c r="WX460"/>
      <c r="WY460"/>
      <c r="WZ460"/>
      <c r="XA460"/>
      <c r="XB460"/>
      <c r="XC460"/>
      <c r="XD460"/>
      <c r="XE460"/>
      <c r="XF460"/>
      <c r="XG460"/>
      <c r="XH460"/>
      <c r="XI460"/>
      <c r="XJ460"/>
      <c r="XK460"/>
      <c r="XL460"/>
      <c r="XM460"/>
      <c r="XN460"/>
      <c r="XO460"/>
      <c r="XP460"/>
      <c r="XQ460"/>
      <c r="XR460"/>
      <c r="XS460"/>
      <c r="XT460"/>
      <c r="XU460"/>
      <c r="XV460"/>
      <c r="XW460"/>
      <c r="XX460"/>
      <c r="XY460"/>
      <c r="XZ460"/>
      <c r="YA460"/>
      <c r="YB460"/>
      <c r="YC460"/>
      <c r="YD460"/>
      <c r="YE460"/>
      <c r="YF460"/>
      <c r="YG460"/>
      <c r="YH460"/>
      <c r="YI460"/>
      <c r="YJ460"/>
      <c r="YK460"/>
      <c r="YL460"/>
      <c r="YM460"/>
      <c r="YN460"/>
      <c r="YO460"/>
      <c r="YP460"/>
      <c r="YQ460"/>
      <c r="YR460"/>
      <c r="YS460"/>
      <c r="YT460"/>
      <c r="YU460"/>
      <c r="YV460"/>
      <c r="YW460"/>
      <c r="YX460"/>
      <c r="YY460"/>
      <c r="YZ460"/>
      <c r="ZA460"/>
      <c r="ZB460"/>
      <c r="ZC460"/>
      <c r="ZD460"/>
      <c r="ZE460"/>
      <c r="ZF460"/>
      <c r="ZG460"/>
      <c r="ZH460"/>
      <c r="ZI460"/>
      <c r="ZJ460"/>
      <c r="ZK460"/>
      <c r="ZL460"/>
      <c r="ZM460"/>
      <c r="ZN460"/>
      <c r="ZO460"/>
      <c r="ZP460"/>
      <c r="ZQ460"/>
      <c r="ZR460"/>
      <c r="ZS460"/>
      <c r="ZT460"/>
      <c r="ZU460"/>
      <c r="ZV460"/>
      <c r="ZW460"/>
      <c r="ZX460"/>
      <c r="ZY460"/>
      <c r="ZZ460"/>
      <c r="AAA460"/>
      <c r="AAB460"/>
      <c r="AAC460"/>
      <c r="AAD460"/>
      <c r="AAE460"/>
      <c r="AAF460"/>
      <c r="AAG460"/>
      <c r="AAH460"/>
      <c r="AAI460"/>
      <c r="AAJ460"/>
      <c r="AAK460"/>
      <c r="AAL460"/>
      <c r="AAM460"/>
      <c r="AAN460"/>
      <c r="AAO460"/>
      <c r="AAP460"/>
      <c r="AAQ460"/>
      <c r="AAR460"/>
      <c r="AAS460"/>
      <c r="AAT460"/>
      <c r="AAU460"/>
      <c r="AAV460"/>
      <c r="AAW460"/>
      <c r="AAX460"/>
      <c r="AAY460"/>
      <c r="AAZ460"/>
      <c r="ABA460"/>
      <c r="ABB460"/>
      <c r="ABC460"/>
      <c r="ABD460"/>
      <c r="ABE460"/>
      <c r="ABF460"/>
      <c r="ABG460"/>
      <c r="ABH460"/>
      <c r="ABI460"/>
      <c r="ABJ460"/>
      <c r="ABK460"/>
      <c r="ABL460"/>
      <c r="ABM460"/>
      <c r="ABN460"/>
      <c r="ABO460"/>
      <c r="ABP460"/>
      <c r="ABQ460"/>
      <c r="ABR460"/>
      <c r="ABS460"/>
      <c r="ABT460"/>
      <c r="ABU460"/>
      <c r="ABV460"/>
      <c r="ABW460"/>
      <c r="ABX460"/>
      <c r="ABY460"/>
      <c r="ABZ460"/>
      <c r="ACA460"/>
      <c r="ACB460"/>
      <c r="ACC460"/>
      <c r="ACD460"/>
      <c r="ACE460"/>
      <c r="ACF460"/>
      <c r="ACG460"/>
      <c r="ACH460"/>
      <c r="ACI460"/>
      <c r="ACJ460"/>
      <c r="ACK460"/>
      <c r="ACL460"/>
      <c r="ACM460"/>
      <c r="ACN460"/>
      <c r="ACO460"/>
      <c r="ACP460"/>
      <c r="ACQ460"/>
      <c r="ACR460"/>
      <c r="ACS460"/>
      <c r="ACT460"/>
      <c r="ACU460"/>
      <c r="ACV460"/>
      <c r="ACW460"/>
      <c r="ACX460"/>
      <c r="ACY460"/>
      <c r="ACZ460"/>
      <c r="ADA460"/>
      <c r="ADB460"/>
      <c r="ADC460"/>
      <c r="ADD460"/>
      <c r="ADE460"/>
      <c r="ADF460"/>
      <c r="ADG460"/>
      <c r="ADH460"/>
      <c r="ADI460"/>
      <c r="ADJ460"/>
      <c r="ADK460"/>
      <c r="ADL460"/>
      <c r="ADM460"/>
      <c r="ADN460"/>
      <c r="ADO460"/>
      <c r="ADP460"/>
      <c r="ADQ460"/>
      <c r="ADR460"/>
      <c r="ADS460"/>
      <c r="ADT460"/>
      <c r="ADU460"/>
      <c r="ADV460"/>
      <c r="ADW460"/>
      <c r="ADX460"/>
      <c r="ADY460"/>
      <c r="ADZ460"/>
      <c r="AEA460"/>
      <c r="AEB460"/>
      <c r="AEC460"/>
      <c r="AED460"/>
      <c r="AEE460"/>
      <c r="AEF460"/>
      <c r="AEG460"/>
      <c r="AEH460"/>
      <c r="AEI460"/>
      <c r="AEJ460"/>
      <c r="AEK460"/>
      <c r="AEL460"/>
      <c r="AEM460"/>
      <c r="AEN460"/>
      <c r="AEO460"/>
      <c r="AEP460"/>
      <c r="AEQ460"/>
      <c r="AER460"/>
      <c r="AES460"/>
      <c r="AET460"/>
      <c r="AEU460"/>
      <c r="AEV460"/>
      <c r="AEW460"/>
      <c r="AEX460"/>
      <c r="AEY460"/>
      <c r="AEZ460"/>
      <c r="AFA460"/>
      <c r="AFB460"/>
      <c r="AFC460"/>
      <c r="AFD460"/>
      <c r="AFE460"/>
      <c r="AFF460"/>
      <c r="AFG460"/>
      <c r="AFH460"/>
      <c r="AFI460"/>
      <c r="AFJ460"/>
      <c r="AFK460"/>
      <c r="AFL460"/>
      <c r="AFM460"/>
      <c r="AFN460"/>
      <c r="AFO460"/>
      <c r="AFP460"/>
      <c r="AFQ460"/>
      <c r="AFR460"/>
      <c r="AFS460"/>
      <c r="AFT460"/>
      <c r="AFU460"/>
      <c r="AFV460"/>
      <c r="AFW460"/>
      <c r="AFX460"/>
      <c r="AFY460"/>
      <c r="AFZ460"/>
      <c r="AGA460"/>
      <c r="AGB460"/>
      <c r="AGC460"/>
      <c r="AGD460"/>
      <c r="AGE460"/>
      <c r="AGF460"/>
      <c r="AGG460"/>
      <c r="AGH460"/>
      <c r="AGI460"/>
      <c r="AGJ460"/>
      <c r="AGK460"/>
      <c r="AGL460"/>
      <c r="AGM460"/>
      <c r="AGN460"/>
      <c r="AGO460"/>
      <c r="AGP460"/>
      <c r="AGQ460"/>
      <c r="AGR460"/>
      <c r="AGS460"/>
      <c r="AGT460"/>
      <c r="AGU460"/>
      <c r="AGV460"/>
      <c r="AGW460"/>
      <c r="AGX460"/>
      <c r="AGY460"/>
      <c r="AGZ460"/>
      <c r="AHA460"/>
      <c r="AHB460"/>
      <c r="AHC460"/>
      <c r="AHD460"/>
      <c r="AHE460"/>
      <c r="AHF460"/>
      <c r="AHG460"/>
      <c r="AHH460"/>
      <c r="AHI460"/>
      <c r="AHJ460"/>
      <c r="AHK460"/>
      <c r="AHL460"/>
      <c r="AHM460"/>
      <c r="AHN460"/>
      <c r="AHO460"/>
      <c r="AHP460"/>
      <c r="AHQ460"/>
      <c r="AHR460"/>
      <c r="AHS460"/>
      <c r="AHT460"/>
      <c r="AHU460"/>
      <c r="AHV460"/>
      <c r="AHW460"/>
      <c r="AHX460"/>
      <c r="AHY460"/>
      <c r="AHZ460"/>
      <c r="AIA460"/>
      <c r="AIB460"/>
      <c r="AIC460"/>
      <c r="AID460"/>
      <c r="AIE460"/>
      <c r="AIF460"/>
      <c r="AIG460"/>
      <c r="AIH460"/>
      <c r="AII460"/>
      <c r="AIJ460"/>
      <c r="AIK460"/>
      <c r="AIL460"/>
      <c r="AIM460"/>
      <c r="AIN460"/>
      <c r="AIO460"/>
      <c r="AIP460"/>
      <c r="AIQ460"/>
      <c r="AIR460"/>
      <c r="AIS460"/>
      <c r="AIT460"/>
      <c r="AIU460"/>
      <c r="AIV460"/>
      <c r="AIW460"/>
      <c r="AIX460"/>
      <c r="AIY460"/>
      <c r="AIZ460"/>
      <c r="AJA460"/>
      <c r="AJB460"/>
      <c r="AJC460"/>
      <c r="AJD460"/>
      <c r="AJE460"/>
      <c r="AJF460"/>
      <c r="AJG460"/>
      <c r="AJH460"/>
      <c r="AJI460"/>
      <c r="AJJ460"/>
      <c r="AJK460"/>
      <c r="AJL460"/>
      <c r="AJM460"/>
      <c r="AJN460"/>
      <c r="AJO460"/>
      <c r="AJP460"/>
      <c r="AJQ460"/>
      <c r="AJR460"/>
      <c r="AJS460"/>
      <c r="AJT460"/>
      <c r="AJU460"/>
      <c r="AJV460"/>
      <c r="AJW460"/>
      <c r="AJX460"/>
      <c r="AJY460"/>
      <c r="AJZ460"/>
      <c r="AKA460"/>
      <c r="AKB460"/>
      <c r="AKC460"/>
      <c r="AKD460"/>
      <c r="AKE460"/>
      <c r="AKF460"/>
      <c r="AKG460"/>
      <c r="AKH460"/>
      <c r="AKI460"/>
      <c r="AKJ460"/>
      <c r="AKK460"/>
      <c r="AKL460"/>
      <c r="AKM460"/>
      <c r="AKN460"/>
      <c r="AKO460"/>
      <c r="AKP460"/>
      <c r="AKQ460"/>
      <c r="AKR460"/>
      <c r="AKS460"/>
      <c r="AKT460"/>
      <c r="AKU460"/>
      <c r="AKV460"/>
      <c r="AKW460"/>
      <c r="AKX460"/>
      <c r="AKY460"/>
      <c r="AKZ460"/>
      <c r="ALA460"/>
      <c r="ALB460"/>
      <c r="ALC460"/>
      <c r="ALD460"/>
      <c r="ALE460"/>
      <c r="ALF460"/>
      <c r="ALG460"/>
      <c r="ALH460"/>
      <c r="ALI460"/>
      <c r="ALJ460"/>
      <c r="ALK460"/>
      <c r="ALL460"/>
      <c r="ALM460"/>
      <c r="ALN460"/>
      <c r="ALO460"/>
      <c r="ALP460"/>
      <c r="ALQ460"/>
      <c r="ALR460"/>
      <c r="ALS460"/>
      <c r="ALT460"/>
      <c r="ALU460"/>
      <c r="ALV460"/>
      <c r="ALW460"/>
      <c r="ALX460"/>
      <c r="ALY460"/>
      <c r="ALZ460"/>
      <c r="AMA460"/>
      <c r="AMB460"/>
      <c r="AMC460"/>
      <c r="AMD460"/>
      <c r="AME460"/>
      <c r="AMF460"/>
      <c r="AMG460"/>
      <c r="AMH460"/>
      <c r="AMI460"/>
      <c r="AMJ460"/>
      <c r="AMK460"/>
      <c r="AML460"/>
      <c r="AMM460"/>
      <c r="AMN460"/>
      <c r="AMO460"/>
      <c r="AMP460"/>
      <c r="AMQ460"/>
      <c r="AMR460"/>
      <c r="AMS460"/>
      <c r="AMT460"/>
      <c r="AMU460"/>
      <c r="AMV460"/>
      <c r="AMW460"/>
      <c r="AMX460"/>
      <c r="AMY460"/>
    </row>
    <row r="461" spans="3:1039" s="6" customFormat="1" ht="15" customHeight="1" x14ac:dyDescent="0.25">
      <c r="C461" s="6" t="str">
        <f t="shared" si="302"/>
        <v>Richmond</v>
      </c>
      <c r="D461" s="6" t="str">
        <f t="shared" si="303"/>
        <v>10E80-HP4D  (80 gal)</v>
      </c>
      <c r="E461" s="6">
        <f t="shared" si="272"/>
        <v>2000341</v>
      </c>
      <c r="F461" s="55">
        <f t="shared" si="255"/>
        <v>80</v>
      </c>
      <c r="G461" s="6" t="str">
        <f t="shared" si="304"/>
        <v>RheemHBDR4580</v>
      </c>
      <c r="H461" s="116">
        <f t="shared" si="301"/>
        <v>0</v>
      </c>
      <c r="I461" s="154" t="str">
        <f t="shared" si="273"/>
        <v>Richmond10E80HP4D</v>
      </c>
      <c r="J461" s="91" t="s">
        <v>188</v>
      </c>
      <c r="K461" s="32">
        <v>3</v>
      </c>
      <c r="L461" s="75">
        <f t="shared" si="269"/>
        <v>20</v>
      </c>
      <c r="M461" s="12" t="s">
        <v>95</v>
      </c>
      <c r="N461" s="62">
        <f t="shared" si="309"/>
        <v>3</v>
      </c>
      <c r="O461" s="169">
        <f t="shared" si="305"/>
        <v>2000341</v>
      </c>
      <c r="P461" s="59" t="str">
        <f t="shared" si="261"/>
        <v>10E80-HP4D  (80 gal)</v>
      </c>
      <c r="Q461" s="153">
        <f t="shared" si="306"/>
        <v>1</v>
      </c>
      <c r="R461" s="13" t="s">
        <v>133</v>
      </c>
      <c r="S461" s="14">
        <v>80</v>
      </c>
      <c r="T461" s="99" t="s">
        <v>261</v>
      </c>
      <c r="U461" s="80" t="s">
        <v>261</v>
      </c>
      <c r="V461" s="85" t="str">
        <f t="shared" si="307"/>
        <v>RheemHBDR4580</v>
      </c>
      <c r="W461" s="115">
        <v>0</v>
      </c>
      <c r="X461" s="46">
        <f>[1]ESTAR_to_AWHS!I63</f>
        <v>4</v>
      </c>
      <c r="Y461" s="47">
        <f>[1]ESTAR_to_AWHS!J63</f>
        <v>42667</v>
      </c>
      <c r="Z461" s="44" t="s">
        <v>88</v>
      </c>
      <c r="AA461" s="126" t="str">
        <f t="shared" si="265"/>
        <v>2,     2000341,   "10E80-HP4D  (80 gal)"</v>
      </c>
      <c r="AB461" s="128" t="str">
        <f t="shared" si="271"/>
        <v>Richmond</v>
      </c>
      <c r="AC461" s="129" t="s">
        <v>616</v>
      </c>
      <c r="AD461" s="173">
        <f t="shared" si="308"/>
        <v>1</v>
      </c>
      <c r="AE461" s="126" t="str">
        <f t="shared" si="267"/>
        <v xml:space="preserve">          case  10E80-HP4D  (80 gal)   :   "Richmond10E80HP4D"</v>
      </c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  <c r="JB461"/>
      <c r="JC461"/>
      <c r="JD461"/>
      <c r="JE461"/>
      <c r="JF461"/>
      <c r="JG461"/>
      <c r="JH461"/>
      <c r="JI461"/>
      <c r="JJ461"/>
      <c r="JK461"/>
      <c r="JL461"/>
      <c r="JM461"/>
      <c r="JN461"/>
      <c r="JO461"/>
      <c r="JP461"/>
      <c r="JQ461"/>
      <c r="JR461"/>
      <c r="JS461"/>
      <c r="JT461"/>
      <c r="JU461"/>
      <c r="JV461"/>
      <c r="JW461"/>
      <c r="JX461"/>
      <c r="JY461"/>
      <c r="JZ461"/>
      <c r="KA461"/>
      <c r="KB461"/>
      <c r="KC461"/>
      <c r="KD461"/>
      <c r="KE461"/>
      <c r="KF461"/>
      <c r="KG461"/>
      <c r="KH461"/>
      <c r="KI461"/>
      <c r="KJ461"/>
      <c r="KK461"/>
      <c r="KL461"/>
      <c r="KM461"/>
      <c r="KN461"/>
      <c r="KO461"/>
      <c r="KP461"/>
      <c r="KQ461"/>
      <c r="KR461"/>
      <c r="KS461"/>
      <c r="KT461"/>
      <c r="KU461"/>
      <c r="KV461"/>
      <c r="KW461"/>
      <c r="KX461"/>
      <c r="KY461"/>
      <c r="KZ461"/>
      <c r="LA461"/>
      <c r="LB461"/>
      <c r="LC461"/>
      <c r="LD461"/>
      <c r="LE461"/>
      <c r="LF461"/>
      <c r="LG461"/>
      <c r="LH461"/>
      <c r="LI461"/>
      <c r="LJ461"/>
      <c r="LK461"/>
      <c r="LL461"/>
      <c r="LM461"/>
      <c r="LN461"/>
      <c r="LO461"/>
      <c r="LP461"/>
      <c r="LQ461"/>
      <c r="LR461"/>
      <c r="LS461"/>
      <c r="LT461"/>
      <c r="LU461"/>
      <c r="LV461"/>
      <c r="LW461"/>
      <c r="LX461"/>
      <c r="LY461"/>
      <c r="LZ461"/>
      <c r="MA461"/>
      <c r="MB461"/>
      <c r="MC461"/>
      <c r="MD461"/>
      <c r="ME461"/>
      <c r="MF461"/>
      <c r="MG461"/>
      <c r="MH461"/>
      <c r="MI461"/>
      <c r="MJ461"/>
      <c r="MK461"/>
      <c r="ML461"/>
      <c r="MM461"/>
      <c r="MN461"/>
      <c r="MO461"/>
      <c r="MP461"/>
      <c r="MQ461"/>
      <c r="MR461"/>
      <c r="MS461"/>
      <c r="MT461"/>
      <c r="MU461"/>
      <c r="MV461"/>
      <c r="MW461"/>
      <c r="MX461"/>
      <c r="MY461"/>
      <c r="MZ461"/>
      <c r="NA461"/>
      <c r="NB461"/>
      <c r="NC461"/>
      <c r="ND461"/>
      <c r="NE461"/>
      <c r="NF461"/>
      <c r="NG461"/>
      <c r="NH461"/>
      <c r="NI461"/>
      <c r="NJ461"/>
      <c r="NK461"/>
      <c r="NL461"/>
      <c r="NM461"/>
      <c r="NN461"/>
      <c r="NO461"/>
      <c r="NP461"/>
      <c r="NQ461"/>
      <c r="NR461"/>
      <c r="NS461"/>
      <c r="NT461"/>
      <c r="NU461"/>
      <c r="NV461"/>
      <c r="NW461"/>
      <c r="NX461"/>
      <c r="NY461"/>
      <c r="NZ461"/>
      <c r="OA461"/>
      <c r="OB461"/>
      <c r="OC461"/>
      <c r="OD461"/>
      <c r="OE461"/>
      <c r="OF461"/>
      <c r="OG461"/>
      <c r="OH461"/>
      <c r="OI461"/>
      <c r="OJ461"/>
      <c r="OK461"/>
      <c r="OL461"/>
      <c r="OM461"/>
      <c r="ON461"/>
      <c r="OO461"/>
      <c r="OP461"/>
      <c r="OQ461"/>
      <c r="OR461"/>
      <c r="OS461"/>
      <c r="OT461"/>
      <c r="OU461"/>
      <c r="OV461"/>
      <c r="OW461"/>
      <c r="OX461"/>
      <c r="OY461"/>
      <c r="OZ461"/>
      <c r="PA461"/>
      <c r="PB461"/>
      <c r="PC461"/>
      <c r="PD461"/>
      <c r="PE461"/>
      <c r="PF461"/>
      <c r="PG461"/>
      <c r="PH461"/>
      <c r="PI461"/>
      <c r="PJ461"/>
      <c r="PK461"/>
      <c r="PL461"/>
      <c r="PM461"/>
      <c r="PN461"/>
      <c r="PO461"/>
      <c r="PP461"/>
      <c r="PQ461"/>
      <c r="PR461"/>
      <c r="PS461"/>
      <c r="PT461"/>
      <c r="PU461"/>
      <c r="PV461"/>
      <c r="PW461"/>
      <c r="PX461"/>
      <c r="PY461"/>
      <c r="PZ461"/>
      <c r="QA461"/>
      <c r="QB461"/>
      <c r="QC461"/>
      <c r="QD461"/>
      <c r="QE461"/>
      <c r="QF461"/>
      <c r="QG461"/>
      <c r="QH461"/>
      <c r="QI461"/>
      <c r="QJ461"/>
      <c r="QK461"/>
      <c r="QL461"/>
      <c r="QM461"/>
      <c r="QN461"/>
      <c r="QO461"/>
      <c r="QP461"/>
      <c r="QQ461"/>
      <c r="QR461"/>
      <c r="QS461"/>
      <c r="QT461"/>
      <c r="QU461"/>
      <c r="QV461"/>
      <c r="QW461"/>
      <c r="QX461"/>
      <c r="QY461"/>
      <c r="QZ461"/>
      <c r="RA461"/>
      <c r="RB461"/>
      <c r="RC461"/>
      <c r="RD461"/>
      <c r="RE461"/>
      <c r="RF461"/>
      <c r="RG461"/>
      <c r="RH461"/>
      <c r="RI461"/>
      <c r="RJ461"/>
      <c r="RK461"/>
      <c r="RL461"/>
      <c r="RM461"/>
      <c r="RN461"/>
      <c r="RO461"/>
      <c r="RP461"/>
      <c r="RQ461"/>
      <c r="RR461"/>
      <c r="RS461"/>
      <c r="RT461"/>
      <c r="RU461"/>
      <c r="RV461"/>
      <c r="RW461"/>
      <c r="RX461"/>
      <c r="RY461"/>
      <c r="RZ461"/>
      <c r="SA461"/>
      <c r="SB461"/>
      <c r="SC461"/>
      <c r="SD461"/>
      <c r="SE461"/>
      <c r="SF461"/>
      <c r="SG461"/>
      <c r="SH461"/>
      <c r="SI461"/>
      <c r="SJ461"/>
      <c r="SK461"/>
      <c r="SL461"/>
      <c r="SM461"/>
      <c r="SN461"/>
      <c r="SO461"/>
      <c r="SP461"/>
      <c r="SQ461"/>
      <c r="SR461"/>
      <c r="SS461"/>
      <c r="ST461"/>
      <c r="SU461"/>
      <c r="SV461"/>
      <c r="SW461"/>
      <c r="SX461"/>
      <c r="SY461"/>
      <c r="SZ461"/>
      <c r="TA461"/>
      <c r="TB461"/>
      <c r="TC461"/>
      <c r="TD461"/>
      <c r="TE461"/>
      <c r="TF461"/>
      <c r="TG461"/>
      <c r="TH461"/>
      <c r="TI461"/>
      <c r="TJ461"/>
      <c r="TK461"/>
      <c r="TL461"/>
      <c r="TM461"/>
      <c r="TN461"/>
      <c r="TO461"/>
      <c r="TP461"/>
      <c r="TQ461"/>
      <c r="TR461"/>
      <c r="TS461"/>
      <c r="TT461"/>
      <c r="TU461"/>
      <c r="TV461"/>
      <c r="TW461"/>
      <c r="TX461"/>
      <c r="TY461"/>
      <c r="TZ461"/>
      <c r="UA461"/>
      <c r="UB461"/>
      <c r="UC461"/>
      <c r="UD461"/>
      <c r="UE461"/>
      <c r="UF461"/>
      <c r="UG461"/>
      <c r="UH461"/>
      <c r="UI461"/>
      <c r="UJ461"/>
      <c r="UK461"/>
      <c r="UL461"/>
      <c r="UM461"/>
      <c r="UN461"/>
      <c r="UO461"/>
      <c r="UP461"/>
      <c r="UQ461"/>
      <c r="UR461"/>
      <c r="US461"/>
      <c r="UT461"/>
      <c r="UU461"/>
      <c r="UV461"/>
      <c r="UW461"/>
      <c r="UX461"/>
      <c r="UY461"/>
      <c r="UZ461"/>
      <c r="VA461"/>
      <c r="VB461"/>
      <c r="VC461"/>
      <c r="VD461"/>
      <c r="VE461"/>
      <c r="VF461"/>
      <c r="VG461"/>
      <c r="VH461"/>
      <c r="VI461"/>
      <c r="VJ461"/>
      <c r="VK461"/>
      <c r="VL461"/>
      <c r="VM461"/>
      <c r="VN461"/>
      <c r="VO461"/>
      <c r="VP461"/>
      <c r="VQ461"/>
      <c r="VR461"/>
      <c r="VS461"/>
      <c r="VT461"/>
      <c r="VU461"/>
      <c r="VV461"/>
      <c r="VW461"/>
      <c r="VX461"/>
      <c r="VY461"/>
      <c r="VZ461"/>
      <c r="WA461"/>
      <c r="WB461"/>
      <c r="WC461"/>
      <c r="WD461"/>
      <c r="WE461"/>
      <c r="WF461"/>
      <c r="WG461"/>
      <c r="WH461"/>
      <c r="WI461"/>
      <c r="WJ461"/>
      <c r="WK461"/>
      <c r="WL461"/>
      <c r="WM461"/>
      <c r="WN461"/>
      <c r="WO461"/>
      <c r="WP461"/>
      <c r="WQ461"/>
      <c r="WR461"/>
      <c r="WS461"/>
      <c r="WT461"/>
      <c r="WU461"/>
      <c r="WV461"/>
      <c r="WW461"/>
      <c r="WX461"/>
      <c r="WY461"/>
      <c r="WZ461"/>
      <c r="XA461"/>
      <c r="XB461"/>
      <c r="XC461"/>
      <c r="XD461"/>
      <c r="XE461"/>
      <c r="XF461"/>
      <c r="XG461"/>
      <c r="XH461"/>
      <c r="XI461"/>
      <c r="XJ461"/>
      <c r="XK461"/>
      <c r="XL461"/>
      <c r="XM461"/>
      <c r="XN461"/>
      <c r="XO461"/>
      <c r="XP461"/>
      <c r="XQ461"/>
      <c r="XR461"/>
      <c r="XS461"/>
      <c r="XT461"/>
      <c r="XU461"/>
      <c r="XV461"/>
      <c r="XW461"/>
      <c r="XX461"/>
      <c r="XY461"/>
      <c r="XZ461"/>
      <c r="YA461"/>
      <c r="YB461"/>
      <c r="YC461"/>
      <c r="YD461"/>
      <c r="YE461"/>
      <c r="YF461"/>
      <c r="YG461"/>
      <c r="YH461"/>
      <c r="YI461"/>
      <c r="YJ461"/>
      <c r="YK461"/>
      <c r="YL461"/>
      <c r="YM461"/>
      <c r="YN461"/>
      <c r="YO461"/>
      <c r="YP461"/>
      <c r="YQ461"/>
      <c r="YR461"/>
      <c r="YS461"/>
      <c r="YT461"/>
      <c r="YU461"/>
      <c r="YV461"/>
      <c r="YW461"/>
      <c r="YX461"/>
      <c r="YY461"/>
      <c r="YZ461"/>
      <c r="ZA461"/>
      <c r="ZB461"/>
      <c r="ZC461"/>
      <c r="ZD461"/>
      <c r="ZE461"/>
      <c r="ZF461"/>
      <c r="ZG461"/>
      <c r="ZH461"/>
      <c r="ZI461"/>
      <c r="ZJ461"/>
      <c r="ZK461"/>
      <c r="ZL461"/>
      <c r="ZM461"/>
      <c r="ZN461"/>
      <c r="ZO461"/>
      <c r="ZP461"/>
      <c r="ZQ461"/>
      <c r="ZR461"/>
      <c r="ZS461"/>
      <c r="ZT461"/>
      <c r="ZU461"/>
      <c r="ZV461"/>
      <c r="ZW461"/>
      <c r="ZX461"/>
      <c r="ZY461"/>
      <c r="ZZ461"/>
      <c r="AAA461"/>
      <c r="AAB461"/>
      <c r="AAC461"/>
      <c r="AAD461"/>
      <c r="AAE461"/>
      <c r="AAF461"/>
      <c r="AAG461"/>
      <c r="AAH461"/>
      <c r="AAI461"/>
      <c r="AAJ461"/>
      <c r="AAK461"/>
      <c r="AAL461"/>
      <c r="AAM461"/>
      <c r="AAN461"/>
      <c r="AAO461"/>
      <c r="AAP461"/>
      <c r="AAQ461"/>
      <c r="AAR461"/>
      <c r="AAS461"/>
      <c r="AAT461"/>
      <c r="AAU461"/>
      <c r="AAV461"/>
      <c r="AAW461"/>
      <c r="AAX461"/>
      <c r="AAY461"/>
      <c r="AAZ461"/>
      <c r="ABA461"/>
      <c r="ABB461"/>
      <c r="ABC461"/>
      <c r="ABD461"/>
      <c r="ABE461"/>
      <c r="ABF461"/>
      <c r="ABG461"/>
      <c r="ABH461"/>
      <c r="ABI461"/>
      <c r="ABJ461"/>
      <c r="ABK461"/>
      <c r="ABL461"/>
      <c r="ABM461"/>
      <c r="ABN461"/>
      <c r="ABO461"/>
      <c r="ABP461"/>
      <c r="ABQ461"/>
      <c r="ABR461"/>
      <c r="ABS461"/>
      <c r="ABT461"/>
      <c r="ABU461"/>
      <c r="ABV461"/>
      <c r="ABW461"/>
      <c r="ABX461"/>
      <c r="ABY461"/>
      <c r="ABZ461"/>
      <c r="ACA461"/>
      <c r="ACB461"/>
      <c r="ACC461"/>
      <c r="ACD461"/>
      <c r="ACE461"/>
      <c r="ACF461"/>
      <c r="ACG461"/>
      <c r="ACH461"/>
      <c r="ACI461"/>
      <c r="ACJ461"/>
      <c r="ACK461"/>
      <c r="ACL461"/>
      <c r="ACM461"/>
      <c r="ACN461"/>
      <c r="ACO461"/>
      <c r="ACP461"/>
      <c r="ACQ461"/>
      <c r="ACR461"/>
      <c r="ACS461"/>
      <c r="ACT461"/>
      <c r="ACU461"/>
      <c r="ACV461"/>
      <c r="ACW461"/>
      <c r="ACX461"/>
      <c r="ACY461"/>
      <c r="ACZ461"/>
      <c r="ADA461"/>
      <c r="ADB461"/>
      <c r="ADC461"/>
      <c r="ADD461"/>
      <c r="ADE461"/>
      <c r="ADF461"/>
      <c r="ADG461"/>
      <c r="ADH461"/>
      <c r="ADI461"/>
      <c r="ADJ461"/>
      <c r="ADK461"/>
      <c r="ADL461"/>
      <c r="ADM461"/>
      <c r="ADN461"/>
      <c r="ADO461"/>
      <c r="ADP461"/>
      <c r="ADQ461"/>
      <c r="ADR461"/>
      <c r="ADS461"/>
      <c r="ADT461"/>
      <c r="ADU461"/>
      <c r="ADV461"/>
      <c r="ADW461"/>
      <c r="ADX461"/>
      <c r="ADY461"/>
      <c r="ADZ461"/>
      <c r="AEA461"/>
      <c r="AEB461"/>
      <c r="AEC461"/>
      <c r="AED461"/>
      <c r="AEE461"/>
      <c r="AEF461"/>
      <c r="AEG461"/>
      <c r="AEH461"/>
      <c r="AEI461"/>
      <c r="AEJ461"/>
      <c r="AEK461"/>
      <c r="AEL461"/>
      <c r="AEM461"/>
      <c r="AEN461"/>
      <c r="AEO461"/>
      <c r="AEP461"/>
      <c r="AEQ461"/>
      <c r="AER461"/>
      <c r="AES461"/>
      <c r="AET461"/>
      <c r="AEU461"/>
      <c r="AEV461"/>
      <c r="AEW461"/>
      <c r="AEX461"/>
      <c r="AEY461"/>
      <c r="AEZ461"/>
      <c r="AFA461"/>
      <c r="AFB461"/>
      <c r="AFC461"/>
      <c r="AFD461"/>
      <c r="AFE461"/>
      <c r="AFF461"/>
      <c r="AFG461"/>
      <c r="AFH461"/>
      <c r="AFI461"/>
      <c r="AFJ461"/>
      <c r="AFK461"/>
      <c r="AFL461"/>
      <c r="AFM461"/>
      <c r="AFN461"/>
      <c r="AFO461"/>
      <c r="AFP461"/>
      <c r="AFQ461"/>
      <c r="AFR461"/>
      <c r="AFS461"/>
      <c r="AFT461"/>
      <c r="AFU461"/>
      <c r="AFV461"/>
      <c r="AFW461"/>
      <c r="AFX461"/>
      <c r="AFY461"/>
      <c r="AFZ461"/>
      <c r="AGA461"/>
      <c r="AGB461"/>
      <c r="AGC461"/>
      <c r="AGD461"/>
      <c r="AGE461"/>
      <c r="AGF461"/>
      <c r="AGG461"/>
      <c r="AGH461"/>
      <c r="AGI461"/>
      <c r="AGJ461"/>
      <c r="AGK461"/>
      <c r="AGL461"/>
      <c r="AGM461"/>
      <c r="AGN461"/>
      <c r="AGO461"/>
      <c r="AGP461"/>
      <c r="AGQ461"/>
      <c r="AGR461"/>
      <c r="AGS461"/>
      <c r="AGT461"/>
      <c r="AGU461"/>
      <c r="AGV461"/>
      <c r="AGW461"/>
      <c r="AGX461"/>
      <c r="AGY461"/>
      <c r="AGZ461"/>
      <c r="AHA461"/>
      <c r="AHB461"/>
      <c r="AHC461"/>
      <c r="AHD461"/>
      <c r="AHE461"/>
      <c r="AHF461"/>
      <c r="AHG461"/>
      <c r="AHH461"/>
      <c r="AHI461"/>
      <c r="AHJ461"/>
      <c r="AHK461"/>
      <c r="AHL461"/>
      <c r="AHM461"/>
      <c r="AHN461"/>
      <c r="AHO461"/>
      <c r="AHP461"/>
      <c r="AHQ461"/>
      <c r="AHR461"/>
      <c r="AHS461"/>
      <c r="AHT461"/>
      <c r="AHU461"/>
      <c r="AHV461"/>
      <c r="AHW461"/>
      <c r="AHX461"/>
      <c r="AHY461"/>
      <c r="AHZ461"/>
      <c r="AIA461"/>
      <c r="AIB461"/>
      <c r="AIC461"/>
      <c r="AID461"/>
      <c r="AIE461"/>
      <c r="AIF461"/>
      <c r="AIG461"/>
      <c r="AIH461"/>
      <c r="AII461"/>
      <c r="AIJ461"/>
      <c r="AIK461"/>
      <c r="AIL461"/>
      <c r="AIM461"/>
      <c r="AIN461"/>
      <c r="AIO461"/>
      <c r="AIP461"/>
      <c r="AIQ461"/>
      <c r="AIR461"/>
      <c r="AIS461"/>
      <c r="AIT461"/>
      <c r="AIU461"/>
      <c r="AIV461"/>
      <c r="AIW461"/>
      <c r="AIX461"/>
      <c r="AIY461"/>
      <c r="AIZ461"/>
      <c r="AJA461"/>
      <c r="AJB461"/>
      <c r="AJC461"/>
      <c r="AJD461"/>
      <c r="AJE461"/>
      <c r="AJF461"/>
      <c r="AJG461"/>
      <c r="AJH461"/>
      <c r="AJI461"/>
      <c r="AJJ461"/>
      <c r="AJK461"/>
      <c r="AJL461"/>
      <c r="AJM461"/>
      <c r="AJN461"/>
      <c r="AJO461"/>
      <c r="AJP461"/>
      <c r="AJQ461"/>
      <c r="AJR461"/>
      <c r="AJS461"/>
      <c r="AJT461"/>
      <c r="AJU461"/>
      <c r="AJV461"/>
      <c r="AJW461"/>
      <c r="AJX461"/>
      <c r="AJY461"/>
      <c r="AJZ461"/>
      <c r="AKA461"/>
      <c r="AKB461"/>
      <c r="AKC461"/>
      <c r="AKD461"/>
      <c r="AKE461"/>
      <c r="AKF461"/>
      <c r="AKG461"/>
      <c r="AKH461"/>
      <c r="AKI461"/>
      <c r="AKJ461"/>
      <c r="AKK461"/>
      <c r="AKL461"/>
      <c r="AKM461"/>
      <c r="AKN461"/>
      <c r="AKO461"/>
      <c r="AKP461"/>
      <c r="AKQ461"/>
      <c r="AKR461"/>
      <c r="AKS461"/>
      <c r="AKT461"/>
      <c r="AKU461"/>
      <c r="AKV461"/>
      <c r="AKW461"/>
      <c r="AKX461"/>
      <c r="AKY461"/>
      <c r="AKZ461"/>
      <c r="ALA461"/>
      <c r="ALB461"/>
      <c r="ALC461"/>
      <c r="ALD461"/>
      <c r="ALE461"/>
      <c r="ALF461"/>
      <c r="ALG461"/>
      <c r="ALH461"/>
      <c r="ALI461"/>
      <c r="ALJ461"/>
      <c r="ALK461"/>
      <c r="ALL461"/>
      <c r="ALM461"/>
      <c r="ALN461"/>
      <c r="ALO461"/>
      <c r="ALP461"/>
      <c r="ALQ461"/>
      <c r="ALR461"/>
      <c r="ALS461"/>
      <c r="ALT461"/>
      <c r="ALU461"/>
      <c r="ALV461"/>
      <c r="ALW461"/>
      <c r="ALX461"/>
      <c r="ALY461"/>
      <c r="ALZ461"/>
      <c r="AMA461"/>
      <c r="AMB461"/>
      <c r="AMC461"/>
      <c r="AMD461"/>
      <c r="AME461"/>
      <c r="AMF461"/>
      <c r="AMG461"/>
      <c r="AMH461"/>
      <c r="AMI461"/>
      <c r="AMJ461"/>
      <c r="AMK461"/>
      <c r="AML461"/>
      <c r="AMM461"/>
      <c r="AMN461"/>
      <c r="AMO461"/>
      <c r="AMP461"/>
      <c r="AMQ461"/>
      <c r="AMR461"/>
      <c r="AMS461"/>
      <c r="AMT461"/>
      <c r="AMU461"/>
      <c r="AMV461"/>
      <c r="AMW461"/>
      <c r="AMX461"/>
      <c r="AMY461"/>
    </row>
    <row r="462" spans="3:1039" s="6" customFormat="1" ht="15" customHeight="1" x14ac:dyDescent="0.25">
      <c r="C462" s="6" t="str">
        <f t="shared" si="302"/>
        <v>Richmond</v>
      </c>
      <c r="D462" s="6" t="str">
        <f t="shared" si="303"/>
        <v>12E50-HP  (50 gal)</v>
      </c>
      <c r="E462" s="6">
        <f t="shared" si="272"/>
        <v>2000421</v>
      </c>
      <c r="F462" s="55">
        <f t="shared" si="255"/>
        <v>50</v>
      </c>
      <c r="G462" s="6" t="str">
        <f t="shared" si="304"/>
        <v>RheemHB50</v>
      </c>
      <c r="H462" s="116">
        <f t="shared" si="301"/>
        <v>0</v>
      </c>
      <c r="I462" s="154" t="str">
        <f t="shared" si="273"/>
        <v>Richmond12E50HP</v>
      </c>
      <c r="J462" s="91" t="s">
        <v>188</v>
      </c>
      <c r="K462" s="32">
        <v>1</v>
      </c>
      <c r="L462" s="75">
        <f t="shared" si="269"/>
        <v>20</v>
      </c>
      <c r="M462" s="12" t="s">
        <v>95</v>
      </c>
      <c r="N462" s="62">
        <f t="shared" si="309"/>
        <v>4</v>
      </c>
      <c r="O462" s="169">
        <f t="shared" si="305"/>
        <v>2000421</v>
      </c>
      <c r="P462" s="59" t="str">
        <f t="shared" si="261"/>
        <v>12E50-HP  (50 gal)</v>
      </c>
      <c r="Q462" s="153">
        <f t="shared" si="306"/>
        <v>1</v>
      </c>
      <c r="R462" s="13" t="s">
        <v>145</v>
      </c>
      <c r="S462" s="14">
        <v>50</v>
      </c>
      <c r="T462" s="30" t="s">
        <v>91</v>
      </c>
      <c r="U462" s="80" t="s">
        <v>91</v>
      </c>
      <c r="V462" s="85" t="str">
        <f t="shared" si="307"/>
        <v>RheemHB50</v>
      </c>
      <c r="W462" s="115">
        <v>0</v>
      </c>
      <c r="X462" s="46" t="str">
        <f>[1]ESTAR_to_AWHS!I148</f>
        <v>1-2</v>
      </c>
      <c r="Y462" s="47">
        <f>[1]ESTAR_to_AWHS!J148</f>
        <v>42505</v>
      </c>
      <c r="Z462" s="44" t="s">
        <v>88</v>
      </c>
      <c r="AA462" s="126" t="str">
        <f t="shared" si="265"/>
        <v>2,     2000421,   "12E50-HP  (50 gal)"</v>
      </c>
      <c r="AB462" s="128" t="str">
        <f t="shared" si="271"/>
        <v>Richmond</v>
      </c>
      <c r="AC462" s="129" t="s">
        <v>621</v>
      </c>
      <c r="AD462" s="173">
        <f t="shared" si="308"/>
        <v>1</v>
      </c>
      <c r="AE462" s="126" t="str">
        <f t="shared" si="267"/>
        <v xml:space="preserve">          case  12E50-HP  (50 gal)   :   "Richmond12E50HP"</v>
      </c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</row>
    <row r="463" spans="3:1039" s="6" customFormat="1" ht="15" customHeight="1" x14ac:dyDescent="0.25">
      <c r="C463" s="6" t="str">
        <f t="shared" si="302"/>
        <v>Richmond</v>
      </c>
      <c r="D463" s="6" t="str">
        <f t="shared" si="303"/>
        <v>12E80-HP  (80 gal)</v>
      </c>
      <c r="E463" s="6">
        <f t="shared" si="272"/>
        <v>2000534</v>
      </c>
      <c r="F463" s="55">
        <f t="shared" si="255"/>
        <v>80</v>
      </c>
      <c r="G463" s="6" t="str">
        <f t="shared" si="304"/>
        <v>AOSmithSHPT80</v>
      </c>
      <c r="H463" s="116">
        <f t="shared" si="301"/>
        <v>0</v>
      </c>
      <c r="I463" s="154" t="str">
        <f t="shared" si="273"/>
        <v>Richmond12E80HP</v>
      </c>
      <c r="J463" s="91" t="s">
        <v>188</v>
      </c>
      <c r="K463" s="32">
        <v>1</v>
      </c>
      <c r="L463" s="75">
        <f t="shared" si="269"/>
        <v>20</v>
      </c>
      <c r="M463" s="12" t="s">
        <v>95</v>
      </c>
      <c r="N463" s="62">
        <f t="shared" si="309"/>
        <v>5</v>
      </c>
      <c r="O463" s="169">
        <f t="shared" si="305"/>
        <v>2000534</v>
      </c>
      <c r="P463" s="59" t="str">
        <f t="shared" si="261"/>
        <v>12E80-HP  (80 gal)</v>
      </c>
      <c r="Q463" s="153">
        <f t="shared" si="306"/>
        <v>1</v>
      </c>
      <c r="R463" s="13" t="s">
        <v>146</v>
      </c>
      <c r="S463" s="14">
        <v>80</v>
      </c>
      <c r="T463" s="100" t="s">
        <v>161</v>
      </c>
      <c r="U463" s="80" t="s">
        <v>161</v>
      </c>
      <c r="V463" s="85" t="str">
        <f t="shared" si="307"/>
        <v>AOSmithSHPT80</v>
      </c>
      <c r="W463" s="115">
        <v>0</v>
      </c>
      <c r="X463" s="46">
        <f>[1]ESTAR_to_AWHS!I149</f>
        <v>3</v>
      </c>
      <c r="Y463" s="47">
        <f>[1]ESTAR_to_AWHS!J149</f>
        <v>42505</v>
      </c>
      <c r="Z463" s="44" t="s">
        <v>88</v>
      </c>
      <c r="AA463" s="126" t="str">
        <f t="shared" si="265"/>
        <v>2,     2000534,   "12E80-HP  (80 gal)"</v>
      </c>
      <c r="AB463" s="128" t="str">
        <f t="shared" si="271"/>
        <v>Richmond</v>
      </c>
      <c r="AC463" s="129" t="s">
        <v>622</v>
      </c>
      <c r="AD463" s="173">
        <f t="shared" si="308"/>
        <v>1</v>
      </c>
      <c r="AE463" s="126" t="str">
        <f t="shared" si="267"/>
        <v xml:space="preserve">          case  12E80-HP  (80 gal)   :   "Richmond12E80HP"</v>
      </c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</row>
    <row r="464" spans="3:1039" s="6" customFormat="1" ht="15" customHeight="1" x14ac:dyDescent="0.25">
      <c r="C464" s="6" t="str">
        <f t="shared" si="302"/>
        <v>Richmond</v>
      </c>
      <c r="D464" s="6" t="str">
        <f t="shared" si="303"/>
        <v>HB50RM  (50 gal)</v>
      </c>
      <c r="E464" s="6">
        <f t="shared" si="272"/>
        <v>2000621</v>
      </c>
      <c r="F464" s="55">
        <f t="shared" si="255"/>
        <v>50</v>
      </c>
      <c r="G464" s="6" t="str">
        <f t="shared" si="304"/>
        <v>RheemHB50</v>
      </c>
      <c r="H464" s="116">
        <f t="shared" si="301"/>
        <v>0</v>
      </c>
      <c r="I464" s="154" t="str">
        <f t="shared" si="273"/>
        <v>RichmondHB50RM</v>
      </c>
      <c r="J464" s="91" t="s">
        <v>188</v>
      </c>
      <c r="K464" s="32">
        <v>1</v>
      </c>
      <c r="L464" s="75">
        <f t="shared" si="269"/>
        <v>20</v>
      </c>
      <c r="M464" s="12" t="s">
        <v>95</v>
      </c>
      <c r="N464" s="62">
        <f t="shared" si="309"/>
        <v>6</v>
      </c>
      <c r="O464" s="169">
        <f t="shared" si="305"/>
        <v>2000621</v>
      </c>
      <c r="P464" s="59" t="str">
        <f t="shared" ref="P464:P555" si="310">R464 &amp; "  (" &amp; S464 &amp; " gal)"</f>
        <v>HB50RM  (50 gal)</v>
      </c>
      <c r="Q464" s="153">
        <f t="shared" si="306"/>
        <v>1</v>
      </c>
      <c r="R464" s="13" t="s">
        <v>147</v>
      </c>
      <c r="S464" s="14">
        <v>50</v>
      </c>
      <c r="T464" s="30" t="s">
        <v>91</v>
      </c>
      <c r="U464" s="80" t="s">
        <v>91</v>
      </c>
      <c r="V464" s="85" t="str">
        <f t="shared" si="307"/>
        <v>RheemHB50</v>
      </c>
      <c r="W464" s="115">
        <v>0</v>
      </c>
      <c r="X464" s="46">
        <f>[1]ESTAR_to_AWHS!I150</f>
        <v>3</v>
      </c>
      <c r="Y464" s="47">
        <f>[1]ESTAR_to_AWHS!J150</f>
        <v>42402</v>
      </c>
      <c r="Z464" s="44" t="s">
        <v>88</v>
      </c>
      <c r="AA464" s="126" t="str">
        <f t="shared" si="265"/>
        <v>2,     2000621,   "HB50RM  (50 gal)"</v>
      </c>
      <c r="AB464" s="128" t="str">
        <f t="shared" si="271"/>
        <v>Richmond</v>
      </c>
      <c r="AC464" s="129" t="s">
        <v>623</v>
      </c>
      <c r="AD464" s="173">
        <f t="shared" si="308"/>
        <v>1</v>
      </c>
      <c r="AE464" s="126" t="str">
        <f t="shared" si="267"/>
        <v xml:space="preserve">          case  HB50RM  (50 gal)   :   "RichmondHB50RM"</v>
      </c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</row>
    <row r="465" spans="3:48" s="6" customFormat="1" ht="15" customHeight="1" x14ac:dyDescent="0.25">
      <c r="C465" s="6" t="str">
        <f t="shared" si="302"/>
        <v>Richmond</v>
      </c>
      <c r="D465" s="6" t="str">
        <f t="shared" si="303"/>
        <v>10E50-HP4D15  (50 gal)</v>
      </c>
      <c r="E465" s="6">
        <f t="shared" si="272"/>
        <v>2000742</v>
      </c>
      <c r="F465" s="55">
        <f t="shared" si="255"/>
        <v>50</v>
      </c>
      <c r="G465" s="6" t="str">
        <f t="shared" si="304"/>
        <v>RheemHBDR2250</v>
      </c>
      <c r="H465" s="116">
        <f t="shared" si="301"/>
        <v>0</v>
      </c>
      <c r="I465" s="154" t="str">
        <f t="shared" si="273"/>
        <v>Richmond10E50HP4D15</v>
      </c>
      <c r="J465" s="91" t="s">
        <v>188</v>
      </c>
      <c r="K465" s="32">
        <v>3</v>
      </c>
      <c r="L465" s="75">
        <f t="shared" si="269"/>
        <v>20</v>
      </c>
      <c r="M465" s="12" t="s">
        <v>95</v>
      </c>
      <c r="N465" s="62">
        <f t="shared" si="309"/>
        <v>7</v>
      </c>
      <c r="O465" s="169">
        <f t="shared" si="305"/>
        <v>2000742</v>
      </c>
      <c r="P465" s="59" t="str">
        <f t="shared" si="310"/>
        <v>10E50-HP4D15  (50 gal)</v>
      </c>
      <c r="Q465" s="153">
        <f t="shared" si="306"/>
        <v>1</v>
      </c>
      <c r="R465" s="13" t="s">
        <v>253</v>
      </c>
      <c r="S465" s="14">
        <v>50</v>
      </c>
      <c r="T465" s="99" t="s">
        <v>216</v>
      </c>
      <c r="U465" s="80" t="s">
        <v>216</v>
      </c>
      <c r="V465" s="85" t="str">
        <f t="shared" si="307"/>
        <v>RheemHBDR2250</v>
      </c>
      <c r="W465" s="115">
        <v>0</v>
      </c>
      <c r="X465" s="46" t="s">
        <v>8</v>
      </c>
      <c r="Y465" s="47"/>
      <c r="Z465" s="44"/>
      <c r="AA465" s="126" t="str">
        <f t="shared" si="265"/>
        <v>2,     2000742,   "10E50-HP4D15  (50 gal)"</v>
      </c>
      <c r="AB465" s="128" t="str">
        <f t="shared" si="271"/>
        <v>Richmond</v>
      </c>
      <c r="AC465" s="129" t="s">
        <v>607</v>
      </c>
      <c r="AD465" s="173">
        <f t="shared" si="308"/>
        <v>1</v>
      </c>
      <c r="AE465" s="126" t="str">
        <f t="shared" si="267"/>
        <v xml:space="preserve">          case  10E50-HP4D15  (50 gal)   :   "Richmond10E50HP4D15"</v>
      </c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</row>
    <row r="466" spans="3:48" s="6" customFormat="1" ht="15" customHeight="1" x14ac:dyDescent="0.25">
      <c r="C466" s="6" t="str">
        <f t="shared" si="302"/>
        <v>Richmond</v>
      </c>
      <c r="D466" s="6" t="str">
        <f t="shared" si="303"/>
        <v>10E65-HP4D15  (65 gal)</v>
      </c>
      <c r="E466" s="6">
        <f t="shared" si="272"/>
        <v>2000843</v>
      </c>
      <c r="F466" s="55">
        <f t="shared" si="255"/>
        <v>65</v>
      </c>
      <c r="G466" s="6" t="str">
        <f t="shared" si="304"/>
        <v>RheemHBDR2265</v>
      </c>
      <c r="H466" s="116">
        <f t="shared" si="301"/>
        <v>0</v>
      </c>
      <c r="I466" s="154" t="str">
        <f t="shared" si="273"/>
        <v>Richmond10E65HP4D15</v>
      </c>
      <c r="J466" s="91" t="s">
        <v>188</v>
      </c>
      <c r="K466" s="32">
        <v>3</v>
      </c>
      <c r="L466" s="75">
        <f t="shared" si="269"/>
        <v>20</v>
      </c>
      <c r="M466" s="12" t="s">
        <v>95</v>
      </c>
      <c r="N466" s="62">
        <f t="shared" si="309"/>
        <v>8</v>
      </c>
      <c r="O466" s="169">
        <f t="shared" si="305"/>
        <v>2000843</v>
      </c>
      <c r="P466" s="59" t="str">
        <f t="shared" si="310"/>
        <v>10E65-HP4D15  (65 gal)</v>
      </c>
      <c r="Q466" s="153">
        <f t="shared" si="306"/>
        <v>1</v>
      </c>
      <c r="R466" s="13" t="s">
        <v>244</v>
      </c>
      <c r="S466" s="14">
        <v>65</v>
      </c>
      <c r="T466" s="99" t="s">
        <v>217</v>
      </c>
      <c r="U466" s="80" t="s">
        <v>217</v>
      </c>
      <c r="V466" s="85" t="str">
        <f t="shared" si="307"/>
        <v>RheemHBDR2265</v>
      </c>
      <c r="W466" s="115">
        <v>0</v>
      </c>
      <c r="X466" s="46" t="s">
        <v>8</v>
      </c>
      <c r="Y466" s="47"/>
      <c r="Z466" s="44"/>
      <c r="AA466" s="126" t="str">
        <f t="shared" si="265"/>
        <v>2,     2000843,   "10E65-HP4D15  (65 gal)"</v>
      </c>
      <c r="AB466" s="128" t="str">
        <f t="shared" si="271"/>
        <v>Richmond</v>
      </c>
      <c r="AC466" s="129" t="s">
        <v>612</v>
      </c>
      <c r="AD466" s="173">
        <f t="shared" si="308"/>
        <v>1</v>
      </c>
      <c r="AE466" s="126" t="str">
        <f t="shared" si="267"/>
        <v xml:space="preserve">          case  10E65-HP4D15  (65 gal)   :   "Richmond10E65HP4D15"</v>
      </c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</row>
    <row r="467" spans="3:48" s="6" customFormat="1" ht="15" customHeight="1" x14ac:dyDescent="0.25">
      <c r="C467" s="6" t="str">
        <f t="shared" si="302"/>
        <v>Richmond</v>
      </c>
      <c r="D467" s="6" t="str">
        <f t="shared" si="303"/>
        <v>10E80-HP4D15  (80 gal)</v>
      </c>
      <c r="E467" s="6">
        <f t="shared" si="272"/>
        <v>2000944</v>
      </c>
      <c r="F467" s="55">
        <f t="shared" si="255"/>
        <v>80</v>
      </c>
      <c r="G467" s="6" t="str">
        <f t="shared" si="304"/>
        <v>RheemHBDR2280</v>
      </c>
      <c r="H467" s="116">
        <f t="shared" si="301"/>
        <v>0</v>
      </c>
      <c r="I467" s="154" t="str">
        <f t="shared" si="273"/>
        <v>Richmond10E80HP4D15</v>
      </c>
      <c r="J467" s="91" t="s">
        <v>188</v>
      </c>
      <c r="K467" s="32">
        <v>3</v>
      </c>
      <c r="L467" s="75">
        <f t="shared" si="269"/>
        <v>20</v>
      </c>
      <c r="M467" s="12" t="s">
        <v>95</v>
      </c>
      <c r="N467" s="62">
        <f t="shared" si="309"/>
        <v>9</v>
      </c>
      <c r="O467" s="169">
        <f t="shared" si="305"/>
        <v>2000944</v>
      </c>
      <c r="P467" s="59" t="str">
        <f t="shared" si="310"/>
        <v>10E80-HP4D15  (80 gal)</v>
      </c>
      <c r="Q467" s="153">
        <f t="shared" si="306"/>
        <v>1</v>
      </c>
      <c r="R467" s="13" t="s">
        <v>245</v>
      </c>
      <c r="S467" s="14">
        <v>80</v>
      </c>
      <c r="T467" s="99" t="s">
        <v>218</v>
      </c>
      <c r="U467" s="80" t="s">
        <v>218</v>
      </c>
      <c r="V467" s="85" t="str">
        <f t="shared" si="307"/>
        <v>RheemHBDR2280</v>
      </c>
      <c r="W467" s="115">
        <v>0</v>
      </c>
      <c r="X467" s="46" t="s">
        <v>251</v>
      </c>
      <c r="Y467" s="47"/>
      <c r="Z467" s="44"/>
      <c r="AA467" s="126" t="str">
        <f t="shared" si="265"/>
        <v>2,     2000944,   "10E80-HP4D15  (80 gal)"</v>
      </c>
      <c r="AB467" s="128" t="str">
        <f t="shared" si="271"/>
        <v>Richmond</v>
      </c>
      <c r="AC467" s="129" t="s">
        <v>617</v>
      </c>
      <c r="AD467" s="173">
        <f t="shared" si="308"/>
        <v>1</v>
      </c>
      <c r="AE467" s="126" t="str">
        <f t="shared" si="267"/>
        <v xml:space="preserve">          case  10E80-HP4D15  (80 gal)   :   "Richmond10E80HP4D15"</v>
      </c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</row>
    <row r="468" spans="3:48" s="6" customFormat="1" ht="15" customHeight="1" x14ac:dyDescent="0.25">
      <c r="C468" s="6" t="str">
        <f t="shared" ref="C468:C469" si="311">M468</f>
        <v>Ruud</v>
      </c>
      <c r="D468" s="6" t="str">
        <f t="shared" ref="D468:D469" si="312">P468</f>
        <v>PROUH40 T2 RU400-15  (40 gal)</v>
      </c>
      <c r="E468" s="6">
        <f t="shared" ref="E468:E469" si="313">O468</f>
        <v>2104759</v>
      </c>
      <c r="F468" s="55">
        <f t="shared" ref="F468:F469" si="314">S468</f>
        <v>40</v>
      </c>
      <c r="G468" s="6" t="str">
        <f t="shared" ref="G468:G469" si="315">V468</f>
        <v>Rheem2020Prem40</v>
      </c>
      <c r="H468" s="116">
        <f t="shared" si="301"/>
        <v>1</v>
      </c>
      <c r="I468" s="154" t="str">
        <f t="shared" ref="I468:I469" si="316">AC468</f>
        <v>RuudPROUH40T2RU40015</v>
      </c>
      <c r="J468" s="91" t="s">
        <v>188</v>
      </c>
      <c r="K468" s="181"/>
      <c r="L468" s="133">
        <f t="shared" ref="L468:L469" si="317">VLOOKUP( M468, $M$2:$N$24, 2, FALSE )</f>
        <v>21</v>
      </c>
      <c r="M468" s="197" t="s">
        <v>96</v>
      </c>
      <c r="N468" s="183">
        <v>47</v>
      </c>
      <c r="O468" s="169">
        <f t="shared" si="305"/>
        <v>2104759</v>
      </c>
      <c r="P468" s="9" t="str">
        <f t="shared" ref="P468:P469" si="318">R468 &amp; "  (" &amp; S468 &amp; " gal)"</f>
        <v>PROUH40 T2 RU400-15  (40 gal)</v>
      </c>
      <c r="Q468" s="11">
        <f t="shared" si="306"/>
        <v>1</v>
      </c>
      <c r="R468" s="198" t="s">
        <v>1214</v>
      </c>
      <c r="S468" s="178">
        <v>40</v>
      </c>
      <c r="T468" s="179" t="s">
        <v>273</v>
      </c>
      <c r="U468" s="180" t="s">
        <v>273</v>
      </c>
      <c r="V468" s="131" t="str">
        <f t="shared" si="307"/>
        <v>Rheem2020Prem40</v>
      </c>
      <c r="W468" s="186">
        <v>1</v>
      </c>
      <c r="X468" s="207"/>
      <c r="Y468" s="208"/>
      <c r="Z468" s="209"/>
      <c r="AA468" s="126" t="str">
        <f t="shared" ref="AA468:AA469" si="319">"2,     "&amp;E468&amp;",   """&amp;P468&amp;""""</f>
        <v>2,     2104759,   "PROUH40 T2 RU400-15  (40 gal)"</v>
      </c>
      <c r="AB468" s="205" t="str">
        <f>M468</f>
        <v>Ruud</v>
      </c>
      <c r="AC468" s="198" t="s">
        <v>1226</v>
      </c>
      <c r="AD468" s="173">
        <f t="shared" si="308"/>
        <v>1</v>
      </c>
      <c r="AE468" s="126" t="str">
        <f t="shared" ref="AE468:AE469" si="320">"          case  "&amp;D468&amp;"   :   """&amp;AC468&amp;""""</f>
        <v xml:space="preserve">          case  PROUH40 T2 RU400-15  (40 gal)   :   "RuudPROUH40T2RU40015"</v>
      </c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</row>
    <row r="469" spans="3:48" s="6" customFormat="1" ht="15" customHeight="1" x14ac:dyDescent="0.25">
      <c r="C469" s="6" t="str">
        <f t="shared" si="311"/>
        <v>Ruud</v>
      </c>
      <c r="D469" s="6" t="str">
        <f t="shared" si="312"/>
        <v>PROUH40 T2 RU400-30  (40 gal)</v>
      </c>
      <c r="E469" s="6">
        <f t="shared" si="313"/>
        <v>2104859</v>
      </c>
      <c r="F469" s="55">
        <f t="shared" si="314"/>
        <v>40</v>
      </c>
      <c r="G469" s="6" t="str">
        <f t="shared" si="315"/>
        <v>Rheem2020Prem40</v>
      </c>
      <c r="H469" s="116">
        <f t="shared" si="301"/>
        <v>1</v>
      </c>
      <c r="I469" s="154" t="str">
        <f t="shared" si="316"/>
        <v>RuudPROUH40T2RU40030</v>
      </c>
      <c r="J469" s="91" t="s">
        <v>188</v>
      </c>
      <c r="K469" s="181"/>
      <c r="L469" s="133">
        <f t="shared" si="317"/>
        <v>21</v>
      </c>
      <c r="M469" s="197" t="s">
        <v>96</v>
      </c>
      <c r="N469" s="184">
        <f t="shared" ref="N469:N479" si="321">N468+1</f>
        <v>48</v>
      </c>
      <c r="O469" s="169">
        <f t="shared" si="305"/>
        <v>2104859</v>
      </c>
      <c r="P469" s="9" t="str">
        <f t="shared" si="318"/>
        <v>PROUH40 T2 RU400-30  (40 gal)</v>
      </c>
      <c r="Q469" s="11">
        <f t="shared" si="306"/>
        <v>1</v>
      </c>
      <c r="R469" s="198" t="s">
        <v>1215</v>
      </c>
      <c r="S469" s="178">
        <v>40</v>
      </c>
      <c r="T469" s="179" t="s">
        <v>273</v>
      </c>
      <c r="U469" s="180" t="s">
        <v>273</v>
      </c>
      <c r="V469" s="131" t="str">
        <f t="shared" si="307"/>
        <v>Rheem2020Prem40</v>
      </c>
      <c r="W469" s="186">
        <v>1</v>
      </c>
      <c r="X469" s="200"/>
      <c r="Y469" s="201"/>
      <c r="Z469" s="172"/>
      <c r="AA469" s="126" t="str">
        <f t="shared" si="319"/>
        <v>2,     2104859,   "PROUH40 T2 RU400-30  (40 gal)"</v>
      </c>
      <c r="AB469" s="205" t="str">
        <f t="shared" si="271"/>
        <v>Ruud</v>
      </c>
      <c r="AC469" s="198" t="s">
        <v>1227</v>
      </c>
      <c r="AD469" s="173">
        <f t="shared" si="308"/>
        <v>1</v>
      </c>
      <c r="AE469" s="126" t="str">
        <f t="shared" si="320"/>
        <v xml:space="preserve">          case  PROUH40 T2 RU400-30  (40 gal)   :   "RuudPROUH40T2RU40030"</v>
      </c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</row>
    <row r="470" spans="3:48" s="6" customFormat="1" ht="15" customHeight="1" x14ac:dyDescent="0.25">
      <c r="C470" s="6" t="str">
        <f t="shared" ref="C470:C479" si="322">M470</f>
        <v>Ruud</v>
      </c>
      <c r="D470" s="6" t="str">
        <f t="shared" ref="D470:D479" si="323">P470</f>
        <v>PROUH40 T2 RU400-SO  (40 gal)</v>
      </c>
      <c r="E470" s="6">
        <f t="shared" ref="E470:E479" si="324">O470</f>
        <v>2104959</v>
      </c>
      <c r="F470" s="55">
        <f t="shared" ref="F470:F479" si="325">S470</f>
        <v>40</v>
      </c>
      <c r="G470" s="6" t="str">
        <f t="shared" ref="G470:G479" si="326">V470</f>
        <v>Rheem2020Prem40</v>
      </c>
      <c r="H470" s="116">
        <f t="shared" ref="H470:H479" si="327">W470</f>
        <v>1</v>
      </c>
      <c r="I470" s="154" t="str">
        <f t="shared" ref="I470:I479" si="328">AC470</f>
        <v>RuudPROUH40T2RU400SO</v>
      </c>
      <c r="J470" s="91" t="s">
        <v>188</v>
      </c>
      <c r="K470" s="181"/>
      <c r="L470" s="133">
        <f t="shared" ref="L470:L479" si="329">VLOOKUP( M470, $M$2:$N$24, 2, FALSE )</f>
        <v>21</v>
      </c>
      <c r="M470" s="197" t="s">
        <v>96</v>
      </c>
      <c r="N470" s="184">
        <f t="shared" si="321"/>
        <v>49</v>
      </c>
      <c r="O470" s="169">
        <f t="shared" si="305"/>
        <v>2104959</v>
      </c>
      <c r="P470" s="9" t="str">
        <f t="shared" ref="P470:P479" si="330">R470 &amp; "  (" &amp; S470 &amp; " gal)"</f>
        <v>PROUH40 T2 RU400-SO  (40 gal)</v>
      </c>
      <c r="Q470" s="11">
        <f t="shared" si="306"/>
        <v>1</v>
      </c>
      <c r="R470" s="198" t="s">
        <v>1216</v>
      </c>
      <c r="S470" s="178">
        <v>40</v>
      </c>
      <c r="T470" s="179" t="s">
        <v>273</v>
      </c>
      <c r="U470" s="180" t="s">
        <v>273</v>
      </c>
      <c r="V470" s="131" t="str">
        <f t="shared" si="307"/>
        <v>Rheem2020Prem40</v>
      </c>
      <c r="W470" s="186">
        <v>1</v>
      </c>
      <c r="X470" s="200"/>
      <c r="Y470" s="201"/>
      <c r="Z470" s="172"/>
      <c r="AA470" s="126" t="str">
        <f t="shared" ref="AA470:AA479" si="331">"2,     "&amp;E470&amp;",   """&amp;P470&amp;""""</f>
        <v>2,     2104959,   "PROUH40 T2 RU400-SO  (40 gal)"</v>
      </c>
      <c r="AB470" s="205" t="str">
        <f t="shared" si="271"/>
        <v>Ruud</v>
      </c>
      <c r="AC470" s="198" t="s">
        <v>1228</v>
      </c>
      <c r="AD470" s="173">
        <f t="shared" si="308"/>
        <v>1</v>
      </c>
      <c r="AE470" s="126" t="str">
        <f t="shared" ref="AE470:AE479" si="332">"          case  "&amp;D470&amp;"   :   """&amp;AC470&amp;""""</f>
        <v xml:space="preserve">          case  PROUH40 T2 RU400-SO  (40 gal)   :   "RuudPROUH40T2RU400SO"</v>
      </c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</row>
    <row r="471" spans="3:48" s="6" customFormat="1" ht="15" customHeight="1" x14ac:dyDescent="0.25">
      <c r="C471" s="6" t="str">
        <f t="shared" si="322"/>
        <v>Ruud</v>
      </c>
      <c r="D471" s="6" t="str">
        <f t="shared" si="323"/>
        <v>PROUH50 T2 RU400-15  (50 gal)</v>
      </c>
      <c r="E471" s="6">
        <f t="shared" si="324"/>
        <v>2105060</v>
      </c>
      <c r="F471" s="55">
        <f t="shared" si="325"/>
        <v>50</v>
      </c>
      <c r="G471" s="6" t="str">
        <f t="shared" si="326"/>
        <v>Rheem2020Prem50</v>
      </c>
      <c r="H471" s="116">
        <f t="shared" si="327"/>
        <v>1</v>
      </c>
      <c r="I471" s="154" t="str">
        <f t="shared" si="328"/>
        <v>RuudPROUH50T2RU40015</v>
      </c>
      <c r="J471" s="91" t="s">
        <v>188</v>
      </c>
      <c r="K471" s="181"/>
      <c r="L471" s="133">
        <f t="shared" si="329"/>
        <v>21</v>
      </c>
      <c r="M471" s="197" t="s">
        <v>96</v>
      </c>
      <c r="N471" s="184">
        <f t="shared" si="321"/>
        <v>50</v>
      </c>
      <c r="O471" s="169">
        <f t="shared" si="305"/>
        <v>2105060</v>
      </c>
      <c r="P471" s="9" t="str">
        <f t="shared" si="330"/>
        <v>PROUH50 T2 RU400-15  (50 gal)</v>
      </c>
      <c r="Q471" s="11">
        <f t="shared" si="306"/>
        <v>1</v>
      </c>
      <c r="R471" s="198" t="s">
        <v>1217</v>
      </c>
      <c r="S471" s="178">
        <v>50</v>
      </c>
      <c r="T471" s="179" t="s">
        <v>274</v>
      </c>
      <c r="U471" s="180" t="s">
        <v>274</v>
      </c>
      <c r="V471" s="131" t="str">
        <f t="shared" si="307"/>
        <v>Rheem2020Prem50</v>
      </c>
      <c r="W471" s="186">
        <v>1</v>
      </c>
      <c r="X471" s="200"/>
      <c r="Y471" s="201"/>
      <c r="Z471" s="172"/>
      <c r="AA471" s="126" t="str">
        <f t="shared" si="331"/>
        <v>2,     2105060,   "PROUH50 T2 RU400-15  (50 gal)"</v>
      </c>
      <c r="AB471" s="205" t="str">
        <f t="shared" si="271"/>
        <v>Ruud</v>
      </c>
      <c r="AC471" s="198" t="s">
        <v>1229</v>
      </c>
      <c r="AD471" s="173">
        <f t="shared" si="308"/>
        <v>1</v>
      </c>
      <c r="AE471" s="126" t="str">
        <f t="shared" si="332"/>
        <v xml:space="preserve">          case  PROUH50 T2 RU400-15  (50 gal)   :   "RuudPROUH50T2RU40015"</v>
      </c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</row>
    <row r="472" spans="3:48" s="6" customFormat="1" ht="15" customHeight="1" x14ac:dyDescent="0.25">
      <c r="C472" s="6" t="str">
        <f t="shared" si="322"/>
        <v>Ruud</v>
      </c>
      <c r="D472" s="6" t="str">
        <f t="shared" si="323"/>
        <v>PROUH50 T2 RU400-30  (50 gal)</v>
      </c>
      <c r="E472" s="6">
        <f t="shared" si="324"/>
        <v>2105160</v>
      </c>
      <c r="F472" s="55">
        <f t="shared" si="325"/>
        <v>50</v>
      </c>
      <c r="G472" s="6" t="str">
        <f t="shared" si="326"/>
        <v>Rheem2020Prem50</v>
      </c>
      <c r="H472" s="116">
        <f t="shared" si="327"/>
        <v>1</v>
      </c>
      <c r="I472" s="154" t="str">
        <f t="shared" si="328"/>
        <v>RuudPROUH50T2RU40030</v>
      </c>
      <c r="J472" s="91" t="s">
        <v>188</v>
      </c>
      <c r="K472" s="181"/>
      <c r="L472" s="133">
        <f t="shared" si="329"/>
        <v>21</v>
      </c>
      <c r="M472" s="197" t="s">
        <v>96</v>
      </c>
      <c r="N472" s="184">
        <f t="shared" si="321"/>
        <v>51</v>
      </c>
      <c r="O472" s="169">
        <f t="shared" si="305"/>
        <v>2105160</v>
      </c>
      <c r="P472" s="9" t="str">
        <f t="shared" si="330"/>
        <v>PROUH50 T2 RU400-30  (50 gal)</v>
      </c>
      <c r="Q472" s="11">
        <f t="shared" si="306"/>
        <v>1</v>
      </c>
      <c r="R472" s="198" t="s">
        <v>1218</v>
      </c>
      <c r="S472" s="178">
        <v>50</v>
      </c>
      <c r="T472" s="179" t="s">
        <v>274</v>
      </c>
      <c r="U472" s="180" t="s">
        <v>274</v>
      </c>
      <c r="V472" s="131" t="str">
        <f t="shared" si="307"/>
        <v>Rheem2020Prem50</v>
      </c>
      <c r="W472" s="186">
        <v>1</v>
      </c>
      <c r="X472" s="200"/>
      <c r="Y472" s="201"/>
      <c r="Z472" s="172"/>
      <c r="AA472" s="126" t="str">
        <f t="shared" si="331"/>
        <v>2,     2105160,   "PROUH50 T2 RU400-30  (50 gal)"</v>
      </c>
      <c r="AB472" s="205" t="str">
        <f t="shared" si="271"/>
        <v>Ruud</v>
      </c>
      <c r="AC472" s="198" t="s">
        <v>1230</v>
      </c>
      <c r="AD472" s="173">
        <f t="shared" si="308"/>
        <v>1</v>
      </c>
      <c r="AE472" s="126" t="str">
        <f t="shared" si="332"/>
        <v xml:space="preserve">          case  PROUH50 T2 RU400-30  (50 gal)   :   "RuudPROUH50T2RU40030"</v>
      </c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</row>
    <row r="473" spans="3:48" s="6" customFormat="1" ht="15" customHeight="1" x14ac:dyDescent="0.25">
      <c r="C473" s="6" t="str">
        <f t="shared" si="322"/>
        <v>Ruud</v>
      </c>
      <c r="D473" s="6" t="str">
        <f t="shared" si="323"/>
        <v>PROUH50 T2 RU400-SO  (50 gal)</v>
      </c>
      <c r="E473" s="6">
        <f t="shared" si="324"/>
        <v>2105260</v>
      </c>
      <c r="F473" s="55">
        <f t="shared" si="325"/>
        <v>50</v>
      </c>
      <c r="G473" s="6" t="str">
        <f t="shared" si="326"/>
        <v>Rheem2020Prem50</v>
      </c>
      <c r="H473" s="116">
        <f t="shared" si="327"/>
        <v>1</v>
      </c>
      <c r="I473" s="154" t="str">
        <f t="shared" si="328"/>
        <v>RuudPROUH50T2RU400SO</v>
      </c>
      <c r="J473" s="91" t="s">
        <v>188</v>
      </c>
      <c r="K473" s="181"/>
      <c r="L473" s="133">
        <f t="shared" si="329"/>
        <v>21</v>
      </c>
      <c r="M473" s="197" t="s">
        <v>96</v>
      </c>
      <c r="N473" s="184">
        <f t="shared" si="321"/>
        <v>52</v>
      </c>
      <c r="O473" s="169">
        <f t="shared" si="305"/>
        <v>2105260</v>
      </c>
      <c r="P473" s="9" t="str">
        <f t="shared" si="330"/>
        <v>PROUH50 T2 RU400-SO  (50 gal)</v>
      </c>
      <c r="Q473" s="11">
        <f t="shared" si="306"/>
        <v>1</v>
      </c>
      <c r="R473" s="198" t="s">
        <v>1219</v>
      </c>
      <c r="S473" s="178">
        <v>50</v>
      </c>
      <c r="T473" s="179" t="s">
        <v>274</v>
      </c>
      <c r="U473" s="180" t="s">
        <v>274</v>
      </c>
      <c r="V473" s="131" t="str">
        <f t="shared" si="307"/>
        <v>Rheem2020Prem50</v>
      </c>
      <c r="W473" s="186">
        <v>1</v>
      </c>
      <c r="X473" s="200"/>
      <c r="Y473" s="201"/>
      <c r="Z473" s="172"/>
      <c r="AA473" s="126" t="str">
        <f t="shared" si="331"/>
        <v>2,     2105260,   "PROUH50 T2 RU400-SO  (50 gal)"</v>
      </c>
      <c r="AB473" s="205" t="str">
        <f t="shared" si="271"/>
        <v>Ruud</v>
      </c>
      <c r="AC473" s="198" t="s">
        <v>1231</v>
      </c>
      <c r="AD473" s="173">
        <f t="shared" si="308"/>
        <v>1</v>
      </c>
      <c r="AE473" s="126" t="str">
        <f t="shared" si="332"/>
        <v xml:space="preserve">          case  PROUH50 T2 RU400-SO  (50 gal)   :   "RuudPROUH50T2RU400SO"</v>
      </c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</row>
    <row r="474" spans="3:48" s="6" customFormat="1" ht="15" customHeight="1" x14ac:dyDescent="0.25">
      <c r="C474" s="6" t="str">
        <f t="shared" si="322"/>
        <v>Ruud</v>
      </c>
      <c r="D474" s="6" t="str">
        <f t="shared" si="323"/>
        <v>PROUH65 T2 RU400-15  (65 gal)</v>
      </c>
      <c r="E474" s="6">
        <f t="shared" si="324"/>
        <v>2105361</v>
      </c>
      <c r="F474" s="55">
        <f t="shared" si="325"/>
        <v>65</v>
      </c>
      <c r="G474" s="6" t="str">
        <f t="shared" si="326"/>
        <v>Rheem2020Prem65</v>
      </c>
      <c r="H474" s="116">
        <f t="shared" si="327"/>
        <v>1</v>
      </c>
      <c r="I474" s="154" t="str">
        <f t="shared" si="328"/>
        <v>RuudPROUH65T2RU40015</v>
      </c>
      <c r="J474" s="91" t="s">
        <v>188</v>
      </c>
      <c r="K474" s="181"/>
      <c r="L474" s="133">
        <f t="shared" si="329"/>
        <v>21</v>
      </c>
      <c r="M474" s="197" t="s">
        <v>96</v>
      </c>
      <c r="N474" s="184">
        <f t="shared" si="321"/>
        <v>53</v>
      </c>
      <c r="O474" s="169">
        <f t="shared" si="305"/>
        <v>2105361</v>
      </c>
      <c r="P474" s="9" t="str">
        <f t="shared" si="330"/>
        <v>PROUH65 T2 RU400-15  (65 gal)</v>
      </c>
      <c r="Q474" s="11">
        <f t="shared" si="306"/>
        <v>1</v>
      </c>
      <c r="R474" s="198" t="s">
        <v>1220</v>
      </c>
      <c r="S474" s="178">
        <v>65</v>
      </c>
      <c r="T474" s="179" t="s">
        <v>275</v>
      </c>
      <c r="U474" s="180" t="s">
        <v>275</v>
      </c>
      <c r="V474" s="131" t="str">
        <f t="shared" si="307"/>
        <v>Rheem2020Prem65</v>
      </c>
      <c r="W474" s="186">
        <v>1</v>
      </c>
      <c r="X474" s="200"/>
      <c r="Y474" s="201"/>
      <c r="Z474" s="172"/>
      <c r="AA474" s="126" t="str">
        <f t="shared" si="331"/>
        <v>2,     2105361,   "PROUH65 T2 RU400-15  (65 gal)"</v>
      </c>
      <c r="AB474" s="205" t="str">
        <f t="shared" si="271"/>
        <v>Ruud</v>
      </c>
      <c r="AC474" s="198" t="s">
        <v>1232</v>
      </c>
      <c r="AD474" s="173">
        <f t="shared" si="308"/>
        <v>1</v>
      </c>
      <c r="AE474" s="126" t="str">
        <f t="shared" si="332"/>
        <v xml:space="preserve">          case  PROUH65 T2 RU400-15  (65 gal)   :   "RuudPROUH65T2RU40015"</v>
      </c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</row>
    <row r="475" spans="3:48" s="6" customFormat="1" ht="15" customHeight="1" x14ac:dyDescent="0.25">
      <c r="C475" s="6" t="str">
        <f t="shared" si="322"/>
        <v>Ruud</v>
      </c>
      <c r="D475" s="6" t="str">
        <f t="shared" si="323"/>
        <v>PROUH65 T2 RU400-30  (65 gal)</v>
      </c>
      <c r="E475" s="6">
        <f t="shared" si="324"/>
        <v>2105461</v>
      </c>
      <c r="F475" s="55">
        <f t="shared" si="325"/>
        <v>65</v>
      </c>
      <c r="G475" s="6" t="str">
        <f t="shared" si="326"/>
        <v>Rheem2020Prem65</v>
      </c>
      <c r="H475" s="116">
        <f t="shared" si="327"/>
        <v>1</v>
      </c>
      <c r="I475" s="154" t="str">
        <f t="shared" si="328"/>
        <v>RuudPROUH65T2RU40030</v>
      </c>
      <c r="J475" s="91" t="s">
        <v>188</v>
      </c>
      <c r="K475" s="181"/>
      <c r="L475" s="133">
        <f t="shared" si="329"/>
        <v>21</v>
      </c>
      <c r="M475" s="197" t="s">
        <v>96</v>
      </c>
      <c r="N475" s="184">
        <f t="shared" si="321"/>
        <v>54</v>
      </c>
      <c r="O475" s="169">
        <f t="shared" si="305"/>
        <v>2105461</v>
      </c>
      <c r="P475" s="9" t="str">
        <f t="shared" si="330"/>
        <v>PROUH65 T2 RU400-30  (65 gal)</v>
      </c>
      <c r="Q475" s="11">
        <f t="shared" si="306"/>
        <v>1</v>
      </c>
      <c r="R475" s="198" t="s">
        <v>1221</v>
      </c>
      <c r="S475" s="178">
        <v>65</v>
      </c>
      <c r="T475" s="179" t="s">
        <v>275</v>
      </c>
      <c r="U475" s="180" t="s">
        <v>275</v>
      </c>
      <c r="V475" s="131" t="str">
        <f t="shared" si="307"/>
        <v>Rheem2020Prem65</v>
      </c>
      <c r="W475" s="186">
        <v>1</v>
      </c>
      <c r="X475" s="200"/>
      <c r="Y475" s="201"/>
      <c r="Z475" s="172"/>
      <c r="AA475" s="126" t="str">
        <f t="shared" si="331"/>
        <v>2,     2105461,   "PROUH65 T2 RU400-30  (65 gal)"</v>
      </c>
      <c r="AB475" s="205" t="str">
        <f t="shared" si="271"/>
        <v>Ruud</v>
      </c>
      <c r="AC475" s="198" t="s">
        <v>1233</v>
      </c>
      <c r="AD475" s="173">
        <f t="shared" si="308"/>
        <v>1</v>
      </c>
      <c r="AE475" s="126" t="str">
        <f t="shared" si="332"/>
        <v xml:space="preserve">          case  PROUH65 T2 RU400-30  (65 gal)   :   "RuudPROUH65T2RU40030"</v>
      </c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</row>
    <row r="476" spans="3:48" s="6" customFormat="1" ht="15" customHeight="1" x14ac:dyDescent="0.25">
      <c r="C476" s="6" t="str">
        <f t="shared" si="322"/>
        <v>Ruud</v>
      </c>
      <c r="D476" s="6" t="str">
        <f t="shared" si="323"/>
        <v>PROUH65 T2 RU400-SO  (65 gal)</v>
      </c>
      <c r="E476" s="6">
        <f t="shared" si="324"/>
        <v>2105561</v>
      </c>
      <c r="F476" s="55">
        <f t="shared" si="325"/>
        <v>65</v>
      </c>
      <c r="G476" s="6" t="str">
        <f t="shared" si="326"/>
        <v>Rheem2020Prem65</v>
      </c>
      <c r="H476" s="116">
        <f t="shared" si="327"/>
        <v>1</v>
      </c>
      <c r="I476" s="154" t="str">
        <f t="shared" si="328"/>
        <v>RuudPROUH65T2RU400SO</v>
      </c>
      <c r="J476" s="91" t="s">
        <v>188</v>
      </c>
      <c r="K476" s="181"/>
      <c r="L476" s="133">
        <f t="shared" si="329"/>
        <v>21</v>
      </c>
      <c r="M476" s="197" t="s">
        <v>96</v>
      </c>
      <c r="N476" s="184">
        <f t="shared" si="321"/>
        <v>55</v>
      </c>
      <c r="O476" s="169">
        <f t="shared" si="305"/>
        <v>2105561</v>
      </c>
      <c r="P476" s="9" t="str">
        <f t="shared" si="330"/>
        <v>PROUH65 T2 RU400-SO  (65 gal)</v>
      </c>
      <c r="Q476" s="11">
        <f t="shared" si="306"/>
        <v>1</v>
      </c>
      <c r="R476" s="198" t="s">
        <v>1222</v>
      </c>
      <c r="S476" s="178">
        <v>65</v>
      </c>
      <c r="T476" s="179" t="s">
        <v>275</v>
      </c>
      <c r="U476" s="180" t="s">
        <v>275</v>
      </c>
      <c r="V476" s="131" t="str">
        <f t="shared" si="307"/>
        <v>Rheem2020Prem65</v>
      </c>
      <c r="W476" s="186">
        <v>1</v>
      </c>
      <c r="X476" s="200"/>
      <c r="Y476" s="201"/>
      <c r="Z476" s="172"/>
      <c r="AA476" s="126" t="str">
        <f t="shared" si="331"/>
        <v>2,     2105561,   "PROUH65 T2 RU400-SO  (65 gal)"</v>
      </c>
      <c r="AB476" s="205" t="str">
        <f t="shared" si="271"/>
        <v>Ruud</v>
      </c>
      <c r="AC476" s="198" t="s">
        <v>1234</v>
      </c>
      <c r="AD476" s="173">
        <f t="shared" si="308"/>
        <v>1</v>
      </c>
      <c r="AE476" s="126" t="str">
        <f t="shared" si="332"/>
        <v xml:space="preserve">          case  PROUH65 T2 RU400-SO  (65 gal)   :   "RuudPROUH65T2RU400SO"</v>
      </c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</row>
    <row r="477" spans="3:48" s="6" customFormat="1" ht="15" customHeight="1" x14ac:dyDescent="0.25">
      <c r="C477" s="6" t="str">
        <f t="shared" si="322"/>
        <v>Ruud</v>
      </c>
      <c r="D477" s="6" t="str">
        <f t="shared" si="323"/>
        <v>PROUH80 T2 RU400-15  (80 gal)</v>
      </c>
      <c r="E477" s="6">
        <f t="shared" si="324"/>
        <v>2105662</v>
      </c>
      <c r="F477" s="55">
        <f t="shared" si="325"/>
        <v>80</v>
      </c>
      <c r="G477" s="6" t="str">
        <f t="shared" si="326"/>
        <v>Rheem2020Prem80</v>
      </c>
      <c r="H477" s="116">
        <f t="shared" si="327"/>
        <v>1</v>
      </c>
      <c r="I477" s="154" t="str">
        <f t="shared" si="328"/>
        <v>RuudPROUH80T2RU40015</v>
      </c>
      <c r="J477" s="91" t="s">
        <v>188</v>
      </c>
      <c r="K477" s="181"/>
      <c r="L477" s="133">
        <f t="shared" si="329"/>
        <v>21</v>
      </c>
      <c r="M477" s="197" t="s">
        <v>96</v>
      </c>
      <c r="N477" s="184">
        <f t="shared" si="321"/>
        <v>56</v>
      </c>
      <c r="O477" s="169">
        <f t="shared" si="305"/>
        <v>2105662</v>
      </c>
      <c r="P477" s="9" t="str">
        <f t="shared" si="330"/>
        <v>PROUH80 T2 RU400-15  (80 gal)</v>
      </c>
      <c r="Q477" s="11">
        <f t="shared" si="306"/>
        <v>1</v>
      </c>
      <c r="R477" s="198" t="s">
        <v>1223</v>
      </c>
      <c r="S477" s="178">
        <v>80</v>
      </c>
      <c r="T477" s="179" t="s">
        <v>276</v>
      </c>
      <c r="U477" s="180" t="s">
        <v>276</v>
      </c>
      <c r="V477" s="131" t="str">
        <f t="shared" si="307"/>
        <v>Rheem2020Prem80</v>
      </c>
      <c r="W477" s="186">
        <v>1</v>
      </c>
      <c r="X477" s="200"/>
      <c r="Y477" s="201"/>
      <c r="Z477" s="172"/>
      <c r="AA477" s="126" t="str">
        <f t="shared" si="331"/>
        <v>2,     2105662,   "PROUH80 T2 RU400-15  (80 gal)"</v>
      </c>
      <c r="AB477" s="205" t="str">
        <f t="shared" si="271"/>
        <v>Ruud</v>
      </c>
      <c r="AC477" s="198" t="s">
        <v>1235</v>
      </c>
      <c r="AD477" s="173">
        <f t="shared" si="308"/>
        <v>1</v>
      </c>
      <c r="AE477" s="126" t="str">
        <f t="shared" si="332"/>
        <v xml:space="preserve">          case  PROUH80 T2 RU400-15  (80 gal)   :   "RuudPROUH80T2RU40015"</v>
      </c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</row>
    <row r="478" spans="3:48" s="6" customFormat="1" ht="15" customHeight="1" x14ac:dyDescent="0.25">
      <c r="C478" s="6" t="str">
        <f t="shared" si="322"/>
        <v>Ruud</v>
      </c>
      <c r="D478" s="6" t="str">
        <f t="shared" si="323"/>
        <v>PROUH80 T2 RU400-30  (80 gal)</v>
      </c>
      <c r="E478" s="6">
        <f t="shared" si="324"/>
        <v>2105762</v>
      </c>
      <c r="F478" s="55">
        <f t="shared" si="325"/>
        <v>80</v>
      </c>
      <c r="G478" s="6" t="str">
        <f t="shared" si="326"/>
        <v>Rheem2020Prem80</v>
      </c>
      <c r="H478" s="116">
        <f t="shared" si="327"/>
        <v>1</v>
      </c>
      <c r="I478" s="154" t="str">
        <f t="shared" si="328"/>
        <v>RuudPROUH80T2RU40030</v>
      </c>
      <c r="J478" s="91" t="s">
        <v>188</v>
      </c>
      <c r="K478" s="181"/>
      <c r="L478" s="133">
        <f t="shared" si="329"/>
        <v>21</v>
      </c>
      <c r="M478" s="197" t="s">
        <v>96</v>
      </c>
      <c r="N478" s="184">
        <f t="shared" si="321"/>
        <v>57</v>
      </c>
      <c r="O478" s="169">
        <f t="shared" si="305"/>
        <v>2105762</v>
      </c>
      <c r="P478" s="9" t="str">
        <f t="shared" si="330"/>
        <v>PROUH80 T2 RU400-30  (80 gal)</v>
      </c>
      <c r="Q478" s="11">
        <f t="shared" si="306"/>
        <v>1</v>
      </c>
      <c r="R478" s="198" t="s">
        <v>1224</v>
      </c>
      <c r="S478" s="178">
        <v>80</v>
      </c>
      <c r="T478" s="179" t="s">
        <v>276</v>
      </c>
      <c r="U478" s="180" t="s">
        <v>276</v>
      </c>
      <c r="V478" s="131" t="str">
        <f t="shared" si="307"/>
        <v>Rheem2020Prem80</v>
      </c>
      <c r="W478" s="186">
        <v>1</v>
      </c>
      <c r="X478" s="200"/>
      <c r="Y478" s="201"/>
      <c r="Z478" s="172"/>
      <c r="AA478" s="126" t="str">
        <f t="shared" si="331"/>
        <v>2,     2105762,   "PROUH80 T2 RU400-30  (80 gal)"</v>
      </c>
      <c r="AB478" s="205" t="str">
        <f t="shared" si="271"/>
        <v>Ruud</v>
      </c>
      <c r="AC478" s="198" t="s">
        <v>1236</v>
      </c>
      <c r="AD478" s="173">
        <f t="shared" si="308"/>
        <v>1</v>
      </c>
      <c r="AE478" s="126" t="str">
        <f t="shared" si="332"/>
        <v xml:space="preserve">          case  PROUH80 T2 RU400-30  (80 gal)   :   "RuudPROUH80T2RU40030"</v>
      </c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</row>
    <row r="479" spans="3:48" s="6" customFormat="1" ht="15" customHeight="1" x14ac:dyDescent="0.25">
      <c r="C479" s="6" t="str">
        <f t="shared" si="322"/>
        <v>Ruud</v>
      </c>
      <c r="D479" s="6" t="str">
        <f t="shared" si="323"/>
        <v>PROUH80 T2 RU400-SO  (80 gal)</v>
      </c>
      <c r="E479" s="6">
        <f t="shared" si="324"/>
        <v>2105862</v>
      </c>
      <c r="F479" s="55">
        <f t="shared" si="325"/>
        <v>80</v>
      </c>
      <c r="G479" s="6" t="str">
        <f t="shared" si="326"/>
        <v>Rheem2020Prem80</v>
      </c>
      <c r="H479" s="116">
        <f t="shared" si="327"/>
        <v>1</v>
      </c>
      <c r="I479" s="154" t="str">
        <f t="shared" si="328"/>
        <v>RuudPROUH80T2RU400SO</v>
      </c>
      <c r="J479" s="91" t="s">
        <v>188</v>
      </c>
      <c r="K479" s="181"/>
      <c r="L479" s="133">
        <f t="shared" si="329"/>
        <v>21</v>
      </c>
      <c r="M479" s="197" t="s">
        <v>96</v>
      </c>
      <c r="N479" s="184">
        <f t="shared" si="321"/>
        <v>58</v>
      </c>
      <c r="O479" s="169">
        <f t="shared" si="305"/>
        <v>2105862</v>
      </c>
      <c r="P479" s="9" t="str">
        <f t="shared" si="330"/>
        <v>PROUH80 T2 RU400-SO  (80 gal)</v>
      </c>
      <c r="Q479" s="11">
        <f t="shared" si="306"/>
        <v>1</v>
      </c>
      <c r="R479" s="198" t="s">
        <v>1225</v>
      </c>
      <c r="S479" s="178">
        <v>80</v>
      </c>
      <c r="T479" s="179" t="s">
        <v>276</v>
      </c>
      <c r="U479" s="180" t="s">
        <v>276</v>
      </c>
      <c r="V479" s="131" t="str">
        <f t="shared" si="307"/>
        <v>Rheem2020Prem80</v>
      </c>
      <c r="W479" s="186">
        <v>1</v>
      </c>
      <c r="X479" s="200"/>
      <c r="Y479" s="201"/>
      <c r="Z479" s="172"/>
      <c r="AA479" s="126" t="str">
        <f t="shared" si="331"/>
        <v>2,     2105862,   "PROUH80 T2 RU400-SO  (80 gal)"</v>
      </c>
      <c r="AB479" s="205" t="str">
        <f t="shared" si="271"/>
        <v>Ruud</v>
      </c>
      <c r="AC479" s="198" t="s">
        <v>1237</v>
      </c>
      <c r="AD479" s="173">
        <f t="shared" si="308"/>
        <v>1</v>
      </c>
      <c r="AE479" s="126" t="str">
        <f t="shared" si="332"/>
        <v xml:space="preserve">          case  PROUH80 T2 RU400-SO  (80 gal)   :   "RuudPROUH80T2RU400SO"</v>
      </c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</row>
    <row r="480" spans="3:48" s="6" customFormat="1" ht="15" customHeight="1" x14ac:dyDescent="0.25">
      <c r="C480" s="120" t="str">
        <f t="shared" si="302"/>
        <v>Ruud</v>
      </c>
      <c r="D480" s="120" t="str">
        <f t="shared" si="303"/>
        <v>HPLD40-1RU  (40 gal)</v>
      </c>
      <c r="E480" s="120">
        <f t="shared" si="272"/>
        <v>2103359</v>
      </c>
      <c r="F480" s="55">
        <f t="shared" si="255"/>
        <v>40</v>
      </c>
      <c r="G480" s="6" t="str">
        <f t="shared" si="304"/>
        <v>Rheem2020Prem40</v>
      </c>
      <c r="H480" s="116">
        <f t="shared" ref="H480:H483" si="333">W480</f>
        <v>0</v>
      </c>
      <c r="I480" s="154" t="str">
        <f t="shared" si="273"/>
        <v>RuudHPLD401RU</v>
      </c>
      <c r="J480" s="91" t="s">
        <v>188</v>
      </c>
      <c r="K480" s="32">
        <v>4</v>
      </c>
      <c r="L480" s="75">
        <f t="shared" si="269"/>
        <v>21</v>
      </c>
      <c r="M480" s="12" t="s">
        <v>96</v>
      </c>
      <c r="N480" s="61">
        <v>33</v>
      </c>
      <c r="O480" s="169">
        <f t="shared" si="305"/>
        <v>2103359</v>
      </c>
      <c r="P480" s="59" t="str">
        <f t="shared" si="310"/>
        <v>HPLD40-1RU  (40 gal)</v>
      </c>
      <c r="Q480" s="153">
        <f t="shared" si="306"/>
        <v>1</v>
      </c>
      <c r="R480" s="13" t="s">
        <v>413</v>
      </c>
      <c r="S480" s="14">
        <v>40</v>
      </c>
      <c r="T480" s="99"/>
      <c r="U480" s="80" t="s">
        <v>273</v>
      </c>
      <c r="V480" s="85" t="str">
        <f t="shared" si="307"/>
        <v>Rheem2020Prem40</v>
      </c>
      <c r="W480" s="115">
        <v>0</v>
      </c>
      <c r="X480" s="106">
        <v>2</v>
      </c>
      <c r="Y480" s="107">
        <v>44127</v>
      </c>
      <c r="Z480" s="108"/>
      <c r="AA480" s="126" t="str">
        <f t="shared" si="265"/>
        <v>2,     2103359,   "HPLD40-1RU  (40 gal)"</v>
      </c>
      <c r="AB480" s="127" t="str">
        <f>M480</f>
        <v>Ruud</v>
      </c>
      <c r="AC480" s="130" t="s">
        <v>624</v>
      </c>
      <c r="AD480" s="173">
        <f t="shared" si="308"/>
        <v>1</v>
      </c>
      <c r="AE480" s="126" t="str">
        <f t="shared" si="267"/>
        <v xml:space="preserve">          case  HPLD40-1RU  (40 gal)   :   "RuudHPLD401RU"</v>
      </c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</row>
    <row r="481" spans="3:48" s="6" customFormat="1" ht="15" customHeight="1" x14ac:dyDescent="0.25">
      <c r="C481" s="120" t="str">
        <f t="shared" si="302"/>
        <v>Ruud</v>
      </c>
      <c r="D481" s="120" t="str">
        <f t="shared" si="303"/>
        <v>HPLD50-1RU  (50 gal)</v>
      </c>
      <c r="E481" s="120">
        <f t="shared" si="272"/>
        <v>2103460</v>
      </c>
      <c r="F481" s="55">
        <f t="shared" si="255"/>
        <v>50</v>
      </c>
      <c r="G481" s="6" t="str">
        <f t="shared" si="304"/>
        <v>Rheem2020Prem50</v>
      </c>
      <c r="H481" s="116">
        <f t="shared" si="333"/>
        <v>0</v>
      </c>
      <c r="I481" s="154" t="str">
        <f t="shared" si="273"/>
        <v>RuudHPLD501RU</v>
      </c>
      <c r="J481" s="91" t="s">
        <v>188</v>
      </c>
      <c r="K481" s="32">
        <v>4</v>
      </c>
      <c r="L481" s="75">
        <f t="shared" si="269"/>
        <v>21</v>
      </c>
      <c r="M481" s="12" t="s">
        <v>96</v>
      </c>
      <c r="N481" s="62">
        <f t="shared" ref="N481:N483" si="334">N480+1</f>
        <v>34</v>
      </c>
      <c r="O481" s="169">
        <f t="shared" si="305"/>
        <v>2103460</v>
      </c>
      <c r="P481" s="59" t="str">
        <f t="shared" si="310"/>
        <v>HPLD50-1RU  (50 gal)</v>
      </c>
      <c r="Q481" s="153">
        <f t="shared" si="306"/>
        <v>1</v>
      </c>
      <c r="R481" s="13" t="s">
        <v>414</v>
      </c>
      <c r="S481" s="14">
        <v>50</v>
      </c>
      <c r="T481" s="99"/>
      <c r="U481" s="80" t="s">
        <v>274</v>
      </c>
      <c r="V481" s="85" t="str">
        <f t="shared" si="307"/>
        <v>Rheem2020Prem50</v>
      </c>
      <c r="W481" s="115">
        <v>0</v>
      </c>
      <c r="X481" s="46" t="s">
        <v>8</v>
      </c>
      <c r="Y481" s="47">
        <v>44127</v>
      </c>
      <c r="Z481" s="44"/>
      <c r="AA481" s="126" t="str">
        <f t="shared" si="265"/>
        <v>2,     2103460,   "HPLD50-1RU  (50 gal)"</v>
      </c>
      <c r="AB481" s="128" t="str">
        <f t="shared" si="271"/>
        <v>Ruud</v>
      </c>
      <c r="AC481" s="130" t="s">
        <v>625</v>
      </c>
      <c r="AD481" s="173">
        <f t="shared" si="308"/>
        <v>1</v>
      </c>
      <c r="AE481" s="126" t="str">
        <f t="shared" si="267"/>
        <v xml:space="preserve">          case  HPLD50-1RU  (50 gal)   :   "RuudHPLD501RU"</v>
      </c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</row>
    <row r="482" spans="3:48" s="6" customFormat="1" ht="15" customHeight="1" x14ac:dyDescent="0.25">
      <c r="C482" s="120" t="str">
        <f t="shared" si="302"/>
        <v>Ruud</v>
      </c>
      <c r="D482" s="120" t="str">
        <f t="shared" si="303"/>
        <v>HPLD65-1RU  (65 gal)</v>
      </c>
      <c r="E482" s="120">
        <f t="shared" si="272"/>
        <v>2103561</v>
      </c>
      <c r="F482" s="55">
        <f t="shared" si="255"/>
        <v>65</v>
      </c>
      <c r="G482" s="6" t="str">
        <f t="shared" si="304"/>
        <v>Rheem2020Prem65</v>
      </c>
      <c r="H482" s="116">
        <f t="shared" si="333"/>
        <v>0</v>
      </c>
      <c r="I482" s="154" t="str">
        <f t="shared" si="273"/>
        <v>RuudHPLD651RU</v>
      </c>
      <c r="J482" s="91" t="s">
        <v>188</v>
      </c>
      <c r="K482" s="32">
        <v>4</v>
      </c>
      <c r="L482" s="75">
        <f t="shared" si="269"/>
        <v>21</v>
      </c>
      <c r="M482" s="12" t="s">
        <v>96</v>
      </c>
      <c r="N482" s="62">
        <f t="shared" si="334"/>
        <v>35</v>
      </c>
      <c r="O482" s="169">
        <f t="shared" si="305"/>
        <v>2103561</v>
      </c>
      <c r="P482" s="59" t="str">
        <f t="shared" si="310"/>
        <v>HPLD65-1RU  (65 gal)</v>
      </c>
      <c r="Q482" s="153">
        <f t="shared" si="306"/>
        <v>1</v>
      </c>
      <c r="R482" s="13" t="s">
        <v>415</v>
      </c>
      <c r="S482" s="14">
        <v>65</v>
      </c>
      <c r="T482" s="99"/>
      <c r="U482" s="80" t="s">
        <v>275</v>
      </c>
      <c r="V482" s="85" t="str">
        <f t="shared" si="307"/>
        <v>Rheem2020Prem65</v>
      </c>
      <c r="W482" s="115">
        <v>0</v>
      </c>
      <c r="X482" s="46" t="s">
        <v>8</v>
      </c>
      <c r="Y482" s="47">
        <v>44127</v>
      </c>
      <c r="Z482" s="44"/>
      <c r="AA482" s="126" t="str">
        <f t="shared" ref="AA482:AA567" si="335">"2,     "&amp;E482&amp;",   """&amp;P482&amp;""""</f>
        <v>2,     2103561,   "HPLD65-1RU  (65 gal)"</v>
      </c>
      <c r="AB482" s="128" t="str">
        <f t="shared" si="271"/>
        <v>Ruud</v>
      </c>
      <c r="AC482" s="130" t="s">
        <v>626</v>
      </c>
      <c r="AD482" s="173">
        <f t="shared" si="308"/>
        <v>1</v>
      </c>
      <c r="AE482" s="126" t="str">
        <f t="shared" ref="AE482:AE567" si="336">"          case  "&amp;D482&amp;"   :   """&amp;AC482&amp;""""</f>
        <v xml:space="preserve">          case  HPLD65-1RU  (65 gal)   :   "RuudHPLD651RU"</v>
      </c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</row>
    <row r="483" spans="3:48" s="6" customFormat="1" ht="15" customHeight="1" x14ac:dyDescent="0.25">
      <c r="C483" s="120" t="str">
        <f t="shared" si="302"/>
        <v>Ruud</v>
      </c>
      <c r="D483" s="120" t="str">
        <f t="shared" si="303"/>
        <v>HPLD80-1RU  (80 gal)</v>
      </c>
      <c r="E483" s="120">
        <f t="shared" si="272"/>
        <v>2103662</v>
      </c>
      <c r="F483" s="55">
        <f t="shared" si="255"/>
        <v>80</v>
      </c>
      <c r="G483" s="6" t="str">
        <f t="shared" si="304"/>
        <v>Rheem2020Prem80</v>
      </c>
      <c r="H483" s="116">
        <f t="shared" si="333"/>
        <v>0</v>
      </c>
      <c r="I483" s="154" t="str">
        <f t="shared" si="273"/>
        <v>RuudHPLD801RU</v>
      </c>
      <c r="J483" s="91" t="s">
        <v>188</v>
      </c>
      <c r="K483" s="32">
        <v>4</v>
      </c>
      <c r="L483" s="75">
        <f t="shared" si="269"/>
        <v>21</v>
      </c>
      <c r="M483" s="12" t="s">
        <v>96</v>
      </c>
      <c r="N483" s="62">
        <f t="shared" si="334"/>
        <v>36</v>
      </c>
      <c r="O483" s="169">
        <f t="shared" si="305"/>
        <v>2103662</v>
      </c>
      <c r="P483" s="59" t="str">
        <f t="shared" si="310"/>
        <v>HPLD80-1RU  (80 gal)</v>
      </c>
      <c r="Q483" s="153">
        <f t="shared" si="306"/>
        <v>1</v>
      </c>
      <c r="R483" s="13" t="s">
        <v>416</v>
      </c>
      <c r="S483" s="14">
        <v>80</v>
      </c>
      <c r="T483" s="99"/>
      <c r="U483" s="80" t="s">
        <v>276</v>
      </c>
      <c r="V483" s="85" t="str">
        <f t="shared" si="307"/>
        <v>Rheem2020Prem80</v>
      </c>
      <c r="W483" s="115">
        <v>0</v>
      </c>
      <c r="X483" s="46">
        <v>4</v>
      </c>
      <c r="Y483" s="47">
        <v>44127</v>
      </c>
      <c r="Z483" s="44"/>
      <c r="AA483" s="126" t="str">
        <f t="shared" si="335"/>
        <v>2,     2103662,   "HPLD80-1RU  (80 gal)"</v>
      </c>
      <c r="AB483" s="128" t="str">
        <f t="shared" si="271"/>
        <v>Ruud</v>
      </c>
      <c r="AC483" s="130" t="s">
        <v>627</v>
      </c>
      <c r="AD483" s="173">
        <f t="shared" si="308"/>
        <v>1</v>
      </c>
      <c r="AE483" s="126" t="str">
        <f t="shared" si="336"/>
        <v xml:space="preserve">          case  HPLD80-1RU  (80 gal)   :   "RuudHPLD801RU"</v>
      </c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</row>
    <row r="484" spans="3:48" s="6" customFormat="1" ht="15" customHeight="1" x14ac:dyDescent="0.25">
      <c r="C484" s="105" t="str">
        <f t="shared" si="302"/>
        <v>Ruud</v>
      </c>
      <c r="D484" s="105" t="str">
        <f t="shared" si="303"/>
        <v>PROUH40 T2 RU375-15  (40 gal)</v>
      </c>
      <c r="E484" s="105">
        <f t="shared" si="272"/>
        <v>2101359</v>
      </c>
      <c r="F484" s="55">
        <f t="shared" ref="F484:F485" si="337">S484</f>
        <v>40</v>
      </c>
      <c r="G484" s="6" t="str">
        <f t="shared" si="304"/>
        <v>Rheem2020Prem40</v>
      </c>
      <c r="H484" s="116">
        <f t="shared" si="301"/>
        <v>1</v>
      </c>
      <c r="I484" s="154" t="str">
        <f t="shared" si="273"/>
        <v>RuudPROUH40T2RU37515</v>
      </c>
      <c r="J484" s="91" t="s">
        <v>188</v>
      </c>
      <c r="K484" s="32">
        <v>4</v>
      </c>
      <c r="L484" s="75">
        <f t="shared" si="269"/>
        <v>21</v>
      </c>
      <c r="M484" s="12" t="s">
        <v>96</v>
      </c>
      <c r="N484" s="61">
        <v>13</v>
      </c>
      <c r="O484" s="169">
        <f t="shared" si="305"/>
        <v>2101359</v>
      </c>
      <c r="P484" s="59" t="str">
        <f t="shared" si="310"/>
        <v>PROUH40 T2 RU375-15  (40 gal)</v>
      </c>
      <c r="Q484" s="153">
        <f t="shared" si="306"/>
        <v>1</v>
      </c>
      <c r="R484" s="13" t="s">
        <v>303</v>
      </c>
      <c r="S484" s="14">
        <v>40</v>
      </c>
      <c r="T484" s="99"/>
      <c r="U484" s="80" t="s">
        <v>273</v>
      </c>
      <c r="V484" s="85" t="str">
        <f t="shared" si="307"/>
        <v>Rheem2020Prem40</v>
      </c>
      <c r="W484" s="117">
        <v>1</v>
      </c>
      <c r="X484" s="106">
        <v>2</v>
      </c>
      <c r="Y484" s="107">
        <v>43944</v>
      </c>
      <c r="Z484" s="108"/>
      <c r="AA484" s="126" t="str">
        <f t="shared" si="335"/>
        <v>2,     2101359,   "PROUH40 T2 RU375-15  (40 gal)"</v>
      </c>
      <c r="AB484" s="128" t="str">
        <f t="shared" si="271"/>
        <v>Ruud</v>
      </c>
      <c r="AC484" t="s">
        <v>637</v>
      </c>
      <c r="AD484" s="173">
        <f t="shared" si="308"/>
        <v>1</v>
      </c>
      <c r="AE484" s="126" t="str">
        <f t="shared" si="336"/>
        <v xml:space="preserve">          case  PROUH40 T2 RU375-15  (40 gal)   :   "RuudPROUH40T2RU37515"</v>
      </c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</row>
    <row r="485" spans="3:48" s="6" customFormat="1" ht="15" customHeight="1" x14ac:dyDescent="0.25">
      <c r="C485" s="105" t="str">
        <f t="shared" si="302"/>
        <v>Ruud</v>
      </c>
      <c r="D485" s="105" t="str">
        <f t="shared" si="303"/>
        <v>PROUH50 T2 RU375-15  (50 gal)</v>
      </c>
      <c r="E485" s="105">
        <f t="shared" si="272"/>
        <v>2101460</v>
      </c>
      <c r="F485" s="55">
        <f t="shared" si="337"/>
        <v>50</v>
      </c>
      <c r="G485" s="6" t="str">
        <f t="shared" si="304"/>
        <v>Rheem2020Prem50</v>
      </c>
      <c r="H485" s="116">
        <f t="shared" si="301"/>
        <v>1</v>
      </c>
      <c r="I485" s="154" t="str">
        <f t="shared" si="273"/>
        <v>RuudPROUH50T2RU37515</v>
      </c>
      <c r="J485" s="91" t="s">
        <v>188</v>
      </c>
      <c r="K485" s="32">
        <v>4</v>
      </c>
      <c r="L485" s="75">
        <f t="shared" ref="L485:L564" si="338">VLOOKUP( M485, $M$2:$N$24, 2, FALSE )</f>
        <v>21</v>
      </c>
      <c r="M485" s="12" t="s">
        <v>96</v>
      </c>
      <c r="N485" s="62">
        <f t="shared" ref="N485:N513" si="339">N484+1</f>
        <v>14</v>
      </c>
      <c r="O485" s="169">
        <f t="shared" si="305"/>
        <v>2101460</v>
      </c>
      <c r="P485" s="59" t="str">
        <f t="shared" si="310"/>
        <v>PROUH50 T2 RU375-15  (50 gal)</v>
      </c>
      <c r="Q485" s="153">
        <f t="shared" si="306"/>
        <v>1</v>
      </c>
      <c r="R485" s="13" t="s">
        <v>304</v>
      </c>
      <c r="S485" s="14">
        <v>50</v>
      </c>
      <c r="T485" s="99"/>
      <c r="U485" s="80" t="s">
        <v>274</v>
      </c>
      <c r="V485" s="85" t="str">
        <f t="shared" si="307"/>
        <v>Rheem2020Prem50</v>
      </c>
      <c r="W485" s="117">
        <v>1</v>
      </c>
      <c r="X485" s="46" t="s">
        <v>8</v>
      </c>
      <c r="Y485" s="47">
        <v>43944</v>
      </c>
      <c r="Z485" s="44"/>
      <c r="AA485" s="126" t="str">
        <f t="shared" si="335"/>
        <v>2,     2101460,   "PROUH50 T2 RU375-15  (50 gal)"</v>
      </c>
      <c r="AB485" s="128" t="str">
        <f t="shared" si="271"/>
        <v>Ruud</v>
      </c>
      <c r="AC485" t="s">
        <v>644</v>
      </c>
      <c r="AD485" s="173">
        <f t="shared" si="308"/>
        <v>1</v>
      </c>
      <c r="AE485" s="126" t="str">
        <f t="shared" si="336"/>
        <v xml:space="preserve">          case  PROUH50 T2 RU375-15  (50 gal)   :   "RuudPROUH50T2RU37515"</v>
      </c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</row>
    <row r="486" spans="3:48" s="6" customFormat="1" ht="15" customHeight="1" x14ac:dyDescent="0.25">
      <c r="C486" s="105" t="str">
        <f t="shared" si="302"/>
        <v>Ruud</v>
      </c>
      <c r="D486" s="105" t="str">
        <f t="shared" si="303"/>
        <v>PROUH65 T2 RU375-15  (65 gal)</v>
      </c>
      <c r="E486" s="105">
        <f t="shared" si="272"/>
        <v>2101561</v>
      </c>
      <c r="F486" s="55">
        <f t="shared" ref="F486:F499" si="340">S486</f>
        <v>65</v>
      </c>
      <c r="G486" s="6" t="str">
        <f t="shared" si="304"/>
        <v>Rheem2020Prem65</v>
      </c>
      <c r="H486" s="116">
        <f t="shared" si="301"/>
        <v>1</v>
      </c>
      <c r="I486" s="154" t="str">
        <f t="shared" si="273"/>
        <v>RuudPROUH65T2RU37515</v>
      </c>
      <c r="J486" s="91" t="s">
        <v>188</v>
      </c>
      <c r="K486" s="32">
        <v>4</v>
      </c>
      <c r="L486" s="75">
        <f t="shared" si="338"/>
        <v>21</v>
      </c>
      <c r="M486" s="12" t="s">
        <v>96</v>
      </c>
      <c r="N486" s="62">
        <f t="shared" si="339"/>
        <v>15</v>
      </c>
      <c r="O486" s="169">
        <f t="shared" si="305"/>
        <v>2101561</v>
      </c>
      <c r="P486" s="59" t="str">
        <f t="shared" si="310"/>
        <v>PROUH65 T2 RU375-15  (65 gal)</v>
      </c>
      <c r="Q486" s="153">
        <f t="shared" si="306"/>
        <v>1</v>
      </c>
      <c r="R486" s="13" t="s">
        <v>305</v>
      </c>
      <c r="S486" s="14">
        <v>65</v>
      </c>
      <c r="T486" s="99"/>
      <c r="U486" s="80" t="s">
        <v>275</v>
      </c>
      <c r="V486" s="85" t="str">
        <f t="shared" si="307"/>
        <v>Rheem2020Prem65</v>
      </c>
      <c r="W486" s="117">
        <v>1</v>
      </c>
      <c r="X486" s="46" t="s">
        <v>8</v>
      </c>
      <c r="Y486" s="47">
        <v>43944</v>
      </c>
      <c r="Z486" s="44"/>
      <c r="AA486" s="126" t="str">
        <f t="shared" si="335"/>
        <v>2,     2101561,   "PROUH65 T2 RU375-15  (65 gal)"</v>
      </c>
      <c r="AB486" s="128" t="str">
        <f t="shared" si="271"/>
        <v>Ruud</v>
      </c>
      <c r="AC486" s="6" t="s">
        <v>650</v>
      </c>
      <c r="AD486" s="173">
        <f t="shared" si="308"/>
        <v>1</v>
      </c>
      <c r="AE486" s="126" t="str">
        <f t="shared" si="336"/>
        <v xml:space="preserve">          case  PROUH65 T2 RU375-15  (65 gal)   :   "RuudPROUH65T2RU37515"</v>
      </c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</row>
    <row r="487" spans="3:48" s="6" customFormat="1" ht="15" customHeight="1" x14ac:dyDescent="0.25">
      <c r="C487" s="105" t="str">
        <f t="shared" si="302"/>
        <v>Ruud</v>
      </c>
      <c r="D487" s="105" t="str">
        <f t="shared" si="303"/>
        <v>PROUH80 T2 RU375-15  (80 gal)</v>
      </c>
      <c r="E487" s="105">
        <f t="shared" si="272"/>
        <v>2101662</v>
      </c>
      <c r="F487" s="55">
        <f t="shared" si="340"/>
        <v>80</v>
      </c>
      <c r="G487" s="6" t="str">
        <f t="shared" si="304"/>
        <v>Rheem2020Prem80</v>
      </c>
      <c r="H487" s="116">
        <f t="shared" si="301"/>
        <v>1</v>
      </c>
      <c r="I487" s="154" t="str">
        <f t="shared" si="273"/>
        <v>RuudPROUH80T2RU37515</v>
      </c>
      <c r="J487" s="91" t="s">
        <v>188</v>
      </c>
      <c r="K487" s="32">
        <v>4</v>
      </c>
      <c r="L487" s="75">
        <f t="shared" si="338"/>
        <v>21</v>
      </c>
      <c r="M487" s="12" t="s">
        <v>96</v>
      </c>
      <c r="N487" s="62">
        <f t="shared" si="339"/>
        <v>16</v>
      </c>
      <c r="O487" s="169">
        <f t="shared" si="305"/>
        <v>2101662</v>
      </c>
      <c r="P487" s="59" t="str">
        <f t="shared" si="310"/>
        <v>PROUH80 T2 RU375-15  (80 gal)</v>
      </c>
      <c r="Q487" s="153">
        <f t="shared" si="306"/>
        <v>1</v>
      </c>
      <c r="R487" s="13" t="s">
        <v>306</v>
      </c>
      <c r="S487" s="14">
        <v>80</v>
      </c>
      <c r="T487" s="99"/>
      <c r="U487" s="80" t="s">
        <v>276</v>
      </c>
      <c r="V487" s="85" t="str">
        <f t="shared" si="307"/>
        <v>Rheem2020Prem80</v>
      </c>
      <c r="W487" s="117">
        <v>1</v>
      </c>
      <c r="X487" s="46">
        <v>4</v>
      </c>
      <c r="Y487" s="47">
        <v>43944</v>
      </c>
      <c r="Z487" s="44"/>
      <c r="AA487" s="126" t="str">
        <f t="shared" si="335"/>
        <v>2,     2101662,   "PROUH80 T2 RU375-15  (80 gal)"</v>
      </c>
      <c r="AB487" s="128" t="str">
        <f t="shared" si="271"/>
        <v>Ruud</v>
      </c>
      <c r="AC487" t="s">
        <v>657</v>
      </c>
      <c r="AD487" s="173">
        <f t="shared" si="308"/>
        <v>1</v>
      </c>
      <c r="AE487" s="126" t="str">
        <f t="shared" si="336"/>
        <v xml:space="preserve">          case  PROUH80 T2 RU375-15  (80 gal)   :   "RuudPROUH80T2RU37515"</v>
      </c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</row>
    <row r="488" spans="3:48" s="6" customFormat="1" ht="15" customHeight="1" x14ac:dyDescent="0.25">
      <c r="C488" s="105" t="str">
        <f t="shared" si="302"/>
        <v>Ruud</v>
      </c>
      <c r="D488" s="105" t="str">
        <f t="shared" si="303"/>
        <v>PROUH40 T2 RU375-30  (40 gal)</v>
      </c>
      <c r="E488" s="105">
        <f t="shared" si="272"/>
        <v>2101759</v>
      </c>
      <c r="F488" s="55">
        <f t="shared" si="340"/>
        <v>40</v>
      </c>
      <c r="G488" s="6" t="str">
        <f t="shared" si="304"/>
        <v>Rheem2020Prem40</v>
      </c>
      <c r="H488" s="116">
        <f t="shared" si="301"/>
        <v>1</v>
      </c>
      <c r="I488" s="154" t="str">
        <f t="shared" si="273"/>
        <v>RuudPROUH40T2RU37530</v>
      </c>
      <c r="J488" s="91" t="s">
        <v>188</v>
      </c>
      <c r="K488" s="32">
        <v>4</v>
      </c>
      <c r="L488" s="75">
        <f t="shared" si="338"/>
        <v>21</v>
      </c>
      <c r="M488" s="12" t="s">
        <v>96</v>
      </c>
      <c r="N488" s="62">
        <f t="shared" si="339"/>
        <v>17</v>
      </c>
      <c r="O488" s="169">
        <f t="shared" si="305"/>
        <v>2101759</v>
      </c>
      <c r="P488" s="59" t="str">
        <f t="shared" si="310"/>
        <v>PROUH40 T2 RU375-30  (40 gal)</v>
      </c>
      <c r="Q488" s="153">
        <f t="shared" si="306"/>
        <v>1</v>
      </c>
      <c r="R488" s="13" t="s">
        <v>307</v>
      </c>
      <c r="S488" s="14">
        <v>40</v>
      </c>
      <c r="T488" s="99"/>
      <c r="U488" s="80" t="s">
        <v>273</v>
      </c>
      <c r="V488" s="85" t="str">
        <f t="shared" si="307"/>
        <v>Rheem2020Prem40</v>
      </c>
      <c r="W488" s="117">
        <v>1</v>
      </c>
      <c r="X488" s="46">
        <v>2</v>
      </c>
      <c r="Y488" s="47">
        <v>43944</v>
      </c>
      <c r="Z488" s="44"/>
      <c r="AA488" s="126" t="str">
        <f t="shared" si="335"/>
        <v>2,     2101759,   "PROUH40 T2 RU375-30  (40 gal)"</v>
      </c>
      <c r="AB488" s="128" t="str">
        <f t="shared" si="271"/>
        <v>Ruud</v>
      </c>
      <c r="AC488" t="s">
        <v>638</v>
      </c>
      <c r="AD488" s="173">
        <f t="shared" si="308"/>
        <v>1</v>
      </c>
      <c r="AE488" s="126" t="str">
        <f t="shared" si="336"/>
        <v xml:space="preserve">          case  PROUH40 T2 RU375-30  (40 gal)   :   "RuudPROUH40T2RU37530"</v>
      </c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</row>
    <row r="489" spans="3:48" s="6" customFormat="1" ht="15" customHeight="1" x14ac:dyDescent="0.25">
      <c r="C489" s="105" t="str">
        <f t="shared" si="302"/>
        <v>Ruud</v>
      </c>
      <c r="D489" s="105" t="str">
        <f t="shared" si="303"/>
        <v>PROUH50 T2 RU375-30  (50 gal)</v>
      </c>
      <c r="E489" s="105">
        <f t="shared" si="272"/>
        <v>2101860</v>
      </c>
      <c r="F489" s="55">
        <f t="shared" si="340"/>
        <v>50</v>
      </c>
      <c r="G489" s="6" t="str">
        <f t="shared" si="304"/>
        <v>Rheem2020Prem50</v>
      </c>
      <c r="H489" s="116">
        <f t="shared" si="301"/>
        <v>1</v>
      </c>
      <c r="I489" s="154" t="str">
        <f t="shared" si="273"/>
        <v>RuudPROUH50T2RU37530</v>
      </c>
      <c r="J489" s="91" t="s">
        <v>188</v>
      </c>
      <c r="K489" s="32">
        <v>4</v>
      </c>
      <c r="L489" s="75">
        <f t="shared" si="338"/>
        <v>21</v>
      </c>
      <c r="M489" s="12" t="s">
        <v>96</v>
      </c>
      <c r="N489" s="62">
        <f t="shared" si="339"/>
        <v>18</v>
      </c>
      <c r="O489" s="169">
        <f t="shared" si="305"/>
        <v>2101860</v>
      </c>
      <c r="P489" s="59" t="str">
        <f t="shared" si="310"/>
        <v>PROUH50 T2 RU375-30  (50 gal)</v>
      </c>
      <c r="Q489" s="153">
        <f t="shared" si="306"/>
        <v>1</v>
      </c>
      <c r="R489" s="13" t="s">
        <v>308</v>
      </c>
      <c r="S489" s="14">
        <v>50</v>
      </c>
      <c r="T489" s="99"/>
      <c r="U489" s="80" t="s">
        <v>274</v>
      </c>
      <c r="V489" s="85" t="str">
        <f t="shared" si="307"/>
        <v>Rheem2020Prem50</v>
      </c>
      <c r="W489" s="117">
        <v>1</v>
      </c>
      <c r="X489" s="46" t="s">
        <v>8</v>
      </c>
      <c r="Y489" s="47">
        <v>43944</v>
      </c>
      <c r="Z489" s="44"/>
      <c r="AA489" s="126" t="str">
        <f t="shared" si="335"/>
        <v>2,     2101860,   "PROUH50 T2 RU375-30  (50 gal)"</v>
      </c>
      <c r="AB489" s="128" t="str">
        <f t="shared" si="271"/>
        <v>Ruud</v>
      </c>
      <c r="AC489" t="s">
        <v>645</v>
      </c>
      <c r="AD489" s="173">
        <f t="shared" si="308"/>
        <v>1</v>
      </c>
      <c r="AE489" s="126" t="str">
        <f t="shared" si="336"/>
        <v xml:space="preserve">          case  PROUH50 T2 RU375-30  (50 gal)   :   "RuudPROUH50T2RU37530"</v>
      </c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</row>
    <row r="490" spans="3:48" s="6" customFormat="1" ht="15" customHeight="1" x14ac:dyDescent="0.25">
      <c r="C490" s="105" t="str">
        <f t="shared" si="302"/>
        <v>Ruud</v>
      </c>
      <c r="D490" s="105" t="str">
        <f t="shared" si="303"/>
        <v>PROUH65 T2 RU375-30  (65 gal)</v>
      </c>
      <c r="E490" s="105">
        <f t="shared" si="272"/>
        <v>2101961</v>
      </c>
      <c r="F490" s="55">
        <f t="shared" si="340"/>
        <v>65</v>
      </c>
      <c r="G490" s="6" t="str">
        <f t="shared" si="304"/>
        <v>Rheem2020Prem65</v>
      </c>
      <c r="H490" s="116">
        <f t="shared" si="301"/>
        <v>1</v>
      </c>
      <c r="I490" s="154" t="str">
        <f t="shared" si="273"/>
        <v>RuudPROUH65T2RU37530</v>
      </c>
      <c r="J490" s="91" t="s">
        <v>188</v>
      </c>
      <c r="K490" s="32">
        <v>4</v>
      </c>
      <c r="L490" s="75">
        <f t="shared" si="338"/>
        <v>21</v>
      </c>
      <c r="M490" s="12" t="s">
        <v>96</v>
      </c>
      <c r="N490" s="62">
        <f t="shared" si="339"/>
        <v>19</v>
      </c>
      <c r="O490" s="169">
        <f t="shared" si="305"/>
        <v>2101961</v>
      </c>
      <c r="P490" s="59" t="str">
        <f t="shared" si="310"/>
        <v>PROUH65 T2 RU375-30  (65 gal)</v>
      </c>
      <c r="Q490" s="153">
        <f t="shared" si="306"/>
        <v>1</v>
      </c>
      <c r="R490" s="13" t="s">
        <v>309</v>
      </c>
      <c r="S490" s="14">
        <v>65</v>
      </c>
      <c r="T490" s="99"/>
      <c r="U490" s="80" t="s">
        <v>275</v>
      </c>
      <c r="V490" s="85" t="str">
        <f t="shared" si="307"/>
        <v>Rheem2020Prem65</v>
      </c>
      <c r="W490" s="117">
        <v>1</v>
      </c>
      <c r="X490" s="46" t="s">
        <v>8</v>
      </c>
      <c r="Y490" s="47">
        <v>43944</v>
      </c>
      <c r="Z490" s="44"/>
      <c r="AA490" s="126" t="str">
        <f t="shared" si="335"/>
        <v>2,     2101961,   "PROUH65 T2 RU375-30  (65 gal)"</v>
      </c>
      <c r="AB490" s="128" t="str">
        <f t="shared" si="271"/>
        <v>Ruud</v>
      </c>
      <c r="AC490" s="6" t="s">
        <v>651</v>
      </c>
      <c r="AD490" s="173">
        <f t="shared" si="308"/>
        <v>1</v>
      </c>
      <c r="AE490" s="126" t="str">
        <f t="shared" si="336"/>
        <v xml:space="preserve">          case  PROUH65 T2 RU375-30  (65 gal)   :   "RuudPROUH65T2RU37530"</v>
      </c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</row>
    <row r="491" spans="3:48" s="6" customFormat="1" ht="15" customHeight="1" x14ac:dyDescent="0.25">
      <c r="C491" s="105" t="str">
        <f t="shared" si="302"/>
        <v>Ruud</v>
      </c>
      <c r="D491" s="105" t="str">
        <f t="shared" si="303"/>
        <v>PROUH80 T2 RU375-30  (80 gal)</v>
      </c>
      <c r="E491" s="105">
        <f t="shared" si="272"/>
        <v>2102062</v>
      </c>
      <c r="F491" s="55">
        <f t="shared" si="340"/>
        <v>80</v>
      </c>
      <c r="G491" s="6" t="str">
        <f t="shared" si="304"/>
        <v>Rheem2020Prem80</v>
      </c>
      <c r="H491" s="116">
        <f t="shared" si="301"/>
        <v>1</v>
      </c>
      <c r="I491" s="154" t="str">
        <f t="shared" si="273"/>
        <v>RuudPROUH80T2RU37530</v>
      </c>
      <c r="J491" s="91" t="s">
        <v>188</v>
      </c>
      <c r="K491" s="32">
        <v>4</v>
      </c>
      <c r="L491" s="75">
        <f t="shared" si="338"/>
        <v>21</v>
      </c>
      <c r="M491" s="12" t="s">
        <v>96</v>
      </c>
      <c r="N491" s="62">
        <f t="shared" si="339"/>
        <v>20</v>
      </c>
      <c r="O491" s="169">
        <f t="shared" si="305"/>
        <v>2102062</v>
      </c>
      <c r="P491" s="59" t="str">
        <f t="shared" si="310"/>
        <v>PROUH80 T2 RU375-30  (80 gal)</v>
      </c>
      <c r="Q491" s="153">
        <f t="shared" si="306"/>
        <v>1</v>
      </c>
      <c r="R491" s="13" t="s">
        <v>310</v>
      </c>
      <c r="S491" s="14">
        <v>80</v>
      </c>
      <c r="T491" s="99"/>
      <c r="U491" s="80" t="s">
        <v>276</v>
      </c>
      <c r="V491" s="85" t="str">
        <f t="shared" si="307"/>
        <v>Rheem2020Prem80</v>
      </c>
      <c r="W491" s="117">
        <v>1</v>
      </c>
      <c r="X491" s="46">
        <v>4</v>
      </c>
      <c r="Y491" s="47">
        <v>43944</v>
      </c>
      <c r="Z491" s="44"/>
      <c r="AA491" s="126" t="str">
        <f t="shared" si="335"/>
        <v>2,     2102062,   "PROUH80 T2 RU375-30  (80 gal)"</v>
      </c>
      <c r="AB491" s="128" t="str">
        <f t="shared" si="271"/>
        <v>Ruud</v>
      </c>
      <c r="AC491" t="s">
        <v>658</v>
      </c>
      <c r="AD491" s="173">
        <f t="shared" si="308"/>
        <v>1</v>
      </c>
      <c r="AE491" s="126" t="str">
        <f t="shared" si="336"/>
        <v xml:space="preserve">          case  PROUH80 T2 RU375-30  (80 gal)   :   "RuudPROUH80T2RU37530"</v>
      </c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</row>
    <row r="492" spans="3:48" s="6" customFormat="1" ht="15" customHeight="1" x14ac:dyDescent="0.25">
      <c r="C492" s="105" t="str">
        <f t="shared" si="302"/>
        <v>Ruud</v>
      </c>
      <c r="D492" s="105" t="str">
        <f t="shared" si="303"/>
        <v>PROUH40 T2 RU375-SO  (40 gal)</v>
      </c>
      <c r="E492" s="105">
        <f t="shared" si="272"/>
        <v>2102159</v>
      </c>
      <c r="F492" s="55">
        <f t="shared" si="340"/>
        <v>40</v>
      </c>
      <c r="G492" s="6" t="str">
        <f t="shared" si="304"/>
        <v>Rheem2020Prem40</v>
      </c>
      <c r="H492" s="116">
        <f t="shared" si="301"/>
        <v>1</v>
      </c>
      <c r="I492" s="154" t="str">
        <f t="shared" si="273"/>
        <v>RuudPROUH40T2RU375SO</v>
      </c>
      <c r="J492" s="91" t="s">
        <v>188</v>
      </c>
      <c r="K492" s="32">
        <v>4</v>
      </c>
      <c r="L492" s="75">
        <f t="shared" si="338"/>
        <v>21</v>
      </c>
      <c r="M492" s="12" t="s">
        <v>96</v>
      </c>
      <c r="N492" s="62">
        <f t="shared" si="339"/>
        <v>21</v>
      </c>
      <c r="O492" s="169">
        <f t="shared" si="305"/>
        <v>2102159</v>
      </c>
      <c r="P492" s="59" t="str">
        <f t="shared" si="310"/>
        <v>PROUH40 T2 RU375-SO  (40 gal)</v>
      </c>
      <c r="Q492" s="153">
        <f t="shared" si="306"/>
        <v>1</v>
      </c>
      <c r="R492" s="13" t="s">
        <v>311</v>
      </c>
      <c r="S492" s="14">
        <v>40</v>
      </c>
      <c r="T492" s="99"/>
      <c r="U492" s="80" t="s">
        <v>273</v>
      </c>
      <c r="V492" s="85" t="str">
        <f t="shared" si="307"/>
        <v>Rheem2020Prem40</v>
      </c>
      <c r="W492" s="117">
        <v>1</v>
      </c>
      <c r="X492" s="46">
        <v>2</v>
      </c>
      <c r="Y492" s="47">
        <v>43944</v>
      </c>
      <c r="Z492" s="44"/>
      <c r="AA492" s="126" t="str">
        <f t="shared" si="335"/>
        <v>2,     2102159,   "PROUH40 T2 RU375-SO  (40 gal)"</v>
      </c>
      <c r="AB492" s="128" t="str">
        <f t="shared" si="271"/>
        <v>Ruud</v>
      </c>
      <c r="AC492" t="s">
        <v>639</v>
      </c>
      <c r="AD492" s="173">
        <f t="shared" si="308"/>
        <v>1</v>
      </c>
      <c r="AE492" s="126" t="str">
        <f t="shared" si="336"/>
        <v xml:space="preserve">          case  PROUH40 T2 RU375-SO  (40 gal)   :   "RuudPROUH40T2RU375SO"</v>
      </c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</row>
    <row r="493" spans="3:48" s="6" customFormat="1" ht="15" customHeight="1" x14ac:dyDescent="0.25">
      <c r="C493" s="105" t="str">
        <f t="shared" si="302"/>
        <v>Ruud</v>
      </c>
      <c r="D493" s="105" t="str">
        <f t="shared" si="303"/>
        <v>PROUH50 T2 RU375-SO  (50 gal)</v>
      </c>
      <c r="E493" s="105">
        <f t="shared" si="272"/>
        <v>2102260</v>
      </c>
      <c r="F493" s="55">
        <f t="shared" si="340"/>
        <v>50</v>
      </c>
      <c r="G493" s="6" t="str">
        <f t="shared" si="304"/>
        <v>Rheem2020Prem50</v>
      </c>
      <c r="H493" s="116">
        <f t="shared" si="301"/>
        <v>1</v>
      </c>
      <c r="I493" s="154" t="str">
        <f t="shared" si="273"/>
        <v>RuudPROUH50T2RU375SO</v>
      </c>
      <c r="J493" s="91" t="s">
        <v>188</v>
      </c>
      <c r="K493" s="32">
        <v>4</v>
      </c>
      <c r="L493" s="75">
        <f t="shared" si="338"/>
        <v>21</v>
      </c>
      <c r="M493" s="12" t="s">
        <v>96</v>
      </c>
      <c r="N493" s="62">
        <f t="shared" si="339"/>
        <v>22</v>
      </c>
      <c r="O493" s="169">
        <f t="shared" si="305"/>
        <v>2102260</v>
      </c>
      <c r="P493" s="59" t="str">
        <f t="shared" si="310"/>
        <v>PROUH50 T2 RU375-SO  (50 gal)</v>
      </c>
      <c r="Q493" s="153">
        <f t="shared" si="306"/>
        <v>1</v>
      </c>
      <c r="R493" s="13" t="s">
        <v>312</v>
      </c>
      <c r="S493" s="14">
        <v>50</v>
      </c>
      <c r="T493" s="99"/>
      <c r="U493" s="80" t="s">
        <v>274</v>
      </c>
      <c r="V493" s="85" t="str">
        <f t="shared" si="307"/>
        <v>Rheem2020Prem50</v>
      </c>
      <c r="W493" s="117">
        <v>1</v>
      </c>
      <c r="X493" s="46" t="s">
        <v>8</v>
      </c>
      <c r="Y493" s="47">
        <v>43944</v>
      </c>
      <c r="Z493" s="44"/>
      <c r="AA493" s="126" t="str">
        <f t="shared" si="335"/>
        <v>2,     2102260,   "PROUH50 T2 RU375-SO  (50 gal)"</v>
      </c>
      <c r="AB493" s="128" t="str">
        <f t="shared" si="271"/>
        <v>Ruud</v>
      </c>
      <c r="AC493" t="s">
        <v>646</v>
      </c>
      <c r="AD493" s="173">
        <f t="shared" si="308"/>
        <v>1</v>
      </c>
      <c r="AE493" s="126" t="str">
        <f t="shared" si="336"/>
        <v xml:space="preserve">          case  PROUH50 T2 RU375-SO  (50 gal)   :   "RuudPROUH50T2RU375SO"</v>
      </c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</row>
    <row r="494" spans="3:48" s="6" customFormat="1" ht="15" customHeight="1" x14ac:dyDescent="0.25">
      <c r="C494" s="105" t="str">
        <f t="shared" si="302"/>
        <v>Ruud</v>
      </c>
      <c r="D494" s="105" t="str">
        <f t="shared" si="303"/>
        <v>PROUH65 T2 RU375-SO  (65 gal)</v>
      </c>
      <c r="E494" s="105">
        <f t="shared" si="272"/>
        <v>2102361</v>
      </c>
      <c r="F494" s="55">
        <f t="shared" si="340"/>
        <v>65</v>
      </c>
      <c r="G494" s="6" t="str">
        <f t="shared" si="304"/>
        <v>Rheem2020Prem65</v>
      </c>
      <c r="H494" s="116">
        <f t="shared" si="301"/>
        <v>1</v>
      </c>
      <c r="I494" s="154" t="str">
        <f t="shared" si="273"/>
        <v>RuudPROUH65T2RU375SO</v>
      </c>
      <c r="J494" s="91" t="s">
        <v>188</v>
      </c>
      <c r="K494" s="32">
        <v>4</v>
      </c>
      <c r="L494" s="75">
        <f t="shared" si="338"/>
        <v>21</v>
      </c>
      <c r="M494" s="12" t="s">
        <v>96</v>
      </c>
      <c r="N494" s="62">
        <f t="shared" si="339"/>
        <v>23</v>
      </c>
      <c r="O494" s="169">
        <f t="shared" si="305"/>
        <v>2102361</v>
      </c>
      <c r="P494" s="59" t="str">
        <f t="shared" si="310"/>
        <v>PROUH65 T2 RU375-SO  (65 gal)</v>
      </c>
      <c r="Q494" s="153">
        <f t="shared" si="306"/>
        <v>1</v>
      </c>
      <c r="R494" s="13" t="s">
        <v>313</v>
      </c>
      <c r="S494" s="14">
        <v>65</v>
      </c>
      <c r="T494" s="99"/>
      <c r="U494" s="80" t="s">
        <v>275</v>
      </c>
      <c r="V494" s="85" t="str">
        <f t="shared" si="307"/>
        <v>Rheem2020Prem65</v>
      </c>
      <c r="W494" s="117">
        <v>1</v>
      </c>
      <c r="X494" s="46" t="s">
        <v>8</v>
      </c>
      <c r="Y494" s="47">
        <v>43944</v>
      </c>
      <c r="Z494" s="44"/>
      <c r="AA494" s="126" t="str">
        <f t="shared" si="335"/>
        <v>2,     2102361,   "PROUH65 T2 RU375-SO  (65 gal)"</v>
      </c>
      <c r="AB494" s="128" t="str">
        <f t="shared" si="271"/>
        <v>Ruud</v>
      </c>
      <c r="AC494" s="6" t="s">
        <v>652</v>
      </c>
      <c r="AD494" s="173">
        <f t="shared" si="308"/>
        <v>1</v>
      </c>
      <c r="AE494" s="126" t="str">
        <f t="shared" si="336"/>
        <v xml:space="preserve">          case  PROUH65 T2 RU375-SO  (65 gal)   :   "RuudPROUH65T2RU375SO"</v>
      </c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</row>
    <row r="495" spans="3:48" s="6" customFormat="1" ht="15" customHeight="1" x14ac:dyDescent="0.25">
      <c r="C495" s="105" t="str">
        <f t="shared" si="302"/>
        <v>Ruud</v>
      </c>
      <c r="D495" s="105" t="str">
        <f t="shared" si="303"/>
        <v>PROUH80 T2 RU375-SO  (80 gal)</v>
      </c>
      <c r="E495" s="105">
        <f t="shared" si="272"/>
        <v>2102462</v>
      </c>
      <c r="F495" s="55">
        <f t="shared" si="340"/>
        <v>80</v>
      </c>
      <c r="G495" s="6" t="str">
        <f t="shared" si="304"/>
        <v>Rheem2020Prem80</v>
      </c>
      <c r="H495" s="116">
        <f t="shared" si="301"/>
        <v>1</v>
      </c>
      <c r="I495" s="154" t="str">
        <f t="shared" si="273"/>
        <v>RuudPROUH80T2RU375SO</v>
      </c>
      <c r="J495" s="91" t="s">
        <v>188</v>
      </c>
      <c r="K495" s="32">
        <v>4</v>
      </c>
      <c r="L495" s="75">
        <f t="shared" si="338"/>
        <v>21</v>
      </c>
      <c r="M495" s="12" t="s">
        <v>96</v>
      </c>
      <c r="N495" s="62">
        <f t="shared" si="339"/>
        <v>24</v>
      </c>
      <c r="O495" s="169">
        <f t="shared" si="305"/>
        <v>2102462</v>
      </c>
      <c r="P495" s="59" t="str">
        <f t="shared" si="310"/>
        <v>PROUH80 T2 RU375-SO  (80 gal)</v>
      </c>
      <c r="Q495" s="153">
        <f t="shared" si="306"/>
        <v>1</v>
      </c>
      <c r="R495" s="13" t="s">
        <v>314</v>
      </c>
      <c r="S495" s="14">
        <v>80</v>
      </c>
      <c r="T495" s="99"/>
      <c r="U495" s="80" t="s">
        <v>276</v>
      </c>
      <c r="V495" s="85" t="str">
        <f t="shared" si="307"/>
        <v>Rheem2020Prem80</v>
      </c>
      <c r="W495" s="117">
        <v>1</v>
      </c>
      <c r="X495" s="46">
        <v>4</v>
      </c>
      <c r="Y495" s="47">
        <v>43944</v>
      </c>
      <c r="Z495" s="44"/>
      <c r="AA495" s="126" t="str">
        <f t="shared" si="335"/>
        <v>2,     2102462,   "PROUH80 T2 RU375-SO  (80 gal)"</v>
      </c>
      <c r="AB495" s="128" t="str">
        <f t="shared" si="271"/>
        <v>Ruud</v>
      </c>
      <c r="AC495" t="s">
        <v>659</v>
      </c>
      <c r="AD495" s="173">
        <f t="shared" si="308"/>
        <v>1</v>
      </c>
      <c r="AE495" s="126" t="str">
        <f t="shared" si="336"/>
        <v xml:space="preserve">          case  PROUH80 T2 RU375-SO  (80 gal)   :   "RuudPROUH80T2RU375SO"</v>
      </c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</row>
    <row r="496" spans="3:48" s="6" customFormat="1" ht="15" customHeight="1" x14ac:dyDescent="0.25">
      <c r="C496" s="105" t="str">
        <f t="shared" si="302"/>
        <v>Ruud</v>
      </c>
      <c r="D496" s="105" t="str">
        <f t="shared" si="303"/>
        <v>PRO H40 T2 RU310BM  (40 gal)</v>
      </c>
      <c r="E496" s="105">
        <f t="shared" si="272"/>
        <v>2102563</v>
      </c>
      <c r="F496" s="55">
        <f t="shared" si="340"/>
        <v>40</v>
      </c>
      <c r="G496" s="6" t="str">
        <f t="shared" si="304"/>
        <v>Rheem2020Build40</v>
      </c>
      <c r="H496" s="116">
        <f t="shared" si="301"/>
        <v>1</v>
      </c>
      <c r="I496" s="154" t="str">
        <f t="shared" si="273"/>
        <v>RuudPROH40T2RU310BM</v>
      </c>
      <c r="J496" s="91" t="s">
        <v>188</v>
      </c>
      <c r="K496" s="32">
        <v>3</v>
      </c>
      <c r="L496" s="75">
        <f t="shared" si="338"/>
        <v>21</v>
      </c>
      <c r="M496" s="12" t="s">
        <v>96</v>
      </c>
      <c r="N496" s="62">
        <f t="shared" si="339"/>
        <v>25</v>
      </c>
      <c r="O496" s="169">
        <f t="shared" si="305"/>
        <v>2102563</v>
      </c>
      <c r="P496" s="59" t="str">
        <f t="shared" si="310"/>
        <v>PRO H40 T2 RU310BM  (40 gal)</v>
      </c>
      <c r="Q496" s="153">
        <f t="shared" si="306"/>
        <v>1</v>
      </c>
      <c r="R496" s="13" t="s">
        <v>339</v>
      </c>
      <c r="S496" s="14">
        <v>40</v>
      </c>
      <c r="T496" s="99"/>
      <c r="U496" s="80" t="s">
        <v>277</v>
      </c>
      <c r="V496" s="85" t="str">
        <f t="shared" si="307"/>
        <v>Rheem2020Build40</v>
      </c>
      <c r="W496" s="117">
        <v>1</v>
      </c>
      <c r="X496" s="46">
        <v>2</v>
      </c>
      <c r="Y496" s="47">
        <v>43944</v>
      </c>
      <c r="Z496" s="44"/>
      <c r="AA496" s="126" t="str">
        <f t="shared" si="335"/>
        <v>2,     2102563,   "PRO H40 T2 RU310BM  (40 gal)"</v>
      </c>
      <c r="AB496" s="128" t="str">
        <f t="shared" si="271"/>
        <v>Ruud</v>
      </c>
      <c r="AC496" t="s">
        <v>633</v>
      </c>
      <c r="AD496" s="173">
        <f t="shared" si="308"/>
        <v>1</v>
      </c>
      <c r="AE496" s="126" t="str">
        <f t="shared" si="336"/>
        <v xml:space="preserve">          case  PRO H40 T2 RU310BM  (40 gal)   :   "RuudPROH40T2RU310BM"</v>
      </c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</row>
    <row r="497" spans="3:48" s="6" customFormat="1" ht="15" customHeight="1" x14ac:dyDescent="0.25">
      <c r="C497" s="105" t="str">
        <f t="shared" si="302"/>
        <v>Ruud</v>
      </c>
      <c r="D497" s="105" t="str">
        <f t="shared" si="303"/>
        <v>PRO H50 T2 RU310BM  (50 gal)</v>
      </c>
      <c r="E497" s="105">
        <f t="shared" si="272"/>
        <v>2102664</v>
      </c>
      <c r="F497" s="55">
        <f t="shared" si="340"/>
        <v>50</v>
      </c>
      <c r="G497" s="6" t="str">
        <f t="shared" si="304"/>
        <v>Rheem2020Build50</v>
      </c>
      <c r="H497" s="116">
        <f t="shared" si="301"/>
        <v>1</v>
      </c>
      <c r="I497" s="154" t="str">
        <f t="shared" si="273"/>
        <v>RuudPROH50T2RU310BM</v>
      </c>
      <c r="J497" s="91" t="s">
        <v>188</v>
      </c>
      <c r="K497" s="32">
        <v>3</v>
      </c>
      <c r="L497" s="75">
        <f t="shared" si="338"/>
        <v>21</v>
      </c>
      <c r="M497" s="12" t="s">
        <v>96</v>
      </c>
      <c r="N497" s="62">
        <f t="shared" si="339"/>
        <v>26</v>
      </c>
      <c r="O497" s="169">
        <f t="shared" si="305"/>
        <v>2102664</v>
      </c>
      <c r="P497" s="59" t="str">
        <f t="shared" si="310"/>
        <v>PRO H50 T2 RU310BM  (50 gal)</v>
      </c>
      <c r="Q497" s="153">
        <f t="shared" si="306"/>
        <v>1</v>
      </c>
      <c r="R497" s="13" t="s">
        <v>340</v>
      </c>
      <c r="S497" s="14">
        <v>50</v>
      </c>
      <c r="T497" s="99"/>
      <c r="U497" s="80" t="s">
        <v>278</v>
      </c>
      <c r="V497" s="85" t="str">
        <f t="shared" si="307"/>
        <v>Rheem2020Build50</v>
      </c>
      <c r="W497" s="117">
        <v>1</v>
      </c>
      <c r="X497" s="46" t="s">
        <v>8</v>
      </c>
      <c r="Y497" s="47">
        <v>43944</v>
      </c>
      <c r="Z497" s="44"/>
      <c r="AA497" s="126" t="str">
        <f t="shared" si="335"/>
        <v>2,     2102664,   "PRO H50 T2 RU310BM  (50 gal)"</v>
      </c>
      <c r="AB497" s="128" t="str">
        <f t="shared" si="271"/>
        <v>Ruud</v>
      </c>
      <c r="AC497" t="s">
        <v>634</v>
      </c>
      <c r="AD497" s="173">
        <f t="shared" si="308"/>
        <v>1</v>
      </c>
      <c r="AE497" s="126" t="str">
        <f t="shared" si="336"/>
        <v xml:space="preserve">          case  PRO H50 T2 RU310BM  (50 gal)   :   "RuudPROH50T2RU310BM"</v>
      </c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</row>
    <row r="498" spans="3:48" s="6" customFormat="1" ht="15" customHeight="1" x14ac:dyDescent="0.25">
      <c r="C498" s="105" t="str">
        <f t="shared" si="302"/>
        <v>Ruud</v>
      </c>
      <c r="D498" s="105" t="str">
        <f t="shared" si="303"/>
        <v>PRO H65 T2 RU310BM  (65 gal)</v>
      </c>
      <c r="E498" s="105">
        <f t="shared" ref="E498:E586" si="341">O498</f>
        <v>2102765</v>
      </c>
      <c r="F498" s="55">
        <f t="shared" si="340"/>
        <v>65</v>
      </c>
      <c r="G498" s="6" t="str">
        <f t="shared" si="304"/>
        <v>Rheem2020Build65</v>
      </c>
      <c r="H498" s="116">
        <f t="shared" si="301"/>
        <v>1</v>
      </c>
      <c r="I498" s="154" t="str">
        <f t="shared" ref="I498:I586" si="342">AC498</f>
        <v>RuudPROH65T2RU310BM</v>
      </c>
      <c r="J498" s="91" t="s">
        <v>188</v>
      </c>
      <c r="K498" s="32">
        <v>3</v>
      </c>
      <c r="L498" s="75">
        <f t="shared" si="338"/>
        <v>21</v>
      </c>
      <c r="M498" s="12" t="s">
        <v>96</v>
      </c>
      <c r="N498" s="62">
        <f t="shared" si="339"/>
        <v>27</v>
      </c>
      <c r="O498" s="169">
        <f t="shared" si="305"/>
        <v>2102765</v>
      </c>
      <c r="P498" s="59" t="str">
        <f t="shared" si="310"/>
        <v>PRO H65 T2 RU310BM  (65 gal)</v>
      </c>
      <c r="Q498" s="153">
        <f t="shared" si="306"/>
        <v>1</v>
      </c>
      <c r="R498" s="13" t="s">
        <v>341</v>
      </c>
      <c r="S498" s="14">
        <v>65</v>
      </c>
      <c r="T498" s="99"/>
      <c r="U498" s="80" t="s">
        <v>279</v>
      </c>
      <c r="V498" s="85" t="str">
        <f t="shared" si="307"/>
        <v>Rheem2020Build65</v>
      </c>
      <c r="W498" s="117">
        <v>1</v>
      </c>
      <c r="X498" s="46" t="s">
        <v>8</v>
      </c>
      <c r="Y498" s="47">
        <v>43944</v>
      </c>
      <c r="Z498" s="44"/>
      <c r="AA498" s="126" t="str">
        <f t="shared" si="335"/>
        <v>2,     2102765,   "PRO H65 T2 RU310BM  (65 gal)"</v>
      </c>
      <c r="AB498" s="128" t="str">
        <f t="shared" si="271"/>
        <v>Ruud</v>
      </c>
      <c r="AC498" t="s">
        <v>635</v>
      </c>
      <c r="AD498" s="173">
        <f t="shared" si="308"/>
        <v>1</v>
      </c>
      <c r="AE498" s="126" t="str">
        <f t="shared" si="336"/>
        <v xml:space="preserve">          case  PRO H65 T2 RU310BM  (65 gal)   :   "RuudPROH65T2RU310BM"</v>
      </c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</row>
    <row r="499" spans="3:48" s="6" customFormat="1" ht="15" customHeight="1" x14ac:dyDescent="0.25">
      <c r="C499" s="105" t="str">
        <f t="shared" si="302"/>
        <v>Ruud</v>
      </c>
      <c r="D499" s="105" t="str">
        <f t="shared" si="303"/>
        <v>PRO H80 T2 RU310BM  (80 gal)</v>
      </c>
      <c r="E499" s="105">
        <f t="shared" si="341"/>
        <v>2102866</v>
      </c>
      <c r="F499" s="55">
        <f t="shared" si="340"/>
        <v>80</v>
      </c>
      <c r="G499" s="6" t="str">
        <f t="shared" si="304"/>
        <v>Rheem2020Build80</v>
      </c>
      <c r="H499" s="116">
        <f t="shared" si="301"/>
        <v>1</v>
      </c>
      <c r="I499" s="154" t="str">
        <f t="shared" si="342"/>
        <v>RuudPROH80T2RU310BM</v>
      </c>
      <c r="J499" s="91" t="s">
        <v>188</v>
      </c>
      <c r="K499" s="32">
        <v>3</v>
      </c>
      <c r="L499" s="75">
        <f t="shared" si="338"/>
        <v>21</v>
      </c>
      <c r="M499" s="12" t="s">
        <v>96</v>
      </c>
      <c r="N499" s="62">
        <f t="shared" si="339"/>
        <v>28</v>
      </c>
      <c r="O499" s="169">
        <f t="shared" si="305"/>
        <v>2102866</v>
      </c>
      <c r="P499" s="59" t="str">
        <f t="shared" si="310"/>
        <v>PRO H80 T2 RU310BM  (80 gal)</v>
      </c>
      <c r="Q499" s="153">
        <f t="shared" si="306"/>
        <v>1</v>
      </c>
      <c r="R499" s="13" t="s">
        <v>342</v>
      </c>
      <c r="S499" s="14">
        <v>80</v>
      </c>
      <c r="T499" s="99"/>
      <c r="U499" s="80" t="s">
        <v>280</v>
      </c>
      <c r="V499" s="85" t="str">
        <f t="shared" si="307"/>
        <v>Rheem2020Build80</v>
      </c>
      <c r="W499" s="117">
        <v>1</v>
      </c>
      <c r="X499" s="46" t="s">
        <v>13</v>
      </c>
      <c r="Y499" s="47">
        <v>43944</v>
      </c>
      <c r="Z499" s="44"/>
      <c r="AA499" s="126" t="str">
        <f t="shared" si="335"/>
        <v>2,     2102866,   "PRO H80 T2 RU310BM  (80 gal)"</v>
      </c>
      <c r="AB499" s="128" t="str">
        <f t="shared" si="271"/>
        <v>Ruud</v>
      </c>
      <c r="AC499" t="s">
        <v>636</v>
      </c>
      <c r="AD499" s="173">
        <f t="shared" si="308"/>
        <v>1</v>
      </c>
      <c r="AE499" s="126" t="str">
        <f t="shared" si="336"/>
        <v xml:space="preserve">          case  PRO H80 T2 RU310BM  (80 gal)   :   "RuudPROH80T2RU310BM"</v>
      </c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</row>
    <row r="500" spans="3:48" s="6" customFormat="1" ht="15" customHeight="1" x14ac:dyDescent="0.25">
      <c r="C500" s="120" t="str">
        <f t="shared" si="302"/>
        <v>Ruud</v>
      </c>
      <c r="D500" s="120" t="str">
        <f t="shared" si="303"/>
        <v>PRO H40 T2 RU310UM  (40 gal)</v>
      </c>
      <c r="E500" s="120">
        <f t="shared" si="341"/>
        <v>2102963</v>
      </c>
      <c r="F500" s="55">
        <f t="shared" ref="F500:F513" si="343">S500</f>
        <v>40</v>
      </c>
      <c r="G500" s="6" t="str">
        <f t="shared" si="304"/>
        <v>Rheem2020Build40</v>
      </c>
      <c r="H500" s="116">
        <f t="shared" ref="H500:H513" si="344">W500</f>
        <v>0</v>
      </c>
      <c r="I500" s="154" t="str">
        <f t="shared" si="342"/>
        <v>RuudPROH40T2RU310UM</v>
      </c>
      <c r="J500" s="91" t="s">
        <v>188</v>
      </c>
      <c r="K500" s="32">
        <v>3</v>
      </c>
      <c r="L500" s="75">
        <f t="shared" si="338"/>
        <v>21</v>
      </c>
      <c r="M500" s="12" t="s">
        <v>96</v>
      </c>
      <c r="N500" s="62">
        <f t="shared" si="339"/>
        <v>29</v>
      </c>
      <c r="O500" s="169">
        <f t="shared" si="305"/>
        <v>2102963</v>
      </c>
      <c r="P500" s="59" t="str">
        <f t="shared" si="310"/>
        <v>PRO H40 T2 RU310UM  (40 gal)</v>
      </c>
      <c r="Q500" s="153">
        <f t="shared" si="306"/>
        <v>1</v>
      </c>
      <c r="R500" s="13" t="s">
        <v>417</v>
      </c>
      <c r="S500" s="14">
        <v>40</v>
      </c>
      <c r="T500" s="99"/>
      <c r="U500" s="80" t="s">
        <v>277</v>
      </c>
      <c r="V500" s="85" t="str">
        <f t="shared" si="307"/>
        <v>Rheem2020Build40</v>
      </c>
      <c r="W500" s="115">
        <v>0</v>
      </c>
      <c r="X500" s="46">
        <v>2</v>
      </c>
      <c r="Y500" s="47">
        <v>44158</v>
      </c>
      <c r="Z500" s="44"/>
      <c r="AA500" s="126" t="str">
        <f t="shared" si="335"/>
        <v>2,     2102963,   "PRO H40 T2 RU310UM  (40 gal)"</v>
      </c>
      <c r="AB500" s="128" t="str">
        <f t="shared" ref="AB500:AB603" si="345">AB499</f>
        <v>Ruud</v>
      </c>
      <c r="AC500" s="130" t="s">
        <v>628</v>
      </c>
      <c r="AD500" s="173">
        <f t="shared" si="308"/>
        <v>1</v>
      </c>
      <c r="AE500" s="126" t="str">
        <f t="shared" si="336"/>
        <v xml:space="preserve">          case  PRO H40 T2 RU310UM  (40 gal)   :   "RuudPROH40T2RU310UM"</v>
      </c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</row>
    <row r="501" spans="3:48" s="6" customFormat="1" ht="15" customHeight="1" x14ac:dyDescent="0.25">
      <c r="C501" s="120" t="str">
        <f t="shared" si="302"/>
        <v>Ruud</v>
      </c>
      <c r="D501" s="120" t="str">
        <f t="shared" si="303"/>
        <v>PRO H50 T2 RU310UM  (50 gal)</v>
      </c>
      <c r="E501" s="120">
        <f t="shared" si="341"/>
        <v>2103064</v>
      </c>
      <c r="F501" s="55">
        <f t="shared" si="343"/>
        <v>50</v>
      </c>
      <c r="G501" s="6" t="str">
        <f t="shared" si="304"/>
        <v>Rheem2020Build50</v>
      </c>
      <c r="H501" s="116">
        <f t="shared" si="344"/>
        <v>0</v>
      </c>
      <c r="I501" s="154" t="str">
        <f t="shared" si="342"/>
        <v>RuudPROH50T2RU310UM</v>
      </c>
      <c r="J501" s="91" t="s">
        <v>188</v>
      </c>
      <c r="K501" s="32">
        <v>3</v>
      </c>
      <c r="L501" s="75">
        <f t="shared" si="338"/>
        <v>21</v>
      </c>
      <c r="M501" s="12" t="s">
        <v>96</v>
      </c>
      <c r="N501" s="62">
        <f t="shared" si="339"/>
        <v>30</v>
      </c>
      <c r="O501" s="169">
        <f t="shared" si="305"/>
        <v>2103064</v>
      </c>
      <c r="P501" s="59" t="str">
        <f t="shared" si="310"/>
        <v>PRO H50 T2 RU310UM  (50 gal)</v>
      </c>
      <c r="Q501" s="153">
        <f t="shared" si="306"/>
        <v>1</v>
      </c>
      <c r="R501" s="13" t="s">
        <v>418</v>
      </c>
      <c r="S501" s="14">
        <v>50</v>
      </c>
      <c r="T501" s="99"/>
      <c r="U501" s="80" t="s">
        <v>278</v>
      </c>
      <c r="V501" s="85" t="str">
        <f t="shared" si="307"/>
        <v>Rheem2020Build50</v>
      </c>
      <c r="W501" s="115">
        <v>0</v>
      </c>
      <c r="X501" s="46" t="s">
        <v>8</v>
      </c>
      <c r="Y501" s="47">
        <v>44158</v>
      </c>
      <c r="Z501" s="44"/>
      <c r="AA501" s="126" t="str">
        <f t="shared" si="335"/>
        <v>2,     2103064,   "PRO H50 T2 RU310UM  (50 gal)"</v>
      </c>
      <c r="AB501" s="128" t="str">
        <f t="shared" si="345"/>
        <v>Ruud</v>
      </c>
      <c r="AC501" s="130" t="s">
        <v>629</v>
      </c>
      <c r="AD501" s="173">
        <f t="shared" si="308"/>
        <v>1</v>
      </c>
      <c r="AE501" s="126" t="str">
        <f t="shared" si="336"/>
        <v xml:space="preserve">          case  PRO H50 T2 RU310UM  (50 gal)   :   "RuudPROH50T2RU310UM"</v>
      </c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</row>
    <row r="502" spans="3:48" s="6" customFormat="1" ht="15" customHeight="1" x14ac:dyDescent="0.25">
      <c r="C502" s="120" t="str">
        <f t="shared" si="302"/>
        <v>Ruud</v>
      </c>
      <c r="D502" s="120" t="str">
        <f t="shared" si="303"/>
        <v>PRO H65 T2 RU310UM  (65 gal)</v>
      </c>
      <c r="E502" s="120">
        <f t="shared" si="341"/>
        <v>2103165</v>
      </c>
      <c r="F502" s="55">
        <f t="shared" si="343"/>
        <v>65</v>
      </c>
      <c r="G502" s="6" t="str">
        <f t="shared" si="304"/>
        <v>Rheem2020Build65</v>
      </c>
      <c r="H502" s="116">
        <f t="shared" si="344"/>
        <v>0</v>
      </c>
      <c r="I502" s="154" t="str">
        <f t="shared" si="342"/>
        <v>RuudPROH65T2RU310UM</v>
      </c>
      <c r="J502" s="91" t="s">
        <v>188</v>
      </c>
      <c r="K502" s="32">
        <v>3</v>
      </c>
      <c r="L502" s="75">
        <f t="shared" si="338"/>
        <v>21</v>
      </c>
      <c r="M502" s="12" t="s">
        <v>96</v>
      </c>
      <c r="N502" s="62">
        <f t="shared" si="339"/>
        <v>31</v>
      </c>
      <c r="O502" s="169">
        <f t="shared" si="305"/>
        <v>2103165</v>
      </c>
      <c r="P502" s="59" t="str">
        <f t="shared" si="310"/>
        <v>PRO H65 T2 RU310UM  (65 gal)</v>
      </c>
      <c r="Q502" s="153">
        <f t="shared" si="306"/>
        <v>1</v>
      </c>
      <c r="R502" s="13" t="s">
        <v>419</v>
      </c>
      <c r="S502" s="14">
        <v>65</v>
      </c>
      <c r="T502" s="99"/>
      <c r="U502" s="80" t="s">
        <v>279</v>
      </c>
      <c r="V502" s="85" t="str">
        <f t="shared" si="307"/>
        <v>Rheem2020Build65</v>
      </c>
      <c r="W502" s="115">
        <v>0</v>
      </c>
      <c r="X502" s="46" t="s">
        <v>8</v>
      </c>
      <c r="Y502" s="47">
        <v>44158</v>
      </c>
      <c r="Z502" s="44"/>
      <c r="AA502" s="126" t="str">
        <f t="shared" si="335"/>
        <v>2,     2103165,   "PRO H65 T2 RU310UM  (65 gal)"</v>
      </c>
      <c r="AB502" s="128" t="str">
        <f t="shared" si="345"/>
        <v>Ruud</v>
      </c>
      <c r="AC502" s="130" t="s">
        <v>630</v>
      </c>
      <c r="AD502" s="173">
        <f t="shared" si="308"/>
        <v>1</v>
      </c>
      <c r="AE502" s="126" t="str">
        <f t="shared" si="336"/>
        <v xml:space="preserve">          case  PRO H65 T2 RU310UM  (65 gal)   :   "RuudPROH65T2RU310UM"</v>
      </c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</row>
    <row r="503" spans="3:48" s="6" customFormat="1" ht="15" customHeight="1" x14ac:dyDescent="0.25">
      <c r="C503" s="120" t="str">
        <f t="shared" si="302"/>
        <v>Ruud</v>
      </c>
      <c r="D503" s="120" t="str">
        <f t="shared" si="303"/>
        <v>PRO H80 T2 RU310UM  (80 gal)</v>
      </c>
      <c r="E503" s="120">
        <f t="shared" si="341"/>
        <v>2103266</v>
      </c>
      <c r="F503" s="55">
        <f t="shared" si="343"/>
        <v>80</v>
      </c>
      <c r="G503" s="6" t="str">
        <f t="shared" si="304"/>
        <v>Rheem2020Build80</v>
      </c>
      <c r="H503" s="116">
        <f t="shared" si="344"/>
        <v>0</v>
      </c>
      <c r="I503" s="154" t="str">
        <f t="shared" si="342"/>
        <v>RuudPROH80T2RU310UM</v>
      </c>
      <c r="J503" s="91" t="s">
        <v>188</v>
      </c>
      <c r="K503" s="32">
        <v>3</v>
      </c>
      <c r="L503" s="75">
        <f t="shared" si="338"/>
        <v>21</v>
      </c>
      <c r="M503" s="12" t="s">
        <v>96</v>
      </c>
      <c r="N503" s="62">
        <f t="shared" si="339"/>
        <v>32</v>
      </c>
      <c r="O503" s="169">
        <f t="shared" si="305"/>
        <v>2103266</v>
      </c>
      <c r="P503" s="59" t="str">
        <f t="shared" si="310"/>
        <v>PRO H80 T2 RU310UM  (80 gal)</v>
      </c>
      <c r="Q503" s="153">
        <f t="shared" si="306"/>
        <v>1</v>
      </c>
      <c r="R503" s="13" t="s">
        <v>420</v>
      </c>
      <c r="S503" s="14">
        <v>80</v>
      </c>
      <c r="T503" s="99"/>
      <c r="U503" s="80" t="s">
        <v>280</v>
      </c>
      <c r="V503" s="85" t="str">
        <f t="shared" si="307"/>
        <v>Rheem2020Build80</v>
      </c>
      <c r="W503" s="115">
        <v>0</v>
      </c>
      <c r="X503" s="46" t="s">
        <v>13</v>
      </c>
      <c r="Y503" s="47">
        <v>44158</v>
      </c>
      <c r="Z503" s="44"/>
      <c r="AA503" s="126" t="str">
        <f t="shared" si="335"/>
        <v>2,     2103266,   "PRO H80 T2 RU310UM  (80 gal)"</v>
      </c>
      <c r="AB503" s="128" t="str">
        <f t="shared" si="345"/>
        <v>Ruud</v>
      </c>
      <c r="AC503" s="130" t="s">
        <v>631</v>
      </c>
      <c r="AD503" s="173">
        <f t="shared" si="308"/>
        <v>1</v>
      </c>
      <c r="AE503" s="126" t="str">
        <f t="shared" si="336"/>
        <v xml:space="preserve">          case  PRO H80 T2 RU310UM  (80 gal)   :   "RuudPROH80T2RU310UM"</v>
      </c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</row>
    <row r="504" spans="3:48" s="6" customFormat="1" ht="15" customHeight="1" x14ac:dyDescent="0.25">
      <c r="C504" s="146" t="str">
        <f t="shared" ref="C504:C513" si="346">M504</f>
        <v>Ruud</v>
      </c>
      <c r="D504" s="146" t="str">
        <f t="shared" ref="D504:D513" si="347">P504</f>
        <v>PROUH40 T0 RU120  (40 gal)</v>
      </c>
      <c r="E504" s="146">
        <f t="shared" si="341"/>
        <v>2103781</v>
      </c>
      <c r="F504" s="55">
        <f t="shared" si="343"/>
        <v>40</v>
      </c>
      <c r="G504" s="6" t="str">
        <f t="shared" ref="G504:G513" si="348">V504</f>
        <v>RheemPlugInDedicated40</v>
      </c>
      <c r="H504" s="116">
        <f t="shared" si="344"/>
        <v>0</v>
      </c>
      <c r="I504" s="154" t="str">
        <f t="shared" si="342"/>
        <v>RuudPROUH40T0RU120</v>
      </c>
      <c r="J504" s="91" t="s">
        <v>188</v>
      </c>
      <c r="K504" s="32">
        <v>2</v>
      </c>
      <c r="L504" s="75">
        <f t="shared" si="338"/>
        <v>21</v>
      </c>
      <c r="M504" s="12" t="s">
        <v>96</v>
      </c>
      <c r="N504" s="61">
        <v>37</v>
      </c>
      <c r="O504" s="169">
        <f t="shared" si="305"/>
        <v>2103781</v>
      </c>
      <c r="P504" s="59" t="str">
        <f t="shared" si="310"/>
        <v>PROUH40 T0 RU120  (40 gal)</v>
      </c>
      <c r="Q504" s="153">
        <f t="shared" si="306"/>
        <v>1</v>
      </c>
      <c r="R504" s="147" t="s">
        <v>793</v>
      </c>
      <c r="S504" s="14">
        <v>40</v>
      </c>
      <c r="T504" s="99"/>
      <c r="U504" s="80" t="s">
        <v>730</v>
      </c>
      <c r="V504" s="85" t="str">
        <f t="shared" si="307"/>
        <v>RheemPlugInDedicated40</v>
      </c>
      <c r="W504" s="115">
        <v>0</v>
      </c>
      <c r="X504" s="106" t="s">
        <v>8</v>
      </c>
      <c r="Y504" s="107">
        <v>44760</v>
      </c>
      <c r="Z504" s="108"/>
      <c r="AA504" s="126" t="str">
        <f t="shared" si="335"/>
        <v>2,     2103781,   "PROUH40 T0 RU120  (40 gal)"</v>
      </c>
      <c r="AB504" s="128" t="str">
        <f t="shared" si="345"/>
        <v>Ruud</v>
      </c>
      <c r="AC504" s="147" t="s">
        <v>803</v>
      </c>
      <c r="AD504" s="173">
        <f t="shared" si="308"/>
        <v>1</v>
      </c>
      <c r="AE504" s="126" t="str">
        <f t="shared" si="336"/>
        <v xml:space="preserve">          case  PROUH40 T0 RU120  (40 gal)   :   "RuudPROUH40T0RU120"</v>
      </c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</row>
    <row r="505" spans="3:48" s="6" customFormat="1" ht="15" customHeight="1" x14ac:dyDescent="0.25">
      <c r="C505" s="146" t="str">
        <f t="shared" si="346"/>
        <v>Ruud</v>
      </c>
      <c r="D505" s="146" t="str">
        <f t="shared" si="347"/>
        <v>PROUH50 T0 RU120  (50 gal)</v>
      </c>
      <c r="E505" s="146">
        <f t="shared" si="341"/>
        <v>2103882</v>
      </c>
      <c r="F505" s="55">
        <f t="shared" si="343"/>
        <v>50</v>
      </c>
      <c r="G505" s="6" t="str">
        <f t="shared" si="348"/>
        <v>RheemPlugInDedicated50</v>
      </c>
      <c r="H505" s="116">
        <f t="shared" si="344"/>
        <v>0</v>
      </c>
      <c r="I505" s="154" t="str">
        <f t="shared" si="342"/>
        <v>RuudPROUH50T0RU120</v>
      </c>
      <c r="J505" s="91" t="s">
        <v>188</v>
      </c>
      <c r="K505" s="32">
        <v>2</v>
      </c>
      <c r="L505" s="75">
        <f t="shared" si="338"/>
        <v>21</v>
      </c>
      <c r="M505" s="12" t="s">
        <v>96</v>
      </c>
      <c r="N505" s="62">
        <f t="shared" si="339"/>
        <v>38</v>
      </c>
      <c r="O505" s="169">
        <f t="shared" si="305"/>
        <v>2103882</v>
      </c>
      <c r="P505" s="59" t="str">
        <f t="shared" si="310"/>
        <v>PROUH50 T0 RU120  (50 gal)</v>
      </c>
      <c r="Q505" s="153">
        <f t="shared" si="306"/>
        <v>1</v>
      </c>
      <c r="R505" s="147" t="s">
        <v>794</v>
      </c>
      <c r="S505" s="14">
        <v>50</v>
      </c>
      <c r="T505" s="99"/>
      <c r="U505" s="80" t="s">
        <v>731</v>
      </c>
      <c r="V505" s="85" t="str">
        <f t="shared" si="307"/>
        <v>RheemPlugInDedicated50</v>
      </c>
      <c r="W505" s="115">
        <v>0</v>
      </c>
      <c r="X505" s="46" t="s">
        <v>8</v>
      </c>
      <c r="Y505" s="47">
        <v>44760</v>
      </c>
      <c r="Z505" s="44"/>
      <c r="AA505" s="126" t="str">
        <f t="shared" si="335"/>
        <v>2,     2103882,   "PROUH50 T0 RU120  (50 gal)"</v>
      </c>
      <c r="AB505" s="128" t="str">
        <f t="shared" si="345"/>
        <v>Ruud</v>
      </c>
      <c r="AC505" s="147" t="s">
        <v>804</v>
      </c>
      <c r="AD505" s="173">
        <f t="shared" si="308"/>
        <v>1</v>
      </c>
      <c r="AE505" s="126" t="str">
        <f t="shared" si="336"/>
        <v xml:space="preserve">          case  PROUH50 T0 RU120  (50 gal)   :   "RuudPROUH50T0RU120"</v>
      </c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</row>
    <row r="506" spans="3:48" s="6" customFormat="1" ht="15" customHeight="1" x14ac:dyDescent="0.25">
      <c r="C506" s="146" t="str">
        <f t="shared" si="346"/>
        <v>Ruud</v>
      </c>
      <c r="D506" s="146" t="str">
        <f t="shared" si="347"/>
        <v>PROUH40 T0 RU120-M  (40 gal)</v>
      </c>
      <c r="E506" s="146">
        <f t="shared" si="341"/>
        <v>2103977</v>
      </c>
      <c r="F506" s="55">
        <f t="shared" si="343"/>
        <v>40</v>
      </c>
      <c r="G506" s="6" t="str">
        <f t="shared" si="348"/>
        <v>RheemPlugInShared40</v>
      </c>
      <c r="H506" s="116">
        <f t="shared" si="344"/>
        <v>1</v>
      </c>
      <c r="I506" s="154" t="str">
        <f t="shared" si="342"/>
        <v>RuudPROUH40T0RU120M</v>
      </c>
      <c r="J506" s="91" t="s">
        <v>188</v>
      </c>
      <c r="K506" s="32">
        <v>3</v>
      </c>
      <c r="L506" s="75">
        <f t="shared" si="338"/>
        <v>21</v>
      </c>
      <c r="M506" s="12" t="s">
        <v>96</v>
      </c>
      <c r="N506" s="62">
        <f t="shared" si="339"/>
        <v>39</v>
      </c>
      <c r="O506" s="169">
        <f t="shared" si="305"/>
        <v>2103977</v>
      </c>
      <c r="P506" s="59" t="str">
        <f t="shared" si="310"/>
        <v>PROUH40 T0 RU120-M  (40 gal)</v>
      </c>
      <c r="Q506" s="153">
        <f t="shared" si="306"/>
        <v>1</v>
      </c>
      <c r="R506" s="147" t="s">
        <v>795</v>
      </c>
      <c r="S506" s="14">
        <v>40</v>
      </c>
      <c r="T506" s="99"/>
      <c r="U506" s="80" t="s">
        <v>726</v>
      </c>
      <c r="V506" s="85" t="str">
        <f t="shared" si="307"/>
        <v>RheemPlugInShared40</v>
      </c>
      <c r="W506" s="117">
        <v>1</v>
      </c>
      <c r="X506" s="106" t="s">
        <v>8</v>
      </c>
      <c r="Y506" s="107">
        <v>44760</v>
      </c>
      <c r="Z506" s="44"/>
      <c r="AA506" s="126" t="str">
        <f t="shared" si="335"/>
        <v>2,     2103977,   "PROUH40 T0 RU120-M  (40 gal)"</v>
      </c>
      <c r="AB506" s="128" t="str">
        <f t="shared" si="345"/>
        <v>Ruud</v>
      </c>
      <c r="AC506" s="143" t="s">
        <v>805</v>
      </c>
      <c r="AD506" s="173">
        <f t="shared" si="308"/>
        <v>1</v>
      </c>
      <c r="AE506" s="126" t="str">
        <f t="shared" si="336"/>
        <v xml:space="preserve">          case  PROUH40 T0 RU120-M  (40 gal)   :   "RuudPROUH40T0RU120M"</v>
      </c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</row>
    <row r="507" spans="3:48" s="6" customFormat="1" ht="15" customHeight="1" x14ac:dyDescent="0.25">
      <c r="C507" s="146" t="str">
        <f t="shared" si="346"/>
        <v>Ruud</v>
      </c>
      <c r="D507" s="146" t="str">
        <f t="shared" si="347"/>
        <v>PROUH40 T0 RU120-MSO  (40 gal)</v>
      </c>
      <c r="E507" s="146">
        <f t="shared" si="341"/>
        <v>2104077</v>
      </c>
      <c r="F507" s="55">
        <f t="shared" si="343"/>
        <v>40</v>
      </c>
      <c r="G507" s="6" t="str">
        <f t="shared" si="348"/>
        <v>RheemPlugInShared40</v>
      </c>
      <c r="H507" s="116">
        <f t="shared" si="344"/>
        <v>1</v>
      </c>
      <c r="I507" s="154" t="str">
        <f t="shared" si="342"/>
        <v>RuudPROUH40T0RU120MSO</v>
      </c>
      <c r="J507" s="91" t="s">
        <v>188</v>
      </c>
      <c r="K507" s="32">
        <v>3</v>
      </c>
      <c r="L507" s="75">
        <f t="shared" si="338"/>
        <v>21</v>
      </c>
      <c r="M507" s="12" t="s">
        <v>96</v>
      </c>
      <c r="N507" s="62">
        <f t="shared" si="339"/>
        <v>40</v>
      </c>
      <c r="O507" s="169">
        <f t="shared" si="305"/>
        <v>2104077</v>
      </c>
      <c r="P507" s="59" t="str">
        <f t="shared" si="310"/>
        <v>PROUH40 T0 RU120-MSO  (40 gal)</v>
      </c>
      <c r="Q507" s="153">
        <f t="shared" si="306"/>
        <v>1</v>
      </c>
      <c r="R507" s="147" t="s">
        <v>796</v>
      </c>
      <c r="S507" s="14">
        <v>40</v>
      </c>
      <c r="T507" s="99"/>
      <c r="U507" s="80" t="s">
        <v>726</v>
      </c>
      <c r="V507" s="85" t="str">
        <f t="shared" si="307"/>
        <v>RheemPlugInShared40</v>
      </c>
      <c r="W507" s="117">
        <v>1</v>
      </c>
      <c r="X507" s="46" t="s">
        <v>8</v>
      </c>
      <c r="Y507" s="47">
        <v>44760</v>
      </c>
      <c r="Z507" s="44"/>
      <c r="AA507" s="126" t="str">
        <f t="shared" si="335"/>
        <v>2,     2104077,   "PROUH40 T0 RU120-MSO  (40 gal)"</v>
      </c>
      <c r="AB507" s="128" t="str">
        <f t="shared" si="345"/>
        <v>Ruud</v>
      </c>
      <c r="AC507" s="143" t="s">
        <v>806</v>
      </c>
      <c r="AD507" s="173">
        <f t="shared" si="308"/>
        <v>1</v>
      </c>
      <c r="AE507" s="126" t="str">
        <f t="shared" si="336"/>
        <v xml:space="preserve">          case  PROUH40 T0 RU120-MSO  (40 gal)   :   "RuudPROUH40T0RU120MSO"</v>
      </c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</row>
    <row r="508" spans="3:48" s="6" customFormat="1" ht="15" customHeight="1" x14ac:dyDescent="0.25">
      <c r="C508" s="146" t="str">
        <f t="shared" si="346"/>
        <v>Ruud</v>
      </c>
      <c r="D508" s="146" t="str">
        <f t="shared" si="347"/>
        <v>PROUH50 T0 RU120-M  (50 gal)</v>
      </c>
      <c r="E508" s="146">
        <f t="shared" si="341"/>
        <v>2104178</v>
      </c>
      <c r="F508" s="55">
        <f t="shared" si="343"/>
        <v>50</v>
      </c>
      <c r="G508" s="6" t="str">
        <f t="shared" si="348"/>
        <v>RheemPlugInShared50</v>
      </c>
      <c r="H508" s="116">
        <f t="shared" si="344"/>
        <v>1</v>
      </c>
      <c r="I508" s="154" t="str">
        <f t="shared" si="342"/>
        <v>RuudPROUH50T0RU120M</v>
      </c>
      <c r="J508" s="91" t="s">
        <v>188</v>
      </c>
      <c r="K508" s="32">
        <v>3</v>
      </c>
      <c r="L508" s="75">
        <f t="shared" si="338"/>
        <v>21</v>
      </c>
      <c r="M508" s="12" t="s">
        <v>96</v>
      </c>
      <c r="N508" s="62">
        <f t="shared" si="339"/>
        <v>41</v>
      </c>
      <c r="O508" s="169">
        <f t="shared" si="305"/>
        <v>2104178</v>
      </c>
      <c r="P508" s="59" t="str">
        <f t="shared" si="310"/>
        <v>PROUH50 T0 RU120-M  (50 gal)</v>
      </c>
      <c r="Q508" s="153">
        <f t="shared" si="306"/>
        <v>1</v>
      </c>
      <c r="R508" s="147" t="s">
        <v>797</v>
      </c>
      <c r="S508" s="14">
        <v>50</v>
      </c>
      <c r="T508" s="99"/>
      <c r="U508" s="80" t="s">
        <v>727</v>
      </c>
      <c r="V508" s="85" t="str">
        <f t="shared" si="307"/>
        <v>RheemPlugInShared50</v>
      </c>
      <c r="W508" s="117">
        <v>1</v>
      </c>
      <c r="X508" s="46" t="s">
        <v>8</v>
      </c>
      <c r="Y508" s="47">
        <v>44760</v>
      </c>
      <c r="Z508" s="44"/>
      <c r="AA508" s="126" t="str">
        <f t="shared" si="335"/>
        <v>2,     2104178,   "PROUH50 T0 RU120-M  (50 gal)"</v>
      </c>
      <c r="AB508" s="128" t="str">
        <f t="shared" si="345"/>
        <v>Ruud</v>
      </c>
      <c r="AC508" s="146" t="s">
        <v>807</v>
      </c>
      <c r="AD508" s="173">
        <f t="shared" si="308"/>
        <v>1</v>
      </c>
      <c r="AE508" s="126" t="str">
        <f t="shared" si="336"/>
        <v xml:space="preserve">          case  PROUH50 T0 RU120-M  (50 gal)   :   "RuudPROUH50T0RU120M"</v>
      </c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</row>
    <row r="509" spans="3:48" s="6" customFormat="1" ht="15" customHeight="1" x14ac:dyDescent="0.25">
      <c r="C509" s="146" t="str">
        <f t="shared" si="346"/>
        <v>Ruud</v>
      </c>
      <c r="D509" s="146" t="str">
        <f t="shared" si="347"/>
        <v>PROUH50 T0 RU120-MSO  (50 gal)</v>
      </c>
      <c r="E509" s="146">
        <f t="shared" si="341"/>
        <v>2104278</v>
      </c>
      <c r="F509" s="55">
        <f t="shared" si="343"/>
        <v>50</v>
      </c>
      <c r="G509" s="6" t="str">
        <f t="shared" si="348"/>
        <v>RheemPlugInShared50</v>
      </c>
      <c r="H509" s="116">
        <f t="shared" si="344"/>
        <v>1</v>
      </c>
      <c r="I509" s="154" t="str">
        <f t="shared" si="342"/>
        <v>RuudPROUH50T0RU120MSO</v>
      </c>
      <c r="J509" s="91" t="s">
        <v>188</v>
      </c>
      <c r="K509" s="32">
        <v>3</v>
      </c>
      <c r="L509" s="75">
        <f t="shared" si="338"/>
        <v>21</v>
      </c>
      <c r="M509" s="12" t="s">
        <v>96</v>
      </c>
      <c r="N509" s="62">
        <f t="shared" si="339"/>
        <v>42</v>
      </c>
      <c r="O509" s="169">
        <f t="shared" si="305"/>
        <v>2104278</v>
      </c>
      <c r="P509" s="59" t="str">
        <f t="shared" si="310"/>
        <v>PROUH50 T0 RU120-MSO  (50 gal)</v>
      </c>
      <c r="Q509" s="153">
        <f t="shared" si="306"/>
        <v>1</v>
      </c>
      <c r="R509" s="147" t="s">
        <v>798</v>
      </c>
      <c r="S509" s="14">
        <v>50</v>
      </c>
      <c r="T509" s="99"/>
      <c r="U509" s="80" t="s">
        <v>727</v>
      </c>
      <c r="V509" s="85" t="str">
        <f t="shared" si="307"/>
        <v>RheemPlugInShared50</v>
      </c>
      <c r="W509" s="117">
        <v>1</v>
      </c>
      <c r="X509" s="46" t="s">
        <v>8</v>
      </c>
      <c r="Y509" s="47">
        <v>44760</v>
      </c>
      <c r="Z509" s="44"/>
      <c r="AA509" s="126" t="str">
        <f t="shared" si="335"/>
        <v>2,     2104278,   "PROUH50 T0 RU120-MSO  (50 gal)"</v>
      </c>
      <c r="AB509" s="128" t="str">
        <f t="shared" si="345"/>
        <v>Ruud</v>
      </c>
      <c r="AC509" s="143" t="s">
        <v>808</v>
      </c>
      <c r="AD509" s="173">
        <f t="shared" si="308"/>
        <v>1</v>
      </c>
      <c r="AE509" s="126" t="str">
        <f t="shared" si="336"/>
        <v xml:space="preserve">          case  PROUH50 T0 RU120-MSO  (50 gal)   :   "RuudPROUH50T0RU120MSO"</v>
      </c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</row>
    <row r="510" spans="3:48" s="6" customFormat="1" ht="15" customHeight="1" x14ac:dyDescent="0.25">
      <c r="C510" s="146" t="str">
        <f t="shared" si="346"/>
        <v>Ruud</v>
      </c>
      <c r="D510" s="146" t="str">
        <f t="shared" si="347"/>
        <v>PROUH65 T0 RU120-M  (65 gal)</v>
      </c>
      <c r="E510" s="146">
        <f t="shared" si="341"/>
        <v>2104379</v>
      </c>
      <c r="F510" s="55">
        <f t="shared" si="343"/>
        <v>65</v>
      </c>
      <c r="G510" s="6" t="str">
        <f t="shared" si="348"/>
        <v>RheemPlugInShared65</v>
      </c>
      <c r="H510" s="116">
        <f t="shared" si="344"/>
        <v>1</v>
      </c>
      <c r="I510" s="154" t="str">
        <f t="shared" si="342"/>
        <v>RuudPROUH65T0RU120M</v>
      </c>
      <c r="J510" s="91" t="s">
        <v>188</v>
      </c>
      <c r="K510" s="32">
        <v>3</v>
      </c>
      <c r="L510" s="75">
        <f t="shared" si="338"/>
        <v>21</v>
      </c>
      <c r="M510" s="12" t="s">
        <v>96</v>
      </c>
      <c r="N510" s="62">
        <f t="shared" si="339"/>
        <v>43</v>
      </c>
      <c r="O510" s="169">
        <f t="shared" si="305"/>
        <v>2104379</v>
      </c>
      <c r="P510" s="59" t="str">
        <f t="shared" si="310"/>
        <v>PROUH65 T0 RU120-M  (65 gal)</v>
      </c>
      <c r="Q510" s="153">
        <f t="shared" si="306"/>
        <v>1</v>
      </c>
      <c r="R510" s="147" t="s">
        <v>799</v>
      </c>
      <c r="S510" s="14">
        <v>65</v>
      </c>
      <c r="T510" s="99"/>
      <c r="U510" s="80" t="s">
        <v>728</v>
      </c>
      <c r="V510" s="85" t="str">
        <f t="shared" si="307"/>
        <v>RheemPlugInShared65</v>
      </c>
      <c r="W510" s="117">
        <v>1</v>
      </c>
      <c r="X510" s="46">
        <v>3</v>
      </c>
      <c r="Y510" s="47">
        <v>44760</v>
      </c>
      <c r="Z510" s="44"/>
      <c r="AA510" s="126" t="str">
        <f t="shared" si="335"/>
        <v>2,     2104379,   "PROUH65 T0 RU120-M  (65 gal)"</v>
      </c>
      <c r="AB510" s="128" t="str">
        <f t="shared" si="345"/>
        <v>Ruud</v>
      </c>
      <c r="AC510" s="143" t="s">
        <v>809</v>
      </c>
      <c r="AD510" s="173">
        <f t="shared" si="308"/>
        <v>1</v>
      </c>
      <c r="AE510" s="126" t="str">
        <f t="shared" si="336"/>
        <v xml:space="preserve">          case  PROUH65 T0 RU120-M  (65 gal)   :   "RuudPROUH65T0RU120M"</v>
      </c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</row>
    <row r="511" spans="3:48" s="6" customFormat="1" ht="15" customHeight="1" x14ac:dyDescent="0.25">
      <c r="C511" s="146" t="str">
        <f t="shared" si="346"/>
        <v>Ruud</v>
      </c>
      <c r="D511" s="146" t="str">
        <f t="shared" si="347"/>
        <v>PROUH65 T0 RU120-MSO  (65 gal)</v>
      </c>
      <c r="E511" s="146">
        <f t="shared" si="341"/>
        <v>2104479</v>
      </c>
      <c r="F511" s="55">
        <f t="shared" si="343"/>
        <v>65</v>
      </c>
      <c r="G511" s="6" t="str">
        <f t="shared" si="348"/>
        <v>RheemPlugInShared65</v>
      </c>
      <c r="H511" s="116">
        <f t="shared" si="344"/>
        <v>1</v>
      </c>
      <c r="I511" s="154" t="str">
        <f t="shared" si="342"/>
        <v>RuudPROUH65T0RU120MSO</v>
      </c>
      <c r="J511" s="91" t="s">
        <v>188</v>
      </c>
      <c r="K511" s="32">
        <v>3</v>
      </c>
      <c r="L511" s="75">
        <f t="shared" si="338"/>
        <v>21</v>
      </c>
      <c r="M511" s="12" t="s">
        <v>96</v>
      </c>
      <c r="N511" s="62">
        <f t="shared" si="339"/>
        <v>44</v>
      </c>
      <c r="O511" s="169">
        <f t="shared" si="305"/>
        <v>2104479</v>
      </c>
      <c r="P511" s="59" t="str">
        <f t="shared" si="310"/>
        <v>PROUH65 T0 RU120-MSO  (65 gal)</v>
      </c>
      <c r="Q511" s="153">
        <f t="shared" si="306"/>
        <v>1</v>
      </c>
      <c r="R511" s="147" t="s">
        <v>800</v>
      </c>
      <c r="S511" s="14">
        <v>65</v>
      </c>
      <c r="T511" s="99"/>
      <c r="U511" s="80" t="s">
        <v>728</v>
      </c>
      <c r="V511" s="85" t="str">
        <f t="shared" si="307"/>
        <v>RheemPlugInShared65</v>
      </c>
      <c r="W511" s="117">
        <v>1</v>
      </c>
      <c r="X511" s="46">
        <v>3</v>
      </c>
      <c r="Y511" s="47">
        <v>44760</v>
      </c>
      <c r="Z511" s="44"/>
      <c r="AA511" s="126" t="str">
        <f t="shared" si="335"/>
        <v>2,     2104479,   "PROUH65 T0 RU120-MSO  (65 gal)"</v>
      </c>
      <c r="AB511" s="128" t="str">
        <f t="shared" si="345"/>
        <v>Ruud</v>
      </c>
      <c r="AC511" s="143" t="s">
        <v>810</v>
      </c>
      <c r="AD511" s="173">
        <f t="shared" si="308"/>
        <v>1</v>
      </c>
      <c r="AE511" s="126" t="str">
        <f t="shared" si="336"/>
        <v xml:space="preserve">          case  PROUH65 T0 RU120-MSO  (65 gal)   :   "RuudPROUH65T0RU120MSO"</v>
      </c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</row>
    <row r="512" spans="3:48" s="6" customFormat="1" ht="15" customHeight="1" x14ac:dyDescent="0.25">
      <c r="C512" s="146" t="str">
        <f t="shared" si="346"/>
        <v>Ruud</v>
      </c>
      <c r="D512" s="146" t="str">
        <f t="shared" si="347"/>
        <v>PROUH80 T0 RU120-M  (80 gal)</v>
      </c>
      <c r="E512" s="146">
        <f t="shared" si="341"/>
        <v>2104580</v>
      </c>
      <c r="F512" s="55">
        <f t="shared" si="343"/>
        <v>80</v>
      </c>
      <c r="G512" s="6" t="str">
        <f t="shared" si="348"/>
        <v>RheemPlugInShared80</v>
      </c>
      <c r="H512" s="116">
        <f t="shared" si="344"/>
        <v>1</v>
      </c>
      <c r="I512" s="154" t="str">
        <f t="shared" si="342"/>
        <v>RuudPROUH80T0RU120M</v>
      </c>
      <c r="J512" s="91" t="s">
        <v>188</v>
      </c>
      <c r="K512" s="32">
        <v>3</v>
      </c>
      <c r="L512" s="75">
        <f t="shared" si="338"/>
        <v>21</v>
      </c>
      <c r="M512" s="12" t="s">
        <v>96</v>
      </c>
      <c r="N512" s="62">
        <f t="shared" si="339"/>
        <v>45</v>
      </c>
      <c r="O512" s="169">
        <f t="shared" si="305"/>
        <v>2104580</v>
      </c>
      <c r="P512" s="59" t="str">
        <f t="shared" si="310"/>
        <v>PROUH80 T0 RU120-M  (80 gal)</v>
      </c>
      <c r="Q512" s="153">
        <f t="shared" si="306"/>
        <v>1</v>
      </c>
      <c r="R512" s="147" t="s">
        <v>801</v>
      </c>
      <c r="S512" s="14">
        <v>80</v>
      </c>
      <c r="T512" s="99"/>
      <c r="U512" s="80" t="s">
        <v>729</v>
      </c>
      <c r="V512" s="85" t="str">
        <f t="shared" si="307"/>
        <v>RheemPlugInShared80</v>
      </c>
      <c r="W512" s="117">
        <v>1</v>
      </c>
      <c r="X512" s="46" t="s">
        <v>13</v>
      </c>
      <c r="Y512" s="47">
        <v>44760</v>
      </c>
      <c r="Z512" s="44"/>
      <c r="AA512" s="126" t="str">
        <f t="shared" si="335"/>
        <v>2,     2104580,   "PROUH80 T0 RU120-M  (80 gal)"</v>
      </c>
      <c r="AB512" s="128" t="str">
        <f t="shared" si="345"/>
        <v>Ruud</v>
      </c>
      <c r="AC512" s="146" t="s">
        <v>811</v>
      </c>
      <c r="AD512" s="173">
        <f t="shared" si="308"/>
        <v>1</v>
      </c>
      <c r="AE512" s="126" t="str">
        <f t="shared" si="336"/>
        <v xml:space="preserve">          case  PROUH80 T0 RU120-M  (80 gal)   :   "RuudPROUH80T0RU120M"</v>
      </c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</row>
    <row r="513" spans="3:1039" s="6" customFormat="1" ht="15" customHeight="1" x14ac:dyDescent="0.25">
      <c r="C513" s="146" t="str">
        <f t="shared" si="346"/>
        <v>Ruud</v>
      </c>
      <c r="D513" s="146" t="str">
        <f t="shared" si="347"/>
        <v>PROUH80 T0 RU120-MSO  (80 gal)</v>
      </c>
      <c r="E513" s="146">
        <f t="shared" si="341"/>
        <v>2104680</v>
      </c>
      <c r="F513" s="55">
        <f t="shared" si="343"/>
        <v>80</v>
      </c>
      <c r="G513" s="6" t="str">
        <f t="shared" si="348"/>
        <v>RheemPlugInShared80</v>
      </c>
      <c r="H513" s="116">
        <f t="shared" si="344"/>
        <v>1</v>
      </c>
      <c r="I513" s="154" t="str">
        <f t="shared" si="342"/>
        <v>RuudPROUH80T0RU120MSO</v>
      </c>
      <c r="J513" s="91" t="s">
        <v>188</v>
      </c>
      <c r="K513" s="32">
        <v>3</v>
      </c>
      <c r="L513" s="75">
        <f t="shared" si="338"/>
        <v>21</v>
      </c>
      <c r="M513" s="12" t="s">
        <v>96</v>
      </c>
      <c r="N513" s="62">
        <f t="shared" si="339"/>
        <v>46</v>
      </c>
      <c r="O513" s="169">
        <f t="shared" si="305"/>
        <v>2104680</v>
      </c>
      <c r="P513" s="59" t="str">
        <f t="shared" si="310"/>
        <v>PROUH80 T0 RU120-MSO  (80 gal)</v>
      </c>
      <c r="Q513" s="153">
        <f t="shared" si="306"/>
        <v>1</v>
      </c>
      <c r="R513" s="147" t="s">
        <v>802</v>
      </c>
      <c r="S513" s="14">
        <v>80</v>
      </c>
      <c r="T513" s="99"/>
      <c r="U513" s="80" t="s">
        <v>729</v>
      </c>
      <c r="V513" s="85" t="str">
        <f t="shared" si="307"/>
        <v>RheemPlugInShared80</v>
      </c>
      <c r="W513" s="117">
        <v>1</v>
      </c>
      <c r="X513" s="46" t="s">
        <v>13</v>
      </c>
      <c r="Y513" s="47">
        <v>44760</v>
      </c>
      <c r="Z513" s="44"/>
      <c r="AA513" s="126" t="str">
        <f t="shared" si="335"/>
        <v>2,     2104680,   "PROUH80 T0 RU120-MSO  (80 gal)"</v>
      </c>
      <c r="AB513" s="128" t="str">
        <f t="shared" si="345"/>
        <v>Ruud</v>
      </c>
      <c r="AC513" s="143" t="s">
        <v>812</v>
      </c>
      <c r="AD513" s="173">
        <f t="shared" si="308"/>
        <v>1</v>
      </c>
      <c r="AE513" s="126" t="str">
        <f t="shared" si="336"/>
        <v xml:space="preserve">          case  PROUH80 T0 RU120-MSO  (80 gal)   :   "RuudPROUH80T0RU120MSO"</v>
      </c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</row>
    <row r="514" spans="3:1039" s="6" customFormat="1" ht="15" customHeight="1" x14ac:dyDescent="0.25">
      <c r="C514" s="6" t="str">
        <f t="shared" si="302"/>
        <v>Ruud</v>
      </c>
      <c r="D514" s="6" t="str">
        <f t="shared" si="303"/>
        <v>HB50RU  (50 gal)</v>
      </c>
      <c r="E514" s="6">
        <f t="shared" si="341"/>
        <v>2100121</v>
      </c>
      <c r="F514" s="55">
        <f t="shared" si="255"/>
        <v>50</v>
      </c>
      <c r="G514" s="6" t="str">
        <f t="shared" si="304"/>
        <v>RheemHB50</v>
      </c>
      <c r="H514" s="116">
        <f t="shared" si="301"/>
        <v>0</v>
      </c>
      <c r="I514" s="154" t="str">
        <f t="shared" si="342"/>
        <v>RuudHB50RU</v>
      </c>
      <c r="J514" s="91" t="s">
        <v>188</v>
      </c>
      <c r="K514" s="32">
        <v>1</v>
      </c>
      <c r="L514" s="75">
        <f t="shared" si="338"/>
        <v>21</v>
      </c>
      <c r="M514" s="12" t="s">
        <v>96</v>
      </c>
      <c r="N514" s="61">
        <v>1</v>
      </c>
      <c r="O514" s="169">
        <f t="shared" si="305"/>
        <v>2100121</v>
      </c>
      <c r="P514" s="59" t="str">
        <f t="shared" si="310"/>
        <v>HB50RU  (50 gal)</v>
      </c>
      <c r="Q514" s="153">
        <f t="shared" si="306"/>
        <v>1</v>
      </c>
      <c r="R514" s="13" t="s">
        <v>148</v>
      </c>
      <c r="S514" s="14">
        <v>50</v>
      </c>
      <c r="T514" s="30" t="s">
        <v>91</v>
      </c>
      <c r="U514" s="80" t="s">
        <v>91</v>
      </c>
      <c r="V514" s="85" t="str">
        <f t="shared" si="307"/>
        <v>RheemHB50</v>
      </c>
      <c r="W514" s="115">
        <v>0</v>
      </c>
      <c r="X514" s="46">
        <f>[1]ESTAR_to_AWHS!I151</f>
        <v>3</v>
      </c>
      <c r="Y514" s="47">
        <f>[1]ESTAR_to_AWHS!J151</f>
        <v>42505</v>
      </c>
      <c r="Z514" s="44" t="s">
        <v>88</v>
      </c>
      <c r="AA514" s="126" t="str">
        <f t="shared" si="335"/>
        <v>2,     2100121,   "HB50RU  (50 gal)"</v>
      </c>
      <c r="AB514" s="128" t="str">
        <f>AB503</f>
        <v>Ruud</v>
      </c>
      <c r="AC514" t="s">
        <v>632</v>
      </c>
      <c r="AD514" s="173">
        <f t="shared" si="308"/>
        <v>1</v>
      </c>
      <c r="AE514" s="126" t="str">
        <f t="shared" si="336"/>
        <v xml:space="preserve">          case  HB50RU  (50 gal)   :   "RuudHB50RU"</v>
      </c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</row>
    <row r="515" spans="3:1039" s="6" customFormat="1" ht="15" customHeight="1" x14ac:dyDescent="0.25">
      <c r="C515" s="6" t="str">
        <f t="shared" si="302"/>
        <v>Ruud</v>
      </c>
      <c r="D515" s="6" t="str">
        <f t="shared" si="303"/>
        <v>PROUH50 T2 RU245  (50 gal)</v>
      </c>
      <c r="E515" s="6">
        <f t="shared" si="341"/>
        <v>2100221</v>
      </c>
      <c r="F515" s="55">
        <f t="shared" si="255"/>
        <v>50</v>
      </c>
      <c r="G515" s="6" t="str">
        <f t="shared" si="304"/>
        <v>RheemHB50</v>
      </c>
      <c r="H515" s="116">
        <f t="shared" si="301"/>
        <v>0</v>
      </c>
      <c r="I515" s="154" t="str">
        <f t="shared" si="342"/>
        <v>RuudPROUH50RU245</v>
      </c>
      <c r="J515" s="91" t="s">
        <v>188</v>
      </c>
      <c r="K515" s="32">
        <v>1</v>
      </c>
      <c r="L515" s="75">
        <f t="shared" si="338"/>
        <v>21</v>
      </c>
      <c r="M515" s="12" t="s">
        <v>96</v>
      </c>
      <c r="N515" s="62">
        <f t="shared" ref="N515:N525" si="349">N514+1</f>
        <v>2</v>
      </c>
      <c r="O515" s="169">
        <f t="shared" si="305"/>
        <v>2100221</v>
      </c>
      <c r="P515" s="59" t="str">
        <f t="shared" si="310"/>
        <v>PROUH50 T2 RU245  (50 gal)</v>
      </c>
      <c r="Q515" s="153">
        <f t="shared" si="306"/>
        <v>1</v>
      </c>
      <c r="R515" s="13" t="s">
        <v>149</v>
      </c>
      <c r="S515" s="14">
        <v>50</v>
      </c>
      <c r="T515" s="30" t="s">
        <v>91</v>
      </c>
      <c r="U515" s="80" t="s">
        <v>91</v>
      </c>
      <c r="V515" s="85" t="str">
        <f t="shared" si="307"/>
        <v>RheemHB50</v>
      </c>
      <c r="W515" s="115">
        <v>0</v>
      </c>
      <c r="X515" s="46" t="str">
        <f>[1]ESTAR_to_AWHS!I152</f>
        <v>1-2</v>
      </c>
      <c r="Y515" s="47">
        <f>[1]ESTAR_to_AWHS!J152</f>
        <v>42505</v>
      </c>
      <c r="Z515" s="44" t="s">
        <v>88</v>
      </c>
      <c r="AA515" s="126" t="str">
        <f t="shared" si="335"/>
        <v>2,     2100221,   "PROUH50 T2 RU245  (50 gal)"</v>
      </c>
      <c r="AB515" s="128" t="str">
        <f t="shared" si="345"/>
        <v>Ruud</v>
      </c>
      <c r="AC515" s="6" t="s">
        <v>640</v>
      </c>
      <c r="AD515" s="173">
        <f t="shared" si="308"/>
        <v>1</v>
      </c>
      <c r="AE515" s="126" t="str">
        <f t="shared" si="336"/>
        <v xml:space="preserve">          case  PROUH50 T2 RU245  (50 gal)   :   "RuudPROUH50RU245"</v>
      </c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</row>
    <row r="516" spans="3:1039" s="6" customFormat="1" ht="15" customHeight="1" x14ac:dyDescent="0.25">
      <c r="C516" s="6" t="str">
        <f t="shared" si="302"/>
        <v>Ruud</v>
      </c>
      <c r="D516" s="6" t="str">
        <f t="shared" si="303"/>
        <v>PROUH50 T2 RU350 D  (50 gal)</v>
      </c>
      <c r="E516" s="6">
        <f t="shared" si="341"/>
        <v>2100339</v>
      </c>
      <c r="F516" s="55">
        <f t="shared" si="255"/>
        <v>50</v>
      </c>
      <c r="G516" s="6" t="str">
        <f t="shared" si="304"/>
        <v>RheemHBDR4550</v>
      </c>
      <c r="H516" s="116">
        <f t="shared" si="301"/>
        <v>0</v>
      </c>
      <c r="I516" s="154" t="str">
        <f t="shared" si="342"/>
        <v>RuudPROUH50RU350D</v>
      </c>
      <c r="J516" s="91" t="s">
        <v>188</v>
      </c>
      <c r="K516" s="32">
        <v>3</v>
      </c>
      <c r="L516" s="75">
        <f t="shared" si="338"/>
        <v>21</v>
      </c>
      <c r="M516" s="12" t="s">
        <v>96</v>
      </c>
      <c r="N516" s="62">
        <f t="shared" si="349"/>
        <v>3</v>
      </c>
      <c r="O516" s="169">
        <f t="shared" si="305"/>
        <v>2100339</v>
      </c>
      <c r="P516" s="59" t="str">
        <f t="shared" si="310"/>
        <v>PROUH50 T2 RU350 D  (50 gal)</v>
      </c>
      <c r="Q516" s="153">
        <f t="shared" si="306"/>
        <v>1</v>
      </c>
      <c r="R516" s="13" t="s">
        <v>134</v>
      </c>
      <c r="S516" s="14">
        <v>50</v>
      </c>
      <c r="T516" s="99" t="s">
        <v>259</v>
      </c>
      <c r="U516" s="80" t="s">
        <v>259</v>
      </c>
      <c r="V516" s="85" t="str">
        <f t="shared" si="307"/>
        <v>RheemHBDR4550</v>
      </c>
      <c r="W516" s="115">
        <v>0</v>
      </c>
      <c r="X516" s="46" t="str">
        <f>[1]ESTAR_to_AWHS!I64</f>
        <v>2-3</v>
      </c>
      <c r="Y516" s="47">
        <f>[1]ESTAR_to_AWHS!J64</f>
        <v>42667</v>
      </c>
      <c r="Z516" s="44" t="s">
        <v>88</v>
      </c>
      <c r="AA516" s="126" t="str">
        <f t="shared" si="335"/>
        <v>2,     2100339,   "PROUH50 T2 RU350 D  (50 gal)"</v>
      </c>
      <c r="AB516" s="128" t="str">
        <f t="shared" si="345"/>
        <v>Ruud</v>
      </c>
      <c r="AC516" s="6" t="s">
        <v>641</v>
      </c>
      <c r="AD516" s="173">
        <f t="shared" si="308"/>
        <v>1</v>
      </c>
      <c r="AE516" s="126" t="str">
        <f t="shared" si="336"/>
        <v xml:space="preserve">          case  PROUH50 T2 RU350 D  (50 gal)   :   "RuudPROUH50RU350D"</v>
      </c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  <c r="GT516"/>
      <c r="GU516"/>
      <c r="GV516"/>
      <c r="GW516"/>
      <c r="GX516"/>
      <c r="GY516"/>
      <c r="GZ516"/>
      <c r="HA516"/>
      <c r="HB516"/>
      <c r="HC516"/>
      <c r="HD516"/>
      <c r="HE516"/>
      <c r="HF516"/>
      <c r="HG516"/>
      <c r="HH516"/>
      <c r="HI516"/>
      <c r="HJ516"/>
      <c r="HK516"/>
      <c r="HL516"/>
      <c r="HM516"/>
      <c r="HN516"/>
      <c r="HO516"/>
      <c r="HP516"/>
      <c r="HQ516"/>
      <c r="HR516"/>
      <c r="HS516"/>
      <c r="HT516"/>
      <c r="HU516"/>
      <c r="HV516"/>
      <c r="HW516"/>
      <c r="HX516"/>
      <c r="HY516"/>
      <c r="HZ516"/>
      <c r="IA516"/>
      <c r="IB516"/>
      <c r="IC516"/>
      <c r="ID516"/>
      <c r="IE516"/>
      <c r="IF516"/>
      <c r="IG516"/>
      <c r="IH516"/>
      <c r="II516"/>
      <c r="IJ516"/>
      <c r="IK516"/>
      <c r="IL516"/>
      <c r="IM516"/>
      <c r="IN516"/>
      <c r="IO516"/>
      <c r="IP516"/>
      <c r="IQ516"/>
      <c r="IR516"/>
      <c r="IS516"/>
      <c r="IT516"/>
      <c r="IU516"/>
      <c r="IV516"/>
      <c r="IW516"/>
      <c r="IX516"/>
      <c r="IY516"/>
      <c r="IZ516"/>
      <c r="JA516"/>
      <c r="JB516"/>
      <c r="JC516"/>
      <c r="JD516"/>
      <c r="JE516"/>
      <c r="JF516"/>
      <c r="JG516"/>
      <c r="JH516"/>
      <c r="JI516"/>
      <c r="JJ516"/>
      <c r="JK516"/>
      <c r="JL516"/>
      <c r="JM516"/>
      <c r="JN516"/>
      <c r="JO516"/>
      <c r="JP516"/>
      <c r="JQ516"/>
      <c r="JR516"/>
      <c r="JS516"/>
      <c r="JT516"/>
      <c r="JU516"/>
      <c r="JV516"/>
      <c r="JW516"/>
      <c r="JX516"/>
      <c r="JY516"/>
      <c r="JZ516"/>
      <c r="KA516"/>
      <c r="KB516"/>
      <c r="KC516"/>
      <c r="KD516"/>
      <c r="KE516"/>
      <c r="KF516"/>
      <c r="KG516"/>
      <c r="KH516"/>
      <c r="KI516"/>
      <c r="KJ516"/>
      <c r="KK516"/>
      <c r="KL516"/>
      <c r="KM516"/>
      <c r="KN516"/>
      <c r="KO516"/>
      <c r="KP516"/>
      <c r="KQ516"/>
      <c r="KR516"/>
      <c r="KS516"/>
      <c r="KT516"/>
      <c r="KU516"/>
      <c r="KV516"/>
      <c r="KW516"/>
      <c r="KX516"/>
      <c r="KY516"/>
      <c r="KZ516"/>
      <c r="LA516"/>
      <c r="LB516"/>
      <c r="LC516"/>
      <c r="LD516"/>
      <c r="LE516"/>
      <c r="LF516"/>
      <c r="LG516"/>
      <c r="LH516"/>
      <c r="LI516"/>
      <c r="LJ516"/>
      <c r="LK516"/>
      <c r="LL516"/>
      <c r="LM516"/>
      <c r="LN516"/>
      <c r="LO516"/>
      <c r="LP516"/>
      <c r="LQ516"/>
      <c r="LR516"/>
      <c r="LS516"/>
      <c r="LT516"/>
      <c r="LU516"/>
      <c r="LV516"/>
      <c r="LW516"/>
      <c r="LX516"/>
      <c r="LY516"/>
      <c r="LZ516"/>
      <c r="MA516"/>
      <c r="MB516"/>
      <c r="MC516"/>
      <c r="MD516"/>
      <c r="ME516"/>
      <c r="MF516"/>
      <c r="MG516"/>
      <c r="MH516"/>
      <c r="MI516"/>
      <c r="MJ516"/>
      <c r="MK516"/>
      <c r="ML516"/>
      <c r="MM516"/>
      <c r="MN516"/>
      <c r="MO516"/>
      <c r="MP516"/>
      <c r="MQ516"/>
      <c r="MR516"/>
      <c r="MS516"/>
      <c r="MT516"/>
      <c r="MU516"/>
      <c r="MV516"/>
      <c r="MW516"/>
      <c r="MX516"/>
      <c r="MY516"/>
      <c r="MZ516"/>
      <c r="NA516"/>
      <c r="NB516"/>
      <c r="NC516"/>
      <c r="ND516"/>
      <c r="NE516"/>
      <c r="NF516"/>
      <c r="NG516"/>
      <c r="NH516"/>
      <c r="NI516"/>
      <c r="NJ516"/>
      <c r="NK516"/>
      <c r="NL516"/>
      <c r="NM516"/>
      <c r="NN516"/>
      <c r="NO516"/>
      <c r="NP516"/>
      <c r="NQ516"/>
      <c r="NR516"/>
      <c r="NS516"/>
      <c r="NT516"/>
      <c r="NU516"/>
      <c r="NV516"/>
      <c r="NW516"/>
      <c r="NX516"/>
      <c r="NY516"/>
      <c r="NZ516"/>
      <c r="OA516"/>
      <c r="OB516"/>
      <c r="OC516"/>
      <c r="OD516"/>
      <c r="OE516"/>
      <c r="OF516"/>
      <c r="OG516"/>
      <c r="OH516"/>
      <c r="OI516"/>
      <c r="OJ516"/>
      <c r="OK516"/>
      <c r="OL516"/>
      <c r="OM516"/>
      <c r="ON516"/>
      <c r="OO516"/>
      <c r="OP516"/>
      <c r="OQ516"/>
      <c r="OR516"/>
      <c r="OS516"/>
      <c r="OT516"/>
      <c r="OU516"/>
      <c r="OV516"/>
      <c r="OW516"/>
      <c r="OX516"/>
      <c r="OY516"/>
      <c r="OZ516"/>
      <c r="PA516"/>
      <c r="PB516"/>
      <c r="PC516"/>
      <c r="PD516"/>
      <c r="PE516"/>
      <c r="PF516"/>
      <c r="PG516"/>
      <c r="PH516"/>
      <c r="PI516"/>
      <c r="PJ516"/>
      <c r="PK516"/>
      <c r="PL516"/>
      <c r="PM516"/>
      <c r="PN516"/>
      <c r="PO516"/>
      <c r="PP516"/>
      <c r="PQ516"/>
      <c r="PR516"/>
      <c r="PS516"/>
      <c r="PT516"/>
      <c r="PU516"/>
      <c r="PV516"/>
      <c r="PW516"/>
      <c r="PX516"/>
      <c r="PY516"/>
      <c r="PZ516"/>
      <c r="QA516"/>
      <c r="QB516"/>
      <c r="QC516"/>
      <c r="QD516"/>
      <c r="QE516"/>
      <c r="QF516"/>
      <c r="QG516"/>
      <c r="QH516"/>
      <c r="QI516"/>
      <c r="QJ516"/>
      <c r="QK516"/>
      <c r="QL516"/>
      <c r="QM516"/>
      <c r="QN516"/>
      <c r="QO516"/>
      <c r="QP516"/>
      <c r="QQ516"/>
      <c r="QR516"/>
      <c r="QS516"/>
      <c r="QT516"/>
      <c r="QU516"/>
      <c r="QV516"/>
      <c r="QW516"/>
      <c r="QX516"/>
      <c r="QY516"/>
      <c r="QZ516"/>
      <c r="RA516"/>
      <c r="RB516"/>
      <c r="RC516"/>
      <c r="RD516"/>
      <c r="RE516"/>
      <c r="RF516"/>
      <c r="RG516"/>
      <c r="RH516"/>
      <c r="RI516"/>
      <c r="RJ516"/>
      <c r="RK516"/>
      <c r="RL516"/>
      <c r="RM516"/>
      <c r="RN516"/>
      <c r="RO516"/>
      <c r="RP516"/>
      <c r="RQ516"/>
      <c r="RR516"/>
      <c r="RS516"/>
      <c r="RT516"/>
      <c r="RU516"/>
      <c r="RV516"/>
      <c r="RW516"/>
      <c r="RX516"/>
      <c r="RY516"/>
      <c r="RZ516"/>
      <c r="SA516"/>
      <c r="SB516"/>
      <c r="SC516"/>
      <c r="SD516"/>
      <c r="SE516"/>
      <c r="SF516"/>
      <c r="SG516"/>
      <c r="SH516"/>
      <c r="SI516"/>
      <c r="SJ516"/>
      <c r="SK516"/>
      <c r="SL516"/>
      <c r="SM516"/>
      <c r="SN516"/>
      <c r="SO516"/>
      <c r="SP516"/>
      <c r="SQ516"/>
      <c r="SR516"/>
      <c r="SS516"/>
      <c r="ST516"/>
      <c r="SU516"/>
      <c r="SV516"/>
      <c r="SW516"/>
      <c r="SX516"/>
      <c r="SY516"/>
      <c r="SZ516"/>
      <c r="TA516"/>
      <c r="TB516"/>
      <c r="TC516"/>
      <c r="TD516"/>
      <c r="TE516"/>
      <c r="TF516"/>
      <c r="TG516"/>
      <c r="TH516"/>
      <c r="TI516"/>
      <c r="TJ516"/>
      <c r="TK516"/>
      <c r="TL516"/>
      <c r="TM516"/>
      <c r="TN516"/>
      <c r="TO516"/>
      <c r="TP516"/>
      <c r="TQ516"/>
      <c r="TR516"/>
      <c r="TS516"/>
      <c r="TT516"/>
      <c r="TU516"/>
      <c r="TV516"/>
      <c r="TW516"/>
      <c r="TX516"/>
      <c r="TY516"/>
      <c r="TZ516"/>
      <c r="UA516"/>
      <c r="UB516"/>
      <c r="UC516"/>
      <c r="UD516"/>
      <c r="UE516"/>
      <c r="UF516"/>
      <c r="UG516"/>
      <c r="UH516"/>
      <c r="UI516"/>
      <c r="UJ516"/>
      <c r="UK516"/>
      <c r="UL516"/>
      <c r="UM516"/>
      <c r="UN516"/>
      <c r="UO516"/>
      <c r="UP516"/>
      <c r="UQ516"/>
      <c r="UR516"/>
      <c r="US516"/>
      <c r="UT516"/>
      <c r="UU516"/>
      <c r="UV516"/>
      <c r="UW516"/>
      <c r="UX516"/>
      <c r="UY516"/>
      <c r="UZ516"/>
      <c r="VA516"/>
      <c r="VB516"/>
      <c r="VC516"/>
      <c r="VD516"/>
      <c r="VE516"/>
      <c r="VF516"/>
      <c r="VG516"/>
      <c r="VH516"/>
      <c r="VI516"/>
      <c r="VJ516"/>
      <c r="VK516"/>
      <c r="VL516"/>
      <c r="VM516"/>
      <c r="VN516"/>
      <c r="VO516"/>
      <c r="VP516"/>
      <c r="VQ516"/>
      <c r="VR516"/>
      <c r="VS516"/>
      <c r="VT516"/>
      <c r="VU516"/>
      <c r="VV516"/>
      <c r="VW516"/>
      <c r="VX516"/>
      <c r="VY516"/>
      <c r="VZ516"/>
      <c r="WA516"/>
      <c r="WB516"/>
      <c r="WC516"/>
      <c r="WD516"/>
      <c r="WE516"/>
      <c r="WF516"/>
      <c r="WG516"/>
      <c r="WH516"/>
      <c r="WI516"/>
      <c r="WJ516"/>
      <c r="WK516"/>
      <c r="WL516"/>
      <c r="WM516"/>
      <c r="WN516"/>
      <c r="WO516"/>
      <c r="WP516"/>
      <c r="WQ516"/>
      <c r="WR516"/>
      <c r="WS516"/>
      <c r="WT516"/>
      <c r="WU516"/>
      <c r="WV516"/>
      <c r="WW516"/>
      <c r="WX516"/>
      <c r="WY516"/>
      <c r="WZ516"/>
      <c r="XA516"/>
      <c r="XB516"/>
      <c r="XC516"/>
      <c r="XD516"/>
      <c r="XE516"/>
      <c r="XF516"/>
      <c r="XG516"/>
      <c r="XH516"/>
      <c r="XI516"/>
      <c r="XJ516"/>
      <c r="XK516"/>
      <c r="XL516"/>
      <c r="XM516"/>
      <c r="XN516"/>
      <c r="XO516"/>
      <c r="XP516"/>
      <c r="XQ516"/>
      <c r="XR516"/>
      <c r="XS516"/>
      <c r="XT516"/>
      <c r="XU516"/>
      <c r="XV516"/>
      <c r="XW516"/>
      <c r="XX516"/>
      <c r="XY516"/>
      <c r="XZ516"/>
      <c r="YA516"/>
      <c r="YB516"/>
      <c r="YC516"/>
      <c r="YD516"/>
      <c r="YE516"/>
      <c r="YF516"/>
      <c r="YG516"/>
      <c r="YH516"/>
      <c r="YI516"/>
      <c r="YJ516"/>
      <c r="YK516"/>
      <c r="YL516"/>
      <c r="YM516"/>
      <c r="YN516"/>
      <c r="YO516"/>
      <c r="YP516"/>
      <c r="YQ516"/>
      <c r="YR516"/>
      <c r="YS516"/>
      <c r="YT516"/>
      <c r="YU516"/>
      <c r="YV516"/>
      <c r="YW516"/>
      <c r="YX516"/>
      <c r="YY516"/>
      <c r="YZ516"/>
      <c r="ZA516"/>
      <c r="ZB516"/>
      <c r="ZC516"/>
      <c r="ZD516"/>
      <c r="ZE516"/>
      <c r="ZF516"/>
      <c r="ZG516"/>
      <c r="ZH516"/>
      <c r="ZI516"/>
      <c r="ZJ516"/>
      <c r="ZK516"/>
      <c r="ZL516"/>
      <c r="ZM516"/>
      <c r="ZN516"/>
      <c r="ZO516"/>
      <c r="ZP516"/>
      <c r="ZQ516"/>
      <c r="ZR516"/>
      <c r="ZS516"/>
      <c r="ZT516"/>
      <c r="ZU516"/>
      <c r="ZV516"/>
      <c r="ZW516"/>
      <c r="ZX516"/>
      <c r="ZY516"/>
      <c r="ZZ516"/>
      <c r="AAA516"/>
      <c r="AAB516"/>
      <c r="AAC516"/>
      <c r="AAD516"/>
      <c r="AAE516"/>
      <c r="AAF516"/>
      <c r="AAG516"/>
      <c r="AAH516"/>
      <c r="AAI516"/>
      <c r="AAJ516"/>
      <c r="AAK516"/>
      <c r="AAL516"/>
      <c r="AAM516"/>
      <c r="AAN516"/>
      <c r="AAO516"/>
      <c r="AAP516"/>
      <c r="AAQ516"/>
      <c r="AAR516"/>
      <c r="AAS516"/>
      <c r="AAT516"/>
      <c r="AAU516"/>
      <c r="AAV516"/>
      <c r="AAW516"/>
      <c r="AAX516"/>
      <c r="AAY516"/>
      <c r="AAZ516"/>
      <c r="ABA516"/>
      <c r="ABB516"/>
      <c r="ABC516"/>
      <c r="ABD516"/>
      <c r="ABE516"/>
      <c r="ABF516"/>
      <c r="ABG516"/>
      <c r="ABH516"/>
      <c r="ABI516"/>
      <c r="ABJ516"/>
      <c r="ABK516"/>
      <c r="ABL516"/>
      <c r="ABM516"/>
      <c r="ABN516"/>
      <c r="ABO516"/>
      <c r="ABP516"/>
      <c r="ABQ516"/>
      <c r="ABR516"/>
      <c r="ABS516"/>
      <c r="ABT516"/>
      <c r="ABU516"/>
      <c r="ABV516"/>
      <c r="ABW516"/>
      <c r="ABX516"/>
      <c r="ABY516"/>
      <c r="ABZ516"/>
      <c r="ACA516"/>
      <c r="ACB516"/>
      <c r="ACC516"/>
      <c r="ACD516"/>
      <c r="ACE516"/>
      <c r="ACF516"/>
      <c r="ACG516"/>
      <c r="ACH516"/>
      <c r="ACI516"/>
      <c r="ACJ516"/>
      <c r="ACK516"/>
      <c r="ACL516"/>
      <c r="ACM516"/>
      <c r="ACN516"/>
      <c r="ACO516"/>
      <c r="ACP516"/>
      <c r="ACQ516"/>
      <c r="ACR516"/>
      <c r="ACS516"/>
      <c r="ACT516"/>
      <c r="ACU516"/>
      <c r="ACV516"/>
      <c r="ACW516"/>
      <c r="ACX516"/>
      <c r="ACY516"/>
      <c r="ACZ516"/>
      <c r="ADA516"/>
      <c r="ADB516"/>
      <c r="ADC516"/>
      <c r="ADD516"/>
      <c r="ADE516"/>
      <c r="ADF516"/>
      <c r="ADG516"/>
      <c r="ADH516"/>
      <c r="ADI516"/>
      <c r="ADJ516"/>
      <c r="ADK516"/>
      <c r="ADL516"/>
      <c r="ADM516"/>
      <c r="ADN516"/>
      <c r="ADO516"/>
      <c r="ADP516"/>
      <c r="ADQ516"/>
      <c r="ADR516"/>
      <c r="ADS516"/>
      <c r="ADT516"/>
      <c r="ADU516"/>
      <c r="ADV516"/>
      <c r="ADW516"/>
      <c r="ADX516"/>
      <c r="ADY516"/>
      <c r="ADZ516"/>
      <c r="AEA516"/>
      <c r="AEB516"/>
      <c r="AEC516"/>
      <c r="AED516"/>
      <c r="AEE516"/>
      <c r="AEF516"/>
      <c r="AEG516"/>
      <c r="AEH516"/>
      <c r="AEI516"/>
      <c r="AEJ516"/>
      <c r="AEK516"/>
      <c r="AEL516"/>
      <c r="AEM516"/>
      <c r="AEN516"/>
      <c r="AEO516"/>
      <c r="AEP516"/>
      <c r="AEQ516"/>
      <c r="AER516"/>
      <c r="AES516"/>
      <c r="AET516"/>
      <c r="AEU516"/>
      <c r="AEV516"/>
      <c r="AEW516"/>
      <c r="AEX516"/>
      <c r="AEY516"/>
      <c r="AEZ516"/>
      <c r="AFA516"/>
      <c r="AFB516"/>
      <c r="AFC516"/>
      <c r="AFD516"/>
      <c r="AFE516"/>
      <c r="AFF516"/>
      <c r="AFG516"/>
      <c r="AFH516"/>
      <c r="AFI516"/>
      <c r="AFJ516"/>
      <c r="AFK516"/>
      <c r="AFL516"/>
      <c r="AFM516"/>
      <c r="AFN516"/>
      <c r="AFO516"/>
      <c r="AFP516"/>
      <c r="AFQ516"/>
      <c r="AFR516"/>
      <c r="AFS516"/>
      <c r="AFT516"/>
      <c r="AFU516"/>
      <c r="AFV516"/>
      <c r="AFW516"/>
      <c r="AFX516"/>
      <c r="AFY516"/>
      <c r="AFZ516"/>
      <c r="AGA516"/>
      <c r="AGB516"/>
      <c r="AGC516"/>
      <c r="AGD516"/>
      <c r="AGE516"/>
      <c r="AGF516"/>
      <c r="AGG516"/>
      <c r="AGH516"/>
      <c r="AGI516"/>
      <c r="AGJ516"/>
      <c r="AGK516"/>
      <c r="AGL516"/>
      <c r="AGM516"/>
      <c r="AGN516"/>
      <c r="AGO516"/>
      <c r="AGP516"/>
      <c r="AGQ516"/>
      <c r="AGR516"/>
      <c r="AGS516"/>
      <c r="AGT516"/>
      <c r="AGU516"/>
      <c r="AGV516"/>
      <c r="AGW516"/>
      <c r="AGX516"/>
      <c r="AGY516"/>
      <c r="AGZ516"/>
      <c r="AHA516"/>
      <c r="AHB516"/>
      <c r="AHC516"/>
      <c r="AHD516"/>
      <c r="AHE516"/>
      <c r="AHF516"/>
      <c r="AHG516"/>
      <c r="AHH516"/>
      <c r="AHI516"/>
      <c r="AHJ516"/>
      <c r="AHK516"/>
      <c r="AHL516"/>
      <c r="AHM516"/>
      <c r="AHN516"/>
      <c r="AHO516"/>
      <c r="AHP516"/>
      <c r="AHQ516"/>
      <c r="AHR516"/>
      <c r="AHS516"/>
      <c r="AHT516"/>
      <c r="AHU516"/>
      <c r="AHV516"/>
      <c r="AHW516"/>
      <c r="AHX516"/>
      <c r="AHY516"/>
      <c r="AHZ516"/>
      <c r="AIA516"/>
      <c r="AIB516"/>
      <c r="AIC516"/>
      <c r="AID516"/>
      <c r="AIE516"/>
      <c r="AIF516"/>
      <c r="AIG516"/>
      <c r="AIH516"/>
      <c r="AII516"/>
      <c r="AIJ516"/>
      <c r="AIK516"/>
      <c r="AIL516"/>
      <c r="AIM516"/>
      <c r="AIN516"/>
      <c r="AIO516"/>
      <c r="AIP516"/>
      <c r="AIQ516"/>
      <c r="AIR516"/>
      <c r="AIS516"/>
      <c r="AIT516"/>
      <c r="AIU516"/>
      <c r="AIV516"/>
      <c r="AIW516"/>
      <c r="AIX516"/>
      <c r="AIY516"/>
      <c r="AIZ516"/>
      <c r="AJA516"/>
      <c r="AJB516"/>
      <c r="AJC516"/>
      <c r="AJD516"/>
      <c r="AJE516"/>
      <c r="AJF516"/>
      <c r="AJG516"/>
      <c r="AJH516"/>
      <c r="AJI516"/>
      <c r="AJJ516"/>
      <c r="AJK516"/>
      <c r="AJL516"/>
      <c r="AJM516"/>
      <c r="AJN516"/>
      <c r="AJO516"/>
      <c r="AJP516"/>
      <c r="AJQ516"/>
      <c r="AJR516"/>
      <c r="AJS516"/>
      <c r="AJT516"/>
      <c r="AJU516"/>
      <c r="AJV516"/>
      <c r="AJW516"/>
      <c r="AJX516"/>
      <c r="AJY516"/>
      <c r="AJZ516"/>
      <c r="AKA516"/>
      <c r="AKB516"/>
      <c r="AKC516"/>
      <c r="AKD516"/>
      <c r="AKE516"/>
      <c r="AKF516"/>
      <c r="AKG516"/>
      <c r="AKH516"/>
      <c r="AKI516"/>
      <c r="AKJ516"/>
      <c r="AKK516"/>
      <c r="AKL516"/>
      <c r="AKM516"/>
      <c r="AKN516"/>
      <c r="AKO516"/>
      <c r="AKP516"/>
      <c r="AKQ516"/>
      <c r="AKR516"/>
      <c r="AKS516"/>
      <c r="AKT516"/>
      <c r="AKU516"/>
      <c r="AKV516"/>
      <c r="AKW516"/>
      <c r="AKX516"/>
      <c r="AKY516"/>
      <c r="AKZ516"/>
      <c r="ALA516"/>
      <c r="ALB516"/>
      <c r="ALC516"/>
      <c r="ALD516"/>
      <c r="ALE516"/>
      <c r="ALF516"/>
      <c r="ALG516"/>
      <c r="ALH516"/>
      <c r="ALI516"/>
      <c r="ALJ516"/>
      <c r="ALK516"/>
      <c r="ALL516"/>
      <c r="ALM516"/>
      <c r="ALN516"/>
      <c r="ALO516"/>
      <c r="ALP516"/>
      <c r="ALQ516"/>
      <c r="ALR516"/>
      <c r="ALS516"/>
      <c r="ALT516"/>
      <c r="ALU516"/>
      <c r="ALV516"/>
      <c r="ALW516"/>
      <c r="ALX516"/>
      <c r="ALY516"/>
      <c r="ALZ516"/>
      <c r="AMA516"/>
      <c r="AMB516"/>
      <c r="AMC516"/>
      <c r="AMD516"/>
      <c r="AME516"/>
      <c r="AMF516"/>
      <c r="AMG516"/>
      <c r="AMH516"/>
      <c r="AMI516"/>
      <c r="AMJ516"/>
      <c r="AMK516"/>
      <c r="AML516"/>
      <c r="AMM516"/>
      <c r="AMN516"/>
      <c r="AMO516"/>
      <c r="AMP516"/>
      <c r="AMQ516"/>
      <c r="AMR516"/>
      <c r="AMS516"/>
      <c r="AMT516"/>
      <c r="AMU516"/>
      <c r="AMV516"/>
      <c r="AMW516"/>
      <c r="AMX516"/>
      <c r="AMY516"/>
    </row>
    <row r="517" spans="3:1039" s="6" customFormat="1" ht="15" customHeight="1" x14ac:dyDescent="0.25">
      <c r="C517" s="6" t="str">
        <f t="shared" si="302"/>
        <v>Ruud</v>
      </c>
      <c r="D517" s="6" t="str">
        <f t="shared" si="303"/>
        <v>PROUH65 T2 RU350 D  (65 gal)</v>
      </c>
      <c r="E517" s="6">
        <f t="shared" si="341"/>
        <v>2100440</v>
      </c>
      <c r="F517" s="55">
        <f t="shared" si="255"/>
        <v>65</v>
      </c>
      <c r="G517" s="6" t="str">
        <f t="shared" si="304"/>
        <v>RheemHBDR4565</v>
      </c>
      <c r="H517" s="116">
        <f t="shared" si="301"/>
        <v>0</v>
      </c>
      <c r="I517" s="154" t="str">
        <f t="shared" si="342"/>
        <v>RuudPROUH65RU350D</v>
      </c>
      <c r="J517" s="91" t="s">
        <v>188</v>
      </c>
      <c r="K517" s="32">
        <v>3</v>
      </c>
      <c r="L517" s="75">
        <f t="shared" si="338"/>
        <v>21</v>
      </c>
      <c r="M517" s="12" t="s">
        <v>96</v>
      </c>
      <c r="N517" s="62">
        <f t="shared" si="349"/>
        <v>4</v>
      </c>
      <c r="O517" s="169">
        <f t="shared" si="305"/>
        <v>2100440</v>
      </c>
      <c r="P517" s="59" t="str">
        <f t="shared" si="310"/>
        <v>PROUH65 T2 RU350 D  (65 gal)</v>
      </c>
      <c r="Q517" s="153">
        <f t="shared" si="306"/>
        <v>1</v>
      </c>
      <c r="R517" s="13" t="s">
        <v>135</v>
      </c>
      <c r="S517" s="14">
        <v>65</v>
      </c>
      <c r="T517" s="99" t="s">
        <v>260</v>
      </c>
      <c r="U517" s="80" t="s">
        <v>260</v>
      </c>
      <c r="V517" s="85" t="str">
        <f t="shared" si="307"/>
        <v>RheemHBDR4565</v>
      </c>
      <c r="W517" s="115">
        <v>0</v>
      </c>
      <c r="X517" s="46" t="str">
        <f>[1]ESTAR_to_AWHS!I65</f>
        <v>2-3</v>
      </c>
      <c r="Y517" s="47">
        <f>[1]ESTAR_to_AWHS!J65</f>
        <v>42667</v>
      </c>
      <c r="Z517" s="44" t="s">
        <v>88</v>
      </c>
      <c r="AA517" s="126" t="str">
        <f t="shared" si="335"/>
        <v>2,     2100440,   "PROUH65 T2 RU350 D  (65 gal)"</v>
      </c>
      <c r="AB517" s="128" t="str">
        <f t="shared" si="345"/>
        <v>Ruud</v>
      </c>
      <c r="AC517" s="6" t="s">
        <v>647</v>
      </c>
      <c r="AD517" s="173">
        <f t="shared" si="308"/>
        <v>1</v>
      </c>
      <c r="AE517" s="126" t="str">
        <f t="shared" si="336"/>
        <v xml:space="preserve">          case  PROUH65 T2 RU350 D  (65 gal)   :   "RuudPROUH65RU350D"</v>
      </c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  <c r="HD517"/>
      <c r="HE517"/>
      <c r="HF517"/>
      <c r="HG517"/>
      <c r="HH517"/>
      <c r="HI517"/>
      <c r="HJ517"/>
      <c r="HK517"/>
      <c r="HL517"/>
      <c r="HM517"/>
      <c r="HN517"/>
      <c r="HO517"/>
      <c r="HP517"/>
      <c r="HQ517"/>
      <c r="HR517"/>
      <c r="HS517"/>
      <c r="HT517"/>
      <c r="HU517"/>
      <c r="HV517"/>
      <c r="HW517"/>
      <c r="HX517"/>
      <c r="HY517"/>
      <c r="HZ517"/>
      <c r="IA517"/>
      <c r="IB517"/>
      <c r="IC517"/>
      <c r="ID517"/>
      <c r="IE517"/>
      <c r="IF517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  <c r="IU517"/>
      <c r="IV517"/>
      <c r="IW517"/>
      <c r="IX517"/>
      <c r="IY517"/>
      <c r="IZ517"/>
      <c r="JA517"/>
      <c r="JB517"/>
      <c r="JC517"/>
      <c r="JD517"/>
      <c r="JE517"/>
      <c r="JF517"/>
      <c r="JG517"/>
      <c r="JH517"/>
      <c r="JI517"/>
      <c r="JJ517"/>
      <c r="JK517"/>
      <c r="JL517"/>
      <c r="JM517"/>
      <c r="JN517"/>
      <c r="JO517"/>
      <c r="JP517"/>
      <c r="JQ517"/>
      <c r="JR517"/>
      <c r="JS517"/>
      <c r="JT517"/>
      <c r="JU517"/>
      <c r="JV517"/>
      <c r="JW517"/>
      <c r="JX517"/>
      <c r="JY517"/>
      <c r="JZ517"/>
      <c r="KA517"/>
      <c r="KB517"/>
      <c r="KC517"/>
      <c r="KD517"/>
      <c r="KE517"/>
      <c r="KF517"/>
      <c r="KG517"/>
      <c r="KH517"/>
      <c r="KI517"/>
      <c r="KJ517"/>
      <c r="KK517"/>
      <c r="KL517"/>
      <c r="KM517"/>
      <c r="KN517"/>
      <c r="KO517"/>
      <c r="KP517"/>
      <c r="KQ517"/>
      <c r="KR517"/>
      <c r="KS517"/>
      <c r="KT517"/>
      <c r="KU517"/>
      <c r="KV517"/>
      <c r="KW517"/>
      <c r="KX517"/>
      <c r="KY517"/>
      <c r="KZ517"/>
      <c r="LA517"/>
      <c r="LB517"/>
      <c r="LC517"/>
      <c r="LD517"/>
      <c r="LE517"/>
      <c r="LF517"/>
      <c r="LG517"/>
      <c r="LH517"/>
      <c r="LI517"/>
      <c r="LJ517"/>
      <c r="LK517"/>
      <c r="LL517"/>
      <c r="LM517"/>
      <c r="LN517"/>
      <c r="LO517"/>
      <c r="LP517"/>
      <c r="LQ517"/>
      <c r="LR517"/>
      <c r="LS517"/>
      <c r="LT517"/>
      <c r="LU517"/>
      <c r="LV517"/>
      <c r="LW517"/>
      <c r="LX517"/>
      <c r="LY517"/>
      <c r="LZ517"/>
      <c r="MA517"/>
      <c r="MB517"/>
      <c r="MC517"/>
      <c r="MD517"/>
      <c r="ME517"/>
      <c r="MF517"/>
      <c r="MG517"/>
      <c r="MH517"/>
      <c r="MI517"/>
      <c r="MJ517"/>
      <c r="MK517"/>
      <c r="ML517"/>
      <c r="MM517"/>
      <c r="MN517"/>
      <c r="MO517"/>
      <c r="MP517"/>
      <c r="MQ517"/>
      <c r="MR517"/>
      <c r="MS517"/>
      <c r="MT517"/>
      <c r="MU517"/>
      <c r="MV517"/>
      <c r="MW517"/>
      <c r="MX517"/>
      <c r="MY517"/>
      <c r="MZ517"/>
      <c r="NA517"/>
      <c r="NB517"/>
      <c r="NC517"/>
      <c r="ND517"/>
      <c r="NE517"/>
      <c r="NF517"/>
      <c r="NG517"/>
      <c r="NH517"/>
      <c r="NI517"/>
      <c r="NJ517"/>
      <c r="NK517"/>
      <c r="NL517"/>
      <c r="NM517"/>
      <c r="NN517"/>
      <c r="NO517"/>
      <c r="NP517"/>
      <c r="NQ517"/>
      <c r="NR517"/>
      <c r="NS517"/>
      <c r="NT517"/>
      <c r="NU517"/>
      <c r="NV517"/>
      <c r="NW517"/>
      <c r="NX517"/>
      <c r="NY517"/>
      <c r="NZ517"/>
      <c r="OA517"/>
      <c r="OB517"/>
      <c r="OC517"/>
      <c r="OD517"/>
      <c r="OE517"/>
      <c r="OF517"/>
      <c r="OG517"/>
      <c r="OH517"/>
      <c r="OI517"/>
      <c r="OJ517"/>
      <c r="OK517"/>
      <c r="OL517"/>
      <c r="OM517"/>
      <c r="ON517"/>
      <c r="OO517"/>
      <c r="OP517"/>
      <c r="OQ517"/>
      <c r="OR517"/>
      <c r="OS517"/>
      <c r="OT517"/>
      <c r="OU517"/>
      <c r="OV517"/>
      <c r="OW517"/>
      <c r="OX517"/>
      <c r="OY517"/>
      <c r="OZ517"/>
      <c r="PA517"/>
      <c r="PB517"/>
      <c r="PC517"/>
      <c r="PD517"/>
      <c r="PE517"/>
      <c r="PF517"/>
      <c r="PG517"/>
      <c r="PH517"/>
      <c r="PI517"/>
      <c r="PJ517"/>
      <c r="PK517"/>
      <c r="PL517"/>
      <c r="PM517"/>
      <c r="PN517"/>
      <c r="PO517"/>
      <c r="PP517"/>
      <c r="PQ517"/>
      <c r="PR517"/>
      <c r="PS517"/>
      <c r="PT517"/>
      <c r="PU517"/>
      <c r="PV517"/>
      <c r="PW517"/>
      <c r="PX517"/>
      <c r="PY517"/>
      <c r="PZ517"/>
      <c r="QA517"/>
      <c r="QB517"/>
      <c r="QC517"/>
      <c r="QD517"/>
      <c r="QE517"/>
      <c r="QF517"/>
      <c r="QG517"/>
      <c r="QH517"/>
      <c r="QI517"/>
      <c r="QJ517"/>
      <c r="QK517"/>
      <c r="QL517"/>
      <c r="QM517"/>
      <c r="QN517"/>
      <c r="QO517"/>
      <c r="QP517"/>
      <c r="QQ517"/>
      <c r="QR517"/>
      <c r="QS517"/>
      <c r="QT517"/>
      <c r="QU517"/>
      <c r="QV517"/>
      <c r="QW517"/>
      <c r="QX517"/>
      <c r="QY517"/>
      <c r="QZ517"/>
      <c r="RA517"/>
      <c r="RB517"/>
      <c r="RC517"/>
      <c r="RD517"/>
      <c r="RE517"/>
      <c r="RF517"/>
      <c r="RG517"/>
      <c r="RH517"/>
      <c r="RI517"/>
      <c r="RJ517"/>
      <c r="RK517"/>
      <c r="RL517"/>
      <c r="RM517"/>
      <c r="RN517"/>
      <c r="RO517"/>
      <c r="RP517"/>
      <c r="RQ517"/>
      <c r="RR517"/>
      <c r="RS517"/>
      <c r="RT517"/>
      <c r="RU517"/>
      <c r="RV517"/>
      <c r="RW517"/>
      <c r="RX517"/>
      <c r="RY517"/>
      <c r="RZ517"/>
      <c r="SA517"/>
      <c r="SB517"/>
      <c r="SC517"/>
      <c r="SD517"/>
      <c r="SE517"/>
      <c r="SF517"/>
      <c r="SG517"/>
      <c r="SH517"/>
      <c r="SI517"/>
      <c r="SJ517"/>
      <c r="SK517"/>
      <c r="SL517"/>
      <c r="SM517"/>
      <c r="SN517"/>
      <c r="SO517"/>
      <c r="SP517"/>
      <c r="SQ517"/>
      <c r="SR517"/>
      <c r="SS517"/>
      <c r="ST517"/>
      <c r="SU517"/>
      <c r="SV517"/>
      <c r="SW517"/>
      <c r="SX517"/>
      <c r="SY517"/>
      <c r="SZ517"/>
      <c r="TA517"/>
      <c r="TB517"/>
      <c r="TC517"/>
      <c r="TD517"/>
      <c r="TE517"/>
      <c r="TF517"/>
      <c r="TG517"/>
      <c r="TH517"/>
      <c r="TI517"/>
      <c r="TJ517"/>
      <c r="TK517"/>
      <c r="TL517"/>
      <c r="TM517"/>
      <c r="TN517"/>
      <c r="TO517"/>
      <c r="TP517"/>
      <c r="TQ517"/>
      <c r="TR517"/>
      <c r="TS517"/>
      <c r="TT517"/>
      <c r="TU517"/>
      <c r="TV517"/>
      <c r="TW517"/>
      <c r="TX517"/>
      <c r="TY517"/>
      <c r="TZ517"/>
      <c r="UA517"/>
      <c r="UB517"/>
      <c r="UC517"/>
      <c r="UD517"/>
      <c r="UE517"/>
      <c r="UF517"/>
      <c r="UG517"/>
      <c r="UH517"/>
      <c r="UI517"/>
      <c r="UJ517"/>
      <c r="UK517"/>
      <c r="UL517"/>
      <c r="UM517"/>
      <c r="UN517"/>
      <c r="UO517"/>
      <c r="UP517"/>
      <c r="UQ517"/>
      <c r="UR517"/>
      <c r="US517"/>
      <c r="UT517"/>
      <c r="UU517"/>
      <c r="UV517"/>
      <c r="UW517"/>
      <c r="UX517"/>
      <c r="UY517"/>
      <c r="UZ517"/>
      <c r="VA517"/>
      <c r="VB517"/>
      <c r="VC517"/>
      <c r="VD517"/>
      <c r="VE517"/>
      <c r="VF517"/>
      <c r="VG517"/>
      <c r="VH517"/>
      <c r="VI517"/>
      <c r="VJ517"/>
      <c r="VK517"/>
      <c r="VL517"/>
      <c r="VM517"/>
      <c r="VN517"/>
      <c r="VO517"/>
      <c r="VP517"/>
      <c r="VQ517"/>
      <c r="VR517"/>
      <c r="VS517"/>
      <c r="VT517"/>
      <c r="VU517"/>
      <c r="VV517"/>
      <c r="VW517"/>
      <c r="VX517"/>
      <c r="VY517"/>
      <c r="VZ517"/>
      <c r="WA517"/>
      <c r="WB517"/>
      <c r="WC517"/>
      <c r="WD517"/>
      <c r="WE517"/>
      <c r="WF517"/>
      <c r="WG517"/>
      <c r="WH517"/>
      <c r="WI517"/>
      <c r="WJ517"/>
      <c r="WK517"/>
      <c r="WL517"/>
      <c r="WM517"/>
      <c r="WN517"/>
      <c r="WO517"/>
      <c r="WP517"/>
      <c r="WQ517"/>
      <c r="WR517"/>
      <c r="WS517"/>
      <c r="WT517"/>
      <c r="WU517"/>
      <c r="WV517"/>
      <c r="WW517"/>
      <c r="WX517"/>
      <c r="WY517"/>
      <c r="WZ517"/>
      <c r="XA517"/>
      <c r="XB517"/>
      <c r="XC517"/>
      <c r="XD517"/>
      <c r="XE517"/>
      <c r="XF517"/>
      <c r="XG517"/>
      <c r="XH517"/>
      <c r="XI517"/>
      <c r="XJ517"/>
      <c r="XK517"/>
      <c r="XL517"/>
      <c r="XM517"/>
      <c r="XN517"/>
      <c r="XO517"/>
      <c r="XP517"/>
      <c r="XQ517"/>
      <c r="XR517"/>
      <c r="XS517"/>
      <c r="XT517"/>
      <c r="XU517"/>
      <c r="XV517"/>
      <c r="XW517"/>
      <c r="XX517"/>
      <c r="XY517"/>
      <c r="XZ517"/>
      <c r="YA517"/>
      <c r="YB517"/>
      <c r="YC517"/>
      <c r="YD517"/>
      <c r="YE517"/>
      <c r="YF517"/>
      <c r="YG517"/>
      <c r="YH517"/>
      <c r="YI517"/>
      <c r="YJ517"/>
      <c r="YK517"/>
      <c r="YL517"/>
      <c r="YM517"/>
      <c r="YN517"/>
      <c r="YO517"/>
      <c r="YP517"/>
      <c r="YQ517"/>
      <c r="YR517"/>
      <c r="YS517"/>
      <c r="YT517"/>
      <c r="YU517"/>
      <c r="YV517"/>
      <c r="YW517"/>
      <c r="YX517"/>
      <c r="YY517"/>
      <c r="YZ517"/>
      <c r="ZA517"/>
      <c r="ZB517"/>
      <c r="ZC517"/>
      <c r="ZD517"/>
      <c r="ZE517"/>
      <c r="ZF517"/>
      <c r="ZG517"/>
      <c r="ZH517"/>
      <c r="ZI517"/>
      <c r="ZJ517"/>
      <c r="ZK517"/>
      <c r="ZL517"/>
      <c r="ZM517"/>
      <c r="ZN517"/>
      <c r="ZO517"/>
      <c r="ZP517"/>
      <c r="ZQ517"/>
      <c r="ZR517"/>
      <c r="ZS517"/>
      <c r="ZT517"/>
      <c r="ZU517"/>
      <c r="ZV517"/>
      <c r="ZW517"/>
      <c r="ZX517"/>
      <c r="ZY517"/>
      <c r="ZZ517"/>
      <c r="AAA517"/>
      <c r="AAB517"/>
      <c r="AAC517"/>
      <c r="AAD517"/>
      <c r="AAE517"/>
      <c r="AAF517"/>
      <c r="AAG517"/>
      <c r="AAH517"/>
      <c r="AAI517"/>
      <c r="AAJ517"/>
      <c r="AAK517"/>
      <c r="AAL517"/>
      <c r="AAM517"/>
      <c r="AAN517"/>
      <c r="AAO517"/>
      <c r="AAP517"/>
      <c r="AAQ517"/>
      <c r="AAR517"/>
      <c r="AAS517"/>
      <c r="AAT517"/>
      <c r="AAU517"/>
      <c r="AAV517"/>
      <c r="AAW517"/>
      <c r="AAX517"/>
      <c r="AAY517"/>
      <c r="AAZ517"/>
      <c r="ABA517"/>
      <c r="ABB517"/>
      <c r="ABC517"/>
      <c r="ABD517"/>
      <c r="ABE517"/>
      <c r="ABF517"/>
      <c r="ABG517"/>
      <c r="ABH517"/>
      <c r="ABI517"/>
      <c r="ABJ517"/>
      <c r="ABK517"/>
      <c r="ABL517"/>
      <c r="ABM517"/>
      <c r="ABN517"/>
      <c r="ABO517"/>
      <c r="ABP517"/>
      <c r="ABQ517"/>
      <c r="ABR517"/>
      <c r="ABS517"/>
      <c r="ABT517"/>
      <c r="ABU517"/>
      <c r="ABV517"/>
      <c r="ABW517"/>
      <c r="ABX517"/>
      <c r="ABY517"/>
      <c r="ABZ517"/>
      <c r="ACA517"/>
      <c r="ACB517"/>
      <c r="ACC517"/>
      <c r="ACD517"/>
      <c r="ACE517"/>
      <c r="ACF517"/>
      <c r="ACG517"/>
      <c r="ACH517"/>
      <c r="ACI517"/>
      <c r="ACJ517"/>
      <c r="ACK517"/>
      <c r="ACL517"/>
      <c r="ACM517"/>
      <c r="ACN517"/>
      <c r="ACO517"/>
      <c r="ACP517"/>
      <c r="ACQ517"/>
      <c r="ACR517"/>
      <c r="ACS517"/>
      <c r="ACT517"/>
      <c r="ACU517"/>
      <c r="ACV517"/>
      <c r="ACW517"/>
      <c r="ACX517"/>
      <c r="ACY517"/>
      <c r="ACZ517"/>
      <c r="ADA517"/>
      <c r="ADB517"/>
      <c r="ADC517"/>
      <c r="ADD517"/>
      <c r="ADE517"/>
      <c r="ADF517"/>
      <c r="ADG517"/>
      <c r="ADH517"/>
      <c r="ADI517"/>
      <c r="ADJ517"/>
      <c r="ADK517"/>
      <c r="ADL517"/>
      <c r="ADM517"/>
      <c r="ADN517"/>
      <c r="ADO517"/>
      <c r="ADP517"/>
      <c r="ADQ517"/>
      <c r="ADR517"/>
      <c r="ADS517"/>
      <c r="ADT517"/>
      <c r="ADU517"/>
      <c r="ADV517"/>
      <c r="ADW517"/>
      <c r="ADX517"/>
      <c r="ADY517"/>
      <c r="ADZ517"/>
      <c r="AEA517"/>
      <c r="AEB517"/>
      <c r="AEC517"/>
      <c r="AED517"/>
      <c r="AEE517"/>
      <c r="AEF517"/>
      <c r="AEG517"/>
      <c r="AEH517"/>
      <c r="AEI517"/>
      <c r="AEJ517"/>
      <c r="AEK517"/>
      <c r="AEL517"/>
      <c r="AEM517"/>
      <c r="AEN517"/>
      <c r="AEO517"/>
      <c r="AEP517"/>
      <c r="AEQ517"/>
      <c r="AER517"/>
      <c r="AES517"/>
      <c r="AET517"/>
      <c r="AEU517"/>
      <c r="AEV517"/>
      <c r="AEW517"/>
      <c r="AEX517"/>
      <c r="AEY517"/>
      <c r="AEZ517"/>
      <c r="AFA517"/>
      <c r="AFB517"/>
      <c r="AFC517"/>
      <c r="AFD517"/>
      <c r="AFE517"/>
      <c r="AFF517"/>
      <c r="AFG517"/>
      <c r="AFH517"/>
      <c r="AFI517"/>
      <c r="AFJ517"/>
      <c r="AFK517"/>
      <c r="AFL517"/>
      <c r="AFM517"/>
      <c r="AFN517"/>
      <c r="AFO517"/>
      <c r="AFP517"/>
      <c r="AFQ517"/>
      <c r="AFR517"/>
      <c r="AFS517"/>
      <c r="AFT517"/>
      <c r="AFU517"/>
      <c r="AFV517"/>
      <c r="AFW517"/>
      <c r="AFX517"/>
      <c r="AFY517"/>
      <c r="AFZ517"/>
      <c r="AGA517"/>
      <c r="AGB517"/>
      <c r="AGC517"/>
      <c r="AGD517"/>
      <c r="AGE517"/>
      <c r="AGF517"/>
      <c r="AGG517"/>
      <c r="AGH517"/>
      <c r="AGI517"/>
      <c r="AGJ517"/>
      <c r="AGK517"/>
      <c r="AGL517"/>
      <c r="AGM517"/>
      <c r="AGN517"/>
      <c r="AGO517"/>
      <c r="AGP517"/>
      <c r="AGQ517"/>
      <c r="AGR517"/>
      <c r="AGS517"/>
      <c r="AGT517"/>
      <c r="AGU517"/>
      <c r="AGV517"/>
      <c r="AGW517"/>
      <c r="AGX517"/>
      <c r="AGY517"/>
      <c r="AGZ517"/>
      <c r="AHA517"/>
      <c r="AHB517"/>
      <c r="AHC517"/>
      <c r="AHD517"/>
      <c r="AHE517"/>
      <c r="AHF517"/>
      <c r="AHG517"/>
      <c r="AHH517"/>
      <c r="AHI517"/>
      <c r="AHJ517"/>
      <c r="AHK517"/>
      <c r="AHL517"/>
      <c r="AHM517"/>
      <c r="AHN517"/>
      <c r="AHO517"/>
      <c r="AHP517"/>
      <c r="AHQ517"/>
      <c r="AHR517"/>
      <c r="AHS517"/>
      <c r="AHT517"/>
      <c r="AHU517"/>
      <c r="AHV517"/>
      <c r="AHW517"/>
      <c r="AHX517"/>
      <c r="AHY517"/>
      <c r="AHZ517"/>
      <c r="AIA517"/>
      <c r="AIB517"/>
      <c r="AIC517"/>
      <c r="AID517"/>
      <c r="AIE517"/>
      <c r="AIF517"/>
      <c r="AIG517"/>
      <c r="AIH517"/>
      <c r="AII517"/>
      <c r="AIJ517"/>
      <c r="AIK517"/>
      <c r="AIL517"/>
      <c r="AIM517"/>
      <c r="AIN517"/>
      <c r="AIO517"/>
      <c r="AIP517"/>
      <c r="AIQ517"/>
      <c r="AIR517"/>
      <c r="AIS517"/>
      <c r="AIT517"/>
      <c r="AIU517"/>
      <c r="AIV517"/>
      <c r="AIW517"/>
      <c r="AIX517"/>
      <c r="AIY517"/>
      <c r="AIZ517"/>
      <c r="AJA517"/>
      <c r="AJB517"/>
      <c r="AJC517"/>
      <c r="AJD517"/>
      <c r="AJE517"/>
      <c r="AJF517"/>
      <c r="AJG517"/>
      <c r="AJH517"/>
      <c r="AJI517"/>
      <c r="AJJ517"/>
      <c r="AJK517"/>
      <c r="AJL517"/>
      <c r="AJM517"/>
      <c r="AJN517"/>
      <c r="AJO517"/>
      <c r="AJP517"/>
      <c r="AJQ517"/>
      <c r="AJR517"/>
      <c r="AJS517"/>
      <c r="AJT517"/>
      <c r="AJU517"/>
      <c r="AJV517"/>
      <c r="AJW517"/>
      <c r="AJX517"/>
      <c r="AJY517"/>
      <c r="AJZ517"/>
      <c r="AKA517"/>
      <c r="AKB517"/>
      <c r="AKC517"/>
      <c r="AKD517"/>
      <c r="AKE517"/>
      <c r="AKF517"/>
      <c r="AKG517"/>
      <c r="AKH517"/>
      <c r="AKI517"/>
      <c r="AKJ517"/>
      <c r="AKK517"/>
      <c r="AKL517"/>
      <c r="AKM517"/>
      <c r="AKN517"/>
      <c r="AKO517"/>
      <c r="AKP517"/>
      <c r="AKQ517"/>
      <c r="AKR517"/>
      <c r="AKS517"/>
      <c r="AKT517"/>
      <c r="AKU517"/>
      <c r="AKV517"/>
      <c r="AKW517"/>
      <c r="AKX517"/>
      <c r="AKY517"/>
      <c r="AKZ517"/>
      <c r="ALA517"/>
      <c r="ALB517"/>
      <c r="ALC517"/>
      <c r="ALD517"/>
      <c r="ALE517"/>
      <c r="ALF517"/>
      <c r="ALG517"/>
      <c r="ALH517"/>
      <c r="ALI517"/>
      <c r="ALJ517"/>
      <c r="ALK517"/>
      <c r="ALL517"/>
      <c r="ALM517"/>
      <c r="ALN517"/>
      <c r="ALO517"/>
      <c r="ALP517"/>
      <c r="ALQ517"/>
      <c r="ALR517"/>
      <c r="ALS517"/>
      <c r="ALT517"/>
      <c r="ALU517"/>
      <c r="ALV517"/>
      <c r="ALW517"/>
      <c r="ALX517"/>
      <c r="ALY517"/>
      <c r="ALZ517"/>
      <c r="AMA517"/>
      <c r="AMB517"/>
      <c r="AMC517"/>
      <c r="AMD517"/>
      <c r="AME517"/>
      <c r="AMF517"/>
      <c r="AMG517"/>
      <c r="AMH517"/>
      <c r="AMI517"/>
      <c r="AMJ517"/>
      <c r="AMK517"/>
      <c r="AML517"/>
      <c r="AMM517"/>
      <c r="AMN517"/>
      <c r="AMO517"/>
      <c r="AMP517"/>
      <c r="AMQ517"/>
      <c r="AMR517"/>
      <c r="AMS517"/>
      <c r="AMT517"/>
      <c r="AMU517"/>
      <c r="AMV517"/>
      <c r="AMW517"/>
      <c r="AMX517"/>
      <c r="AMY517"/>
    </row>
    <row r="518" spans="3:1039" s="6" customFormat="1" ht="15" customHeight="1" x14ac:dyDescent="0.25">
      <c r="C518" s="6" t="str">
        <f t="shared" si="302"/>
        <v>Ruud</v>
      </c>
      <c r="D518" s="6" t="str">
        <f t="shared" si="303"/>
        <v>PROUH80 T2 RU245  (80 gal)</v>
      </c>
      <c r="E518" s="6">
        <f t="shared" si="341"/>
        <v>2100534</v>
      </c>
      <c r="F518" s="55">
        <f t="shared" si="255"/>
        <v>80</v>
      </c>
      <c r="G518" s="6" t="str">
        <f t="shared" si="304"/>
        <v>AOSmithSHPT80</v>
      </c>
      <c r="H518" s="116">
        <f t="shared" si="301"/>
        <v>0</v>
      </c>
      <c r="I518" s="154" t="str">
        <f t="shared" si="342"/>
        <v>RuudPROUH80RU245</v>
      </c>
      <c r="J518" s="91" t="s">
        <v>188</v>
      </c>
      <c r="K518" s="32">
        <v>1</v>
      </c>
      <c r="L518" s="75">
        <f t="shared" si="338"/>
        <v>21</v>
      </c>
      <c r="M518" s="12" t="s">
        <v>96</v>
      </c>
      <c r="N518" s="62">
        <f t="shared" si="349"/>
        <v>5</v>
      </c>
      <c r="O518" s="169">
        <f t="shared" si="305"/>
        <v>2100534</v>
      </c>
      <c r="P518" s="59" t="str">
        <f t="shared" si="310"/>
        <v>PROUH80 T2 RU245  (80 gal)</v>
      </c>
      <c r="Q518" s="153">
        <f t="shared" si="306"/>
        <v>1</v>
      </c>
      <c r="R518" s="13" t="s">
        <v>150</v>
      </c>
      <c r="S518" s="14">
        <v>80</v>
      </c>
      <c r="T518" s="100" t="s">
        <v>161</v>
      </c>
      <c r="U518" s="80" t="s">
        <v>161</v>
      </c>
      <c r="V518" s="85" t="str">
        <f t="shared" si="307"/>
        <v>AOSmithSHPT80</v>
      </c>
      <c r="W518" s="115">
        <v>0</v>
      </c>
      <c r="X518" s="46">
        <f>[1]ESTAR_to_AWHS!I153</f>
        <v>3</v>
      </c>
      <c r="Y518" s="47">
        <f>[1]ESTAR_to_AWHS!J153</f>
        <v>42505</v>
      </c>
      <c r="Z518" s="44" t="s">
        <v>88</v>
      </c>
      <c r="AA518" s="126" t="str">
        <f t="shared" si="335"/>
        <v>2,     2100534,   "PROUH80 T2 RU245  (80 gal)"</v>
      </c>
      <c r="AB518" s="128" t="str">
        <f t="shared" si="345"/>
        <v>Ruud</v>
      </c>
      <c r="AC518" t="s">
        <v>653</v>
      </c>
      <c r="AD518" s="173">
        <f t="shared" si="308"/>
        <v>1</v>
      </c>
      <c r="AE518" s="126" t="str">
        <f t="shared" si="336"/>
        <v xml:space="preserve">          case  PROUH80 T2 RU245  (80 gal)   :   "RuudPROUH80RU245"</v>
      </c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</row>
    <row r="519" spans="3:1039" s="6" customFormat="1" ht="15" customHeight="1" x14ac:dyDescent="0.25">
      <c r="C519" s="6" t="str">
        <f t="shared" si="302"/>
        <v>Ruud</v>
      </c>
      <c r="D519" s="6" t="str">
        <f t="shared" si="303"/>
        <v>PROUH80 T2 RU350 D  (80 gal)</v>
      </c>
      <c r="E519" s="6">
        <f t="shared" si="341"/>
        <v>2100641</v>
      </c>
      <c r="F519" s="55">
        <f t="shared" si="255"/>
        <v>80</v>
      </c>
      <c r="G519" s="6" t="str">
        <f t="shared" si="304"/>
        <v>RheemHBDR4580</v>
      </c>
      <c r="H519" s="116">
        <f t="shared" si="301"/>
        <v>0</v>
      </c>
      <c r="I519" s="154" t="str">
        <f t="shared" si="342"/>
        <v>RuudPROUH80RU350D</v>
      </c>
      <c r="J519" s="91" t="s">
        <v>188</v>
      </c>
      <c r="K519" s="32">
        <v>3</v>
      </c>
      <c r="L519" s="75">
        <f t="shared" si="338"/>
        <v>21</v>
      </c>
      <c r="M519" s="12" t="s">
        <v>96</v>
      </c>
      <c r="N519" s="62">
        <f t="shared" si="349"/>
        <v>6</v>
      </c>
      <c r="O519" s="169">
        <f t="shared" si="305"/>
        <v>2100641</v>
      </c>
      <c r="P519" s="59" t="str">
        <f t="shared" si="310"/>
        <v>PROUH80 T2 RU350 D  (80 gal)</v>
      </c>
      <c r="Q519" s="153">
        <f t="shared" si="306"/>
        <v>1</v>
      </c>
      <c r="R519" s="13" t="s">
        <v>136</v>
      </c>
      <c r="S519" s="14">
        <v>80</v>
      </c>
      <c r="T519" s="99" t="s">
        <v>261</v>
      </c>
      <c r="U519" s="80" t="s">
        <v>261</v>
      </c>
      <c r="V519" s="85" t="str">
        <f t="shared" si="307"/>
        <v>RheemHBDR4580</v>
      </c>
      <c r="W519" s="115">
        <v>0</v>
      </c>
      <c r="X519" s="46">
        <f>[1]ESTAR_to_AWHS!I66</f>
        <v>4</v>
      </c>
      <c r="Y519" s="47">
        <f>[1]ESTAR_to_AWHS!J66</f>
        <v>42667</v>
      </c>
      <c r="Z519" s="44" t="s">
        <v>88</v>
      </c>
      <c r="AA519" s="126" t="str">
        <f t="shared" si="335"/>
        <v>2,     2100641,   "PROUH80 T2 RU350 D  (80 gal)"</v>
      </c>
      <c r="AB519" s="128" t="str">
        <f t="shared" si="345"/>
        <v>Ruud</v>
      </c>
      <c r="AC519" t="s">
        <v>654</v>
      </c>
      <c r="AD519" s="173">
        <f t="shared" si="308"/>
        <v>1</v>
      </c>
      <c r="AE519" s="126" t="str">
        <f t="shared" si="336"/>
        <v xml:space="preserve">          case  PROUH80 T2 RU350 D  (80 gal)   :   "RuudPROUH80RU350D"</v>
      </c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  <c r="GQ519"/>
      <c r="GR519"/>
      <c r="GS519"/>
      <c r="GT519"/>
      <c r="GU519"/>
      <c r="GV519"/>
      <c r="GW519"/>
      <c r="GX519"/>
      <c r="GY519"/>
      <c r="GZ519"/>
      <c r="HA519"/>
      <c r="HB519"/>
      <c r="HC519"/>
      <c r="HD519"/>
      <c r="HE519"/>
      <c r="HF519"/>
      <c r="HG519"/>
      <c r="HH519"/>
      <c r="HI519"/>
      <c r="HJ519"/>
      <c r="HK519"/>
      <c r="HL519"/>
      <c r="HM519"/>
      <c r="HN519"/>
      <c r="HO519"/>
      <c r="HP519"/>
      <c r="HQ519"/>
      <c r="HR519"/>
      <c r="HS519"/>
      <c r="HT519"/>
      <c r="HU519"/>
      <c r="HV519"/>
      <c r="HW519"/>
      <c r="HX519"/>
      <c r="HY519"/>
      <c r="HZ519"/>
      <c r="IA519"/>
      <c r="IB519"/>
      <c r="IC519"/>
      <c r="ID519"/>
      <c r="IE519"/>
      <c r="IF519"/>
      <c r="IG519"/>
      <c r="IH519"/>
      <c r="II519"/>
      <c r="IJ519"/>
      <c r="IK519"/>
      <c r="IL519"/>
      <c r="IM519"/>
      <c r="IN519"/>
      <c r="IO519"/>
      <c r="IP519"/>
      <c r="IQ519"/>
      <c r="IR519"/>
      <c r="IS519"/>
      <c r="IT519"/>
      <c r="IU519"/>
      <c r="IV519"/>
      <c r="IW519"/>
      <c r="IX519"/>
      <c r="IY519"/>
      <c r="IZ519"/>
      <c r="JA519"/>
      <c r="JB519"/>
      <c r="JC519"/>
      <c r="JD519"/>
      <c r="JE519"/>
      <c r="JF519"/>
      <c r="JG519"/>
      <c r="JH519"/>
      <c r="JI519"/>
      <c r="JJ519"/>
      <c r="JK519"/>
      <c r="JL519"/>
      <c r="JM519"/>
      <c r="JN519"/>
      <c r="JO519"/>
      <c r="JP519"/>
      <c r="JQ519"/>
      <c r="JR519"/>
      <c r="JS519"/>
      <c r="JT519"/>
      <c r="JU519"/>
      <c r="JV519"/>
      <c r="JW519"/>
      <c r="JX519"/>
      <c r="JY519"/>
      <c r="JZ519"/>
      <c r="KA519"/>
      <c r="KB519"/>
      <c r="KC519"/>
      <c r="KD519"/>
      <c r="KE519"/>
      <c r="KF519"/>
      <c r="KG519"/>
      <c r="KH519"/>
      <c r="KI519"/>
      <c r="KJ519"/>
      <c r="KK519"/>
      <c r="KL519"/>
      <c r="KM519"/>
      <c r="KN519"/>
      <c r="KO519"/>
      <c r="KP519"/>
      <c r="KQ519"/>
      <c r="KR519"/>
      <c r="KS519"/>
      <c r="KT519"/>
      <c r="KU519"/>
      <c r="KV519"/>
      <c r="KW519"/>
      <c r="KX519"/>
      <c r="KY519"/>
      <c r="KZ519"/>
      <c r="LA519"/>
      <c r="LB519"/>
      <c r="LC519"/>
      <c r="LD519"/>
      <c r="LE519"/>
      <c r="LF519"/>
      <c r="LG519"/>
      <c r="LH519"/>
      <c r="LI519"/>
      <c r="LJ519"/>
      <c r="LK519"/>
      <c r="LL519"/>
      <c r="LM519"/>
      <c r="LN519"/>
      <c r="LO519"/>
      <c r="LP519"/>
      <c r="LQ519"/>
      <c r="LR519"/>
      <c r="LS519"/>
      <c r="LT519"/>
      <c r="LU519"/>
      <c r="LV519"/>
      <c r="LW519"/>
      <c r="LX519"/>
      <c r="LY519"/>
      <c r="LZ519"/>
      <c r="MA519"/>
      <c r="MB519"/>
      <c r="MC519"/>
      <c r="MD519"/>
      <c r="ME519"/>
      <c r="MF519"/>
      <c r="MG519"/>
      <c r="MH519"/>
      <c r="MI519"/>
      <c r="MJ519"/>
      <c r="MK519"/>
      <c r="ML519"/>
      <c r="MM519"/>
      <c r="MN519"/>
      <c r="MO519"/>
      <c r="MP519"/>
      <c r="MQ519"/>
      <c r="MR519"/>
      <c r="MS519"/>
      <c r="MT519"/>
      <c r="MU519"/>
      <c r="MV519"/>
      <c r="MW519"/>
      <c r="MX519"/>
      <c r="MY519"/>
      <c r="MZ519"/>
      <c r="NA519"/>
      <c r="NB519"/>
      <c r="NC519"/>
      <c r="ND519"/>
      <c r="NE519"/>
      <c r="NF519"/>
      <c r="NG519"/>
      <c r="NH519"/>
      <c r="NI519"/>
      <c r="NJ519"/>
      <c r="NK519"/>
      <c r="NL519"/>
      <c r="NM519"/>
      <c r="NN519"/>
      <c r="NO519"/>
      <c r="NP519"/>
      <c r="NQ519"/>
      <c r="NR519"/>
      <c r="NS519"/>
      <c r="NT519"/>
      <c r="NU519"/>
      <c r="NV519"/>
      <c r="NW519"/>
      <c r="NX519"/>
      <c r="NY519"/>
      <c r="NZ519"/>
      <c r="OA519"/>
      <c r="OB519"/>
      <c r="OC519"/>
      <c r="OD519"/>
      <c r="OE519"/>
      <c r="OF519"/>
      <c r="OG519"/>
      <c r="OH519"/>
      <c r="OI519"/>
      <c r="OJ519"/>
      <c r="OK519"/>
      <c r="OL519"/>
      <c r="OM519"/>
      <c r="ON519"/>
      <c r="OO519"/>
      <c r="OP519"/>
      <c r="OQ519"/>
      <c r="OR519"/>
      <c r="OS519"/>
      <c r="OT519"/>
      <c r="OU519"/>
      <c r="OV519"/>
      <c r="OW519"/>
      <c r="OX519"/>
      <c r="OY519"/>
      <c r="OZ519"/>
      <c r="PA519"/>
      <c r="PB519"/>
      <c r="PC519"/>
      <c r="PD519"/>
      <c r="PE519"/>
      <c r="PF519"/>
      <c r="PG519"/>
      <c r="PH519"/>
      <c r="PI519"/>
      <c r="PJ519"/>
      <c r="PK519"/>
      <c r="PL519"/>
      <c r="PM519"/>
      <c r="PN519"/>
      <c r="PO519"/>
      <c r="PP519"/>
      <c r="PQ519"/>
      <c r="PR519"/>
      <c r="PS519"/>
      <c r="PT519"/>
      <c r="PU519"/>
      <c r="PV519"/>
      <c r="PW519"/>
      <c r="PX519"/>
      <c r="PY519"/>
      <c r="PZ519"/>
      <c r="QA519"/>
      <c r="QB519"/>
      <c r="QC519"/>
      <c r="QD519"/>
      <c r="QE519"/>
      <c r="QF519"/>
      <c r="QG519"/>
      <c r="QH519"/>
      <c r="QI519"/>
      <c r="QJ519"/>
      <c r="QK519"/>
      <c r="QL519"/>
      <c r="QM519"/>
      <c r="QN519"/>
      <c r="QO519"/>
      <c r="QP519"/>
      <c r="QQ519"/>
      <c r="QR519"/>
      <c r="QS519"/>
      <c r="QT519"/>
      <c r="QU519"/>
      <c r="QV519"/>
      <c r="QW519"/>
      <c r="QX519"/>
      <c r="QY519"/>
      <c r="QZ519"/>
      <c r="RA519"/>
      <c r="RB519"/>
      <c r="RC519"/>
      <c r="RD519"/>
      <c r="RE519"/>
      <c r="RF519"/>
      <c r="RG519"/>
      <c r="RH519"/>
      <c r="RI519"/>
      <c r="RJ519"/>
      <c r="RK519"/>
      <c r="RL519"/>
      <c r="RM519"/>
      <c r="RN519"/>
      <c r="RO519"/>
      <c r="RP519"/>
      <c r="RQ519"/>
      <c r="RR519"/>
      <c r="RS519"/>
      <c r="RT519"/>
      <c r="RU519"/>
      <c r="RV519"/>
      <c r="RW519"/>
      <c r="RX519"/>
      <c r="RY519"/>
      <c r="RZ519"/>
      <c r="SA519"/>
      <c r="SB519"/>
      <c r="SC519"/>
      <c r="SD519"/>
      <c r="SE519"/>
      <c r="SF519"/>
      <c r="SG519"/>
      <c r="SH519"/>
      <c r="SI519"/>
      <c r="SJ519"/>
      <c r="SK519"/>
      <c r="SL519"/>
      <c r="SM519"/>
      <c r="SN519"/>
      <c r="SO519"/>
      <c r="SP519"/>
      <c r="SQ519"/>
      <c r="SR519"/>
      <c r="SS519"/>
      <c r="ST519"/>
      <c r="SU519"/>
      <c r="SV519"/>
      <c r="SW519"/>
      <c r="SX519"/>
      <c r="SY519"/>
      <c r="SZ519"/>
      <c r="TA519"/>
      <c r="TB519"/>
      <c r="TC519"/>
      <c r="TD519"/>
      <c r="TE519"/>
      <c r="TF519"/>
      <c r="TG519"/>
      <c r="TH519"/>
      <c r="TI519"/>
      <c r="TJ519"/>
      <c r="TK519"/>
      <c r="TL519"/>
      <c r="TM519"/>
      <c r="TN519"/>
      <c r="TO519"/>
      <c r="TP519"/>
      <c r="TQ519"/>
      <c r="TR519"/>
      <c r="TS519"/>
      <c r="TT519"/>
      <c r="TU519"/>
      <c r="TV519"/>
      <c r="TW519"/>
      <c r="TX519"/>
      <c r="TY519"/>
      <c r="TZ519"/>
      <c r="UA519"/>
      <c r="UB519"/>
      <c r="UC519"/>
      <c r="UD519"/>
      <c r="UE519"/>
      <c r="UF519"/>
      <c r="UG519"/>
      <c r="UH519"/>
      <c r="UI519"/>
      <c r="UJ519"/>
      <c r="UK519"/>
      <c r="UL519"/>
      <c r="UM519"/>
      <c r="UN519"/>
      <c r="UO519"/>
      <c r="UP519"/>
      <c r="UQ519"/>
      <c r="UR519"/>
      <c r="US519"/>
      <c r="UT519"/>
      <c r="UU519"/>
      <c r="UV519"/>
      <c r="UW519"/>
      <c r="UX519"/>
      <c r="UY519"/>
      <c r="UZ519"/>
      <c r="VA519"/>
      <c r="VB519"/>
      <c r="VC519"/>
      <c r="VD519"/>
      <c r="VE519"/>
      <c r="VF519"/>
      <c r="VG519"/>
      <c r="VH519"/>
      <c r="VI519"/>
      <c r="VJ519"/>
      <c r="VK519"/>
      <c r="VL519"/>
      <c r="VM519"/>
      <c r="VN519"/>
      <c r="VO519"/>
      <c r="VP519"/>
      <c r="VQ519"/>
      <c r="VR519"/>
      <c r="VS519"/>
      <c r="VT519"/>
      <c r="VU519"/>
      <c r="VV519"/>
      <c r="VW519"/>
      <c r="VX519"/>
      <c r="VY519"/>
      <c r="VZ519"/>
      <c r="WA519"/>
      <c r="WB519"/>
      <c r="WC519"/>
      <c r="WD519"/>
      <c r="WE519"/>
      <c r="WF519"/>
      <c r="WG519"/>
      <c r="WH519"/>
      <c r="WI519"/>
      <c r="WJ519"/>
      <c r="WK519"/>
      <c r="WL519"/>
      <c r="WM519"/>
      <c r="WN519"/>
      <c r="WO519"/>
      <c r="WP519"/>
      <c r="WQ519"/>
      <c r="WR519"/>
      <c r="WS519"/>
      <c r="WT519"/>
      <c r="WU519"/>
      <c r="WV519"/>
      <c r="WW519"/>
      <c r="WX519"/>
      <c r="WY519"/>
      <c r="WZ519"/>
      <c r="XA519"/>
      <c r="XB519"/>
      <c r="XC519"/>
      <c r="XD519"/>
      <c r="XE519"/>
      <c r="XF519"/>
      <c r="XG519"/>
      <c r="XH519"/>
      <c r="XI519"/>
      <c r="XJ519"/>
      <c r="XK519"/>
      <c r="XL519"/>
      <c r="XM519"/>
      <c r="XN519"/>
      <c r="XO519"/>
      <c r="XP519"/>
      <c r="XQ519"/>
      <c r="XR519"/>
      <c r="XS519"/>
      <c r="XT519"/>
      <c r="XU519"/>
      <c r="XV519"/>
      <c r="XW519"/>
      <c r="XX519"/>
      <c r="XY519"/>
      <c r="XZ519"/>
      <c r="YA519"/>
      <c r="YB519"/>
      <c r="YC519"/>
      <c r="YD519"/>
      <c r="YE519"/>
      <c r="YF519"/>
      <c r="YG519"/>
      <c r="YH519"/>
      <c r="YI519"/>
      <c r="YJ519"/>
      <c r="YK519"/>
      <c r="YL519"/>
      <c r="YM519"/>
      <c r="YN519"/>
      <c r="YO519"/>
      <c r="YP519"/>
      <c r="YQ519"/>
      <c r="YR519"/>
      <c r="YS519"/>
      <c r="YT519"/>
      <c r="YU519"/>
      <c r="YV519"/>
      <c r="YW519"/>
      <c r="YX519"/>
      <c r="YY519"/>
      <c r="YZ519"/>
      <c r="ZA519"/>
      <c r="ZB519"/>
      <c r="ZC519"/>
      <c r="ZD519"/>
      <c r="ZE519"/>
      <c r="ZF519"/>
      <c r="ZG519"/>
      <c r="ZH519"/>
      <c r="ZI519"/>
      <c r="ZJ519"/>
      <c r="ZK519"/>
      <c r="ZL519"/>
      <c r="ZM519"/>
      <c r="ZN519"/>
      <c r="ZO519"/>
      <c r="ZP519"/>
      <c r="ZQ519"/>
      <c r="ZR519"/>
      <c r="ZS519"/>
      <c r="ZT519"/>
      <c r="ZU519"/>
      <c r="ZV519"/>
      <c r="ZW519"/>
      <c r="ZX519"/>
      <c r="ZY519"/>
      <c r="ZZ519"/>
      <c r="AAA519"/>
      <c r="AAB519"/>
      <c r="AAC519"/>
      <c r="AAD519"/>
      <c r="AAE519"/>
      <c r="AAF519"/>
      <c r="AAG519"/>
      <c r="AAH519"/>
      <c r="AAI519"/>
      <c r="AAJ519"/>
      <c r="AAK519"/>
      <c r="AAL519"/>
      <c r="AAM519"/>
      <c r="AAN519"/>
      <c r="AAO519"/>
      <c r="AAP519"/>
      <c r="AAQ519"/>
      <c r="AAR519"/>
      <c r="AAS519"/>
      <c r="AAT519"/>
      <c r="AAU519"/>
      <c r="AAV519"/>
      <c r="AAW519"/>
      <c r="AAX519"/>
      <c r="AAY519"/>
      <c r="AAZ519"/>
      <c r="ABA519"/>
      <c r="ABB519"/>
      <c r="ABC519"/>
      <c r="ABD519"/>
      <c r="ABE519"/>
      <c r="ABF519"/>
      <c r="ABG519"/>
      <c r="ABH519"/>
      <c r="ABI519"/>
      <c r="ABJ519"/>
      <c r="ABK519"/>
      <c r="ABL519"/>
      <c r="ABM519"/>
      <c r="ABN519"/>
      <c r="ABO519"/>
      <c r="ABP519"/>
      <c r="ABQ519"/>
      <c r="ABR519"/>
      <c r="ABS519"/>
      <c r="ABT519"/>
      <c r="ABU519"/>
      <c r="ABV519"/>
      <c r="ABW519"/>
      <c r="ABX519"/>
      <c r="ABY519"/>
      <c r="ABZ519"/>
      <c r="ACA519"/>
      <c r="ACB519"/>
      <c r="ACC519"/>
      <c r="ACD519"/>
      <c r="ACE519"/>
      <c r="ACF519"/>
      <c r="ACG519"/>
      <c r="ACH519"/>
      <c r="ACI519"/>
      <c r="ACJ519"/>
      <c r="ACK519"/>
      <c r="ACL519"/>
      <c r="ACM519"/>
      <c r="ACN519"/>
      <c r="ACO519"/>
      <c r="ACP519"/>
      <c r="ACQ519"/>
      <c r="ACR519"/>
      <c r="ACS519"/>
      <c r="ACT519"/>
      <c r="ACU519"/>
      <c r="ACV519"/>
      <c r="ACW519"/>
      <c r="ACX519"/>
      <c r="ACY519"/>
      <c r="ACZ519"/>
      <c r="ADA519"/>
      <c r="ADB519"/>
      <c r="ADC519"/>
      <c r="ADD519"/>
      <c r="ADE519"/>
      <c r="ADF519"/>
      <c r="ADG519"/>
      <c r="ADH519"/>
      <c r="ADI519"/>
      <c r="ADJ519"/>
      <c r="ADK519"/>
      <c r="ADL519"/>
      <c r="ADM519"/>
      <c r="ADN519"/>
      <c r="ADO519"/>
      <c r="ADP519"/>
      <c r="ADQ519"/>
      <c r="ADR519"/>
      <c r="ADS519"/>
      <c r="ADT519"/>
      <c r="ADU519"/>
      <c r="ADV519"/>
      <c r="ADW519"/>
      <c r="ADX519"/>
      <c r="ADY519"/>
      <c r="ADZ519"/>
      <c r="AEA519"/>
      <c r="AEB519"/>
      <c r="AEC519"/>
      <c r="AED519"/>
      <c r="AEE519"/>
      <c r="AEF519"/>
      <c r="AEG519"/>
      <c r="AEH519"/>
      <c r="AEI519"/>
      <c r="AEJ519"/>
      <c r="AEK519"/>
      <c r="AEL519"/>
      <c r="AEM519"/>
      <c r="AEN519"/>
      <c r="AEO519"/>
      <c r="AEP519"/>
      <c r="AEQ519"/>
      <c r="AER519"/>
      <c r="AES519"/>
      <c r="AET519"/>
      <c r="AEU519"/>
      <c r="AEV519"/>
      <c r="AEW519"/>
      <c r="AEX519"/>
      <c r="AEY519"/>
      <c r="AEZ519"/>
      <c r="AFA519"/>
      <c r="AFB519"/>
      <c r="AFC519"/>
      <c r="AFD519"/>
      <c r="AFE519"/>
      <c r="AFF519"/>
      <c r="AFG519"/>
      <c r="AFH519"/>
      <c r="AFI519"/>
      <c r="AFJ519"/>
      <c r="AFK519"/>
      <c r="AFL519"/>
      <c r="AFM519"/>
      <c r="AFN519"/>
      <c r="AFO519"/>
      <c r="AFP519"/>
      <c r="AFQ519"/>
      <c r="AFR519"/>
      <c r="AFS519"/>
      <c r="AFT519"/>
      <c r="AFU519"/>
      <c r="AFV519"/>
      <c r="AFW519"/>
      <c r="AFX519"/>
      <c r="AFY519"/>
      <c r="AFZ519"/>
      <c r="AGA519"/>
      <c r="AGB519"/>
      <c r="AGC519"/>
      <c r="AGD519"/>
      <c r="AGE519"/>
      <c r="AGF519"/>
      <c r="AGG519"/>
      <c r="AGH519"/>
      <c r="AGI519"/>
      <c r="AGJ519"/>
      <c r="AGK519"/>
      <c r="AGL519"/>
      <c r="AGM519"/>
      <c r="AGN519"/>
      <c r="AGO519"/>
      <c r="AGP519"/>
      <c r="AGQ519"/>
      <c r="AGR519"/>
      <c r="AGS519"/>
      <c r="AGT519"/>
      <c r="AGU519"/>
      <c r="AGV519"/>
      <c r="AGW519"/>
      <c r="AGX519"/>
      <c r="AGY519"/>
      <c r="AGZ519"/>
      <c r="AHA519"/>
      <c r="AHB519"/>
      <c r="AHC519"/>
      <c r="AHD519"/>
      <c r="AHE519"/>
      <c r="AHF519"/>
      <c r="AHG519"/>
      <c r="AHH519"/>
      <c r="AHI519"/>
      <c r="AHJ519"/>
      <c r="AHK519"/>
      <c r="AHL519"/>
      <c r="AHM519"/>
      <c r="AHN519"/>
      <c r="AHO519"/>
      <c r="AHP519"/>
      <c r="AHQ519"/>
      <c r="AHR519"/>
      <c r="AHS519"/>
      <c r="AHT519"/>
      <c r="AHU519"/>
      <c r="AHV519"/>
      <c r="AHW519"/>
      <c r="AHX519"/>
      <c r="AHY519"/>
      <c r="AHZ519"/>
      <c r="AIA519"/>
      <c r="AIB519"/>
      <c r="AIC519"/>
      <c r="AID519"/>
      <c r="AIE519"/>
      <c r="AIF519"/>
      <c r="AIG519"/>
      <c r="AIH519"/>
      <c r="AII519"/>
      <c r="AIJ519"/>
      <c r="AIK519"/>
      <c r="AIL519"/>
      <c r="AIM519"/>
      <c r="AIN519"/>
      <c r="AIO519"/>
      <c r="AIP519"/>
      <c r="AIQ519"/>
      <c r="AIR519"/>
      <c r="AIS519"/>
      <c r="AIT519"/>
      <c r="AIU519"/>
      <c r="AIV519"/>
      <c r="AIW519"/>
      <c r="AIX519"/>
      <c r="AIY519"/>
      <c r="AIZ519"/>
      <c r="AJA519"/>
      <c r="AJB519"/>
      <c r="AJC519"/>
      <c r="AJD519"/>
      <c r="AJE519"/>
      <c r="AJF519"/>
      <c r="AJG519"/>
      <c r="AJH519"/>
      <c r="AJI519"/>
      <c r="AJJ519"/>
      <c r="AJK519"/>
      <c r="AJL519"/>
      <c r="AJM519"/>
      <c r="AJN519"/>
      <c r="AJO519"/>
      <c r="AJP519"/>
      <c r="AJQ519"/>
      <c r="AJR519"/>
      <c r="AJS519"/>
      <c r="AJT519"/>
      <c r="AJU519"/>
      <c r="AJV519"/>
      <c r="AJW519"/>
      <c r="AJX519"/>
      <c r="AJY519"/>
      <c r="AJZ519"/>
      <c r="AKA519"/>
      <c r="AKB519"/>
      <c r="AKC519"/>
      <c r="AKD519"/>
      <c r="AKE519"/>
      <c r="AKF519"/>
      <c r="AKG519"/>
      <c r="AKH519"/>
      <c r="AKI519"/>
      <c r="AKJ519"/>
      <c r="AKK519"/>
      <c r="AKL519"/>
      <c r="AKM519"/>
      <c r="AKN519"/>
      <c r="AKO519"/>
      <c r="AKP519"/>
      <c r="AKQ519"/>
      <c r="AKR519"/>
      <c r="AKS519"/>
      <c r="AKT519"/>
      <c r="AKU519"/>
      <c r="AKV519"/>
      <c r="AKW519"/>
      <c r="AKX519"/>
      <c r="AKY519"/>
      <c r="AKZ519"/>
      <c r="ALA519"/>
      <c r="ALB519"/>
      <c r="ALC519"/>
      <c r="ALD519"/>
      <c r="ALE519"/>
      <c r="ALF519"/>
      <c r="ALG519"/>
      <c r="ALH519"/>
      <c r="ALI519"/>
      <c r="ALJ519"/>
      <c r="ALK519"/>
      <c r="ALL519"/>
      <c r="ALM519"/>
      <c r="ALN519"/>
      <c r="ALO519"/>
      <c r="ALP519"/>
      <c r="ALQ519"/>
      <c r="ALR519"/>
      <c r="ALS519"/>
      <c r="ALT519"/>
      <c r="ALU519"/>
      <c r="ALV519"/>
      <c r="ALW519"/>
      <c r="ALX519"/>
      <c r="ALY519"/>
      <c r="ALZ519"/>
      <c r="AMA519"/>
      <c r="AMB519"/>
      <c r="AMC519"/>
      <c r="AMD519"/>
      <c r="AME519"/>
      <c r="AMF519"/>
      <c r="AMG519"/>
      <c r="AMH519"/>
      <c r="AMI519"/>
      <c r="AMJ519"/>
      <c r="AMK519"/>
      <c r="AML519"/>
      <c r="AMM519"/>
      <c r="AMN519"/>
      <c r="AMO519"/>
      <c r="AMP519"/>
      <c r="AMQ519"/>
      <c r="AMR519"/>
      <c r="AMS519"/>
      <c r="AMT519"/>
      <c r="AMU519"/>
      <c r="AMV519"/>
      <c r="AMW519"/>
      <c r="AMX519"/>
      <c r="AMY519"/>
    </row>
    <row r="520" spans="3:1039" s="6" customFormat="1" ht="15" customHeight="1" x14ac:dyDescent="0.25">
      <c r="C520" s="6" t="str">
        <f t="shared" si="302"/>
        <v>Ruud</v>
      </c>
      <c r="D520" s="6" t="str">
        <f t="shared" si="303"/>
        <v>PROUH50 T2 RU350 D15  (50 gal)</v>
      </c>
      <c r="E520" s="6">
        <f t="shared" si="341"/>
        <v>2100742</v>
      </c>
      <c r="F520" s="55">
        <f t="shared" si="255"/>
        <v>50</v>
      </c>
      <c r="G520" s="6" t="str">
        <f t="shared" si="304"/>
        <v>RheemHBDR2250</v>
      </c>
      <c r="H520" s="116">
        <f t="shared" si="301"/>
        <v>0</v>
      </c>
      <c r="I520" s="154" t="str">
        <f t="shared" si="342"/>
        <v>RuudPROUH50RU350D15</v>
      </c>
      <c r="J520" s="91" t="s">
        <v>188</v>
      </c>
      <c r="K520" s="32">
        <v>3</v>
      </c>
      <c r="L520" s="75">
        <f t="shared" si="338"/>
        <v>21</v>
      </c>
      <c r="M520" s="12" t="s">
        <v>96</v>
      </c>
      <c r="N520" s="62">
        <f t="shared" si="349"/>
        <v>7</v>
      </c>
      <c r="O520" s="169">
        <f t="shared" si="305"/>
        <v>2100742</v>
      </c>
      <c r="P520" s="59" t="str">
        <f t="shared" si="310"/>
        <v>PROUH50 T2 RU350 D15  (50 gal)</v>
      </c>
      <c r="Q520" s="153">
        <f t="shared" si="306"/>
        <v>1</v>
      </c>
      <c r="R520" s="13" t="s">
        <v>254</v>
      </c>
      <c r="S520" s="14">
        <v>50</v>
      </c>
      <c r="T520" s="99" t="s">
        <v>216</v>
      </c>
      <c r="U520" s="80" t="s">
        <v>216</v>
      </c>
      <c r="V520" s="85" t="str">
        <f t="shared" si="307"/>
        <v>RheemHBDR2250</v>
      </c>
      <c r="W520" s="115">
        <v>0</v>
      </c>
      <c r="X520" s="46" t="s">
        <v>8</v>
      </c>
      <c r="Y520" s="47"/>
      <c r="Z520" s="44"/>
      <c r="AA520" s="126" t="str">
        <f t="shared" si="335"/>
        <v>2,     2100742,   "PROUH50 T2 RU350 D15  (50 gal)"</v>
      </c>
      <c r="AB520" s="128" t="str">
        <f t="shared" si="345"/>
        <v>Ruud</v>
      </c>
      <c r="AC520" s="6" t="s">
        <v>642</v>
      </c>
      <c r="AD520" s="173">
        <f t="shared" si="308"/>
        <v>1</v>
      </c>
      <c r="AE520" s="126" t="str">
        <f t="shared" si="336"/>
        <v xml:space="preserve">          case  PROUH50 T2 RU350 D15  (50 gal)   :   "RuudPROUH50RU350D15"</v>
      </c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  <c r="GT520"/>
      <c r="GU520"/>
      <c r="GV520"/>
      <c r="GW520"/>
      <c r="GX520"/>
      <c r="GY520"/>
      <c r="GZ520"/>
      <c r="HA520"/>
      <c r="HB520"/>
      <c r="HC520"/>
      <c r="HD520"/>
      <c r="HE520"/>
      <c r="HF520"/>
      <c r="HG520"/>
      <c r="HH520"/>
      <c r="HI520"/>
      <c r="HJ520"/>
      <c r="HK520"/>
      <c r="HL520"/>
      <c r="HM520"/>
      <c r="HN520"/>
      <c r="HO520"/>
      <c r="HP520"/>
      <c r="HQ520"/>
      <c r="HR520"/>
      <c r="HS520"/>
      <c r="HT520"/>
      <c r="HU520"/>
      <c r="HV520"/>
      <c r="HW520"/>
      <c r="HX520"/>
      <c r="HY520"/>
      <c r="HZ520"/>
      <c r="IA520"/>
      <c r="IB520"/>
      <c r="IC520"/>
      <c r="ID520"/>
      <c r="IE520"/>
      <c r="IF520"/>
      <c r="IG520"/>
      <c r="IH520"/>
      <c r="II520"/>
      <c r="IJ520"/>
      <c r="IK520"/>
      <c r="IL520"/>
      <c r="IM520"/>
      <c r="IN520"/>
      <c r="IO520"/>
      <c r="IP520"/>
      <c r="IQ520"/>
      <c r="IR520"/>
      <c r="IS520"/>
      <c r="IT520"/>
      <c r="IU520"/>
      <c r="IV520"/>
      <c r="IW520"/>
      <c r="IX520"/>
      <c r="IY520"/>
      <c r="IZ520"/>
      <c r="JA520"/>
      <c r="JB520"/>
      <c r="JC520"/>
      <c r="JD520"/>
      <c r="JE520"/>
      <c r="JF520"/>
      <c r="JG520"/>
      <c r="JH520"/>
      <c r="JI520"/>
      <c r="JJ520"/>
      <c r="JK520"/>
      <c r="JL520"/>
      <c r="JM520"/>
      <c r="JN520"/>
      <c r="JO520"/>
      <c r="JP520"/>
      <c r="JQ520"/>
      <c r="JR520"/>
      <c r="JS520"/>
      <c r="JT520"/>
      <c r="JU520"/>
      <c r="JV520"/>
      <c r="JW520"/>
      <c r="JX520"/>
      <c r="JY520"/>
      <c r="JZ520"/>
      <c r="KA520"/>
      <c r="KB520"/>
      <c r="KC520"/>
      <c r="KD520"/>
      <c r="KE520"/>
      <c r="KF520"/>
      <c r="KG520"/>
      <c r="KH520"/>
      <c r="KI520"/>
      <c r="KJ520"/>
      <c r="KK520"/>
      <c r="KL520"/>
      <c r="KM520"/>
      <c r="KN520"/>
      <c r="KO520"/>
      <c r="KP520"/>
      <c r="KQ520"/>
      <c r="KR520"/>
      <c r="KS520"/>
      <c r="KT520"/>
      <c r="KU520"/>
      <c r="KV520"/>
      <c r="KW520"/>
      <c r="KX520"/>
      <c r="KY520"/>
      <c r="KZ520"/>
      <c r="LA520"/>
      <c r="LB520"/>
      <c r="LC520"/>
      <c r="LD520"/>
      <c r="LE520"/>
      <c r="LF520"/>
      <c r="LG520"/>
      <c r="LH520"/>
      <c r="LI520"/>
      <c r="LJ520"/>
      <c r="LK520"/>
      <c r="LL520"/>
      <c r="LM520"/>
      <c r="LN520"/>
      <c r="LO520"/>
      <c r="LP520"/>
      <c r="LQ520"/>
      <c r="LR520"/>
      <c r="LS520"/>
      <c r="LT520"/>
      <c r="LU520"/>
      <c r="LV520"/>
      <c r="LW520"/>
      <c r="LX520"/>
      <c r="LY520"/>
      <c r="LZ520"/>
      <c r="MA520"/>
      <c r="MB520"/>
      <c r="MC520"/>
      <c r="MD520"/>
      <c r="ME520"/>
      <c r="MF520"/>
      <c r="MG520"/>
      <c r="MH520"/>
      <c r="MI520"/>
      <c r="MJ520"/>
      <c r="MK520"/>
      <c r="ML520"/>
      <c r="MM520"/>
      <c r="MN520"/>
      <c r="MO520"/>
      <c r="MP520"/>
      <c r="MQ520"/>
      <c r="MR520"/>
      <c r="MS520"/>
      <c r="MT520"/>
      <c r="MU520"/>
      <c r="MV520"/>
      <c r="MW520"/>
      <c r="MX520"/>
      <c r="MY520"/>
      <c r="MZ520"/>
      <c r="NA520"/>
      <c r="NB520"/>
      <c r="NC520"/>
      <c r="ND520"/>
      <c r="NE520"/>
      <c r="NF520"/>
      <c r="NG520"/>
      <c r="NH520"/>
      <c r="NI520"/>
      <c r="NJ520"/>
      <c r="NK520"/>
      <c r="NL520"/>
      <c r="NM520"/>
      <c r="NN520"/>
      <c r="NO520"/>
      <c r="NP520"/>
      <c r="NQ520"/>
      <c r="NR520"/>
      <c r="NS520"/>
      <c r="NT520"/>
      <c r="NU520"/>
      <c r="NV520"/>
      <c r="NW520"/>
      <c r="NX520"/>
      <c r="NY520"/>
      <c r="NZ520"/>
      <c r="OA520"/>
      <c r="OB520"/>
      <c r="OC520"/>
      <c r="OD520"/>
      <c r="OE520"/>
      <c r="OF520"/>
      <c r="OG520"/>
      <c r="OH520"/>
      <c r="OI520"/>
      <c r="OJ520"/>
      <c r="OK520"/>
      <c r="OL520"/>
      <c r="OM520"/>
      <c r="ON520"/>
      <c r="OO520"/>
      <c r="OP520"/>
      <c r="OQ520"/>
      <c r="OR520"/>
      <c r="OS520"/>
      <c r="OT520"/>
      <c r="OU520"/>
      <c r="OV520"/>
      <c r="OW520"/>
      <c r="OX520"/>
      <c r="OY520"/>
      <c r="OZ520"/>
      <c r="PA520"/>
      <c r="PB520"/>
      <c r="PC520"/>
      <c r="PD520"/>
      <c r="PE520"/>
      <c r="PF520"/>
      <c r="PG520"/>
      <c r="PH520"/>
      <c r="PI520"/>
      <c r="PJ520"/>
      <c r="PK520"/>
      <c r="PL520"/>
      <c r="PM520"/>
      <c r="PN520"/>
      <c r="PO520"/>
      <c r="PP520"/>
      <c r="PQ520"/>
      <c r="PR520"/>
      <c r="PS520"/>
      <c r="PT520"/>
      <c r="PU520"/>
      <c r="PV520"/>
      <c r="PW520"/>
      <c r="PX520"/>
      <c r="PY520"/>
      <c r="PZ520"/>
      <c r="QA520"/>
      <c r="QB520"/>
      <c r="QC520"/>
      <c r="QD520"/>
      <c r="QE520"/>
      <c r="QF520"/>
      <c r="QG520"/>
      <c r="QH520"/>
      <c r="QI520"/>
      <c r="QJ520"/>
      <c r="QK520"/>
      <c r="QL520"/>
      <c r="QM520"/>
      <c r="QN520"/>
      <c r="QO520"/>
      <c r="QP520"/>
      <c r="QQ520"/>
      <c r="QR520"/>
      <c r="QS520"/>
      <c r="QT520"/>
      <c r="QU520"/>
      <c r="QV520"/>
      <c r="QW520"/>
      <c r="QX520"/>
      <c r="QY520"/>
      <c r="QZ520"/>
      <c r="RA520"/>
      <c r="RB520"/>
      <c r="RC520"/>
      <c r="RD520"/>
      <c r="RE520"/>
      <c r="RF520"/>
      <c r="RG520"/>
      <c r="RH520"/>
      <c r="RI520"/>
      <c r="RJ520"/>
      <c r="RK520"/>
      <c r="RL520"/>
      <c r="RM520"/>
      <c r="RN520"/>
      <c r="RO520"/>
      <c r="RP520"/>
      <c r="RQ520"/>
      <c r="RR520"/>
      <c r="RS520"/>
      <c r="RT520"/>
      <c r="RU520"/>
      <c r="RV520"/>
      <c r="RW520"/>
      <c r="RX520"/>
      <c r="RY520"/>
      <c r="RZ520"/>
      <c r="SA520"/>
      <c r="SB520"/>
      <c r="SC520"/>
      <c r="SD520"/>
      <c r="SE520"/>
      <c r="SF520"/>
      <c r="SG520"/>
      <c r="SH520"/>
      <c r="SI520"/>
      <c r="SJ520"/>
      <c r="SK520"/>
      <c r="SL520"/>
      <c r="SM520"/>
      <c r="SN520"/>
      <c r="SO520"/>
      <c r="SP520"/>
      <c r="SQ520"/>
      <c r="SR520"/>
      <c r="SS520"/>
      <c r="ST520"/>
      <c r="SU520"/>
      <c r="SV520"/>
      <c r="SW520"/>
      <c r="SX520"/>
      <c r="SY520"/>
      <c r="SZ520"/>
      <c r="TA520"/>
      <c r="TB520"/>
      <c r="TC520"/>
      <c r="TD520"/>
      <c r="TE520"/>
      <c r="TF520"/>
      <c r="TG520"/>
      <c r="TH520"/>
      <c r="TI520"/>
      <c r="TJ520"/>
      <c r="TK520"/>
      <c r="TL520"/>
      <c r="TM520"/>
      <c r="TN520"/>
      <c r="TO520"/>
      <c r="TP520"/>
      <c r="TQ520"/>
      <c r="TR520"/>
      <c r="TS520"/>
      <c r="TT520"/>
      <c r="TU520"/>
      <c r="TV520"/>
      <c r="TW520"/>
      <c r="TX520"/>
      <c r="TY520"/>
      <c r="TZ520"/>
      <c r="UA520"/>
      <c r="UB520"/>
      <c r="UC520"/>
      <c r="UD520"/>
      <c r="UE520"/>
      <c r="UF520"/>
      <c r="UG520"/>
      <c r="UH520"/>
      <c r="UI520"/>
      <c r="UJ520"/>
      <c r="UK520"/>
      <c r="UL520"/>
      <c r="UM520"/>
      <c r="UN520"/>
      <c r="UO520"/>
      <c r="UP520"/>
      <c r="UQ520"/>
      <c r="UR520"/>
      <c r="US520"/>
      <c r="UT520"/>
      <c r="UU520"/>
      <c r="UV520"/>
      <c r="UW520"/>
      <c r="UX520"/>
      <c r="UY520"/>
      <c r="UZ520"/>
      <c r="VA520"/>
      <c r="VB520"/>
      <c r="VC520"/>
      <c r="VD520"/>
      <c r="VE520"/>
      <c r="VF520"/>
      <c r="VG520"/>
      <c r="VH520"/>
      <c r="VI520"/>
      <c r="VJ520"/>
      <c r="VK520"/>
      <c r="VL520"/>
      <c r="VM520"/>
      <c r="VN520"/>
      <c r="VO520"/>
      <c r="VP520"/>
      <c r="VQ520"/>
      <c r="VR520"/>
      <c r="VS520"/>
      <c r="VT520"/>
      <c r="VU520"/>
      <c r="VV520"/>
      <c r="VW520"/>
      <c r="VX520"/>
      <c r="VY520"/>
      <c r="VZ520"/>
      <c r="WA520"/>
      <c r="WB520"/>
      <c r="WC520"/>
      <c r="WD520"/>
      <c r="WE520"/>
      <c r="WF520"/>
      <c r="WG520"/>
      <c r="WH520"/>
      <c r="WI520"/>
      <c r="WJ520"/>
      <c r="WK520"/>
      <c r="WL520"/>
      <c r="WM520"/>
      <c r="WN520"/>
      <c r="WO520"/>
      <c r="WP520"/>
      <c r="WQ520"/>
      <c r="WR520"/>
      <c r="WS520"/>
      <c r="WT520"/>
      <c r="WU520"/>
      <c r="WV520"/>
      <c r="WW520"/>
      <c r="WX520"/>
      <c r="WY520"/>
      <c r="WZ520"/>
      <c r="XA520"/>
      <c r="XB520"/>
      <c r="XC520"/>
      <c r="XD520"/>
      <c r="XE520"/>
      <c r="XF520"/>
      <c r="XG520"/>
      <c r="XH520"/>
      <c r="XI520"/>
      <c r="XJ520"/>
      <c r="XK520"/>
      <c r="XL520"/>
      <c r="XM520"/>
      <c r="XN520"/>
      <c r="XO520"/>
      <c r="XP520"/>
      <c r="XQ520"/>
      <c r="XR520"/>
      <c r="XS520"/>
      <c r="XT520"/>
      <c r="XU520"/>
      <c r="XV520"/>
      <c r="XW520"/>
      <c r="XX520"/>
      <c r="XY520"/>
      <c r="XZ520"/>
      <c r="YA520"/>
      <c r="YB520"/>
      <c r="YC520"/>
      <c r="YD520"/>
      <c r="YE520"/>
      <c r="YF520"/>
      <c r="YG520"/>
      <c r="YH520"/>
      <c r="YI520"/>
      <c r="YJ520"/>
      <c r="YK520"/>
      <c r="YL520"/>
      <c r="YM520"/>
      <c r="YN520"/>
      <c r="YO520"/>
      <c r="YP520"/>
      <c r="YQ520"/>
      <c r="YR520"/>
      <c r="YS520"/>
      <c r="YT520"/>
      <c r="YU520"/>
      <c r="YV520"/>
      <c r="YW520"/>
      <c r="YX520"/>
      <c r="YY520"/>
      <c r="YZ520"/>
      <c r="ZA520"/>
      <c r="ZB520"/>
      <c r="ZC520"/>
      <c r="ZD520"/>
      <c r="ZE520"/>
      <c r="ZF520"/>
      <c r="ZG520"/>
      <c r="ZH520"/>
      <c r="ZI520"/>
      <c r="ZJ520"/>
      <c r="ZK520"/>
      <c r="ZL520"/>
      <c r="ZM520"/>
      <c r="ZN520"/>
      <c r="ZO520"/>
      <c r="ZP520"/>
      <c r="ZQ520"/>
      <c r="ZR520"/>
      <c r="ZS520"/>
      <c r="ZT520"/>
      <c r="ZU520"/>
      <c r="ZV520"/>
      <c r="ZW520"/>
      <c r="ZX520"/>
      <c r="ZY520"/>
      <c r="ZZ520"/>
      <c r="AAA520"/>
      <c r="AAB520"/>
      <c r="AAC520"/>
      <c r="AAD520"/>
      <c r="AAE520"/>
      <c r="AAF520"/>
      <c r="AAG520"/>
      <c r="AAH520"/>
      <c r="AAI520"/>
      <c r="AAJ520"/>
      <c r="AAK520"/>
      <c r="AAL520"/>
      <c r="AAM520"/>
      <c r="AAN520"/>
      <c r="AAO520"/>
      <c r="AAP520"/>
      <c r="AAQ520"/>
      <c r="AAR520"/>
      <c r="AAS520"/>
      <c r="AAT520"/>
      <c r="AAU520"/>
      <c r="AAV520"/>
      <c r="AAW520"/>
      <c r="AAX520"/>
      <c r="AAY520"/>
      <c r="AAZ520"/>
      <c r="ABA520"/>
      <c r="ABB520"/>
      <c r="ABC520"/>
      <c r="ABD520"/>
      <c r="ABE520"/>
      <c r="ABF520"/>
      <c r="ABG520"/>
      <c r="ABH520"/>
      <c r="ABI520"/>
      <c r="ABJ520"/>
      <c r="ABK520"/>
      <c r="ABL520"/>
      <c r="ABM520"/>
      <c r="ABN520"/>
      <c r="ABO520"/>
      <c r="ABP520"/>
      <c r="ABQ520"/>
      <c r="ABR520"/>
      <c r="ABS520"/>
      <c r="ABT520"/>
      <c r="ABU520"/>
      <c r="ABV520"/>
      <c r="ABW520"/>
      <c r="ABX520"/>
      <c r="ABY520"/>
      <c r="ABZ520"/>
      <c r="ACA520"/>
      <c r="ACB520"/>
      <c r="ACC520"/>
      <c r="ACD520"/>
      <c r="ACE520"/>
      <c r="ACF520"/>
      <c r="ACG520"/>
      <c r="ACH520"/>
      <c r="ACI520"/>
      <c r="ACJ520"/>
      <c r="ACK520"/>
      <c r="ACL520"/>
      <c r="ACM520"/>
      <c r="ACN520"/>
      <c r="ACO520"/>
      <c r="ACP520"/>
      <c r="ACQ520"/>
      <c r="ACR520"/>
      <c r="ACS520"/>
      <c r="ACT520"/>
      <c r="ACU520"/>
      <c r="ACV520"/>
      <c r="ACW520"/>
      <c r="ACX520"/>
      <c r="ACY520"/>
      <c r="ACZ520"/>
      <c r="ADA520"/>
      <c r="ADB520"/>
      <c r="ADC520"/>
      <c r="ADD520"/>
      <c r="ADE520"/>
      <c r="ADF520"/>
      <c r="ADG520"/>
      <c r="ADH520"/>
      <c r="ADI520"/>
      <c r="ADJ520"/>
      <c r="ADK520"/>
      <c r="ADL520"/>
      <c r="ADM520"/>
      <c r="ADN520"/>
      <c r="ADO520"/>
      <c r="ADP520"/>
      <c r="ADQ520"/>
      <c r="ADR520"/>
      <c r="ADS520"/>
      <c r="ADT520"/>
      <c r="ADU520"/>
      <c r="ADV520"/>
      <c r="ADW520"/>
      <c r="ADX520"/>
      <c r="ADY520"/>
      <c r="ADZ520"/>
      <c r="AEA520"/>
      <c r="AEB520"/>
      <c r="AEC520"/>
      <c r="AED520"/>
      <c r="AEE520"/>
      <c r="AEF520"/>
      <c r="AEG520"/>
      <c r="AEH520"/>
      <c r="AEI520"/>
      <c r="AEJ520"/>
      <c r="AEK520"/>
      <c r="AEL520"/>
      <c r="AEM520"/>
      <c r="AEN520"/>
      <c r="AEO520"/>
      <c r="AEP520"/>
      <c r="AEQ520"/>
      <c r="AER520"/>
      <c r="AES520"/>
      <c r="AET520"/>
      <c r="AEU520"/>
      <c r="AEV520"/>
      <c r="AEW520"/>
      <c r="AEX520"/>
      <c r="AEY520"/>
      <c r="AEZ520"/>
      <c r="AFA520"/>
      <c r="AFB520"/>
      <c r="AFC520"/>
      <c r="AFD520"/>
      <c r="AFE520"/>
      <c r="AFF520"/>
      <c r="AFG520"/>
      <c r="AFH520"/>
      <c r="AFI520"/>
      <c r="AFJ520"/>
      <c r="AFK520"/>
      <c r="AFL520"/>
      <c r="AFM520"/>
      <c r="AFN520"/>
      <c r="AFO520"/>
      <c r="AFP520"/>
      <c r="AFQ520"/>
      <c r="AFR520"/>
      <c r="AFS520"/>
      <c r="AFT520"/>
      <c r="AFU520"/>
      <c r="AFV520"/>
      <c r="AFW520"/>
      <c r="AFX520"/>
      <c r="AFY520"/>
      <c r="AFZ520"/>
      <c r="AGA520"/>
      <c r="AGB520"/>
      <c r="AGC520"/>
      <c r="AGD520"/>
      <c r="AGE520"/>
      <c r="AGF520"/>
      <c r="AGG520"/>
      <c r="AGH520"/>
      <c r="AGI520"/>
      <c r="AGJ520"/>
      <c r="AGK520"/>
      <c r="AGL520"/>
      <c r="AGM520"/>
      <c r="AGN520"/>
      <c r="AGO520"/>
      <c r="AGP520"/>
      <c r="AGQ520"/>
      <c r="AGR520"/>
      <c r="AGS520"/>
      <c r="AGT520"/>
      <c r="AGU520"/>
      <c r="AGV520"/>
      <c r="AGW520"/>
      <c r="AGX520"/>
      <c r="AGY520"/>
      <c r="AGZ520"/>
      <c r="AHA520"/>
      <c r="AHB520"/>
      <c r="AHC520"/>
      <c r="AHD520"/>
      <c r="AHE520"/>
      <c r="AHF520"/>
      <c r="AHG520"/>
      <c r="AHH520"/>
      <c r="AHI520"/>
      <c r="AHJ520"/>
      <c r="AHK520"/>
      <c r="AHL520"/>
      <c r="AHM520"/>
      <c r="AHN520"/>
      <c r="AHO520"/>
      <c r="AHP520"/>
      <c r="AHQ520"/>
      <c r="AHR520"/>
      <c r="AHS520"/>
      <c r="AHT520"/>
      <c r="AHU520"/>
      <c r="AHV520"/>
      <c r="AHW520"/>
      <c r="AHX520"/>
      <c r="AHY520"/>
      <c r="AHZ520"/>
      <c r="AIA520"/>
      <c r="AIB520"/>
      <c r="AIC520"/>
      <c r="AID520"/>
      <c r="AIE520"/>
      <c r="AIF520"/>
      <c r="AIG520"/>
      <c r="AIH520"/>
      <c r="AII520"/>
      <c r="AIJ520"/>
      <c r="AIK520"/>
      <c r="AIL520"/>
      <c r="AIM520"/>
      <c r="AIN520"/>
      <c r="AIO520"/>
      <c r="AIP520"/>
      <c r="AIQ520"/>
      <c r="AIR520"/>
      <c r="AIS520"/>
      <c r="AIT520"/>
      <c r="AIU520"/>
      <c r="AIV520"/>
      <c r="AIW520"/>
      <c r="AIX520"/>
      <c r="AIY520"/>
      <c r="AIZ520"/>
      <c r="AJA520"/>
      <c r="AJB520"/>
      <c r="AJC520"/>
      <c r="AJD520"/>
      <c r="AJE520"/>
      <c r="AJF520"/>
      <c r="AJG520"/>
      <c r="AJH520"/>
      <c r="AJI520"/>
      <c r="AJJ520"/>
      <c r="AJK520"/>
      <c r="AJL520"/>
      <c r="AJM520"/>
      <c r="AJN520"/>
      <c r="AJO520"/>
      <c r="AJP520"/>
      <c r="AJQ520"/>
      <c r="AJR520"/>
      <c r="AJS520"/>
      <c r="AJT520"/>
      <c r="AJU520"/>
      <c r="AJV520"/>
      <c r="AJW520"/>
      <c r="AJX520"/>
      <c r="AJY520"/>
      <c r="AJZ520"/>
      <c r="AKA520"/>
      <c r="AKB520"/>
      <c r="AKC520"/>
      <c r="AKD520"/>
      <c r="AKE520"/>
      <c r="AKF520"/>
      <c r="AKG520"/>
      <c r="AKH520"/>
      <c r="AKI520"/>
      <c r="AKJ520"/>
      <c r="AKK520"/>
      <c r="AKL520"/>
      <c r="AKM520"/>
      <c r="AKN520"/>
      <c r="AKO520"/>
      <c r="AKP520"/>
      <c r="AKQ520"/>
      <c r="AKR520"/>
      <c r="AKS520"/>
      <c r="AKT520"/>
      <c r="AKU520"/>
      <c r="AKV520"/>
      <c r="AKW520"/>
      <c r="AKX520"/>
      <c r="AKY520"/>
      <c r="AKZ520"/>
      <c r="ALA520"/>
      <c r="ALB520"/>
      <c r="ALC520"/>
      <c r="ALD520"/>
      <c r="ALE520"/>
      <c r="ALF520"/>
      <c r="ALG520"/>
      <c r="ALH520"/>
      <c r="ALI520"/>
      <c r="ALJ520"/>
      <c r="ALK520"/>
      <c r="ALL520"/>
      <c r="ALM520"/>
      <c r="ALN520"/>
      <c r="ALO520"/>
      <c r="ALP520"/>
      <c r="ALQ520"/>
      <c r="ALR520"/>
      <c r="ALS520"/>
      <c r="ALT520"/>
      <c r="ALU520"/>
      <c r="ALV520"/>
      <c r="ALW520"/>
      <c r="ALX520"/>
      <c r="ALY520"/>
      <c r="ALZ520"/>
      <c r="AMA520"/>
      <c r="AMB520"/>
      <c r="AMC520"/>
      <c r="AMD520"/>
      <c r="AME520"/>
      <c r="AMF520"/>
      <c r="AMG520"/>
      <c r="AMH520"/>
      <c r="AMI520"/>
      <c r="AMJ520"/>
      <c r="AMK520"/>
      <c r="AML520"/>
      <c r="AMM520"/>
      <c r="AMN520"/>
      <c r="AMO520"/>
      <c r="AMP520"/>
      <c r="AMQ520"/>
      <c r="AMR520"/>
      <c r="AMS520"/>
      <c r="AMT520"/>
      <c r="AMU520"/>
      <c r="AMV520"/>
      <c r="AMW520"/>
      <c r="AMX520"/>
      <c r="AMY520"/>
    </row>
    <row r="521" spans="3:1039" s="6" customFormat="1" ht="15" customHeight="1" x14ac:dyDescent="0.25">
      <c r="C521" s="6" t="str">
        <f t="shared" si="302"/>
        <v>Ruud</v>
      </c>
      <c r="D521" s="6" t="str">
        <f t="shared" si="303"/>
        <v>PROUH50 T2 RU350 DCB  (50 gal)</v>
      </c>
      <c r="E521" s="6">
        <f t="shared" si="341"/>
        <v>2100839</v>
      </c>
      <c r="F521" s="55">
        <f t="shared" si="255"/>
        <v>50</v>
      </c>
      <c r="G521" s="6" t="str">
        <f t="shared" si="304"/>
        <v>RheemHBDR4550</v>
      </c>
      <c r="H521" s="116">
        <f t="shared" si="301"/>
        <v>0</v>
      </c>
      <c r="I521" s="154" t="str">
        <f t="shared" si="342"/>
        <v>RuudPROUH50RU350DCB</v>
      </c>
      <c r="J521" s="91" t="s">
        <v>188</v>
      </c>
      <c r="K521" s="32">
        <v>3</v>
      </c>
      <c r="L521" s="75">
        <f t="shared" si="338"/>
        <v>21</v>
      </c>
      <c r="M521" s="12" t="s">
        <v>96</v>
      </c>
      <c r="N521" s="62">
        <f t="shared" si="349"/>
        <v>8</v>
      </c>
      <c r="O521" s="169">
        <f t="shared" si="305"/>
        <v>2100839</v>
      </c>
      <c r="P521" s="59" t="str">
        <f t="shared" si="310"/>
        <v>PROUH50 T2 RU350 DCB  (50 gal)</v>
      </c>
      <c r="Q521" s="153">
        <f t="shared" si="306"/>
        <v>1</v>
      </c>
      <c r="R521" s="13" t="s">
        <v>246</v>
      </c>
      <c r="S521" s="14">
        <v>50</v>
      </c>
      <c r="T521" s="99" t="s">
        <v>259</v>
      </c>
      <c r="U521" s="80" t="s">
        <v>259</v>
      </c>
      <c r="V521" s="85" t="str">
        <f t="shared" si="307"/>
        <v>RheemHBDR4550</v>
      </c>
      <c r="W521" s="115">
        <v>0</v>
      </c>
      <c r="X521" s="46" t="s">
        <v>8</v>
      </c>
      <c r="Y521" s="47"/>
      <c r="Z521" s="44"/>
      <c r="AA521" s="126" t="str">
        <f t="shared" si="335"/>
        <v>2,     2100839,   "PROUH50 T2 RU350 DCB  (50 gal)"</v>
      </c>
      <c r="AB521" s="128" t="str">
        <f t="shared" si="345"/>
        <v>Ruud</v>
      </c>
      <c r="AC521" s="6" t="s">
        <v>643</v>
      </c>
      <c r="AD521" s="173">
        <f t="shared" si="308"/>
        <v>1</v>
      </c>
      <c r="AE521" s="126" t="str">
        <f t="shared" si="336"/>
        <v xml:space="preserve">          case  PROUH50 T2 RU350 DCB  (50 gal)   :   "RuudPROUH50RU350DCB"</v>
      </c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  <c r="GT521"/>
      <c r="GU521"/>
      <c r="GV521"/>
      <c r="GW521"/>
      <c r="GX521"/>
      <c r="GY521"/>
      <c r="GZ521"/>
      <c r="HA521"/>
      <c r="HB521"/>
      <c r="HC521"/>
      <c r="HD521"/>
      <c r="HE521"/>
      <c r="HF521"/>
      <c r="HG521"/>
      <c r="HH521"/>
      <c r="HI521"/>
      <c r="HJ521"/>
      <c r="HK521"/>
      <c r="HL521"/>
      <c r="HM521"/>
      <c r="HN521"/>
      <c r="HO521"/>
      <c r="HP521"/>
      <c r="HQ521"/>
      <c r="HR521"/>
      <c r="HS521"/>
      <c r="HT521"/>
      <c r="HU521"/>
      <c r="HV521"/>
      <c r="HW521"/>
      <c r="HX521"/>
      <c r="HY521"/>
      <c r="HZ521"/>
      <c r="IA521"/>
      <c r="IB521"/>
      <c r="IC521"/>
      <c r="ID521"/>
      <c r="IE521"/>
      <c r="IF521"/>
      <c r="IG521"/>
      <c r="IH521"/>
      <c r="II521"/>
      <c r="IJ521"/>
      <c r="IK521"/>
      <c r="IL521"/>
      <c r="IM521"/>
      <c r="IN521"/>
      <c r="IO521"/>
      <c r="IP521"/>
      <c r="IQ521"/>
      <c r="IR521"/>
      <c r="IS521"/>
      <c r="IT521"/>
      <c r="IU521"/>
      <c r="IV521"/>
      <c r="IW521"/>
      <c r="IX521"/>
      <c r="IY521"/>
      <c r="IZ521"/>
      <c r="JA521"/>
      <c r="JB521"/>
      <c r="JC521"/>
      <c r="JD521"/>
      <c r="JE521"/>
      <c r="JF521"/>
      <c r="JG521"/>
      <c r="JH521"/>
      <c r="JI521"/>
      <c r="JJ521"/>
      <c r="JK521"/>
      <c r="JL521"/>
      <c r="JM521"/>
      <c r="JN521"/>
      <c r="JO521"/>
      <c r="JP521"/>
      <c r="JQ521"/>
      <c r="JR521"/>
      <c r="JS521"/>
      <c r="JT521"/>
      <c r="JU521"/>
      <c r="JV521"/>
      <c r="JW521"/>
      <c r="JX521"/>
      <c r="JY521"/>
      <c r="JZ521"/>
      <c r="KA521"/>
      <c r="KB521"/>
      <c r="KC521"/>
      <c r="KD521"/>
      <c r="KE521"/>
      <c r="KF521"/>
      <c r="KG521"/>
      <c r="KH521"/>
      <c r="KI521"/>
      <c r="KJ521"/>
      <c r="KK521"/>
      <c r="KL521"/>
      <c r="KM521"/>
      <c r="KN521"/>
      <c r="KO521"/>
      <c r="KP521"/>
      <c r="KQ521"/>
      <c r="KR521"/>
      <c r="KS521"/>
      <c r="KT521"/>
      <c r="KU521"/>
      <c r="KV521"/>
      <c r="KW521"/>
      <c r="KX521"/>
      <c r="KY521"/>
      <c r="KZ521"/>
      <c r="LA521"/>
      <c r="LB521"/>
      <c r="LC521"/>
      <c r="LD521"/>
      <c r="LE521"/>
      <c r="LF521"/>
      <c r="LG521"/>
      <c r="LH521"/>
      <c r="LI521"/>
      <c r="LJ521"/>
      <c r="LK521"/>
      <c r="LL521"/>
      <c r="LM521"/>
      <c r="LN521"/>
      <c r="LO521"/>
      <c r="LP521"/>
      <c r="LQ521"/>
      <c r="LR521"/>
      <c r="LS521"/>
      <c r="LT521"/>
      <c r="LU521"/>
      <c r="LV521"/>
      <c r="LW521"/>
      <c r="LX521"/>
      <c r="LY521"/>
      <c r="LZ521"/>
      <c r="MA521"/>
      <c r="MB521"/>
      <c r="MC521"/>
      <c r="MD521"/>
      <c r="ME521"/>
      <c r="MF521"/>
      <c r="MG521"/>
      <c r="MH521"/>
      <c r="MI521"/>
      <c r="MJ521"/>
      <c r="MK521"/>
      <c r="ML521"/>
      <c r="MM521"/>
      <c r="MN521"/>
      <c r="MO521"/>
      <c r="MP521"/>
      <c r="MQ521"/>
      <c r="MR521"/>
      <c r="MS521"/>
      <c r="MT521"/>
      <c r="MU521"/>
      <c r="MV521"/>
      <c r="MW521"/>
      <c r="MX521"/>
      <c r="MY521"/>
      <c r="MZ521"/>
      <c r="NA521"/>
      <c r="NB521"/>
      <c r="NC521"/>
      <c r="ND521"/>
      <c r="NE521"/>
      <c r="NF521"/>
      <c r="NG521"/>
      <c r="NH521"/>
      <c r="NI521"/>
      <c r="NJ521"/>
      <c r="NK521"/>
      <c r="NL521"/>
      <c r="NM521"/>
      <c r="NN521"/>
      <c r="NO521"/>
      <c r="NP521"/>
      <c r="NQ521"/>
      <c r="NR521"/>
      <c r="NS521"/>
      <c r="NT521"/>
      <c r="NU521"/>
      <c r="NV521"/>
      <c r="NW521"/>
      <c r="NX521"/>
      <c r="NY521"/>
      <c r="NZ521"/>
      <c r="OA521"/>
      <c r="OB521"/>
      <c r="OC521"/>
      <c r="OD521"/>
      <c r="OE521"/>
      <c r="OF521"/>
      <c r="OG521"/>
      <c r="OH521"/>
      <c r="OI521"/>
      <c r="OJ521"/>
      <c r="OK521"/>
      <c r="OL521"/>
      <c r="OM521"/>
      <c r="ON521"/>
      <c r="OO521"/>
      <c r="OP521"/>
      <c r="OQ521"/>
      <c r="OR521"/>
      <c r="OS521"/>
      <c r="OT521"/>
      <c r="OU521"/>
      <c r="OV521"/>
      <c r="OW521"/>
      <c r="OX521"/>
      <c r="OY521"/>
      <c r="OZ521"/>
      <c r="PA521"/>
      <c r="PB521"/>
      <c r="PC521"/>
      <c r="PD521"/>
      <c r="PE521"/>
      <c r="PF521"/>
      <c r="PG521"/>
      <c r="PH521"/>
      <c r="PI521"/>
      <c r="PJ521"/>
      <c r="PK521"/>
      <c r="PL521"/>
      <c r="PM521"/>
      <c r="PN521"/>
      <c r="PO521"/>
      <c r="PP521"/>
      <c r="PQ521"/>
      <c r="PR521"/>
      <c r="PS521"/>
      <c r="PT521"/>
      <c r="PU521"/>
      <c r="PV521"/>
      <c r="PW521"/>
      <c r="PX521"/>
      <c r="PY521"/>
      <c r="PZ521"/>
      <c r="QA521"/>
      <c r="QB521"/>
      <c r="QC521"/>
      <c r="QD521"/>
      <c r="QE521"/>
      <c r="QF521"/>
      <c r="QG521"/>
      <c r="QH521"/>
      <c r="QI521"/>
      <c r="QJ521"/>
      <c r="QK521"/>
      <c r="QL521"/>
      <c r="QM521"/>
      <c r="QN521"/>
      <c r="QO521"/>
      <c r="QP521"/>
      <c r="QQ521"/>
      <c r="QR521"/>
      <c r="QS521"/>
      <c r="QT521"/>
      <c r="QU521"/>
      <c r="QV521"/>
      <c r="QW521"/>
      <c r="QX521"/>
      <c r="QY521"/>
      <c r="QZ521"/>
      <c r="RA521"/>
      <c r="RB521"/>
      <c r="RC521"/>
      <c r="RD521"/>
      <c r="RE521"/>
      <c r="RF521"/>
      <c r="RG521"/>
      <c r="RH521"/>
      <c r="RI521"/>
      <c r="RJ521"/>
      <c r="RK521"/>
      <c r="RL521"/>
      <c r="RM521"/>
      <c r="RN521"/>
      <c r="RO521"/>
      <c r="RP521"/>
      <c r="RQ521"/>
      <c r="RR521"/>
      <c r="RS521"/>
      <c r="RT521"/>
      <c r="RU521"/>
      <c r="RV521"/>
      <c r="RW521"/>
      <c r="RX521"/>
      <c r="RY521"/>
      <c r="RZ521"/>
      <c r="SA521"/>
      <c r="SB521"/>
      <c r="SC521"/>
      <c r="SD521"/>
      <c r="SE521"/>
      <c r="SF521"/>
      <c r="SG521"/>
      <c r="SH521"/>
      <c r="SI521"/>
      <c r="SJ521"/>
      <c r="SK521"/>
      <c r="SL521"/>
      <c r="SM521"/>
      <c r="SN521"/>
      <c r="SO521"/>
      <c r="SP521"/>
      <c r="SQ521"/>
      <c r="SR521"/>
      <c r="SS521"/>
      <c r="ST521"/>
      <c r="SU521"/>
      <c r="SV521"/>
      <c r="SW521"/>
      <c r="SX521"/>
      <c r="SY521"/>
      <c r="SZ521"/>
      <c r="TA521"/>
      <c r="TB521"/>
      <c r="TC521"/>
      <c r="TD521"/>
      <c r="TE521"/>
      <c r="TF521"/>
      <c r="TG521"/>
      <c r="TH521"/>
      <c r="TI521"/>
      <c r="TJ521"/>
      <c r="TK521"/>
      <c r="TL521"/>
      <c r="TM521"/>
      <c r="TN521"/>
      <c r="TO521"/>
      <c r="TP521"/>
      <c r="TQ521"/>
      <c r="TR521"/>
      <c r="TS521"/>
      <c r="TT521"/>
      <c r="TU521"/>
      <c r="TV521"/>
      <c r="TW521"/>
      <c r="TX521"/>
      <c r="TY521"/>
      <c r="TZ521"/>
      <c r="UA521"/>
      <c r="UB521"/>
      <c r="UC521"/>
      <c r="UD521"/>
      <c r="UE521"/>
      <c r="UF521"/>
      <c r="UG521"/>
      <c r="UH521"/>
      <c r="UI521"/>
      <c r="UJ521"/>
      <c r="UK521"/>
      <c r="UL521"/>
      <c r="UM521"/>
      <c r="UN521"/>
      <c r="UO521"/>
      <c r="UP521"/>
      <c r="UQ521"/>
      <c r="UR521"/>
      <c r="US521"/>
      <c r="UT521"/>
      <c r="UU521"/>
      <c r="UV521"/>
      <c r="UW521"/>
      <c r="UX521"/>
      <c r="UY521"/>
      <c r="UZ521"/>
      <c r="VA521"/>
      <c r="VB521"/>
      <c r="VC521"/>
      <c r="VD521"/>
      <c r="VE521"/>
      <c r="VF521"/>
      <c r="VG521"/>
      <c r="VH521"/>
      <c r="VI521"/>
      <c r="VJ521"/>
      <c r="VK521"/>
      <c r="VL521"/>
      <c r="VM521"/>
      <c r="VN521"/>
      <c r="VO521"/>
      <c r="VP521"/>
      <c r="VQ521"/>
      <c r="VR521"/>
      <c r="VS521"/>
      <c r="VT521"/>
      <c r="VU521"/>
      <c r="VV521"/>
      <c r="VW521"/>
      <c r="VX521"/>
      <c r="VY521"/>
      <c r="VZ521"/>
      <c r="WA521"/>
      <c r="WB521"/>
      <c r="WC521"/>
      <c r="WD521"/>
      <c r="WE521"/>
      <c r="WF521"/>
      <c r="WG521"/>
      <c r="WH521"/>
      <c r="WI521"/>
      <c r="WJ521"/>
      <c r="WK521"/>
      <c r="WL521"/>
      <c r="WM521"/>
      <c r="WN521"/>
      <c r="WO521"/>
      <c r="WP521"/>
      <c r="WQ521"/>
      <c r="WR521"/>
      <c r="WS521"/>
      <c r="WT521"/>
      <c r="WU521"/>
      <c r="WV521"/>
      <c r="WW521"/>
      <c r="WX521"/>
      <c r="WY521"/>
      <c r="WZ521"/>
      <c r="XA521"/>
      <c r="XB521"/>
      <c r="XC521"/>
      <c r="XD521"/>
      <c r="XE521"/>
      <c r="XF521"/>
      <c r="XG521"/>
      <c r="XH521"/>
      <c r="XI521"/>
      <c r="XJ521"/>
      <c r="XK521"/>
      <c r="XL521"/>
      <c r="XM521"/>
      <c r="XN521"/>
      <c r="XO521"/>
      <c r="XP521"/>
      <c r="XQ521"/>
      <c r="XR521"/>
      <c r="XS521"/>
      <c r="XT521"/>
      <c r="XU521"/>
      <c r="XV521"/>
      <c r="XW521"/>
      <c r="XX521"/>
      <c r="XY521"/>
      <c r="XZ521"/>
      <c r="YA521"/>
      <c r="YB521"/>
      <c r="YC521"/>
      <c r="YD521"/>
      <c r="YE521"/>
      <c r="YF521"/>
      <c r="YG521"/>
      <c r="YH521"/>
      <c r="YI521"/>
      <c r="YJ521"/>
      <c r="YK521"/>
      <c r="YL521"/>
      <c r="YM521"/>
      <c r="YN521"/>
      <c r="YO521"/>
      <c r="YP521"/>
      <c r="YQ521"/>
      <c r="YR521"/>
      <c r="YS521"/>
      <c r="YT521"/>
      <c r="YU521"/>
      <c r="YV521"/>
      <c r="YW521"/>
      <c r="YX521"/>
      <c r="YY521"/>
      <c r="YZ521"/>
      <c r="ZA521"/>
      <c r="ZB521"/>
      <c r="ZC521"/>
      <c r="ZD521"/>
      <c r="ZE521"/>
      <c r="ZF521"/>
      <c r="ZG521"/>
      <c r="ZH521"/>
      <c r="ZI521"/>
      <c r="ZJ521"/>
      <c r="ZK521"/>
      <c r="ZL521"/>
      <c r="ZM521"/>
      <c r="ZN521"/>
      <c r="ZO521"/>
      <c r="ZP521"/>
      <c r="ZQ521"/>
      <c r="ZR521"/>
      <c r="ZS521"/>
      <c r="ZT521"/>
      <c r="ZU521"/>
      <c r="ZV521"/>
      <c r="ZW521"/>
      <c r="ZX521"/>
      <c r="ZY521"/>
      <c r="ZZ521"/>
      <c r="AAA521"/>
      <c r="AAB521"/>
      <c r="AAC521"/>
      <c r="AAD521"/>
      <c r="AAE521"/>
      <c r="AAF521"/>
      <c r="AAG521"/>
      <c r="AAH521"/>
      <c r="AAI521"/>
      <c r="AAJ521"/>
      <c r="AAK521"/>
      <c r="AAL521"/>
      <c r="AAM521"/>
      <c r="AAN521"/>
      <c r="AAO521"/>
      <c r="AAP521"/>
      <c r="AAQ521"/>
      <c r="AAR521"/>
      <c r="AAS521"/>
      <c r="AAT521"/>
      <c r="AAU521"/>
      <c r="AAV521"/>
      <c r="AAW521"/>
      <c r="AAX521"/>
      <c r="AAY521"/>
      <c r="AAZ521"/>
      <c r="ABA521"/>
      <c r="ABB521"/>
      <c r="ABC521"/>
      <c r="ABD521"/>
      <c r="ABE521"/>
      <c r="ABF521"/>
      <c r="ABG521"/>
      <c r="ABH521"/>
      <c r="ABI521"/>
      <c r="ABJ521"/>
      <c r="ABK521"/>
      <c r="ABL521"/>
      <c r="ABM521"/>
      <c r="ABN521"/>
      <c r="ABO521"/>
      <c r="ABP521"/>
      <c r="ABQ521"/>
      <c r="ABR521"/>
      <c r="ABS521"/>
      <c r="ABT521"/>
      <c r="ABU521"/>
      <c r="ABV521"/>
      <c r="ABW521"/>
      <c r="ABX521"/>
      <c r="ABY521"/>
      <c r="ABZ521"/>
      <c r="ACA521"/>
      <c r="ACB521"/>
      <c r="ACC521"/>
      <c r="ACD521"/>
      <c r="ACE521"/>
      <c r="ACF521"/>
      <c r="ACG521"/>
      <c r="ACH521"/>
      <c r="ACI521"/>
      <c r="ACJ521"/>
      <c r="ACK521"/>
      <c r="ACL521"/>
      <c r="ACM521"/>
      <c r="ACN521"/>
      <c r="ACO521"/>
      <c r="ACP521"/>
      <c r="ACQ521"/>
      <c r="ACR521"/>
      <c r="ACS521"/>
      <c r="ACT521"/>
      <c r="ACU521"/>
      <c r="ACV521"/>
      <c r="ACW521"/>
      <c r="ACX521"/>
      <c r="ACY521"/>
      <c r="ACZ521"/>
      <c r="ADA521"/>
      <c r="ADB521"/>
      <c r="ADC521"/>
      <c r="ADD521"/>
      <c r="ADE521"/>
      <c r="ADF521"/>
      <c r="ADG521"/>
      <c r="ADH521"/>
      <c r="ADI521"/>
      <c r="ADJ521"/>
      <c r="ADK521"/>
      <c r="ADL521"/>
      <c r="ADM521"/>
      <c r="ADN521"/>
      <c r="ADO521"/>
      <c r="ADP521"/>
      <c r="ADQ521"/>
      <c r="ADR521"/>
      <c r="ADS521"/>
      <c r="ADT521"/>
      <c r="ADU521"/>
      <c r="ADV521"/>
      <c r="ADW521"/>
      <c r="ADX521"/>
      <c r="ADY521"/>
      <c r="ADZ521"/>
      <c r="AEA521"/>
      <c r="AEB521"/>
      <c r="AEC521"/>
      <c r="AED521"/>
      <c r="AEE521"/>
      <c r="AEF521"/>
      <c r="AEG521"/>
      <c r="AEH521"/>
      <c r="AEI521"/>
      <c r="AEJ521"/>
      <c r="AEK521"/>
      <c r="AEL521"/>
      <c r="AEM521"/>
      <c r="AEN521"/>
      <c r="AEO521"/>
      <c r="AEP521"/>
      <c r="AEQ521"/>
      <c r="AER521"/>
      <c r="AES521"/>
      <c r="AET521"/>
      <c r="AEU521"/>
      <c r="AEV521"/>
      <c r="AEW521"/>
      <c r="AEX521"/>
      <c r="AEY521"/>
      <c r="AEZ521"/>
      <c r="AFA521"/>
      <c r="AFB521"/>
      <c r="AFC521"/>
      <c r="AFD521"/>
      <c r="AFE521"/>
      <c r="AFF521"/>
      <c r="AFG521"/>
      <c r="AFH521"/>
      <c r="AFI521"/>
      <c r="AFJ521"/>
      <c r="AFK521"/>
      <c r="AFL521"/>
      <c r="AFM521"/>
      <c r="AFN521"/>
      <c r="AFO521"/>
      <c r="AFP521"/>
      <c r="AFQ521"/>
      <c r="AFR521"/>
      <c r="AFS521"/>
      <c r="AFT521"/>
      <c r="AFU521"/>
      <c r="AFV521"/>
      <c r="AFW521"/>
      <c r="AFX521"/>
      <c r="AFY521"/>
      <c r="AFZ521"/>
      <c r="AGA521"/>
      <c r="AGB521"/>
      <c r="AGC521"/>
      <c r="AGD521"/>
      <c r="AGE521"/>
      <c r="AGF521"/>
      <c r="AGG521"/>
      <c r="AGH521"/>
      <c r="AGI521"/>
      <c r="AGJ521"/>
      <c r="AGK521"/>
      <c r="AGL521"/>
      <c r="AGM521"/>
      <c r="AGN521"/>
      <c r="AGO521"/>
      <c r="AGP521"/>
      <c r="AGQ521"/>
      <c r="AGR521"/>
      <c r="AGS521"/>
      <c r="AGT521"/>
      <c r="AGU521"/>
      <c r="AGV521"/>
      <c r="AGW521"/>
      <c r="AGX521"/>
      <c r="AGY521"/>
      <c r="AGZ521"/>
      <c r="AHA521"/>
      <c r="AHB521"/>
      <c r="AHC521"/>
      <c r="AHD521"/>
      <c r="AHE521"/>
      <c r="AHF521"/>
      <c r="AHG521"/>
      <c r="AHH521"/>
      <c r="AHI521"/>
      <c r="AHJ521"/>
      <c r="AHK521"/>
      <c r="AHL521"/>
      <c r="AHM521"/>
      <c r="AHN521"/>
      <c r="AHO521"/>
      <c r="AHP521"/>
      <c r="AHQ521"/>
      <c r="AHR521"/>
      <c r="AHS521"/>
      <c r="AHT521"/>
      <c r="AHU521"/>
      <c r="AHV521"/>
      <c r="AHW521"/>
      <c r="AHX521"/>
      <c r="AHY521"/>
      <c r="AHZ521"/>
      <c r="AIA521"/>
      <c r="AIB521"/>
      <c r="AIC521"/>
      <c r="AID521"/>
      <c r="AIE521"/>
      <c r="AIF521"/>
      <c r="AIG521"/>
      <c r="AIH521"/>
      <c r="AII521"/>
      <c r="AIJ521"/>
      <c r="AIK521"/>
      <c r="AIL521"/>
      <c r="AIM521"/>
      <c r="AIN521"/>
      <c r="AIO521"/>
      <c r="AIP521"/>
      <c r="AIQ521"/>
      <c r="AIR521"/>
      <c r="AIS521"/>
      <c r="AIT521"/>
      <c r="AIU521"/>
      <c r="AIV521"/>
      <c r="AIW521"/>
      <c r="AIX521"/>
      <c r="AIY521"/>
      <c r="AIZ521"/>
      <c r="AJA521"/>
      <c r="AJB521"/>
      <c r="AJC521"/>
      <c r="AJD521"/>
      <c r="AJE521"/>
      <c r="AJF521"/>
      <c r="AJG521"/>
      <c r="AJH521"/>
      <c r="AJI521"/>
      <c r="AJJ521"/>
      <c r="AJK521"/>
      <c r="AJL521"/>
      <c r="AJM521"/>
      <c r="AJN521"/>
      <c r="AJO521"/>
      <c r="AJP521"/>
      <c r="AJQ521"/>
      <c r="AJR521"/>
      <c r="AJS521"/>
      <c r="AJT521"/>
      <c r="AJU521"/>
      <c r="AJV521"/>
      <c r="AJW521"/>
      <c r="AJX521"/>
      <c r="AJY521"/>
      <c r="AJZ521"/>
      <c r="AKA521"/>
      <c r="AKB521"/>
      <c r="AKC521"/>
      <c r="AKD521"/>
      <c r="AKE521"/>
      <c r="AKF521"/>
      <c r="AKG521"/>
      <c r="AKH521"/>
      <c r="AKI521"/>
      <c r="AKJ521"/>
      <c r="AKK521"/>
      <c r="AKL521"/>
      <c r="AKM521"/>
      <c r="AKN521"/>
      <c r="AKO521"/>
      <c r="AKP521"/>
      <c r="AKQ521"/>
      <c r="AKR521"/>
      <c r="AKS521"/>
      <c r="AKT521"/>
      <c r="AKU521"/>
      <c r="AKV521"/>
      <c r="AKW521"/>
      <c r="AKX521"/>
      <c r="AKY521"/>
      <c r="AKZ521"/>
      <c r="ALA521"/>
      <c r="ALB521"/>
      <c r="ALC521"/>
      <c r="ALD521"/>
      <c r="ALE521"/>
      <c r="ALF521"/>
      <c r="ALG521"/>
      <c r="ALH521"/>
      <c r="ALI521"/>
      <c r="ALJ521"/>
      <c r="ALK521"/>
      <c r="ALL521"/>
      <c r="ALM521"/>
      <c r="ALN521"/>
      <c r="ALO521"/>
      <c r="ALP521"/>
      <c r="ALQ521"/>
      <c r="ALR521"/>
      <c r="ALS521"/>
      <c r="ALT521"/>
      <c r="ALU521"/>
      <c r="ALV521"/>
      <c r="ALW521"/>
      <c r="ALX521"/>
      <c r="ALY521"/>
      <c r="ALZ521"/>
      <c r="AMA521"/>
      <c r="AMB521"/>
      <c r="AMC521"/>
      <c r="AMD521"/>
      <c r="AME521"/>
      <c r="AMF521"/>
      <c r="AMG521"/>
      <c r="AMH521"/>
      <c r="AMI521"/>
      <c r="AMJ521"/>
      <c r="AMK521"/>
      <c r="AML521"/>
      <c r="AMM521"/>
      <c r="AMN521"/>
      <c r="AMO521"/>
      <c r="AMP521"/>
      <c r="AMQ521"/>
      <c r="AMR521"/>
      <c r="AMS521"/>
      <c r="AMT521"/>
      <c r="AMU521"/>
      <c r="AMV521"/>
      <c r="AMW521"/>
      <c r="AMX521"/>
      <c r="AMY521"/>
    </row>
    <row r="522" spans="3:1039" s="6" customFormat="1" ht="15" customHeight="1" x14ac:dyDescent="0.25">
      <c r="C522" s="6" t="str">
        <f t="shared" si="302"/>
        <v>Ruud</v>
      </c>
      <c r="D522" s="6" t="str">
        <f t="shared" si="303"/>
        <v>PROUH65 T2 RU350 D15  (65 gal)</v>
      </c>
      <c r="E522" s="6">
        <f t="shared" si="341"/>
        <v>2100943</v>
      </c>
      <c r="F522" s="55">
        <f t="shared" si="255"/>
        <v>65</v>
      </c>
      <c r="G522" s="6" t="str">
        <f t="shared" si="304"/>
        <v>RheemHBDR2265</v>
      </c>
      <c r="H522" s="116">
        <f t="shared" si="301"/>
        <v>0</v>
      </c>
      <c r="I522" s="154" t="str">
        <f t="shared" si="342"/>
        <v>RuudPROUH65RU350D15</v>
      </c>
      <c r="J522" s="91" t="s">
        <v>188</v>
      </c>
      <c r="K522" s="32">
        <v>3</v>
      </c>
      <c r="L522" s="75">
        <f t="shared" si="338"/>
        <v>21</v>
      </c>
      <c r="M522" s="12" t="s">
        <v>96</v>
      </c>
      <c r="N522" s="62">
        <f t="shared" si="349"/>
        <v>9</v>
      </c>
      <c r="O522" s="169">
        <f t="shared" ref="O522:O585" si="350" xml:space="preserve"> (L522*100000) + (N522*100) + VLOOKUP( U522, $R$2:$T$70, 2, FALSE )</f>
        <v>2100943</v>
      </c>
      <c r="P522" s="59" t="str">
        <f t="shared" si="310"/>
        <v>PROUH65 T2 RU350 D15  (65 gal)</v>
      </c>
      <c r="Q522" s="153">
        <f t="shared" ref="Q522:Q548" si="351">COUNTIF(P$87:P$605, P522)</f>
        <v>1</v>
      </c>
      <c r="R522" s="13" t="s">
        <v>247</v>
      </c>
      <c r="S522" s="14">
        <v>65</v>
      </c>
      <c r="T522" s="99" t="s">
        <v>217</v>
      </c>
      <c r="U522" s="80" t="s">
        <v>217</v>
      </c>
      <c r="V522" s="85" t="str">
        <f t="shared" ref="V522:V585" si="352">VLOOKUP( U522, $R$2:$T$71, 3, FALSE )</f>
        <v>RheemHBDR2265</v>
      </c>
      <c r="W522" s="115">
        <v>0</v>
      </c>
      <c r="X522" s="46" t="s">
        <v>8</v>
      </c>
      <c r="Y522" s="47"/>
      <c r="Z522" s="44"/>
      <c r="AA522" s="126" t="str">
        <f t="shared" si="335"/>
        <v>2,     2100943,   "PROUH65 T2 RU350 D15  (65 gal)"</v>
      </c>
      <c r="AB522" s="128" t="str">
        <f t="shared" si="345"/>
        <v>Ruud</v>
      </c>
      <c r="AC522" s="6" t="s">
        <v>648</v>
      </c>
      <c r="AD522" s="173">
        <f t="shared" ref="AD522:AD548" si="353">COUNTIF(AC$74:AC$605, AC522)</f>
        <v>1</v>
      </c>
      <c r="AE522" s="126" t="str">
        <f t="shared" si="336"/>
        <v xml:space="preserve">          case  PROUH65 T2 RU350 D15  (65 gal)   :   "RuudPROUH65RU350D15"</v>
      </c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  <c r="IU522"/>
      <c r="IV522"/>
      <c r="IW522"/>
      <c r="IX522"/>
      <c r="IY522"/>
      <c r="IZ522"/>
      <c r="JA522"/>
      <c r="JB522"/>
      <c r="JC522"/>
      <c r="JD522"/>
      <c r="JE522"/>
      <c r="JF522"/>
      <c r="JG522"/>
      <c r="JH522"/>
      <c r="JI522"/>
      <c r="JJ522"/>
      <c r="JK522"/>
      <c r="JL522"/>
      <c r="JM522"/>
      <c r="JN522"/>
      <c r="JO522"/>
      <c r="JP522"/>
      <c r="JQ522"/>
      <c r="JR522"/>
      <c r="JS522"/>
      <c r="JT522"/>
      <c r="JU522"/>
      <c r="JV522"/>
      <c r="JW522"/>
      <c r="JX522"/>
      <c r="JY522"/>
      <c r="JZ522"/>
      <c r="KA522"/>
      <c r="KB522"/>
      <c r="KC522"/>
      <c r="KD522"/>
      <c r="KE522"/>
      <c r="KF522"/>
      <c r="KG522"/>
      <c r="KH522"/>
      <c r="KI522"/>
      <c r="KJ522"/>
      <c r="KK522"/>
      <c r="KL522"/>
      <c r="KM522"/>
      <c r="KN522"/>
      <c r="KO522"/>
      <c r="KP522"/>
      <c r="KQ522"/>
      <c r="KR522"/>
      <c r="KS522"/>
      <c r="KT522"/>
      <c r="KU522"/>
      <c r="KV522"/>
      <c r="KW522"/>
      <c r="KX522"/>
      <c r="KY522"/>
      <c r="KZ522"/>
      <c r="LA522"/>
      <c r="LB522"/>
      <c r="LC522"/>
      <c r="LD522"/>
      <c r="LE522"/>
      <c r="LF522"/>
      <c r="LG522"/>
      <c r="LH522"/>
      <c r="LI522"/>
      <c r="LJ522"/>
      <c r="LK522"/>
      <c r="LL522"/>
      <c r="LM522"/>
      <c r="LN522"/>
      <c r="LO522"/>
      <c r="LP522"/>
      <c r="LQ522"/>
      <c r="LR522"/>
      <c r="LS522"/>
      <c r="LT522"/>
      <c r="LU522"/>
      <c r="LV522"/>
      <c r="LW522"/>
      <c r="LX522"/>
      <c r="LY522"/>
      <c r="LZ522"/>
      <c r="MA522"/>
      <c r="MB522"/>
      <c r="MC522"/>
      <c r="MD522"/>
      <c r="ME522"/>
      <c r="MF522"/>
      <c r="MG522"/>
      <c r="MH522"/>
      <c r="MI522"/>
      <c r="MJ522"/>
      <c r="MK522"/>
      <c r="ML522"/>
      <c r="MM522"/>
      <c r="MN522"/>
      <c r="MO522"/>
      <c r="MP522"/>
      <c r="MQ522"/>
      <c r="MR522"/>
      <c r="MS522"/>
      <c r="MT522"/>
      <c r="MU522"/>
      <c r="MV522"/>
      <c r="MW522"/>
      <c r="MX522"/>
      <c r="MY522"/>
      <c r="MZ522"/>
      <c r="NA522"/>
      <c r="NB522"/>
      <c r="NC522"/>
      <c r="ND522"/>
      <c r="NE522"/>
      <c r="NF522"/>
      <c r="NG522"/>
      <c r="NH522"/>
      <c r="NI522"/>
      <c r="NJ522"/>
      <c r="NK522"/>
      <c r="NL522"/>
      <c r="NM522"/>
      <c r="NN522"/>
      <c r="NO522"/>
      <c r="NP522"/>
      <c r="NQ522"/>
      <c r="NR522"/>
      <c r="NS522"/>
      <c r="NT522"/>
      <c r="NU522"/>
      <c r="NV522"/>
      <c r="NW522"/>
      <c r="NX522"/>
      <c r="NY522"/>
      <c r="NZ522"/>
      <c r="OA522"/>
      <c r="OB522"/>
      <c r="OC522"/>
      <c r="OD522"/>
      <c r="OE522"/>
      <c r="OF522"/>
      <c r="OG522"/>
      <c r="OH522"/>
      <c r="OI522"/>
      <c r="OJ522"/>
      <c r="OK522"/>
      <c r="OL522"/>
      <c r="OM522"/>
      <c r="ON522"/>
      <c r="OO522"/>
      <c r="OP522"/>
      <c r="OQ522"/>
      <c r="OR522"/>
      <c r="OS522"/>
      <c r="OT522"/>
      <c r="OU522"/>
      <c r="OV522"/>
      <c r="OW522"/>
      <c r="OX522"/>
      <c r="OY522"/>
      <c r="OZ522"/>
      <c r="PA522"/>
      <c r="PB522"/>
      <c r="PC522"/>
      <c r="PD522"/>
      <c r="PE522"/>
      <c r="PF522"/>
      <c r="PG522"/>
      <c r="PH522"/>
      <c r="PI522"/>
      <c r="PJ522"/>
      <c r="PK522"/>
      <c r="PL522"/>
      <c r="PM522"/>
      <c r="PN522"/>
      <c r="PO522"/>
      <c r="PP522"/>
      <c r="PQ522"/>
      <c r="PR522"/>
      <c r="PS522"/>
      <c r="PT522"/>
      <c r="PU522"/>
      <c r="PV522"/>
      <c r="PW522"/>
      <c r="PX522"/>
      <c r="PY522"/>
      <c r="PZ522"/>
      <c r="QA522"/>
      <c r="QB522"/>
      <c r="QC522"/>
      <c r="QD522"/>
      <c r="QE522"/>
      <c r="QF522"/>
      <c r="QG522"/>
      <c r="QH522"/>
      <c r="QI522"/>
      <c r="QJ522"/>
      <c r="QK522"/>
      <c r="QL522"/>
      <c r="QM522"/>
      <c r="QN522"/>
      <c r="QO522"/>
      <c r="QP522"/>
      <c r="QQ522"/>
      <c r="QR522"/>
      <c r="QS522"/>
      <c r="QT522"/>
      <c r="QU522"/>
      <c r="QV522"/>
      <c r="QW522"/>
      <c r="QX522"/>
      <c r="QY522"/>
      <c r="QZ522"/>
      <c r="RA522"/>
      <c r="RB522"/>
      <c r="RC522"/>
      <c r="RD522"/>
      <c r="RE522"/>
      <c r="RF522"/>
      <c r="RG522"/>
      <c r="RH522"/>
      <c r="RI522"/>
      <c r="RJ522"/>
      <c r="RK522"/>
      <c r="RL522"/>
      <c r="RM522"/>
      <c r="RN522"/>
      <c r="RO522"/>
      <c r="RP522"/>
      <c r="RQ522"/>
      <c r="RR522"/>
      <c r="RS522"/>
      <c r="RT522"/>
      <c r="RU522"/>
      <c r="RV522"/>
      <c r="RW522"/>
      <c r="RX522"/>
      <c r="RY522"/>
      <c r="RZ522"/>
      <c r="SA522"/>
      <c r="SB522"/>
      <c r="SC522"/>
      <c r="SD522"/>
      <c r="SE522"/>
      <c r="SF522"/>
      <c r="SG522"/>
      <c r="SH522"/>
      <c r="SI522"/>
      <c r="SJ522"/>
      <c r="SK522"/>
      <c r="SL522"/>
      <c r="SM522"/>
      <c r="SN522"/>
      <c r="SO522"/>
      <c r="SP522"/>
      <c r="SQ522"/>
      <c r="SR522"/>
      <c r="SS522"/>
      <c r="ST522"/>
      <c r="SU522"/>
      <c r="SV522"/>
      <c r="SW522"/>
      <c r="SX522"/>
      <c r="SY522"/>
      <c r="SZ522"/>
      <c r="TA522"/>
      <c r="TB522"/>
      <c r="TC522"/>
      <c r="TD522"/>
      <c r="TE522"/>
      <c r="TF522"/>
      <c r="TG522"/>
      <c r="TH522"/>
      <c r="TI522"/>
      <c r="TJ522"/>
      <c r="TK522"/>
      <c r="TL522"/>
      <c r="TM522"/>
      <c r="TN522"/>
      <c r="TO522"/>
      <c r="TP522"/>
      <c r="TQ522"/>
      <c r="TR522"/>
      <c r="TS522"/>
      <c r="TT522"/>
      <c r="TU522"/>
      <c r="TV522"/>
      <c r="TW522"/>
      <c r="TX522"/>
      <c r="TY522"/>
      <c r="TZ522"/>
      <c r="UA522"/>
      <c r="UB522"/>
      <c r="UC522"/>
      <c r="UD522"/>
      <c r="UE522"/>
      <c r="UF522"/>
      <c r="UG522"/>
      <c r="UH522"/>
      <c r="UI522"/>
      <c r="UJ522"/>
      <c r="UK522"/>
      <c r="UL522"/>
      <c r="UM522"/>
      <c r="UN522"/>
      <c r="UO522"/>
      <c r="UP522"/>
      <c r="UQ522"/>
      <c r="UR522"/>
      <c r="US522"/>
      <c r="UT522"/>
      <c r="UU522"/>
      <c r="UV522"/>
      <c r="UW522"/>
      <c r="UX522"/>
      <c r="UY522"/>
      <c r="UZ522"/>
      <c r="VA522"/>
      <c r="VB522"/>
      <c r="VC522"/>
      <c r="VD522"/>
      <c r="VE522"/>
      <c r="VF522"/>
      <c r="VG522"/>
      <c r="VH522"/>
      <c r="VI522"/>
      <c r="VJ522"/>
      <c r="VK522"/>
      <c r="VL522"/>
      <c r="VM522"/>
      <c r="VN522"/>
      <c r="VO522"/>
      <c r="VP522"/>
      <c r="VQ522"/>
      <c r="VR522"/>
      <c r="VS522"/>
      <c r="VT522"/>
      <c r="VU522"/>
      <c r="VV522"/>
      <c r="VW522"/>
      <c r="VX522"/>
      <c r="VY522"/>
      <c r="VZ522"/>
      <c r="WA522"/>
      <c r="WB522"/>
      <c r="WC522"/>
      <c r="WD522"/>
      <c r="WE522"/>
      <c r="WF522"/>
      <c r="WG522"/>
      <c r="WH522"/>
      <c r="WI522"/>
      <c r="WJ522"/>
      <c r="WK522"/>
      <c r="WL522"/>
      <c r="WM522"/>
      <c r="WN522"/>
      <c r="WO522"/>
      <c r="WP522"/>
      <c r="WQ522"/>
      <c r="WR522"/>
      <c r="WS522"/>
      <c r="WT522"/>
      <c r="WU522"/>
      <c r="WV522"/>
      <c r="WW522"/>
      <c r="WX522"/>
      <c r="WY522"/>
      <c r="WZ522"/>
      <c r="XA522"/>
      <c r="XB522"/>
      <c r="XC522"/>
      <c r="XD522"/>
      <c r="XE522"/>
      <c r="XF522"/>
      <c r="XG522"/>
      <c r="XH522"/>
      <c r="XI522"/>
      <c r="XJ522"/>
      <c r="XK522"/>
      <c r="XL522"/>
      <c r="XM522"/>
      <c r="XN522"/>
      <c r="XO522"/>
      <c r="XP522"/>
      <c r="XQ522"/>
      <c r="XR522"/>
      <c r="XS522"/>
      <c r="XT522"/>
      <c r="XU522"/>
      <c r="XV522"/>
      <c r="XW522"/>
      <c r="XX522"/>
      <c r="XY522"/>
      <c r="XZ522"/>
      <c r="YA522"/>
      <c r="YB522"/>
      <c r="YC522"/>
      <c r="YD522"/>
      <c r="YE522"/>
      <c r="YF522"/>
      <c r="YG522"/>
      <c r="YH522"/>
      <c r="YI522"/>
      <c r="YJ522"/>
      <c r="YK522"/>
      <c r="YL522"/>
      <c r="YM522"/>
      <c r="YN522"/>
      <c r="YO522"/>
      <c r="YP522"/>
      <c r="YQ522"/>
      <c r="YR522"/>
      <c r="YS522"/>
      <c r="YT522"/>
      <c r="YU522"/>
      <c r="YV522"/>
      <c r="YW522"/>
      <c r="YX522"/>
      <c r="YY522"/>
      <c r="YZ522"/>
      <c r="ZA522"/>
      <c r="ZB522"/>
      <c r="ZC522"/>
      <c r="ZD522"/>
      <c r="ZE522"/>
      <c r="ZF522"/>
      <c r="ZG522"/>
      <c r="ZH522"/>
      <c r="ZI522"/>
      <c r="ZJ522"/>
      <c r="ZK522"/>
      <c r="ZL522"/>
      <c r="ZM522"/>
      <c r="ZN522"/>
      <c r="ZO522"/>
      <c r="ZP522"/>
      <c r="ZQ522"/>
      <c r="ZR522"/>
      <c r="ZS522"/>
      <c r="ZT522"/>
      <c r="ZU522"/>
      <c r="ZV522"/>
      <c r="ZW522"/>
      <c r="ZX522"/>
      <c r="ZY522"/>
      <c r="ZZ522"/>
      <c r="AAA522"/>
      <c r="AAB522"/>
      <c r="AAC522"/>
      <c r="AAD522"/>
      <c r="AAE522"/>
      <c r="AAF522"/>
      <c r="AAG522"/>
      <c r="AAH522"/>
      <c r="AAI522"/>
      <c r="AAJ522"/>
      <c r="AAK522"/>
      <c r="AAL522"/>
      <c r="AAM522"/>
      <c r="AAN522"/>
      <c r="AAO522"/>
      <c r="AAP522"/>
      <c r="AAQ522"/>
      <c r="AAR522"/>
      <c r="AAS522"/>
      <c r="AAT522"/>
      <c r="AAU522"/>
      <c r="AAV522"/>
      <c r="AAW522"/>
      <c r="AAX522"/>
      <c r="AAY522"/>
      <c r="AAZ522"/>
      <c r="ABA522"/>
      <c r="ABB522"/>
      <c r="ABC522"/>
      <c r="ABD522"/>
      <c r="ABE522"/>
      <c r="ABF522"/>
      <c r="ABG522"/>
      <c r="ABH522"/>
      <c r="ABI522"/>
      <c r="ABJ522"/>
      <c r="ABK522"/>
      <c r="ABL522"/>
      <c r="ABM522"/>
      <c r="ABN522"/>
      <c r="ABO522"/>
      <c r="ABP522"/>
      <c r="ABQ522"/>
      <c r="ABR522"/>
      <c r="ABS522"/>
      <c r="ABT522"/>
      <c r="ABU522"/>
      <c r="ABV522"/>
      <c r="ABW522"/>
      <c r="ABX522"/>
      <c r="ABY522"/>
      <c r="ABZ522"/>
      <c r="ACA522"/>
      <c r="ACB522"/>
      <c r="ACC522"/>
      <c r="ACD522"/>
      <c r="ACE522"/>
      <c r="ACF522"/>
      <c r="ACG522"/>
      <c r="ACH522"/>
      <c r="ACI522"/>
      <c r="ACJ522"/>
      <c r="ACK522"/>
      <c r="ACL522"/>
      <c r="ACM522"/>
      <c r="ACN522"/>
      <c r="ACO522"/>
      <c r="ACP522"/>
      <c r="ACQ522"/>
      <c r="ACR522"/>
      <c r="ACS522"/>
      <c r="ACT522"/>
      <c r="ACU522"/>
      <c r="ACV522"/>
      <c r="ACW522"/>
      <c r="ACX522"/>
      <c r="ACY522"/>
      <c r="ACZ522"/>
      <c r="ADA522"/>
      <c r="ADB522"/>
      <c r="ADC522"/>
      <c r="ADD522"/>
      <c r="ADE522"/>
      <c r="ADF522"/>
      <c r="ADG522"/>
      <c r="ADH522"/>
      <c r="ADI522"/>
      <c r="ADJ522"/>
      <c r="ADK522"/>
      <c r="ADL522"/>
      <c r="ADM522"/>
      <c r="ADN522"/>
      <c r="ADO522"/>
      <c r="ADP522"/>
      <c r="ADQ522"/>
      <c r="ADR522"/>
      <c r="ADS522"/>
      <c r="ADT522"/>
      <c r="ADU522"/>
      <c r="ADV522"/>
      <c r="ADW522"/>
      <c r="ADX522"/>
      <c r="ADY522"/>
      <c r="ADZ522"/>
      <c r="AEA522"/>
      <c r="AEB522"/>
      <c r="AEC522"/>
      <c r="AED522"/>
      <c r="AEE522"/>
      <c r="AEF522"/>
      <c r="AEG522"/>
      <c r="AEH522"/>
      <c r="AEI522"/>
      <c r="AEJ522"/>
      <c r="AEK522"/>
      <c r="AEL522"/>
      <c r="AEM522"/>
      <c r="AEN522"/>
      <c r="AEO522"/>
      <c r="AEP522"/>
      <c r="AEQ522"/>
      <c r="AER522"/>
      <c r="AES522"/>
      <c r="AET522"/>
      <c r="AEU522"/>
      <c r="AEV522"/>
      <c r="AEW522"/>
      <c r="AEX522"/>
      <c r="AEY522"/>
      <c r="AEZ522"/>
      <c r="AFA522"/>
      <c r="AFB522"/>
      <c r="AFC522"/>
      <c r="AFD522"/>
      <c r="AFE522"/>
      <c r="AFF522"/>
      <c r="AFG522"/>
      <c r="AFH522"/>
      <c r="AFI522"/>
      <c r="AFJ522"/>
      <c r="AFK522"/>
      <c r="AFL522"/>
      <c r="AFM522"/>
      <c r="AFN522"/>
      <c r="AFO522"/>
      <c r="AFP522"/>
      <c r="AFQ522"/>
      <c r="AFR522"/>
      <c r="AFS522"/>
      <c r="AFT522"/>
      <c r="AFU522"/>
      <c r="AFV522"/>
      <c r="AFW522"/>
      <c r="AFX522"/>
      <c r="AFY522"/>
      <c r="AFZ522"/>
      <c r="AGA522"/>
      <c r="AGB522"/>
      <c r="AGC522"/>
      <c r="AGD522"/>
      <c r="AGE522"/>
      <c r="AGF522"/>
      <c r="AGG522"/>
      <c r="AGH522"/>
      <c r="AGI522"/>
      <c r="AGJ522"/>
      <c r="AGK522"/>
      <c r="AGL522"/>
      <c r="AGM522"/>
      <c r="AGN522"/>
      <c r="AGO522"/>
      <c r="AGP522"/>
      <c r="AGQ522"/>
      <c r="AGR522"/>
      <c r="AGS522"/>
      <c r="AGT522"/>
      <c r="AGU522"/>
      <c r="AGV522"/>
      <c r="AGW522"/>
      <c r="AGX522"/>
      <c r="AGY522"/>
      <c r="AGZ522"/>
      <c r="AHA522"/>
      <c r="AHB522"/>
      <c r="AHC522"/>
      <c r="AHD522"/>
      <c r="AHE522"/>
      <c r="AHF522"/>
      <c r="AHG522"/>
      <c r="AHH522"/>
      <c r="AHI522"/>
      <c r="AHJ522"/>
      <c r="AHK522"/>
      <c r="AHL522"/>
      <c r="AHM522"/>
      <c r="AHN522"/>
      <c r="AHO522"/>
      <c r="AHP522"/>
      <c r="AHQ522"/>
      <c r="AHR522"/>
      <c r="AHS522"/>
      <c r="AHT522"/>
      <c r="AHU522"/>
      <c r="AHV522"/>
      <c r="AHW522"/>
      <c r="AHX522"/>
      <c r="AHY522"/>
      <c r="AHZ522"/>
      <c r="AIA522"/>
      <c r="AIB522"/>
      <c r="AIC522"/>
      <c r="AID522"/>
      <c r="AIE522"/>
      <c r="AIF522"/>
      <c r="AIG522"/>
      <c r="AIH522"/>
      <c r="AII522"/>
      <c r="AIJ522"/>
      <c r="AIK522"/>
      <c r="AIL522"/>
      <c r="AIM522"/>
      <c r="AIN522"/>
      <c r="AIO522"/>
      <c r="AIP522"/>
      <c r="AIQ522"/>
      <c r="AIR522"/>
      <c r="AIS522"/>
      <c r="AIT522"/>
      <c r="AIU522"/>
      <c r="AIV522"/>
      <c r="AIW522"/>
      <c r="AIX522"/>
      <c r="AIY522"/>
      <c r="AIZ522"/>
      <c r="AJA522"/>
      <c r="AJB522"/>
      <c r="AJC522"/>
      <c r="AJD522"/>
      <c r="AJE522"/>
      <c r="AJF522"/>
      <c r="AJG522"/>
      <c r="AJH522"/>
      <c r="AJI522"/>
      <c r="AJJ522"/>
      <c r="AJK522"/>
      <c r="AJL522"/>
      <c r="AJM522"/>
      <c r="AJN522"/>
      <c r="AJO522"/>
      <c r="AJP522"/>
      <c r="AJQ522"/>
      <c r="AJR522"/>
      <c r="AJS522"/>
      <c r="AJT522"/>
      <c r="AJU522"/>
      <c r="AJV522"/>
      <c r="AJW522"/>
      <c r="AJX522"/>
      <c r="AJY522"/>
      <c r="AJZ522"/>
      <c r="AKA522"/>
      <c r="AKB522"/>
      <c r="AKC522"/>
      <c r="AKD522"/>
      <c r="AKE522"/>
      <c r="AKF522"/>
      <c r="AKG522"/>
      <c r="AKH522"/>
      <c r="AKI522"/>
      <c r="AKJ522"/>
      <c r="AKK522"/>
      <c r="AKL522"/>
      <c r="AKM522"/>
      <c r="AKN522"/>
      <c r="AKO522"/>
      <c r="AKP522"/>
      <c r="AKQ522"/>
      <c r="AKR522"/>
      <c r="AKS522"/>
      <c r="AKT522"/>
      <c r="AKU522"/>
      <c r="AKV522"/>
      <c r="AKW522"/>
      <c r="AKX522"/>
      <c r="AKY522"/>
      <c r="AKZ522"/>
      <c r="ALA522"/>
      <c r="ALB522"/>
      <c r="ALC522"/>
      <c r="ALD522"/>
      <c r="ALE522"/>
      <c r="ALF522"/>
      <c r="ALG522"/>
      <c r="ALH522"/>
      <c r="ALI522"/>
      <c r="ALJ522"/>
      <c r="ALK522"/>
      <c r="ALL522"/>
      <c r="ALM522"/>
      <c r="ALN522"/>
      <c r="ALO522"/>
      <c r="ALP522"/>
      <c r="ALQ522"/>
      <c r="ALR522"/>
      <c r="ALS522"/>
      <c r="ALT522"/>
      <c r="ALU522"/>
      <c r="ALV522"/>
      <c r="ALW522"/>
      <c r="ALX522"/>
      <c r="ALY522"/>
      <c r="ALZ522"/>
      <c r="AMA522"/>
      <c r="AMB522"/>
      <c r="AMC522"/>
      <c r="AMD522"/>
      <c r="AME522"/>
      <c r="AMF522"/>
      <c r="AMG522"/>
      <c r="AMH522"/>
      <c r="AMI522"/>
      <c r="AMJ522"/>
      <c r="AMK522"/>
      <c r="AML522"/>
      <c r="AMM522"/>
      <c r="AMN522"/>
      <c r="AMO522"/>
      <c r="AMP522"/>
      <c r="AMQ522"/>
      <c r="AMR522"/>
      <c r="AMS522"/>
      <c r="AMT522"/>
      <c r="AMU522"/>
      <c r="AMV522"/>
      <c r="AMW522"/>
      <c r="AMX522"/>
      <c r="AMY522"/>
    </row>
    <row r="523" spans="3:1039" s="6" customFormat="1" ht="15" customHeight="1" x14ac:dyDescent="0.25">
      <c r="C523" s="6" t="str">
        <f t="shared" si="302"/>
        <v>Ruud</v>
      </c>
      <c r="D523" s="6" t="str">
        <f t="shared" si="303"/>
        <v>PROUH65 T2 RU350 DCB  (65 gal)</v>
      </c>
      <c r="E523" s="6">
        <f t="shared" si="341"/>
        <v>2101040</v>
      </c>
      <c r="F523" s="55">
        <f t="shared" si="255"/>
        <v>65</v>
      </c>
      <c r="G523" s="6" t="str">
        <f t="shared" si="304"/>
        <v>RheemHBDR4565</v>
      </c>
      <c r="H523" s="116">
        <f t="shared" si="301"/>
        <v>0</v>
      </c>
      <c r="I523" s="154" t="str">
        <f t="shared" si="342"/>
        <v>RuudPROUH65RU350DCB</v>
      </c>
      <c r="J523" s="91" t="s">
        <v>188</v>
      </c>
      <c r="K523" s="32">
        <v>3</v>
      </c>
      <c r="L523" s="75">
        <f t="shared" si="338"/>
        <v>21</v>
      </c>
      <c r="M523" s="12" t="s">
        <v>96</v>
      </c>
      <c r="N523" s="62">
        <f t="shared" si="349"/>
        <v>10</v>
      </c>
      <c r="O523" s="169">
        <f t="shared" si="350"/>
        <v>2101040</v>
      </c>
      <c r="P523" s="59" t="str">
        <f t="shared" si="310"/>
        <v>PROUH65 T2 RU350 DCB  (65 gal)</v>
      </c>
      <c r="Q523" s="153">
        <f t="shared" si="351"/>
        <v>1</v>
      </c>
      <c r="R523" s="13" t="s">
        <v>248</v>
      </c>
      <c r="S523" s="14">
        <v>65</v>
      </c>
      <c r="T523" s="99" t="s">
        <v>260</v>
      </c>
      <c r="U523" s="80" t="s">
        <v>260</v>
      </c>
      <c r="V523" s="85" t="str">
        <f t="shared" si="352"/>
        <v>RheemHBDR4565</v>
      </c>
      <c r="W523" s="115">
        <v>0</v>
      </c>
      <c r="X523" s="46" t="s">
        <v>8</v>
      </c>
      <c r="Y523" s="47"/>
      <c r="Z523" s="44"/>
      <c r="AA523" s="126" t="str">
        <f t="shared" si="335"/>
        <v>2,     2101040,   "PROUH65 T2 RU350 DCB  (65 gal)"</v>
      </c>
      <c r="AB523" s="128" t="str">
        <f t="shared" si="345"/>
        <v>Ruud</v>
      </c>
      <c r="AC523" s="6" t="s">
        <v>649</v>
      </c>
      <c r="AD523" s="173">
        <f t="shared" si="353"/>
        <v>1</v>
      </c>
      <c r="AE523" s="126" t="str">
        <f t="shared" si="336"/>
        <v xml:space="preserve">          case  PROUH65 T2 RU350 DCB  (65 gal)   :   "RuudPROUH65RU350DCB"</v>
      </c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  <c r="HD523"/>
      <c r="HE523"/>
      <c r="HF523"/>
      <c r="HG523"/>
      <c r="HH523"/>
      <c r="HI523"/>
      <c r="HJ523"/>
      <c r="HK523"/>
      <c r="HL523"/>
      <c r="HM523"/>
      <c r="HN523"/>
      <c r="HO523"/>
      <c r="HP523"/>
      <c r="HQ523"/>
      <c r="HR523"/>
      <c r="HS523"/>
      <c r="HT523"/>
      <c r="HU523"/>
      <c r="HV523"/>
      <c r="HW523"/>
      <c r="HX523"/>
      <c r="HY523"/>
      <c r="HZ523"/>
      <c r="IA523"/>
      <c r="IB523"/>
      <c r="IC523"/>
      <c r="ID523"/>
      <c r="IE523"/>
      <c r="IF523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  <c r="IW523"/>
      <c r="IX523"/>
      <c r="IY523"/>
      <c r="IZ523"/>
      <c r="JA523"/>
      <c r="JB523"/>
      <c r="JC523"/>
      <c r="JD523"/>
      <c r="JE523"/>
      <c r="JF523"/>
      <c r="JG523"/>
      <c r="JH523"/>
      <c r="JI523"/>
      <c r="JJ523"/>
      <c r="JK523"/>
      <c r="JL523"/>
      <c r="JM523"/>
      <c r="JN523"/>
      <c r="JO523"/>
      <c r="JP523"/>
      <c r="JQ523"/>
      <c r="JR523"/>
      <c r="JS523"/>
      <c r="JT523"/>
      <c r="JU523"/>
      <c r="JV523"/>
      <c r="JW523"/>
      <c r="JX523"/>
      <c r="JY523"/>
      <c r="JZ523"/>
      <c r="KA523"/>
      <c r="KB523"/>
      <c r="KC523"/>
      <c r="KD523"/>
      <c r="KE523"/>
      <c r="KF523"/>
      <c r="KG523"/>
      <c r="KH523"/>
      <c r="KI523"/>
      <c r="KJ523"/>
      <c r="KK523"/>
      <c r="KL523"/>
      <c r="KM523"/>
      <c r="KN523"/>
      <c r="KO523"/>
      <c r="KP523"/>
      <c r="KQ523"/>
      <c r="KR523"/>
      <c r="KS523"/>
      <c r="KT523"/>
      <c r="KU523"/>
      <c r="KV523"/>
      <c r="KW523"/>
      <c r="KX523"/>
      <c r="KY523"/>
      <c r="KZ523"/>
      <c r="LA523"/>
      <c r="LB523"/>
      <c r="LC523"/>
      <c r="LD523"/>
      <c r="LE523"/>
      <c r="LF523"/>
      <c r="LG523"/>
      <c r="LH523"/>
      <c r="LI523"/>
      <c r="LJ523"/>
      <c r="LK523"/>
      <c r="LL523"/>
      <c r="LM523"/>
      <c r="LN523"/>
      <c r="LO523"/>
      <c r="LP523"/>
      <c r="LQ523"/>
      <c r="LR523"/>
      <c r="LS523"/>
      <c r="LT523"/>
      <c r="LU523"/>
      <c r="LV523"/>
      <c r="LW523"/>
      <c r="LX523"/>
      <c r="LY523"/>
      <c r="LZ523"/>
      <c r="MA523"/>
      <c r="MB523"/>
      <c r="MC523"/>
      <c r="MD523"/>
      <c r="ME523"/>
      <c r="MF523"/>
      <c r="MG523"/>
      <c r="MH523"/>
      <c r="MI523"/>
      <c r="MJ523"/>
      <c r="MK523"/>
      <c r="ML523"/>
      <c r="MM523"/>
      <c r="MN523"/>
      <c r="MO523"/>
      <c r="MP523"/>
      <c r="MQ523"/>
      <c r="MR523"/>
      <c r="MS523"/>
      <c r="MT523"/>
      <c r="MU523"/>
      <c r="MV523"/>
      <c r="MW523"/>
      <c r="MX523"/>
      <c r="MY523"/>
      <c r="MZ523"/>
      <c r="NA523"/>
      <c r="NB523"/>
      <c r="NC523"/>
      <c r="ND523"/>
      <c r="NE523"/>
      <c r="NF523"/>
      <c r="NG523"/>
      <c r="NH523"/>
      <c r="NI523"/>
      <c r="NJ523"/>
      <c r="NK523"/>
      <c r="NL523"/>
      <c r="NM523"/>
      <c r="NN523"/>
      <c r="NO523"/>
      <c r="NP523"/>
      <c r="NQ523"/>
      <c r="NR523"/>
      <c r="NS523"/>
      <c r="NT523"/>
      <c r="NU523"/>
      <c r="NV523"/>
      <c r="NW523"/>
      <c r="NX523"/>
      <c r="NY523"/>
      <c r="NZ523"/>
      <c r="OA523"/>
      <c r="OB523"/>
      <c r="OC523"/>
      <c r="OD523"/>
      <c r="OE523"/>
      <c r="OF523"/>
      <c r="OG523"/>
      <c r="OH523"/>
      <c r="OI523"/>
      <c r="OJ523"/>
      <c r="OK523"/>
      <c r="OL523"/>
      <c r="OM523"/>
      <c r="ON523"/>
      <c r="OO523"/>
      <c r="OP523"/>
      <c r="OQ523"/>
      <c r="OR523"/>
      <c r="OS523"/>
      <c r="OT523"/>
      <c r="OU523"/>
      <c r="OV523"/>
      <c r="OW523"/>
      <c r="OX523"/>
      <c r="OY523"/>
      <c r="OZ523"/>
      <c r="PA523"/>
      <c r="PB523"/>
      <c r="PC523"/>
      <c r="PD523"/>
      <c r="PE523"/>
      <c r="PF523"/>
      <c r="PG523"/>
      <c r="PH523"/>
      <c r="PI523"/>
      <c r="PJ523"/>
      <c r="PK523"/>
      <c r="PL523"/>
      <c r="PM523"/>
      <c r="PN523"/>
      <c r="PO523"/>
      <c r="PP523"/>
      <c r="PQ523"/>
      <c r="PR523"/>
      <c r="PS523"/>
      <c r="PT523"/>
      <c r="PU523"/>
      <c r="PV523"/>
      <c r="PW523"/>
      <c r="PX523"/>
      <c r="PY523"/>
      <c r="PZ523"/>
      <c r="QA523"/>
      <c r="QB523"/>
      <c r="QC523"/>
      <c r="QD523"/>
      <c r="QE523"/>
      <c r="QF523"/>
      <c r="QG523"/>
      <c r="QH523"/>
      <c r="QI523"/>
      <c r="QJ523"/>
      <c r="QK523"/>
      <c r="QL523"/>
      <c r="QM523"/>
      <c r="QN523"/>
      <c r="QO523"/>
      <c r="QP523"/>
      <c r="QQ523"/>
      <c r="QR523"/>
      <c r="QS523"/>
      <c r="QT523"/>
      <c r="QU523"/>
      <c r="QV523"/>
      <c r="QW523"/>
      <c r="QX523"/>
      <c r="QY523"/>
      <c r="QZ523"/>
      <c r="RA523"/>
      <c r="RB523"/>
      <c r="RC523"/>
      <c r="RD523"/>
      <c r="RE523"/>
      <c r="RF523"/>
      <c r="RG523"/>
      <c r="RH523"/>
      <c r="RI523"/>
      <c r="RJ523"/>
      <c r="RK523"/>
      <c r="RL523"/>
      <c r="RM523"/>
      <c r="RN523"/>
      <c r="RO523"/>
      <c r="RP523"/>
      <c r="RQ523"/>
      <c r="RR523"/>
      <c r="RS523"/>
      <c r="RT523"/>
      <c r="RU523"/>
      <c r="RV523"/>
      <c r="RW523"/>
      <c r="RX523"/>
      <c r="RY523"/>
      <c r="RZ523"/>
      <c r="SA523"/>
      <c r="SB523"/>
      <c r="SC523"/>
      <c r="SD523"/>
      <c r="SE523"/>
      <c r="SF523"/>
      <c r="SG523"/>
      <c r="SH523"/>
      <c r="SI523"/>
      <c r="SJ523"/>
      <c r="SK523"/>
      <c r="SL523"/>
      <c r="SM523"/>
      <c r="SN523"/>
      <c r="SO523"/>
      <c r="SP523"/>
      <c r="SQ523"/>
      <c r="SR523"/>
      <c r="SS523"/>
      <c r="ST523"/>
      <c r="SU523"/>
      <c r="SV523"/>
      <c r="SW523"/>
      <c r="SX523"/>
      <c r="SY523"/>
      <c r="SZ523"/>
      <c r="TA523"/>
      <c r="TB523"/>
      <c r="TC523"/>
      <c r="TD523"/>
      <c r="TE523"/>
      <c r="TF523"/>
      <c r="TG523"/>
      <c r="TH523"/>
      <c r="TI523"/>
      <c r="TJ523"/>
      <c r="TK523"/>
      <c r="TL523"/>
      <c r="TM523"/>
      <c r="TN523"/>
      <c r="TO523"/>
      <c r="TP523"/>
      <c r="TQ523"/>
      <c r="TR523"/>
      <c r="TS523"/>
      <c r="TT523"/>
      <c r="TU523"/>
      <c r="TV523"/>
      <c r="TW523"/>
      <c r="TX523"/>
      <c r="TY523"/>
      <c r="TZ523"/>
      <c r="UA523"/>
      <c r="UB523"/>
      <c r="UC523"/>
      <c r="UD523"/>
      <c r="UE523"/>
      <c r="UF523"/>
      <c r="UG523"/>
      <c r="UH523"/>
      <c r="UI523"/>
      <c r="UJ523"/>
      <c r="UK523"/>
      <c r="UL523"/>
      <c r="UM523"/>
      <c r="UN523"/>
      <c r="UO523"/>
      <c r="UP523"/>
      <c r="UQ523"/>
      <c r="UR523"/>
      <c r="US523"/>
      <c r="UT523"/>
      <c r="UU523"/>
      <c r="UV523"/>
      <c r="UW523"/>
      <c r="UX523"/>
      <c r="UY523"/>
      <c r="UZ523"/>
      <c r="VA523"/>
      <c r="VB523"/>
      <c r="VC523"/>
      <c r="VD523"/>
      <c r="VE523"/>
      <c r="VF523"/>
      <c r="VG523"/>
      <c r="VH523"/>
      <c r="VI523"/>
      <c r="VJ523"/>
      <c r="VK523"/>
      <c r="VL523"/>
      <c r="VM523"/>
      <c r="VN523"/>
      <c r="VO523"/>
      <c r="VP523"/>
      <c r="VQ523"/>
      <c r="VR523"/>
      <c r="VS523"/>
      <c r="VT523"/>
      <c r="VU523"/>
      <c r="VV523"/>
      <c r="VW523"/>
      <c r="VX523"/>
      <c r="VY523"/>
      <c r="VZ523"/>
      <c r="WA523"/>
      <c r="WB523"/>
      <c r="WC523"/>
      <c r="WD523"/>
      <c r="WE523"/>
      <c r="WF523"/>
      <c r="WG523"/>
      <c r="WH523"/>
      <c r="WI523"/>
      <c r="WJ523"/>
      <c r="WK523"/>
      <c r="WL523"/>
      <c r="WM523"/>
      <c r="WN523"/>
      <c r="WO523"/>
      <c r="WP523"/>
      <c r="WQ523"/>
      <c r="WR523"/>
      <c r="WS523"/>
      <c r="WT523"/>
      <c r="WU523"/>
      <c r="WV523"/>
      <c r="WW523"/>
      <c r="WX523"/>
      <c r="WY523"/>
      <c r="WZ523"/>
      <c r="XA523"/>
      <c r="XB523"/>
      <c r="XC523"/>
      <c r="XD523"/>
      <c r="XE523"/>
      <c r="XF523"/>
      <c r="XG523"/>
      <c r="XH523"/>
      <c r="XI523"/>
      <c r="XJ523"/>
      <c r="XK523"/>
      <c r="XL523"/>
      <c r="XM523"/>
      <c r="XN523"/>
      <c r="XO523"/>
      <c r="XP523"/>
      <c r="XQ523"/>
      <c r="XR523"/>
      <c r="XS523"/>
      <c r="XT523"/>
      <c r="XU523"/>
      <c r="XV523"/>
      <c r="XW523"/>
      <c r="XX523"/>
      <c r="XY523"/>
      <c r="XZ523"/>
      <c r="YA523"/>
      <c r="YB523"/>
      <c r="YC523"/>
      <c r="YD523"/>
      <c r="YE523"/>
      <c r="YF523"/>
      <c r="YG523"/>
      <c r="YH523"/>
      <c r="YI523"/>
      <c r="YJ523"/>
      <c r="YK523"/>
      <c r="YL523"/>
      <c r="YM523"/>
      <c r="YN523"/>
      <c r="YO523"/>
      <c r="YP523"/>
      <c r="YQ523"/>
      <c r="YR523"/>
      <c r="YS523"/>
      <c r="YT523"/>
      <c r="YU523"/>
      <c r="YV523"/>
      <c r="YW523"/>
      <c r="YX523"/>
      <c r="YY523"/>
      <c r="YZ523"/>
      <c r="ZA523"/>
      <c r="ZB523"/>
      <c r="ZC523"/>
      <c r="ZD523"/>
      <c r="ZE523"/>
      <c r="ZF523"/>
      <c r="ZG523"/>
      <c r="ZH523"/>
      <c r="ZI523"/>
      <c r="ZJ523"/>
      <c r="ZK523"/>
      <c r="ZL523"/>
      <c r="ZM523"/>
      <c r="ZN523"/>
      <c r="ZO523"/>
      <c r="ZP523"/>
      <c r="ZQ523"/>
      <c r="ZR523"/>
      <c r="ZS523"/>
      <c r="ZT523"/>
      <c r="ZU523"/>
      <c r="ZV523"/>
      <c r="ZW523"/>
      <c r="ZX523"/>
      <c r="ZY523"/>
      <c r="ZZ523"/>
      <c r="AAA523"/>
      <c r="AAB523"/>
      <c r="AAC523"/>
      <c r="AAD523"/>
      <c r="AAE523"/>
      <c r="AAF523"/>
      <c r="AAG523"/>
      <c r="AAH523"/>
      <c r="AAI523"/>
      <c r="AAJ523"/>
      <c r="AAK523"/>
      <c r="AAL523"/>
      <c r="AAM523"/>
      <c r="AAN523"/>
      <c r="AAO523"/>
      <c r="AAP523"/>
      <c r="AAQ523"/>
      <c r="AAR523"/>
      <c r="AAS523"/>
      <c r="AAT523"/>
      <c r="AAU523"/>
      <c r="AAV523"/>
      <c r="AAW523"/>
      <c r="AAX523"/>
      <c r="AAY523"/>
      <c r="AAZ523"/>
      <c r="ABA523"/>
      <c r="ABB523"/>
      <c r="ABC523"/>
      <c r="ABD523"/>
      <c r="ABE523"/>
      <c r="ABF523"/>
      <c r="ABG523"/>
      <c r="ABH523"/>
      <c r="ABI523"/>
      <c r="ABJ523"/>
      <c r="ABK523"/>
      <c r="ABL523"/>
      <c r="ABM523"/>
      <c r="ABN523"/>
      <c r="ABO523"/>
      <c r="ABP523"/>
      <c r="ABQ523"/>
      <c r="ABR523"/>
      <c r="ABS523"/>
      <c r="ABT523"/>
      <c r="ABU523"/>
      <c r="ABV523"/>
      <c r="ABW523"/>
      <c r="ABX523"/>
      <c r="ABY523"/>
      <c r="ABZ523"/>
      <c r="ACA523"/>
      <c r="ACB523"/>
      <c r="ACC523"/>
      <c r="ACD523"/>
      <c r="ACE523"/>
      <c r="ACF523"/>
      <c r="ACG523"/>
      <c r="ACH523"/>
      <c r="ACI523"/>
      <c r="ACJ523"/>
      <c r="ACK523"/>
      <c r="ACL523"/>
      <c r="ACM523"/>
      <c r="ACN523"/>
      <c r="ACO523"/>
      <c r="ACP523"/>
      <c r="ACQ523"/>
      <c r="ACR523"/>
      <c r="ACS523"/>
      <c r="ACT523"/>
      <c r="ACU523"/>
      <c r="ACV523"/>
      <c r="ACW523"/>
      <c r="ACX523"/>
      <c r="ACY523"/>
      <c r="ACZ523"/>
      <c r="ADA523"/>
      <c r="ADB523"/>
      <c r="ADC523"/>
      <c r="ADD523"/>
      <c r="ADE523"/>
      <c r="ADF523"/>
      <c r="ADG523"/>
      <c r="ADH523"/>
      <c r="ADI523"/>
      <c r="ADJ523"/>
      <c r="ADK523"/>
      <c r="ADL523"/>
      <c r="ADM523"/>
      <c r="ADN523"/>
      <c r="ADO523"/>
      <c r="ADP523"/>
      <c r="ADQ523"/>
      <c r="ADR523"/>
      <c r="ADS523"/>
      <c r="ADT523"/>
      <c r="ADU523"/>
      <c r="ADV523"/>
      <c r="ADW523"/>
      <c r="ADX523"/>
      <c r="ADY523"/>
      <c r="ADZ523"/>
      <c r="AEA523"/>
      <c r="AEB523"/>
      <c r="AEC523"/>
      <c r="AED523"/>
      <c r="AEE523"/>
      <c r="AEF523"/>
      <c r="AEG523"/>
      <c r="AEH523"/>
      <c r="AEI523"/>
      <c r="AEJ523"/>
      <c r="AEK523"/>
      <c r="AEL523"/>
      <c r="AEM523"/>
      <c r="AEN523"/>
      <c r="AEO523"/>
      <c r="AEP523"/>
      <c r="AEQ523"/>
      <c r="AER523"/>
      <c r="AES523"/>
      <c r="AET523"/>
      <c r="AEU523"/>
      <c r="AEV523"/>
      <c r="AEW523"/>
      <c r="AEX523"/>
      <c r="AEY523"/>
      <c r="AEZ523"/>
      <c r="AFA523"/>
      <c r="AFB523"/>
      <c r="AFC523"/>
      <c r="AFD523"/>
      <c r="AFE523"/>
      <c r="AFF523"/>
      <c r="AFG523"/>
      <c r="AFH523"/>
      <c r="AFI523"/>
      <c r="AFJ523"/>
      <c r="AFK523"/>
      <c r="AFL523"/>
      <c r="AFM523"/>
      <c r="AFN523"/>
      <c r="AFO523"/>
      <c r="AFP523"/>
      <c r="AFQ523"/>
      <c r="AFR523"/>
      <c r="AFS523"/>
      <c r="AFT523"/>
      <c r="AFU523"/>
      <c r="AFV523"/>
      <c r="AFW523"/>
      <c r="AFX523"/>
      <c r="AFY523"/>
      <c r="AFZ523"/>
      <c r="AGA523"/>
      <c r="AGB523"/>
      <c r="AGC523"/>
      <c r="AGD523"/>
      <c r="AGE523"/>
      <c r="AGF523"/>
      <c r="AGG523"/>
      <c r="AGH523"/>
      <c r="AGI523"/>
      <c r="AGJ523"/>
      <c r="AGK523"/>
      <c r="AGL523"/>
      <c r="AGM523"/>
      <c r="AGN523"/>
      <c r="AGO523"/>
      <c r="AGP523"/>
      <c r="AGQ523"/>
      <c r="AGR523"/>
      <c r="AGS523"/>
      <c r="AGT523"/>
      <c r="AGU523"/>
      <c r="AGV523"/>
      <c r="AGW523"/>
      <c r="AGX523"/>
      <c r="AGY523"/>
      <c r="AGZ523"/>
      <c r="AHA523"/>
      <c r="AHB523"/>
      <c r="AHC523"/>
      <c r="AHD523"/>
      <c r="AHE523"/>
      <c r="AHF523"/>
      <c r="AHG523"/>
      <c r="AHH523"/>
      <c r="AHI523"/>
      <c r="AHJ523"/>
      <c r="AHK523"/>
      <c r="AHL523"/>
      <c r="AHM523"/>
      <c r="AHN523"/>
      <c r="AHO523"/>
      <c r="AHP523"/>
      <c r="AHQ523"/>
      <c r="AHR523"/>
      <c r="AHS523"/>
      <c r="AHT523"/>
      <c r="AHU523"/>
      <c r="AHV523"/>
      <c r="AHW523"/>
      <c r="AHX523"/>
      <c r="AHY523"/>
      <c r="AHZ523"/>
      <c r="AIA523"/>
      <c r="AIB523"/>
      <c r="AIC523"/>
      <c r="AID523"/>
      <c r="AIE523"/>
      <c r="AIF523"/>
      <c r="AIG523"/>
      <c r="AIH523"/>
      <c r="AII523"/>
      <c r="AIJ523"/>
      <c r="AIK523"/>
      <c r="AIL523"/>
      <c r="AIM523"/>
      <c r="AIN523"/>
      <c r="AIO523"/>
      <c r="AIP523"/>
      <c r="AIQ523"/>
      <c r="AIR523"/>
      <c r="AIS523"/>
      <c r="AIT523"/>
      <c r="AIU523"/>
      <c r="AIV523"/>
      <c r="AIW523"/>
      <c r="AIX523"/>
      <c r="AIY523"/>
      <c r="AIZ523"/>
      <c r="AJA523"/>
      <c r="AJB523"/>
      <c r="AJC523"/>
      <c r="AJD523"/>
      <c r="AJE523"/>
      <c r="AJF523"/>
      <c r="AJG523"/>
      <c r="AJH523"/>
      <c r="AJI523"/>
      <c r="AJJ523"/>
      <c r="AJK523"/>
      <c r="AJL523"/>
      <c r="AJM523"/>
      <c r="AJN523"/>
      <c r="AJO523"/>
      <c r="AJP523"/>
      <c r="AJQ523"/>
      <c r="AJR523"/>
      <c r="AJS523"/>
      <c r="AJT523"/>
      <c r="AJU523"/>
      <c r="AJV523"/>
      <c r="AJW523"/>
      <c r="AJX523"/>
      <c r="AJY523"/>
      <c r="AJZ523"/>
      <c r="AKA523"/>
      <c r="AKB523"/>
      <c r="AKC523"/>
      <c r="AKD523"/>
      <c r="AKE523"/>
      <c r="AKF523"/>
      <c r="AKG523"/>
      <c r="AKH523"/>
      <c r="AKI523"/>
      <c r="AKJ523"/>
      <c r="AKK523"/>
      <c r="AKL523"/>
      <c r="AKM523"/>
      <c r="AKN523"/>
      <c r="AKO523"/>
      <c r="AKP523"/>
      <c r="AKQ523"/>
      <c r="AKR523"/>
      <c r="AKS523"/>
      <c r="AKT523"/>
      <c r="AKU523"/>
      <c r="AKV523"/>
      <c r="AKW523"/>
      <c r="AKX523"/>
      <c r="AKY523"/>
      <c r="AKZ523"/>
      <c r="ALA523"/>
      <c r="ALB523"/>
      <c r="ALC523"/>
      <c r="ALD523"/>
      <c r="ALE523"/>
      <c r="ALF523"/>
      <c r="ALG523"/>
      <c r="ALH523"/>
      <c r="ALI523"/>
      <c r="ALJ523"/>
      <c r="ALK523"/>
      <c r="ALL523"/>
      <c r="ALM523"/>
      <c r="ALN523"/>
      <c r="ALO523"/>
      <c r="ALP523"/>
      <c r="ALQ523"/>
      <c r="ALR523"/>
      <c r="ALS523"/>
      <c r="ALT523"/>
      <c r="ALU523"/>
      <c r="ALV523"/>
      <c r="ALW523"/>
      <c r="ALX523"/>
      <c r="ALY523"/>
      <c r="ALZ523"/>
      <c r="AMA523"/>
      <c r="AMB523"/>
      <c r="AMC523"/>
      <c r="AMD523"/>
      <c r="AME523"/>
      <c r="AMF523"/>
      <c r="AMG523"/>
      <c r="AMH523"/>
      <c r="AMI523"/>
      <c r="AMJ523"/>
      <c r="AMK523"/>
      <c r="AML523"/>
      <c r="AMM523"/>
      <c r="AMN523"/>
      <c r="AMO523"/>
      <c r="AMP523"/>
      <c r="AMQ523"/>
      <c r="AMR523"/>
      <c r="AMS523"/>
      <c r="AMT523"/>
      <c r="AMU523"/>
      <c r="AMV523"/>
      <c r="AMW523"/>
      <c r="AMX523"/>
      <c r="AMY523"/>
    </row>
    <row r="524" spans="3:1039" s="6" customFormat="1" ht="15" customHeight="1" x14ac:dyDescent="0.25">
      <c r="C524" s="6" t="str">
        <f t="shared" si="302"/>
        <v>Ruud</v>
      </c>
      <c r="D524" s="6" t="str">
        <f t="shared" si="303"/>
        <v>PROUH80 T2 RU350 D15  (80 gal)</v>
      </c>
      <c r="E524" s="6">
        <f t="shared" si="341"/>
        <v>2101144</v>
      </c>
      <c r="F524" s="55">
        <f t="shared" si="255"/>
        <v>80</v>
      </c>
      <c r="G524" s="6" t="str">
        <f t="shared" si="304"/>
        <v>RheemHBDR2280</v>
      </c>
      <c r="H524" s="116">
        <f t="shared" si="301"/>
        <v>0</v>
      </c>
      <c r="I524" s="154" t="str">
        <f t="shared" si="342"/>
        <v>RuudPROUH80RU350D15</v>
      </c>
      <c r="J524" s="91" t="s">
        <v>188</v>
      </c>
      <c r="K524" s="32">
        <v>3</v>
      </c>
      <c r="L524" s="75">
        <f t="shared" si="338"/>
        <v>21</v>
      </c>
      <c r="M524" s="12" t="s">
        <v>96</v>
      </c>
      <c r="N524" s="62">
        <f t="shared" si="349"/>
        <v>11</v>
      </c>
      <c r="O524" s="169">
        <f t="shared" si="350"/>
        <v>2101144</v>
      </c>
      <c r="P524" s="59" t="str">
        <f t="shared" si="310"/>
        <v>PROUH80 T2 RU350 D15  (80 gal)</v>
      </c>
      <c r="Q524" s="153">
        <f t="shared" si="351"/>
        <v>1</v>
      </c>
      <c r="R524" s="13" t="s">
        <v>249</v>
      </c>
      <c r="S524" s="14">
        <v>80</v>
      </c>
      <c r="T524" s="99" t="s">
        <v>218</v>
      </c>
      <c r="U524" s="80" t="s">
        <v>218</v>
      </c>
      <c r="V524" s="85" t="str">
        <f t="shared" si="352"/>
        <v>RheemHBDR2280</v>
      </c>
      <c r="W524" s="115">
        <v>0</v>
      </c>
      <c r="X524" s="46" t="s">
        <v>251</v>
      </c>
      <c r="Y524" s="47"/>
      <c r="Z524" s="44"/>
      <c r="AA524" s="126" t="str">
        <f t="shared" si="335"/>
        <v>2,     2101144,   "PROUH80 T2 RU350 D15  (80 gal)"</v>
      </c>
      <c r="AB524" s="128" t="str">
        <f t="shared" si="345"/>
        <v>Ruud</v>
      </c>
      <c r="AC524" t="s">
        <v>655</v>
      </c>
      <c r="AD524" s="173">
        <f t="shared" si="353"/>
        <v>1</v>
      </c>
      <c r="AE524" s="126" t="str">
        <f t="shared" si="336"/>
        <v xml:space="preserve">          case  PROUH80 T2 RU350 D15  (80 gal)   :   "RuudPROUH80RU350D15"</v>
      </c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  <c r="IU524"/>
      <c r="IV524"/>
      <c r="IW524"/>
      <c r="IX524"/>
      <c r="IY524"/>
      <c r="IZ524"/>
      <c r="JA524"/>
      <c r="JB524"/>
      <c r="JC524"/>
      <c r="JD524"/>
      <c r="JE524"/>
      <c r="JF524"/>
      <c r="JG524"/>
      <c r="JH524"/>
      <c r="JI524"/>
      <c r="JJ524"/>
      <c r="JK524"/>
      <c r="JL524"/>
      <c r="JM524"/>
      <c r="JN524"/>
      <c r="JO524"/>
      <c r="JP524"/>
      <c r="JQ524"/>
      <c r="JR524"/>
      <c r="JS524"/>
      <c r="JT524"/>
      <c r="JU524"/>
      <c r="JV524"/>
      <c r="JW524"/>
      <c r="JX524"/>
      <c r="JY524"/>
      <c r="JZ524"/>
      <c r="KA524"/>
      <c r="KB524"/>
      <c r="KC524"/>
      <c r="KD524"/>
      <c r="KE524"/>
      <c r="KF524"/>
      <c r="KG524"/>
      <c r="KH524"/>
      <c r="KI524"/>
      <c r="KJ524"/>
      <c r="KK524"/>
      <c r="KL524"/>
      <c r="KM524"/>
      <c r="KN524"/>
      <c r="KO524"/>
      <c r="KP524"/>
      <c r="KQ524"/>
      <c r="KR524"/>
      <c r="KS524"/>
      <c r="KT524"/>
      <c r="KU524"/>
      <c r="KV524"/>
      <c r="KW524"/>
      <c r="KX524"/>
      <c r="KY524"/>
      <c r="KZ524"/>
      <c r="LA524"/>
      <c r="LB524"/>
      <c r="LC524"/>
      <c r="LD524"/>
      <c r="LE524"/>
      <c r="LF524"/>
      <c r="LG524"/>
      <c r="LH524"/>
      <c r="LI524"/>
      <c r="LJ524"/>
      <c r="LK524"/>
      <c r="LL524"/>
      <c r="LM524"/>
      <c r="LN524"/>
      <c r="LO524"/>
      <c r="LP524"/>
      <c r="LQ524"/>
      <c r="LR524"/>
      <c r="LS524"/>
      <c r="LT524"/>
      <c r="LU524"/>
      <c r="LV524"/>
      <c r="LW524"/>
      <c r="LX524"/>
      <c r="LY524"/>
      <c r="LZ524"/>
      <c r="MA524"/>
      <c r="MB524"/>
      <c r="MC524"/>
      <c r="MD524"/>
      <c r="ME524"/>
      <c r="MF524"/>
      <c r="MG524"/>
      <c r="MH524"/>
      <c r="MI524"/>
      <c r="MJ524"/>
      <c r="MK524"/>
      <c r="ML524"/>
      <c r="MM524"/>
      <c r="MN524"/>
      <c r="MO524"/>
      <c r="MP524"/>
      <c r="MQ524"/>
      <c r="MR524"/>
      <c r="MS524"/>
      <c r="MT524"/>
      <c r="MU524"/>
      <c r="MV524"/>
      <c r="MW524"/>
      <c r="MX524"/>
      <c r="MY524"/>
      <c r="MZ524"/>
      <c r="NA524"/>
      <c r="NB524"/>
      <c r="NC524"/>
      <c r="ND524"/>
      <c r="NE524"/>
      <c r="NF524"/>
      <c r="NG524"/>
      <c r="NH524"/>
      <c r="NI524"/>
      <c r="NJ524"/>
      <c r="NK524"/>
      <c r="NL524"/>
      <c r="NM524"/>
      <c r="NN524"/>
      <c r="NO524"/>
      <c r="NP524"/>
      <c r="NQ524"/>
      <c r="NR524"/>
      <c r="NS524"/>
      <c r="NT524"/>
      <c r="NU524"/>
      <c r="NV524"/>
      <c r="NW524"/>
      <c r="NX524"/>
      <c r="NY524"/>
      <c r="NZ524"/>
      <c r="OA524"/>
      <c r="OB524"/>
      <c r="OC524"/>
      <c r="OD524"/>
      <c r="OE524"/>
      <c r="OF524"/>
      <c r="OG524"/>
      <c r="OH524"/>
      <c r="OI524"/>
      <c r="OJ524"/>
      <c r="OK524"/>
      <c r="OL524"/>
      <c r="OM524"/>
      <c r="ON524"/>
      <c r="OO524"/>
      <c r="OP524"/>
      <c r="OQ524"/>
      <c r="OR524"/>
      <c r="OS524"/>
      <c r="OT524"/>
      <c r="OU524"/>
      <c r="OV524"/>
      <c r="OW524"/>
      <c r="OX524"/>
      <c r="OY524"/>
      <c r="OZ524"/>
      <c r="PA524"/>
      <c r="PB524"/>
      <c r="PC524"/>
      <c r="PD524"/>
      <c r="PE524"/>
      <c r="PF524"/>
      <c r="PG524"/>
      <c r="PH524"/>
      <c r="PI524"/>
      <c r="PJ524"/>
      <c r="PK524"/>
      <c r="PL524"/>
      <c r="PM524"/>
      <c r="PN524"/>
      <c r="PO524"/>
      <c r="PP524"/>
      <c r="PQ524"/>
      <c r="PR524"/>
      <c r="PS524"/>
      <c r="PT524"/>
      <c r="PU524"/>
      <c r="PV524"/>
      <c r="PW524"/>
      <c r="PX524"/>
      <c r="PY524"/>
      <c r="PZ524"/>
      <c r="QA524"/>
      <c r="QB524"/>
      <c r="QC524"/>
      <c r="QD524"/>
      <c r="QE524"/>
      <c r="QF524"/>
      <c r="QG524"/>
      <c r="QH524"/>
      <c r="QI524"/>
      <c r="QJ524"/>
      <c r="QK524"/>
      <c r="QL524"/>
      <c r="QM524"/>
      <c r="QN524"/>
      <c r="QO524"/>
      <c r="QP524"/>
      <c r="QQ524"/>
      <c r="QR524"/>
      <c r="QS524"/>
      <c r="QT524"/>
      <c r="QU524"/>
      <c r="QV524"/>
      <c r="QW524"/>
      <c r="QX524"/>
      <c r="QY524"/>
      <c r="QZ524"/>
      <c r="RA524"/>
      <c r="RB524"/>
      <c r="RC524"/>
      <c r="RD524"/>
      <c r="RE524"/>
      <c r="RF524"/>
      <c r="RG524"/>
      <c r="RH524"/>
      <c r="RI524"/>
      <c r="RJ524"/>
      <c r="RK524"/>
      <c r="RL524"/>
      <c r="RM524"/>
      <c r="RN524"/>
      <c r="RO524"/>
      <c r="RP524"/>
      <c r="RQ524"/>
      <c r="RR524"/>
      <c r="RS524"/>
      <c r="RT524"/>
      <c r="RU524"/>
      <c r="RV524"/>
      <c r="RW524"/>
      <c r="RX524"/>
      <c r="RY524"/>
      <c r="RZ524"/>
      <c r="SA524"/>
      <c r="SB524"/>
      <c r="SC524"/>
      <c r="SD524"/>
      <c r="SE524"/>
      <c r="SF524"/>
      <c r="SG524"/>
      <c r="SH524"/>
      <c r="SI524"/>
      <c r="SJ524"/>
      <c r="SK524"/>
      <c r="SL524"/>
      <c r="SM524"/>
      <c r="SN524"/>
      <c r="SO524"/>
      <c r="SP524"/>
      <c r="SQ524"/>
      <c r="SR524"/>
      <c r="SS524"/>
      <c r="ST524"/>
      <c r="SU524"/>
      <c r="SV524"/>
      <c r="SW524"/>
      <c r="SX524"/>
      <c r="SY524"/>
      <c r="SZ524"/>
      <c r="TA524"/>
      <c r="TB524"/>
      <c r="TC524"/>
      <c r="TD524"/>
      <c r="TE524"/>
      <c r="TF524"/>
      <c r="TG524"/>
      <c r="TH524"/>
      <c r="TI524"/>
      <c r="TJ524"/>
      <c r="TK524"/>
      <c r="TL524"/>
      <c r="TM524"/>
      <c r="TN524"/>
      <c r="TO524"/>
      <c r="TP524"/>
      <c r="TQ524"/>
      <c r="TR524"/>
      <c r="TS524"/>
      <c r="TT524"/>
      <c r="TU524"/>
      <c r="TV524"/>
      <c r="TW524"/>
      <c r="TX524"/>
      <c r="TY524"/>
      <c r="TZ524"/>
      <c r="UA524"/>
      <c r="UB524"/>
      <c r="UC524"/>
      <c r="UD524"/>
      <c r="UE524"/>
      <c r="UF524"/>
      <c r="UG524"/>
      <c r="UH524"/>
      <c r="UI524"/>
      <c r="UJ524"/>
      <c r="UK524"/>
      <c r="UL524"/>
      <c r="UM524"/>
      <c r="UN524"/>
      <c r="UO524"/>
      <c r="UP524"/>
      <c r="UQ524"/>
      <c r="UR524"/>
      <c r="US524"/>
      <c r="UT524"/>
      <c r="UU524"/>
      <c r="UV524"/>
      <c r="UW524"/>
      <c r="UX524"/>
      <c r="UY524"/>
      <c r="UZ524"/>
      <c r="VA524"/>
      <c r="VB524"/>
      <c r="VC524"/>
      <c r="VD524"/>
      <c r="VE524"/>
      <c r="VF524"/>
      <c r="VG524"/>
      <c r="VH524"/>
      <c r="VI524"/>
      <c r="VJ524"/>
      <c r="VK524"/>
      <c r="VL524"/>
      <c r="VM524"/>
      <c r="VN524"/>
      <c r="VO524"/>
      <c r="VP524"/>
      <c r="VQ524"/>
      <c r="VR524"/>
      <c r="VS524"/>
      <c r="VT524"/>
      <c r="VU524"/>
      <c r="VV524"/>
      <c r="VW524"/>
      <c r="VX524"/>
      <c r="VY524"/>
      <c r="VZ524"/>
      <c r="WA524"/>
      <c r="WB524"/>
      <c r="WC524"/>
      <c r="WD524"/>
      <c r="WE524"/>
      <c r="WF524"/>
      <c r="WG524"/>
      <c r="WH524"/>
      <c r="WI524"/>
      <c r="WJ524"/>
      <c r="WK524"/>
      <c r="WL524"/>
      <c r="WM524"/>
      <c r="WN524"/>
      <c r="WO524"/>
      <c r="WP524"/>
      <c r="WQ524"/>
      <c r="WR524"/>
      <c r="WS524"/>
      <c r="WT524"/>
      <c r="WU524"/>
      <c r="WV524"/>
      <c r="WW524"/>
      <c r="WX524"/>
      <c r="WY524"/>
      <c r="WZ524"/>
      <c r="XA524"/>
      <c r="XB524"/>
      <c r="XC524"/>
      <c r="XD524"/>
      <c r="XE524"/>
      <c r="XF524"/>
      <c r="XG524"/>
      <c r="XH524"/>
      <c r="XI524"/>
      <c r="XJ524"/>
      <c r="XK524"/>
      <c r="XL524"/>
      <c r="XM524"/>
      <c r="XN524"/>
      <c r="XO524"/>
      <c r="XP524"/>
      <c r="XQ524"/>
      <c r="XR524"/>
      <c r="XS524"/>
      <c r="XT524"/>
      <c r="XU524"/>
      <c r="XV524"/>
      <c r="XW524"/>
      <c r="XX524"/>
      <c r="XY524"/>
      <c r="XZ524"/>
      <c r="YA524"/>
      <c r="YB524"/>
      <c r="YC524"/>
      <c r="YD524"/>
      <c r="YE524"/>
      <c r="YF524"/>
      <c r="YG524"/>
      <c r="YH524"/>
      <c r="YI524"/>
      <c r="YJ524"/>
      <c r="YK524"/>
      <c r="YL524"/>
      <c r="YM524"/>
      <c r="YN524"/>
      <c r="YO524"/>
      <c r="YP524"/>
      <c r="YQ524"/>
      <c r="YR524"/>
      <c r="YS524"/>
      <c r="YT524"/>
      <c r="YU524"/>
      <c r="YV524"/>
      <c r="YW524"/>
      <c r="YX524"/>
      <c r="YY524"/>
      <c r="YZ524"/>
      <c r="ZA524"/>
      <c r="ZB524"/>
      <c r="ZC524"/>
      <c r="ZD524"/>
      <c r="ZE524"/>
      <c r="ZF524"/>
      <c r="ZG524"/>
      <c r="ZH524"/>
      <c r="ZI524"/>
      <c r="ZJ524"/>
      <c r="ZK524"/>
      <c r="ZL524"/>
      <c r="ZM524"/>
      <c r="ZN524"/>
      <c r="ZO524"/>
      <c r="ZP524"/>
      <c r="ZQ524"/>
      <c r="ZR524"/>
      <c r="ZS524"/>
      <c r="ZT524"/>
      <c r="ZU524"/>
      <c r="ZV524"/>
      <c r="ZW524"/>
      <c r="ZX524"/>
      <c r="ZY524"/>
      <c r="ZZ524"/>
      <c r="AAA524"/>
      <c r="AAB524"/>
      <c r="AAC524"/>
      <c r="AAD524"/>
      <c r="AAE524"/>
      <c r="AAF524"/>
      <c r="AAG524"/>
      <c r="AAH524"/>
      <c r="AAI524"/>
      <c r="AAJ524"/>
      <c r="AAK524"/>
      <c r="AAL524"/>
      <c r="AAM524"/>
      <c r="AAN524"/>
      <c r="AAO524"/>
      <c r="AAP524"/>
      <c r="AAQ524"/>
      <c r="AAR524"/>
      <c r="AAS524"/>
      <c r="AAT524"/>
      <c r="AAU524"/>
      <c r="AAV524"/>
      <c r="AAW524"/>
      <c r="AAX524"/>
      <c r="AAY524"/>
      <c r="AAZ524"/>
      <c r="ABA524"/>
      <c r="ABB524"/>
      <c r="ABC524"/>
      <c r="ABD524"/>
      <c r="ABE524"/>
      <c r="ABF524"/>
      <c r="ABG524"/>
      <c r="ABH524"/>
      <c r="ABI524"/>
      <c r="ABJ524"/>
      <c r="ABK524"/>
      <c r="ABL524"/>
      <c r="ABM524"/>
      <c r="ABN524"/>
      <c r="ABO524"/>
      <c r="ABP524"/>
      <c r="ABQ524"/>
      <c r="ABR524"/>
      <c r="ABS524"/>
      <c r="ABT524"/>
      <c r="ABU524"/>
      <c r="ABV524"/>
      <c r="ABW524"/>
      <c r="ABX524"/>
      <c r="ABY524"/>
      <c r="ABZ524"/>
      <c r="ACA524"/>
      <c r="ACB524"/>
      <c r="ACC524"/>
      <c r="ACD524"/>
      <c r="ACE524"/>
      <c r="ACF524"/>
      <c r="ACG524"/>
      <c r="ACH524"/>
      <c r="ACI524"/>
      <c r="ACJ524"/>
      <c r="ACK524"/>
      <c r="ACL524"/>
      <c r="ACM524"/>
      <c r="ACN524"/>
      <c r="ACO524"/>
      <c r="ACP524"/>
      <c r="ACQ524"/>
      <c r="ACR524"/>
      <c r="ACS524"/>
      <c r="ACT524"/>
      <c r="ACU524"/>
      <c r="ACV524"/>
      <c r="ACW524"/>
      <c r="ACX524"/>
      <c r="ACY524"/>
      <c r="ACZ524"/>
      <c r="ADA524"/>
      <c r="ADB524"/>
      <c r="ADC524"/>
      <c r="ADD524"/>
      <c r="ADE524"/>
      <c r="ADF524"/>
      <c r="ADG524"/>
      <c r="ADH524"/>
      <c r="ADI524"/>
      <c r="ADJ524"/>
      <c r="ADK524"/>
      <c r="ADL524"/>
      <c r="ADM524"/>
      <c r="ADN524"/>
      <c r="ADO524"/>
      <c r="ADP524"/>
      <c r="ADQ524"/>
      <c r="ADR524"/>
      <c r="ADS524"/>
      <c r="ADT524"/>
      <c r="ADU524"/>
      <c r="ADV524"/>
      <c r="ADW524"/>
      <c r="ADX524"/>
      <c r="ADY524"/>
      <c r="ADZ524"/>
      <c r="AEA524"/>
      <c r="AEB524"/>
      <c r="AEC524"/>
      <c r="AED524"/>
      <c r="AEE524"/>
      <c r="AEF524"/>
      <c r="AEG524"/>
      <c r="AEH524"/>
      <c r="AEI524"/>
      <c r="AEJ524"/>
      <c r="AEK524"/>
      <c r="AEL524"/>
      <c r="AEM524"/>
      <c r="AEN524"/>
      <c r="AEO524"/>
      <c r="AEP524"/>
      <c r="AEQ524"/>
      <c r="AER524"/>
      <c r="AES524"/>
      <c r="AET524"/>
      <c r="AEU524"/>
      <c r="AEV524"/>
      <c r="AEW524"/>
      <c r="AEX524"/>
      <c r="AEY524"/>
      <c r="AEZ524"/>
      <c r="AFA524"/>
      <c r="AFB524"/>
      <c r="AFC524"/>
      <c r="AFD524"/>
      <c r="AFE524"/>
      <c r="AFF524"/>
      <c r="AFG524"/>
      <c r="AFH524"/>
      <c r="AFI524"/>
      <c r="AFJ524"/>
      <c r="AFK524"/>
      <c r="AFL524"/>
      <c r="AFM524"/>
      <c r="AFN524"/>
      <c r="AFO524"/>
      <c r="AFP524"/>
      <c r="AFQ524"/>
      <c r="AFR524"/>
      <c r="AFS524"/>
      <c r="AFT524"/>
      <c r="AFU524"/>
      <c r="AFV524"/>
      <c r="AFW524"/>
      <c r="AFX524"/>
      <c r="AFY524"/>
      <c r="AFZ524"/>
      <c r="AGA524"/>
      <c r="AGB524"/>
      <c r="AGC524"/>
      <c r="AGD524"/>
      <c r="AGE524"/>
      <c r="AGF524"/>
      <c r="AGG524"/>
      <c r="AGH524"/>
      <c r="AGI524"/>
      <c r="AGJ524"/>
      <c r="AGK524"/>
      <c r="AGL524"/>
      <c r="AGM524"/>
      <c r="AGN524"/>
      <c r="AGO524"/>
      <c r="AGP524"/>
      <c r="AGQ524"/>
      <c r="AGR524"/>
      <c r="AGS524"/>
      <c r="AGT524"/>
      <c r="AGU524"/>
      <c r="AGV524"/>
      <c r="AGW524"/>
      <c r="AGX524"/>
      <c r="AGY524"/>
      <c r="AGZ524"/>
      <c r="AHA524"/>
      <c r="AHB524"/>
      <c r="AHC524"/>
      <c r="AHD524"/>
      <c r="AHE524"/>
      <c r="AHF524"/>
      <c r="AHG524"/>
      <c r="AHH524"/>
      <c r="AHI524"/>
      <c r="AHJ524"/>
      <c r="AHK524"/>
      <c r="AHL524"/>
      <c r="AHM524"/>
      <c r="AHN524"/>
      <c r="AHO524"/>
      <c r="AHP524"/>
      <c r="AHQ524"/>
      <c r="AHR524"/>
      <c r="AHS524"/>
      <c r="AHT524"/>
      <c r="AHU524"/>
      <c r="AHV524"/>
      <c r="AHW524"/>
      <c r="AHX524"/>
      <c r="AHY524"/>
      <c r="AHZ524"/>
      <c r="AIA524"/>
      <c r="AIB524"/>
      <c r="AIC524"/>
      <c r="AID524"/>
      <c r="AIE524"/>
      <c r="AIF524"/>
      <c r="AIG524"/>
      <c r="AIH524"/>
      <c r="AII524"/>
      <c r="AIJ524"/>
      <c r="AIK524"/>
      <c r="AIL524"/>
      <c r="AIM524"/>
      <c r="AIN524"/>
      <c r="AIO524"/>
      <c r="AIP524"/>
      <c r="AIQ524"/>
      <c r="AIR524"/>
      <c r="AIS524"/>
      <c r="AIT524"/>
      <c r="AIU524"/>
      <c r="AIV524"/>
      <c r="AIW524"/>
      <c r="AIX524"/>
      <c r="AIY524"/>
      <c r="AIZ524"/>
      <c r="AJA524"/>
      <c r="AJB524"/>
      <c r="AJC524"/>
      <c r="AJD524"/>
      <c r="AJE524"/>
      <c r="AJF524"/>
      <c r="AJG524"/>
      <c r="AJH524"/>
      <c r="AJI524"/>
      <c r="AJJ524"/>
      <c r="AJK524"/>
      <c r="AJL524"/>
      <c r="AJM524"/>
      <c r="AJN524"/>
      <c r="AJO524"/>
      <c r="AJP524"/>
      <c r="AJQ524"/>
      <c r="AJR524"/>
      <c r="AJS524"/>
      <c r="AJT524"/>
      <c r="AJU524"/>
      <c r="AJV524"/>
      <c r="AJW524"/>
      <c r="AJX524"/>
      <c r="AJY524"/>
      <c r="AJZ524"/>
      <c r="AKA524"/>
      <c r="AKB524"/>
      <c r="AKC524"/>
      <c r="AKD524"/>
      <c r="AKE524"/>
      <c r="AKF524"/>
      <c r="AKG524"/>
      <c r="AKH524"/>
      <c r="AKI524"/>
      <c r="AKJ524"/>
      <c r="AKK524"/>
      <c r="AKL524"/>
      <c r="AKM524"/>
      <c r="AKN524"/>
      <c r="AKO524"/>
      <c r="AKP524"/>
      <c r="AKQ524"/>
      <c r="AKR524"/>
      <c r="AKS524"/>
      <c r="AKT524"/>
      <c r="AKU524"/>
      <c r="AKV524"/>
      <c r="AKW524"/>
      <c r="AKX524"/>
      <c r="AKY524"/>
      <c r="AKZ524"/>
      <c r="ALA524"/>
      <c r="ALB524"/>
      <c r="ALC524"/>
      <c r="ALD524"/>
      <c r="ALE524"/>
      <c r="ALF524"/>
      <c r="ALG524"/>
      <c r="ALH524"/>
      <c r="ALI524"/>
      <c r="ALJ524"/>
      <c r="ALK524"/>
      <c r="ALL524"/>
      <c r="ALM524"/>
      <c r="ALN524"/>
      <c r="ALO524"/>
      <c r="ALP524"/>
      <c r="ALQ524"/>
      <c r="ALR524"/>
      <c r="ALS524"/>
      <c r="ALT524"/>
      <c r="ALU524"/>
      <c r="ALV524"/>
      <c r="ALW524"/>
      <c r="ALX524"/>
      <c r="ALY524"/>
      <c r="ALZ524"/>
      <c r="AMA524"/>
      <c r="AMB524"/>
      <c r="AMC524"/>
      <c r="AMD524"/>
      <c r="AME524"/>
      <c r="AMF524"/>
      <c r="AMG524"/>
      <c r="AMH524"/>
      <c r="AMI524"/>
      <c r="AMJ524"/>
      <c r="AMK524"/>
      <c r="AML524"/>
      <c r="AMM524"/>
      <c r="AMN524"/>
      <c r="AMO524"/>
      <c r="AMP524"/>
      <c r="AMQ524"/>
      <c r="AMR524"/>
      <c r="AMS524"/>
      <c r="AMT524"/>
      <c r="AMU524"/>
      <c r="AMV524"/>
      <c r="AMW524"/>
      <c r="AMX524"/>
      <c r="AMY524"/>
    </row>
    <row r="525" spans="3:1039" s="6" customFormat="1" ht="15" customHeight="1" x14ac:dyDescent="0.25">
      <c r="C525" s="6" t="str">
        <f t="shared" si="302"/>
        <v>Ruud</v>
      </c>
      <c r="D525" s="6" t="str">
        <f t="shared" si="303"/>
        <v>PROUH80 T2 RU350 DCB  (80 gal)</v>
      </c>
      <c r="E525" s="6">
        <f t="shared" si="341"/>
        <v>2101241</v>
      </c>
      <c r="F525" s="55">
        <f t="shared" si="255"/>
        <v>80</v>
      </c>
      <c r="G525" s="6" t="str">
        <f t="shared" si="304"/>
        <v>RheemHBDR4580</v>
      </c>
      <c r="H525" s="116">
        <f t="shared" si="301"/>
        <v>0</v>
      </c>
      <c r="I525" s="154" t="str">
        <f t="shared" si="342"/>
        <v>RuudPROUH80RU350DCB</v>
      </c>
      <c r="J525" s="91" t="s">
        <v>188</v>
      </c>
      <c r="K525" s="32">
        <v>3</v>
      </c>
      <c r="L525" s="75">
        <f t="shared" si="338"/>
        <v>21</v>
      </c>
      <c r="M525" s="12" t="s">
        <v>96</v>
      </c>
      <c r="N525" s="62">
        <f t="shared" si="349"/>
        <v>12</v>
      </c>
      <c r="O525" s="169">
        <f t="shared" si="350"/>
        <v>2101241</v>
      </c>
      <c r="P525" s="59" t="str">
        <f t="shared" si="310"/>
        <v>PROUH80 T2 RU350 DCB  (80 gal)</v>
      </c>
      <c r="Q525" s="153">
        <f t="shared" si="351"/>
        <v>1</v>
      </c>
      <c r="R525" s="13" t="s">
        <v>250</v>
      </c>
      <c r="S525" s="14">
        <v>80</v>
      </c>
      <c r="T525" s="99" t="s">
        <v>261</v>
      </c>
      <c r="U525" s="80" t="s">
        <v>261</v>
      </c>
      <c r="V525" s="85" t="str">
        <f t="shared" si="352"/>
        <v>RheemHBDR4580</v>
      </c>
      <c r="W525" s="115">
        <v>0</v>
      </c>
      <c r="X525" s="46" t="s">
        <v>251</v>
      </c>
      <c r="Y525" s="47"/>
      <c r="Z525" s="44"/>
      <c r="AA525" s="126" t="str">
        <f t="shared" si="335"/>
        <v>2,     2101241,   "PROUH80 T2 RU350 DCB  (80 gal)"</v>
      </c>
      <c r="AB525" s="128" t="str">
        <f t="shared" si="345"/>
        <v>Ruud</v>
      </c>
      <c r="AC525" t="s">
        <v>656</v>
      </c>
      <c r="AD525" s="173">
        <f t="shared" si="353"/>
        <v>1</v>
      </c>
      <c r="AE525" s="126" t="str">
        <f t="shared" si="336"/>
        <v xml:space="preserve">          case  PROUH80 T2 RU350 DCB  (80 gal)   :   "RuudPROUH80RU350DCB"</v>
      </c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  <c r="GQ525"/>
      <c r="GR525"/>
      <c r="GS525"/>
      <c r="GT525"/>
      <c r="GU525"/>
      <c r="GV525"/>
      <c r="GW525"/>
      <c r="GX525"/>
      <c r="GY525"/>
      <c r="GZ525"/>
      <c r="HA525"/>
      <c r="HB525"/>
      <c r="HC525"/>
      <c r="HD525"/>
      <c r="HE525"/>
      <c r="HF525"/>
      <c r="HG525"/>
      <c r="HH525"/>
      <c r="HI525"/>
      <c r="HJ525"/>
      <c r="HK525"/>
      <c r="HL525"/>
      <c r="HM525"/>
      <c r="HN525"/>
      <c r="HO525"/>
      <c r="HP525"/>
      <c r="HQ525"/>
      <c r="HR525"/>
      <c r="HS525"/>
      <c r="HT525"/>
      <c r="HU525"/>
      <c r="HV525"/>
      <c r="HW525"/>
      <c r="HX525"/>
      <c r="HY525"/>
      <c r="HZ525"/>
      <c r="IA525"/>
      <c r="IB525"/>
      <c r="IC525"/>
      <c r="ID525"/>
      <c r="IE525"/>
      <c r="IF525"/>
      <c r="IG525"/>
      <c r="IH525"/>
      <c r="II525"/>
      <c r="IJ525"/>
      <c r="IK525"/>
      <c r="IL525"/>
      <c r="IM525"/>
      <c r="IN525"/>
      <c r="IO525"/>
      <c r="IP525"/>
      <c r="IQ525"/>
      <c r="IR525"/>
      <c r="IS525"/>
      <c r="IT525"/>
      <c r="IU525"/>
      <c r="IV525"/>
      <c r="IW525"/>
      <c r="IX525"/>
      <c r="IY525"/>
      <c r="IZ525"/>
      <c r="JA525"/>
      <c r="JB525"/>
      <c r="JC525"/>
      <c r="JD525"/>
      <c r="JE525"/>
      <c r="JF525"/>
      <c r="JG525"/>
      <c r="JH525"/>
      <c r="JI525"/>
      <c r="JJ525"/>
      <c r="JK525"/>
      <c r="JL525"/>
      <c r="JM525"/>
      <c r="JN525"/>
      <c r="JO525"/>
      <c r="JP525"/>
      <c r="JQ525"/>
      <c r="JR525"/>
      <c r="JS525"/>
      <c r="JT525"/>
      <c r="JU525"/>
      <c r="JV525"/>
      <c r="JW525"/>
      <c r="JX525"/>
      <c r="JY525"/>
      <c r="JZ525"/>
      <c r="KA525"/>
      <c r="KB525"/>
      <c r="KC525"/>
      <c r="KD525"/>
      <c r="KE525"/>
      <c r="KF525"/>
      <c r="KG525"/>
      <c r="KH525"/>
      <c r="KI525"/>
      <c r="KJ525"/>
      <c r="KK525"/>
      <c r="KL525"/>
      <c r="KM525"/>
      <c r="KN525"/>
      <c r="KO525"/>
      <c r="KP525"/>
      <c r="KQ525"/>
      <c r="KR525"/>
      <c r="KS525"/>
      <c r="KT525"/>
      <c r="KU525"/>
      <c r="KV525"/>
      <c r="KW525"/>
      <c r="KX525"/>
      <c r="KY525"/>
      <c r="KZ525"/>
      <c r="LA525"/>
      <c r="LB525"/>
      <c r="LC525"/>
      <c r="LD525"/>
      <c r="LE525"/>
      <c r="LF525"/>
      <c r="LG525"/>
      <c r="LH525"/>
      <c r="LI525"/>
      <c r="LJ525"/>
      <c r="LK525"/>
      <c r="LL525"/>
      <c r="LM525"/>
      <c r="LN525"/>
      <c r="LO525"/>
      <c r="LP525"/>
      <c r="LQ525"/>
      <c r="LR525"/>
      <c r="LS525"/>
      <c r="LT525"/>
      <c r="LU525"/>
      <c r="LV525"/>
      <c r="LW525"/>
      <c r="LX525"/>
      <c r="LY525"/>
      <c r="LZ525"/>
      <c r="MA525"/>
      <c r="MB525"/>
      <c r="MC525"/>
      <c r="MD525"/>
      <c r="ME525"/>
      <c r="MF525"/>
      <c r="MG525"/>
      <c r="MH525"/>
      <c r="MI525"/>
      <c r="MJ525"/>
      <c r="MK525"/>
      <c r="ML525"/>
      <c r="MM525"/>
      <c r="MN525"/>
      <c r="MO525"/>
      <c r="MP525"/>
      <c r="MQ525"/>
      <c r="MR525"/>
      <c r="MS525"/>
      <c r="MT525"/>
      <c r="MU525"/>
      <c r="MV525"/>
      <c r="MW525"/>
      <c r="MX525"/>
      <c r="MY525"/>
      <c r="MZ525"/>
      <c r="NA525"/>
      <c r="NB525"/>
      <c r="NC525"/>
      <c r="ND525"/>
      <c r="NE525"/>
      <c r="NF525"/>
      <c r="NG525"/>
      <c r="NH525"/>
      <c r="NI525"/>
      <c r="NJ525"/>
      <c r="NK525"/>
      <c r="NL525"/>
      <c r="NM525"/>
      <c r="NN525"/>
      <c r="NO525"/>
      <c r="NP525"/>
      <c r="NQ525"/>
      <c r="NR525"/>
      <c r="NS525"/>
      <c r="NT525"/>
      <c r="NU525"/>
      <c r="NV525"/>
      <c r="NW525"/>
      <c r="NX525"/>
      <c r="NY525"/>
      <c r="NZ525"/>
      <c r="OA525"/>
      <c r="OB525"/>
      <c r="OC525"/>
      <c r="OD525"/>
      <c r="OE525"/>
      <c r="OF525"/>
      <c r="OG525"/>
      <c r="OH525"/>
      <c r="OI525"/>
      <c r="OJ525"/>
      <c r="OK525"/>
      <c r="OL525"/>
      <c r="OM525"/>
      <c r="ON525"/>
      <c r="OO525"/>
      <c r="OP525"/>
      <c r="OQ525"/>
      <c r="OR525"/>
      <c r="OS525"/>
      <c r="OT525"/>
      <c r="OU525"/>
      <c r="OV525"/>
      <c r="OW525"/>
      <c r="OX525"/>
      <c r="OY525"/>
      <c r="OZ525"/>
      <c r="PA525"/>
      <c r="PB525"/>
      <c r="PC525"/>
      <c r="PD525"/>
      <c r="PE525"/>
      <c r="PF525"/>
      <c r="PG525"/>
      <c r="PH525"/>
      <c r="PI525"/>
      <c r="PJ525"/>
      <c r="PK525"/>
      <c r="PL525"/>
      <c r="PM525"/>
      <c r="PN525"/>
      <c r="PO525"/>
      <c r="PP525"/>
      <c r="PQ525"/>
      <c r="PR525"/>
      <c r="PS525"/>
      <c r="PT525"/>
      <c r="PU525"/>
      <c r="PV525"/>
      <c r="PW525"/>
      <c r="PX525"/>
      <c r="PY525"/>
      <c r="PZ525"/>
      <c r="QA525"/>
      <c r="QB525"/>
      <c r="QC525"/>
      <c r="QD525"/>
      <c r="QE525"/>
      <c r="QF525"/>
      <c r="QG525"/>
      <c r="QH525"/>
      <c r="QI525"/>
      <c r="QJ525"/>
      <c r="QK525"/>
      <c r="QL525"/>
      <c r="QM525"/>
      <c r="QN525"/>
      <c r="QO525"/>
      <c r="QP525"/>
      <c r="QQ525"/>
      <c r="QR525"/>
      <c r="QS525"/>
      <c r="QT525"/>
      <c r="QU525"/>
      <c r="QV525"/>
      <c r="QW525"/>
      <c r="QX525"/>
      <c r="QY525"/>
      <c r="QZ525"/>
      <c r="RA525"/>
      <c r="RB525"/>
      <c r="RC525"/>
      <c r="RD525"/>
      <c r="RE525"/>
      <c r="RF525"/>
      <c r="RG525"/>
      <c r="RH525"/>
      <c r="RI525"/>
      <c r="RJ525"/>
      <c r="RK525"/>
      <c r="RL525"/>
      <c r="RM525"/>
      <c r="RN525"/>
      <c r="RO525"/>
      <c r="RP525"/>
      <c r="RQ525"/>
      <c r="RR525"/>
      <c r="RS525"/>
      <c r="RT525"/>
      <c r="RU525"/>
      <c r="RV525"/>
      <c r="RW525"/>
      <c r="RX525"/>
      <c r="RY525"/>
      <c r="RZ525"/>
      <c r="SA525"/>
      <c r="SB525"/>
      <c r="SC525"/>
      <c r="SD525"/>
      <c r="SE525"/>
      <c r="SF525"/>
      <c r="SG525"/>
      <c r="SH525"/>
      <c r="SI525"/>
      <c r="SJ525"/>
      <c r="SK525"/>
      <c r="SL525"/>
      <c r="SM525"/>
      <c r="SN525"/>
      <c r="SO525"/>
      <c r="SP525"/>
      <c r="SQ525"/>
      <c r="SR525"/>
      <c r="SS525"/>
      <c r="ST525"/>
      <c r="SU525"/>
      <c r="SV525"/>
      <c r="SW525"/>
      <c r="SX525"/>
      <c r="SY525"/>
      <c r="SZ525"/>
      <c r="TA525"/>
      <c r="TB525"/>
      <c r="TC525"/>
      <c r="TD525"/>
      <c r="TE525"/>
      <c r="TF525"/>
      <c r="TG525"/>
      <c r="TH525"/>
      <c r="TI525"/>
      <c r="TJ525"/>
      <c r="TK525"/>
      <c r="TL525"/>
      <c r="TM525"/>
      <c r="TN525"/>
      <c r="TO525"/>
      <c r="TP525"/>
      <c r="TQ525"/>
      <c r="TR525"/>
      <c r="TS525"/>
      <c r="TT525"/>
      <c r="TU525"/>
      <c r="TV525"/>
      <c r="TW525"/>
      <c r="TX525"/>
      <c r="TY525"/>
      <c r="TZ525"/>
      <c r="UA525"/>
      <c r="UB525"/>
      <c r="UC525"/>
      <c r="UD525"/>
      <c r="UE525"/>
      <c r="UF525"/>
      <c r="UG525"/>
      <c r="UH525"/>
      <c r="UI525"/>
      <c r="UJ525"/>
      <c r="UK525"/>
      <c r="UL525"/>
      <c r="UM525"/>
      <c r="UN525"/>
      <c r="UO525"/>
      <c r="UP525"/>
      <c r="UQ525"/>
      <c r="UR525"/>
      <c r="US525"/>
      <c r="UT525"/>
      <c r="UU525"/>
      <c r="UV525"/>
      <c r="UW525"/>
      <c r="UX525"/>
      <c r="UY525"/>
      <c r="UZ525"/>
      <c r="VA525"/>
      <c r="VB525"/>
      <c r="VC525"/>
      <c r="VD525"/>
      <c r="VE525"/>
      <c r="VF525"/>
      <c r="VG525"/>
      <c r="VH525"/>
      <c r="VI525"/>
      <c r="VJ525"/>
      <c r="VK525"/>
      <c r="VL525"/>
      <c r="VM525"/>
      <c r="VN525"/>
      <c r="VO525"/>
      <c r="VP525"/>
      <c r="VQ525"/>
      <c r="VR525"/>
      <c r="VS525"/>
      <c r="VT525"/>
      <c r="VU525"/>
      <c r="VV525"/>
      <c r="VW525"/>
      <c r="VX525"/>
      <c r="VY525"/>
      <c r="VZ525"/>
      <c r="WA525"/>
      <c r="WB525"/>
      <c r="WC525"/>
      <c r="WD525"/>
      <c r="WE525"/>
      <c r="WF525"/>
      <c r="WG525"/>
      <c r="WH525"/>
      <c r="WI525"/>
      <c r="WJ525"/>
      <c r="WK525"/>
      <c r="WL525"/>
      <c r="WM525"/>
      <c r="WN525"/>
      <c r="WO525"/>
      <c r="WP525"/>
      <c r="WQ525"/>
      <c r="WR525"/>
      <c r="WS525"/>
      <c r="WT525"/>
      <c r="WU525"/>
      <c r="WV525"/>
      <c r="WW525"/>
      <c r="WX525"/>
      <c r="WY525"/>
      <c r="WZ525"/>
      <c r="XA525"/>
      <c r="XB525"/>
      <c r="XC525"/>
      <c r="XD525"/>
      <c r="XE525"/>
      <c r="XF525"/>
      <c r="XG525"/>
      <c r="XH525"/>
      <c r="XI525"/>
      <c r="XJ525"/>
      <c r="XK525"/>
      <c r="XL525"/>
      <c r="XM525"/>
      <c r="XN525"/>
      <c r="XO525"/>
      <c r="XP525"/>
      <c r="XQ525"/>
      <c r="XR525"/>
      <c r="XS525"/>
      <c r="XT525"/>
      <c r="XU525"/>
      <c r="XV525"/>
      <c r="XW525"/>
      <c r="XX525"/>
      <c r="XY525"/>
      <c r="XZ525"/>
      <c r="YA525"/>
      <c r="YB525"/>
      <c r="YC525"/>
      <c r="YD525"/>
      <c r="YE525"/>
      <c r="YF525"/>
      <c r="YG525"/>
      <c r="YH525"/>
      <c r="YI525"/>
      <c r="YJ525"/>
      <c r="YK525"/>
      <c r="YL525"/>
      <c r="YM525"/>
      <c r="YN525"/>
      <c r="YO525"/>
      <c r="YP525"/>
      <c r="YQ525"/>
      <c r="YR525"/>
      <c r="YS525"/>
      <c r="YT525"/>
      <c r="YU525"/>
      <c r="YV525"/>
      <c r="YW525"/>
      <c r="YX525"/>
      <c r="YY525"/>
      <c r="YZ525"/>
      <c r="ZA525"/>
      <c r="ZB525"/>
      <c r="ZC525"/>
      <c r="ZD525"/>
      <c r="ZE525"/>
      <c r="ZF525"/>
      <c r="ZG525"/>
      <c r="ZH525"/>
      <c r="ZI525"/>
      <c r="ZJ525"/>
      <c r="ZK525"/>
      <c r="ZL525"/>
      <c r="ZM525"/>
      <c r="ZN525"/>
      <c r="ZO525"/>
      <c r="ZP525"/>
      <c r="ZQ525"/>
      <c r="ZR525"/>
      <c r="ZS525"/>
      <c r="ZT525"/>
      <c r="ZU525"/>
      <c r="ZV525"/>
      <c r="ZW525"/>
      <c r="ZX525"/>
      <c r="ZY525"/>
      <c r="ZZ525"/>
      <c r="AAA525"/>
      <c r="AAB525"/>
      <c r="AAC525"/>
      <c r="AAD525"/>
      <c r="AAE525"/>
      <c r="AAF525"/>
      <c r="AAG525"/>
      <c r="AAH525"/>
      <c r="AAI525"/>
      <c r="AAJ525"/>
      <c r="AAK525"/>
      <c r="AAL525"/>
      <c r="AAM525"/>
      <c r="AAN525"/>
      <c r="AAO525"/>
      <c r="AAP525"/>
      <c r="AAQ525"/>
      <c r="AAR525"/>
      <c r="AAS525"/>
      <c r="AAT525"/>
      <c r="AAU525"/>
      <c r="AAV525"/>
      <c r="AAW525"/>
      <c r="AAX525"/>
      <c r="AAY525"/>
      <c r="AAZ525"/>
      <c r="ABA525"/>
      <c r="ABB525"/>
      <c r="ABC525"/>
      <c r="ABD525"/>
      <c r="ABE525"/>
      <c r="ABF525"/>
      <c r="ABG525"/>
      <c r="ABH525"/>
      <c r="ABI525"/>
      <c r="ABJ525"/>
      <c r="ABK525"/>
      <c r="ABL525"/>
      <c r="ABM525"/>
      <c r="ABN525"/>
      <c r="ABO525"/>
      <c r="ABP525"/>
      <c r="ABQ525"/>
      <c r="ABR525"/>
      <c r="ABS525"/>
      <c r="ABT525"/>
      <c r="ABU525"/>
      <c r="ABV525"/>
      <c r="ABW525"/>
      <c r="ABX525"/>
      <c r="ABY525"/>
      <c r="ABZ525"/>
      <c r="ACA525"/>
      <c r="ACB525"/>
      <c r="ACC525"/>
      <c r="ACD525"/>
      <c r="ACE525"/>
      <c r="ACF525"/>
      <c r="ACG525"/>
      <c r="ACH525"/>
      <c r="ACI525"/>
      <c r="ACJ525"/>
      <c r="ACK525"/>
      <c r="ACL525"/>
      <c r="ACM525"/>
      <c r="ACN525"/>
      <c r="ACO525"/>
      <c r="ACP525"/>
      <c r="ACQ525"/>
      <c r="ACR525"/>
      <c r="ACS525"/>
      <c r="ACT525"/>
      <c r="ACU525"/>
      <c r="ACV525"/>
      <c r="ACW525"/>
      <c r="ACX525"/>
      <c r="ACY525"/>
      <c r="ACZ525"/>
      <c r="ADA525"/>
      <c r="ADB525"/>
      <c r="ADC525"/>
      <c r="ADD525"/>
      <c r="ADE525"/>
      <c r="ADF525"/>
      <c r="ADG525"/>
      <c r="ADH525"/>
      <c r="ADI525"/>
      <c r="ADJ525"/>
      <c r="ADK525"/>
      <c r="ADL525"/>
      <c r="ADM525"/>
      <c r="ADN525"/>
      <c r="ADO525"/>
      <c r="ADP525"/>
      <c r="ADQ525"/>
      <c r="ADR525"/>
      <c r="ADS525"/>
      <c r="ADT525"/>
      <c r="ADU525"/>
      <c r="ADV525"/>
      <c r="ADW525"/>
      <c r="ADX525"/>
      <c r="ADY525"/>
      <c r="ADZ525"/>
      <c r="AEA525"/>
      <c r="AEB525"/>
      <c r="AEC525"/>
      <c r="AED525"/>
      <c r="AEE525"/>
      <c r="AEF525"/>
      <c r="AEG525"/>
      <c r="AEH525"/>
      <c r="AEI525"/>
      <c r="AEJ525"/>
      <c r="AEK525"/>
      <c r="AEL525"/>
      <c r="AEM525"/>
      <c r="AEN525"/>
      <c r="AEO525"/>
      <c r="AEP525"/>
      <c r="AEQ525"/>
      <c r="AER525"/>
      <c r="AES525"/>
      <c r="AET525"/>
      <c r="AEU525"/>
      <c r="AEV525"/>
      <c r="AEW525"/>
      <c r="AEX525"/>
      <c r="AEY525"/>
      <c r="AEZ525"/>
      <c r="AFA525"/>
      <c r="AFB525"/>
      <c r="AFC525"/>
      <c r="AFD525"/>
      <c r="AFE525"/>
      <c r="AFF525"/>
      <c r="AFG525"/>
      <c r="AFH525"/>
      <c r="AFI525"/>
      <c r="AFJ525"/>
      <c r="AFK525"/>
      <c r="AFL525"/>
      <c r="AFM525"/>
      <c r="AFN525"/>
      <c r="AFO525"/>
      <c r="AFP525"/>
      <c r="AFQ525"/>
      <c r="AFR525"/>
      <c r="AFS525"/>
      <c r="AFT525"/>
      <c r="AFU525"/>
      <c r="AFV525"/>
      <c r="AFW525"/>
      <c r="AFX525"/>
      <c r="AFY525"/>
      <c r="AFZ525"/>
      <c r="AGA525"/>
      <c r="AGB525"/>
      <c r="AGC525"/>
      <c r="AGD525"/>
      <c r="AGE525"/>
      <c r="AGF525"/>
      <c r="AGG525"/>
      <c r="AGH525"/>
      <c r="AGI525"/>
      <c r="AGJ525"/>
      <c r="AGK525"/>
      <c r="AGL525"/>
      <c r="AGM525"/>
      <c r="AGN525"/>
      <c r="AGO525"/>
      <c r="AGP525"/>
      <c r="AGQ525"/>
      <c r="AGR525"/>
      <c r="AGS525"/>
      <c r="AGT525"/>
      <c r="AGU525"/>
      <c r="AGV525"/>
      <c r="AGW525"/>
      <c r="AGX525"/>
      <c r="AGY525"/>
      <c r="AGZ525"/>
      <c r="AHA525"/>
      <c r="AHB525"/>
      <c r="AHC525"/>
      <c r="AHD525"/>
      <c r="AHE525"/>
      <c r="AHF525"/>
      <c r="AHG525"/>
      <c r="AHH525"/>
      <c r="AHI525"/>
      <c r="AHJ525"/>
      <c r="AHK525"/>
      <c r="AHL525"/>
      <c r="AHM525"/>
      <c r="AHN525"/>
      <c r="AHO525"/>
      <c r="AHP525"/>
      <c r="AHQ525"/>
      <c r="AHR525"/>
      <c r="AHS525"/>
      <c r="AHT525"/>
      <c r="AHU525"/>
      <c r="AHV525"/>
      <c r="AHW525"/>
      <c r="AHX525"/>
      <c r="AHY525"/>
      <c r="AHZ525"/>
      <c r="AIA525"/>
      <c r="AIB525"/>
      <c r="AIC525"/>
      <c r="AID525"/>
      <c r="AIE525"/>
      <c r="AIF525"/>
      <c r="AIG525"/>
      <c r="AIH525"/>
      <c r="AII525"/>
      <c r="AIJ525"/>
      <c r="AIK525"/>
      <c r="AIL525"/>
      <c r="AIM525"/>
      <c r="AIN525"/>
      <c r="AIO525"/>
      <c r="AIP525"/>
      <c r="AIQ525"/>
      <c r="AIR525"/>
      <c r="AIS525"/>
      <c r="AIT525"/>
      <c r="AIU525"/>
      <c r="AIV525"/>
      <c r="AIW525"/>
      <c r="AIX525"/>
      <c r="AIY525"/>
      <c r="AIZ525"/>
      <c r="AJA525"/>
      <c r="AJB525"/>
      <c r="AJC525"/>
      <c r="AJD525"/>
      <c r="AJE525"/>
      <c r="AJF525"/>
      <c r="AJG525"/>
      <c r="AJH525"/>
      <c r="AJI525"/>
      <c r="AJJ525"/>
      <c r="AJK525"/>
      <c r="AJL525"/>
      <c r="AJM525"/>
      <c r="AJN525"/>
      <c r="AJO525"/>
      <c r="AJP525"/>
      <c r="AJQ525"/>
      <c r="AJR525"/>
      <c r="AJS525"/>
      <c r="AJT525"/>
      <c r="AJU525"/>
      <c r="AJV525"/>
      <c r="AJW525"/>
      <c r="AJX525"/>
      <c r="AJY525"/>
      <c r="AJZ525"/>
      <c r="AKA525"/>
      <c r="AKB525"/>
      <c r="AKC525"/>
      <c r="AKD525"/>
      <c r="AKE525"/>
      <c r="AKF525"/>
      <c r="AKG525"/>
      <c r="AKH525"/>
      <c r="AKI525"/>
      <c r="AKJ525"/>
      <c r="AKK525"/>
      <c r="AKL525"/>
      <c r="AKM525"/>
      <c r="AKN525"/>
      <c r="AKO525"/>
      <c r="AKP525"/>
      <c r="AKQ525"/>
      <c r="AKR525"/>
      <c r="AKS525"/>
      <c r="AKT525"/>
      <c r="AKU525"/>
      <c r="AKV525"/>
      <c r="AKW525"/>
      <c r="AKX525"/>
      <c r="AKY525"/>
      <c r="AKZ525"/>
      <c r="ALA525"/>
      <c r="ALB525"/>
      <c r="ALC525"/>
      <c r="ALD525"/>
      <c r="ALE525"/>
      <c r="ALF525"/>
      <c r="ALG525"/>
      <c r="ALH525"/>
      <c r="ALI525"/>
      <c r="ALJ525"/>
      <c r="ALK525"/>
      <c r="ALL525"/>
      <c r="ALM525"/>
      <c r="ALN525"/>
      <c r="ALO525"/>
      <c r="ALP525"/>
      <c r="ALQ525"/>
      <c r="ALR525"/>
      <c r="ALS525"/>
      <c r="ALT525"/>
      <c r="ALU525"/>
      <c r="ALV525"/>
      <c r="ALW525"/>
      <c r="ALX525"/>
      <c r="ALY525"/>
      <c r="ALZ525"/>
      <c r="AMA525"/>
      <c r="AMB525"/>
      <c r="AMC525"/>
      <c r="AMD525"/>
      <c r="AME525"/>
      <c r="AMF525"/>
      <c r="AMG525"/>
      <c r="AMH525"/>
      <c r="AMI525"/>
      <c r="AMJ525"/>
      <c r="AMK525"/>
      <c r="AML525"/>
      <c r="AMM525"/>
      <c r="AMN525"/>
      <c r="AMO525"/>
      <c r="AMP525"/>
      <c r="AMQ525"/>
      <c r="AMR525"/>
      <c r="AMS525"/>
      <c r="AMT525"/>
      <c r="AMU525"/>
      <c r="AMV525"/>
      <c r="AMW525"/>
      <c r="AMX525"/>
      <c r="AMY525"/>
    </row>
    <row r="526" spans="3:1039" s="6" customFormat="1" ht="15" customHeight="1" x14ac:dyDescent="0.25">
      <c r="C526" s="6" t="str">
        <f t="shared" si="302"/>
        <v>SANCO2</v>
      </c>
      <c r="D526" s="6" t="str">
        <f t="shared" si="303"/>
        <v>GS3-45HPA-US &amp; SAN-43SSAQA  (43 gal)</v>
      </c>
      <c r="E526" s="6">
        <f t="shared" si="341"/>
        <v>2200116</v>
      </c>
      <c r="F526" s="55">
        <f t="shared" si="255"/>
        <v>43</v>
      </c>
      <c r="G526" s="6" t="str">
        <f t="shared" si="304"/>
        <v>SANCO240</v>
      </c>
      <c r="H526" s="116">
        <f t="shared" si="301"/>
        <v>0</v>
      </c>
      <c r="I526" s="154" t="str">
        <f t="shared" si="342"/>
        <v>SANCO2GS3_SAN43SSAQA</v>
      </c>
      <c r="J526" s="91" t="s">
        <v>188</v>
      </c>
      <c r="K526" s="32">
        <v>3</v>
      </c>
      <c r="L526" s="75">
        <f t="shared" si="338"/>
        <v>22</v>
      </c>
      <c r="M526" s="12" t="s">
        <v>898</v>
      </c>
      <c r="N526" s="61">
        <v>1</v>
      </c>
      <c r="O526" s="169">
        <f t="shared" si="350"/>
        <v>2200116</v>
      </c>
      <c r="P526" s="59" t="str">
        <f t="shared" si="310"/>
        <v>GS3-45HPA-US &amp; SAN-43SSAQA  (43 gal)</v>
      </c>
      <c r="Q526" s="153">
        <f t="shared" si="351"/>
        <v>1</v>
      </c>
      <c r="R526" s="93" t="s">
        <v>203</v>
      </c>
      <c r="S526" s="14">
        <v>43</v>
      </c>
      <c r="T526" s="30" t="s">
        <v>899</v>
      </c>
      <c r="U526" s="80" t="s">
        <v>899</v>
      </c>
      <c r="V526" s="85" t="str">
        <f t="shared" si="352"/>
        <v>SANCO240</v>
      </c>
      <c r="W526" s="115">
        <v>0</v>
      </c>
      <c r="X526" s="46">
        <v>4</v>
      </c>
      <c r="Y526" s="47">
        <v>42804</v>
      </c>
      <c r="Z526" s="44"/>
      <c r="AA526" s="126" t="str">
        <f t="shared" si="335"/>
        <v>2,     2200116,   "GS3-45HPA-US &amp; SAN-43SSAQA  (43 gal)"</v>
      </c>
      <c r="AB526" s="127" t="str">
        <f>M526</f>
        <v>SANCO2</v>
      </c>
      <c r="AC526" t="s">
        <v>904</v>
      </c>
      <c r="AD526" s="173">
        <f t="shared" si="353"/>
        <v>1</v>
      </c>
      <c r="AE526" s="126" t="str">
        <f t="shared" si="336"/>
        <v xml:space="preserve">          case  GS3-45HPA-US &amp; SAN-43SSAQA  (43 gal)   :   "SANCO2GS3_SAN43SSAQA"</v>
      </c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  <c r="GQ526"/>
      <c r="GR526"/>
      <c r="GS526"/>
      <c r="GT526"/>
      <c r="GU526"/>
      <c r="GV526"/>
      <c r="GW526"/>
      <c r="GX526"/>
      <c r="GY526"/>
      <c r="GZ526"/>
      <c r="HA526"/>
      <c r="HB526"/>
      <c r="HC526"/>
      <c r="HD526"/>
      <c r="HE526"/>
      <c r="HF526"/>
      <c r="HG526"/>
      <c r="HH526"/>
      <c r="HI526"/>
      <c r="HJ526"/>
      <c r="HK526"/>
      <c r="HL526"/>
      <c r="HM526"/>
      <c r="HN526"/>
      <c r="HO526"/>
      <c r="HP526"/>
      <c r="HQ526"/>
      <c r="HR526"/>
      <c r="HS526"/>
      <c r="HT526"/>
      <c r="HU526"/>
      <c r="HV526"/>
      <c r="HW526"/>
      <c r="HX526"/>
      <c r="HY526"/>
      <c r="HZ526"/>
      <c r="IA526"/>
      <c r="IB526"/>
      <c r="IC526"/>
      <c r="ID526"/>
      <c r="IE526"/>
      <c r="IF526"/>
      <c r="IG526"/>
      <c r="IH526"/>
      <c r="II526"/>
      <c r="IJ526"/>
      <c r="IK526"/>
      <c r="IL526"/>
      <c r="IM526"/>
      <c r="IN526"/>
      <c r="IO526"/>
      <c r="IP526"/>
      <c r="IQ526"/>
      <c r="IR526"/>
      <c r="IS526"/>
      <c r="IT526"/>
      <c r="IU526"/>
      <c r="IV526"/>
      <c r="IW526"/>
      <c r="IX526"/>
      <c r="IY526"/>
      <c r="IZ526"/>
      <c r="JA526"/>
      <c r="JB526"/>
      <c r="JC526"/>
      <c r="JD526"/>
      <c r="JE526"/>
      <c r="JF526"/>
      <c r="JG526"/>
      <c r="JH526"/>
      <c r="JI526"/>
      <c r="JJ526"/>
      <c r="JK526"/>
      <c r="JL526"/>
      <c r="JM526"/>
      <c r="JN526"/>
      <c r="JO526"/>
      <c r="JP526"/>
      <c r="JQ526"/>
      <c r="JR526"/>
      <c r="JS526"/>
      <c r="JT526"/>
      <c r="JU526"/>
      <c r="JV526"/>
      <c r="JW526"/>
      <c r="JX526"/>
      <c r="JY526"/>
      <c r="JZ526"/>
      <c r="KA526"/>
      <c r="KB526"/>
      <c r="KC526"/>
      <c r="KD526"/>
      <c r="KE526"/>
      <c r="KF526"/>
      <c r="KG526"/>
      <c r="KH526"/>
      <c r="KI526"/>
      <c r="KJ526"/>
      <c r="KK526"/>
      <c r="KL526"/>
      <c r="KM526"/>
      <c r="KN526"/>
      <c r="KO526"/>
      <c r="KP526"/>
      <c r="KQ526"/>
      <c r="KR526"/>
      <c r="KS526"/>
      <c r="KT526"/>
      <c r="KU526"/>
      <c r="KV526"/>
      <c r="KW526"/>
      <c r="KX526"/>
      <c r="KY526"/>
      <c r="KZ526"/>
      <c r="LA526"/>
      <c r="LB526"/>
      <c r="LC526"/>
      <c r="LD526"/>
      <c r="LE526"/>
      <c r="LF526"/>
      <c r="LG526"/>
      <c r="LH526"/>
      <c r="LI526"/>
      <c r="LJ526"/>
      <c r="LK526"/>
      <c r="LL526"/>
      <c r="LM526"/>
      <c r="LN526"/>
      <c r="LO526"/>
      <c r="LP526"/>
      <c r="LQ526"/>
      <c r="LR526"/>
      <c r="LS526"/>
      <c r="LT526"/>
      <c r="LU526"/>
      <c r="LV526"/>
      <c r="LW526"/>
      <c r="LX526"/>
      <c r="LY526"/>
      <c r="LZ526"/>
      <c r="MA526"/>
      <c r="MB526"/>
      <c r="MC526"/>
      <c r="MD526"/>
      <c r="ME526"/>
      <c r="MF526"/>
      <c r="MG526"/>
      <c r="MH526"/>
      <c r="MI526"/>
      <c r="MJ526"/>
      <c r="MK526"/>
      <c r="ML526"/>
      <c r="MM526"/>
      <c r="MN526"/>
      <c r="MO526"/>
      <c r="MP526"/>
      <c r="MQ526"/>
      <c r="MR526"/>
      <c r="MS526"/>
      <c r="MT526"/>
      <c r="MU526"/>
      <c r="MV526"/>
      <c r="MW526"/>
      <c r="MX526"/>
      <c r="MY526"/>
      <c r="MZ526"/>
      <c r="NA526"/>
      <c r="NB526"/>
      <c r="NC526"/>
      <c r="ND526"/>
      <c r="NE526"/>
      <c r="NF526"/>
      <c r="NG526"/>
      <c r="NH526"/>
      <c r="NI526"/>
      <c r="NJ526"/>
      <c r="NK526"/>
      <c r="NL526"/>
      <c r="NM526"/>
      <c r="NN526"/>
      <c r="NO526"/>
      <c r="NP526"/>
      <c r="NQ526"/>
      <c r="NR526"/>
      <c r="NS526"/>
      <c r="NT526"/>
      <c r="NU526"/>
      <c r="NV526"/>
      <c r="NW526"/>
      <c r="NX526"/>
      <c r="NY526"/>
      <c r="NZ526"/>
      <c r="OA526"/>
      <c r="OB526"/>
      <c r="OC526"/>
      <c r="OD526"/>
      <c r="OE526"/>
      <c r="OF526"/>
      <c r="OG526"/>
      <c r="OH526"/>
      <c r="OI526"/>
      <c r="OJ526"/>
      <c r="OK526"/>
      <c r="OL526"/>
      <c r="OM526"/>
      <c r="ON526"/>
      <c r="OO526"/>
      <c r="OP526"/>
      <c r="OQ526"/>
      <c r="OR526"/>
      <c r="OS526"/>
      <c r="OT526"/>
      <c r="OU526"/>
      <c r="OV526"/>
      <c r="OW526"/>
      <c r="OX526"/>
      <c r="OY526"/>
      <c r="OZ526"/>
      <c r="PA526"/>
      <c r="PB526"/>
      <c r="PC526"/>
      <c r="PD526"/>
      <c r="PE526"/>
      <c r="PF526"/>
      <c r="PG526"/>
      <c r="PH526"/>
      <c r="PI526"/>
      <c r="PJ526"/>
      <c r="PK526"/>
      <c r="PL526"/>
      <c r="PM526"/>
      <c r="PN526"/>
      <c r="PO526"/>
      <c r="PP526"/>
      <c r="PQ526"/>
      <c r="PR526"/>
      <c r="PS526"/>
      <c r="PT526"/>
      <c r="PU526"/>
      <c r="PV526"/>
      <c r="PW526"/>
      <c r="PX526"/>
      <c r="PY526"/>
      <c r="PZ526"/>
      <c r="QA526"/>
      <c r="QB526"/>
      <c r="QC526"/>
      <c r="QD526"/>
      <c r="QE526"/>
      <c r="QF526"/>
      <c r="QG526"/>
      <c r="QH526"/>
      <c r="QI526"/>
      <c r="QJ526"/>
      <c r="QK526"/>
      <c r="QL526"/>
      <c r="QM526"/>
      <c r="QN526"/>
      <c r="QO526"/>
      <c r="QP526"/>
      <c r="QQ526"/>
      <c r="QR526"/>
      <c r="QS526"/>
      <c r="QT526"/>
      <c r="QU526"/>
      <c r="QV526"/>
      <c r="QW526"/>
      <c r="QX526"/>
      <c r="QY526"/>
      <c r="QZ526"/>
      <c r="RA526"/>
      <c r="RB526"/>
      <c r="RC526"/>
      <c r="RD526"/>
      <c r="RE526"/>
      <c r="RF526"/>
      <c r="RG526"/>
      <c r="RH526"/>
      <c r="RI526"/>
      <c r="RJ526"/>
      <c r="RK526"/>
      <c r="RL526"/>
      <c r="RM526"/>
      <c r="RN526"/>
      <c r="RO526"/>
      <c r="RP526"/>
      <c r="RQ526"/>
      <c r="RR526"/>
      <c r="RS526"/>
      <c r="RT526"/>
      <c r="RU526"/>
      <c r="RV526"/>
      <c r="RW526"/>
      <c r="RX526"/>
      <c r="RY526"/>
      <c r="RZ526"/>
      <c r="SA526"/>
      <c r="SB526"/>
      <c r="SC526"/>
      <c r="SD526"/>
      <c r="SE526"/>
      <c r="SF526"/>
      <c r="SG526"/>
      <c r="SH526"/>
      <c r="SI526"/>
      <c r="SJ526"/>
      <c r="SK526"/>
      <c r="SL526"/>
      <c r="SM526"/>
      <c r="SN526"/>
      <c r="SO526"/>
      <c r="SP526"/>
      <c r="SQ526"/>
      <c r="SR526"/>
      <c r="SS526"/>
      <c r="ST526"/>
      <c r="SU526"/>
      <c r="SV526"/>
      <c r="SW526"/>
      <c r="SX526"/>
      <c r="SY526"/>
      <c r="SZ526"/>
      <c r="TA526"/>
      <c r="TB526"/>
      <c r="TC526"/>
      <c r="TD526"/>
      <c r="TE526"/>
      <c r="TF526"/>
      <c r="TG526"/>
      <c r="TH526"/>
      <c r="TI526"/>
      <c r="TJ526"/>
      <c r="TK526"/>
      <c r="TL526"/>
      <c r="TM526"/>
      <c r="TN526"/>
      <c r="TO526"/>
      <c r="TP526"/>
      <c r="TQ526"/>
      <c r="TR526"/>
      <c r="TS526"/>
      <c r="TT526"/>
      <c r="TU526"/>
      <c r="TV526"/>
      <c r="TW526"/>
      <c r="TX526"/>
      <c r="TY526"/>
      <c r="TZ526"/>
      <c r="UA526"/>
      <c r="UB526"/>
      <c r="UC526"/>
      <c r="UD526"/>
      <c r="UE526"/>
      <c r="UF526"/>
      <c r="UG526"/>
      <c r="UH526"/>
      <c r="UI526"/>
      <c r="UJ526"/>
      <c r="UK526"/>
      <c r="UL526"/>
      <c r="UM526"/>
      <c r="UN526"/>
      <c r="UO526"/>
      <c r="UP526"/>
      <c r="UQ526"/>
      <c r="UR526"/>
      <c r="US526"/>
      <c r="UT526"/>
      <c r="UU526"/>
      <c r="UV526"/>
      <c r="UW526"/>
      <c r="UX526"/>
      <c r="UY526"/>
      <c r="UZ526"/>
      <c r="VA526"/>
      <c r="VB526"/>
      <c r="VC526"/>
      <c r="VD526"/>
      <c r="VE526"/>
      <c r="VF526"/>
      <c r="VG526"/>
      <c r="VH526"/>
      <c r="VI526"/>
      <c r="VJ526"/>
      <c r="VK526"/>
      <c r="VL526"/>
      <c r="VM526"/>
      <c r="VN526"/>
      <c r="VO526"/>
      <c r="VP526"/>
      <c r="VQ526"/>
      <c r="VR526"/>
      <c r="VS526"/>
      <c r="VT526"/>
      <c r="VU526"/>
      <c r="VV526"/>
      <c r="VW526"/>
      <c r="VX526"/>
      <c r="VY526"/>
      <c r="VZ526"/>
      <c r="WA526"/>
      <c r="WB526"/>
      <c r="WC526"/>
      <c r="WD526"/>
      <c r="WE526"/>
      <c r="WF526"/>
      <c r="WG526"/>
      <c r="WH526"/>
      <c r="WI526"/>
      <c r="WJ526"/>
      <c r="WK526"/>
      <c r="WL526"/>
      <c r="WM526"/>
      <c r="WN526"/>
      <c r="WO526"/>
      <c r="WP526"/>
      <c r="WQ526"/>
      <c r="WR526"/>
      <c r="WS526"/>
      <c r="WT526"/>
      <c r="WU526"/>
      <c r="WV526"/>
      <c r="WW526"/>
      <c r="WX526"/>
      <c r="WY526"/>
      <c r="WZ526"/>
      <c r="XA526"/>
      <c r="XB526"/>
      <c r="XC526"/>
      <c r="XD526"/>
      <c r="XE526"/>
      <c r="XF526"/>
      <c r="XG526"/>
      <c r="XH526"/>
      <c r="XI526"/>
      <c r="XJ526"/>
      <c r="XK526"/>
      <c r="XL526"/>
      <c r="XM526"/>
      <c r="XN526"/>
      <c r="XO526"/>
      <c r="XP526"/>
      <c r="XQ526"/>
      <c r="XR526"/>
      <c r="XS526"/>
      <c r="XT526"/>
      <c r="XU526"/>
      <c r="XV526"/>
      <c r="XW526"/>
      <c r="XX526"/>
      <c r="XY526"/>
      <c r="XZ526"/>
      <c r="YA526"/>
      <c r="YB526"/>
      <c r="YC526"/>
      <c r="YD526"/>
      <c r="YE526"/>
      <c r="YF526"/>
      <c r="YG526"/>
      <c r="YH526"/>
      <c r="YI526"/>
      <c r="YJ526"/>
      <c r="YK526"/>
      <c r="YL526"/>
      <c r="YM526"/>
      <c r="YN526"/>
      <c r="YO526"/>
      <c r="YP526"/>
      <c r="YQ526"/>
      <c r="YR526"/>
      <c r="YS526"/>
      <c r="YT526"/>
      <c r="YU526"/>
      <c r="YV526"/>
      <c r="YW526"/>
      <c r="YX526"/>
      <c r="YY526"/>
      <c r="YZ526"/>
      <c r="ZA526"/>
      <c r="ZB526"/>
      <c r="ZC526"/>
      <c r="ZD526"/>
      <c r="ZE526"/>
      <c r="ZF526"/>
      <c r="ZG526"/>
      <c r="ZH526"/>
      <c r="ZI526"/>
      <c r="ZJ526"/>
      <c r="ZK526"/>
      <c r="ZL526"/>
      <c r="ZM526"/>
      <c r="ZN526"/>
      <c r="ZO526"/>
      <c r="ZP526"/>
      <c r="ZQ526"/>
      <c r="ZR526"/>
      <c r="ZS526"/>
      <c r="ZT526"/>
      <c r="ZU526"/>
      <c r="ZV526"/>
      <c r="ZW526"/>
      <c r="ZX526"/>
      <c r="ZY526"/>
      <c r="ZZ526"/>
      <c r="AAA526"/>
      <c r="AAB526"/>
      <c r="AAC526"/>
      <c r="AAD526"/>
      <c r="AAE526"/>
      <c r="AAF526"/>
      <c r="AAG526"/>
      <c r="AAH526"/>
      <c r="AAI526"/>
      <c r="AAJ526"/>
      <c r="AAK526"/>
      <c r="AAL526"/>
      <c r="AAM526"/>
      <c r="AAN526"/>
      <c r="AAO526"/>
      <c r="AAP526"/>
      <c r="AAQ526"/>
      <c r="AAR526"/>
      <c r="AAS526"/>
      <c r="AAT526"/>
      <c r="AAU526"/>
      <c r="AAV526"/>
      <c r="AAW526"/>
      <c r="AAX526"/>
      <c r="AAY526"/>
      <c r="AAZ526"/>
      <c r="ABA526"/>
      <c r="ABB526"/>
      <c r="ABC526"/>
      <c r="ABD526"/>
      <c r="ABE526"/>
      <c r="ABF526"/>
      <c r="ABG526"/>
      <c r="ABH526"/>
      <c r="ABI526"/>
      <c r="ABJ526"/>
      <c r="ABK526"/>
      <c r="ABL526"/>
      <c r="ABM526"/>
      <c r="ABN526"/>
      <c r="ABO526"/>
      <c r="ABP526"/>
      <c r="ABQ526"/>
      <c r="ABR526"/>
      <c r="ABS526"/>
      <c r="ABT526"/>
      <c r="ABU526"/>
      <c r="ABV526"/>
      <c r="ABW526"/>
      <c r="ABX526"/>
      <c r="ABY526"/>
      <c r="ABZ526"/>
      <c r="ACA526"/>
      <c r="ACB526"/>
      <c r="ACC526"/>
      <c r="ACD526"/>
      <c r="ACE526"/>
      <c r="ACF526"/>
      <c r="ACG526"/>
      <c r="ACH526"/>
      <c r="ACI526"/>
      <c r="ACJ526"/>
      <c r="ACK526"/>
      <c r="ACL526"/>
      <c r="ACM526"/>
      <c r="ACN526"/>
      <c r="ACO526"/>
      <c r="ACP526"/>
      <c r="ACQ526"/>
      <c r="ACR526"/>
      <c r="ACS526"/>
      <c r="ACT526"/>
      <c r="ACU526"/>
      <c r="ACV526"/>
      <c r="ACW526"/>
      <c r="ACX526"/>
      <c r="ACY526"/>
      <c r="ACZ526"/>
      <c r="ADA526"/>
      <c r="ADB526"/>
      <c r="ADC526"/>
      <c r="ADD526"/>
      <c r="ADE526"/>
      <c r="ADF526"/>
      <c r="ADG526"/>
      <c r="ADH526"/>
      <c r="ADI526"/>
      <c r="ADJ526"/>
      <c r="ADK526"/>
      <c r="ADL526"/>
      <c r="ADM526"/>
      <c r="ADN526"/>
      <c r="ADO526"/>
      <c r="ADP526"/>
      <c r="ADQ526"/>
      <c r="ADR526"/>
      <c r="ADS526"/>
      <c r="ADT526"/>
      <c r="ADU526"/>
      <c r="ADV526"/>
      <c r="ADW526"/>
      <c r="ADX526"/>
      <c r="ADY526"/>
      <c r="ADZ526"/>
      <c r="AEA526"/>
      <c r="AEB526"/>
      <c r="AEC526"/>
      <c r="AED526"/>
      <c r="AEE526"/>
      <c r="AEF526"/>
      <c r="AEG526"/>
      <c r="AEH526"/>
      <c r="AEI526"/>
      <c r="AEJ526"/>
      <c r="AEK526"/>
      <c r="AEL526"/>
      <c r="AEM526"/>
      <c r="AEN526"/>
      <c r="AEO526"/>
      <c r="AEP526"/>
      <c r="AEQ526"/>
      <c r="AER526"/>
      <c r="AES526"/>
      <c r="AET526"/>
      <c r="AEU526"/>
      <c r="AEV526"/>
      <c r="AEW526"/>
      <c r="AEX526"/>
      <c r="AEY526"/>
      <c r="AEZ526"/>
      <c r="AFA526"/>
      <c r="AFB526"/>
      <c r="AFC526"/>
      <c r="AFD526"/>
      <c r="AFE526"/>
      <c r="AFF526"/>
      <c r="AFG526"/>
      <c r="AFH526"/>
      <c r="AFI526"/>
      <c r="AFJ526"/>
      <c r="AFK526"/>
      <c r="AFL526"/>
      <c r="AFM526"/>
      <c r="AFN526"/>
      <c r="AFO526"/>
      <c r="AFP526"/>
      <c r="AFQ526"/>
      <c r="AFR526"/>
      <c r="AFS526"/>
      <c r="AFT526"/>
      <c r="AFU526"/>
      <c r="AFV526"/>
      <c r="AFW526"/>
      <c r="AFX526"/>
      <c r="AFY526"/>
      <c r="AFZ526"/>
      <c r="AGA526"/>
      <c r="AGB526"/>
      <c r="AGC526"/>
      <c r="AGD526"/>
      <c r="AGE526"/>
      <c r="AGF526"/>
      <c r="AGG526"/>
      <c r="AGH526"/>
      <c r="AGI526"/>
      <c r="AGJ526"/>
      <c r="AGK526"/>
      <c r="AGL526"/>
      <c r="AGM526"/>
      <c r="AGN526"/>
      <c r="AGO526"/>
      <c r="AGP526"/>
      <c r="AGQ526"/>
      <c r="AGR526"/>
      <c r="AGS526"/>
      <c r="AGT526"/>
      <c r="AGU526"/>
      <c r="AGV526"/>
      <c r="AGW526"/>
      <c r="AGX526"/>
      <c r="AGY526"/>
      <c r="AGZ526"/>
      <c r="AHA526"/>
      <c r="AHB526"/>
      <c r="AHC526"/>
      <c r="AHD526"/>
      <c r="AHE526"/>
      <c r="AHF526"/>
      <c r="AHG526"/>
      <c r="AHH526"/>
      <c r="AHI526"/>
      <c r="AHJ526"/>
      <c r="AHK526"/>
      <c r="AHL526"/>
      <c r="AHM526"/>
      <c r="AHN526"/>
      <c r="AHO526"/>
      <c r="AHP526"/>
      <c r="AHQ526"/>
      <c r="AHR526"/>
      <c r="AHS526"/>
      <c r="AHT526"/>
      <c r="AHU526"/>
      <c r="AHV526"/>
      <c r="AHW526"/>
      <c r="AHX526"/>
      <c r="AHY526"/>
      <c r="AHZ526"/>
      <c r="AIA526"/>
      <c r="AIB526"/>
      <c r="AIC526"/>
      <c r="AID526"/>
      <c r="AIE526"/>
      <c r="AIF526"/>
      <c r="AIG526"/>
      <c r="AIH526"/>
      <c r="AII526"/>
      <c r="AIJ526"/>
      <c r="AIK526"/>
      <c r="AIL526"/>
      <c r="AIM526"/>
      <c r="AIN526"/>
      <c r="AIO526"/>
      <c r="AIP526"/>
      <c r="AIQ526"/>
      <c r="AIR526"/>
      <c r="AIS526"/>
      <c r="AIT526"/>
      <c r="AIU526"/>
      <c r="AIV526"/>
      <c r="AIW526"/>
      <c r="AIX526"/>
      <c r="AIY526"/>
      <c r="AIZ526"/>
      <c r="AJA526"/>
      <c r="AJB526"/>
      <c r="AJC526"/>
      <c r="AJD526"/>
      <c r="AJE526"/>
      <c r="AJF526"/>
      <c r="AJG526"/>
      <c r="AJH526"/>
      <c r="AJI526"/>
      <c r="AJJ526"/>
      <c r="AJK526"/>
      <c r="AJL526"/>
      <c r="AJM526"/>
      <c r="AJN526"/>
      <c r="AJO526"/>
      <c r="AJP526"/>
      <c r="AJQ526"/>
      <c r="AJR526"/>
      <c r="AJS526"/>
      <c r="AJT526"/>
      <c r="AJU526"/>
      <c r="AJV526"/>
      <c r="AJW526"/>
      <c r="AJX526"/>
      <c r="AJY526"/>
      <c r="AJZ526"/>
      <c r="AKA526"/>
      <c r="AKB526"/>
      <c r="AKC526"/>
      <c r="AKD526"/>
      <c r="AKE526"/>
      <c r="AKF526"/>
      <c r="AKG526"/>
      <c r="AKH526"/>
      <c r="AKI526"/>
      <c r="AKJ526"/>
      <c r="AKK526"/>
      <c r="AKL526"/>
      <c r="AKM526"/>
      <c r="AKN526"/>
      <c r="AKO526"/>
      <c r="AKP526"/>
      <c r="AKQ526"/>
      <c r="AKR526"/>
      <c r="AKS526"/>
      <c r="AKT526"/>
      <c r="AKU526"/>
      <c r="AKV526"/>
      <c r="AKW526"/>
      <c r="AKX526"/>
      <c r="AKY526"/>
      <c r="AKZ526"/>
      <c r="ALA526"/>
      <c r="ALB526"/>
      <c r="ALC526"/>
      <c r="ALD526"/>
      <c r="ALE526"/>
      <c r="ALF526"/>
      <c r="ALG526"/>
      <c r="ALH526"/>
      <c r="ALI526"/>
      <c r="ALJ526"/>
      <c r="ALK526"/>
      <c r="ALL526"/>
      <c r="ALM526"/>
      <c r="ALN526"/>
      <c r="ALO526"/>
      <c r="ALP526"/>
      <c r="ALQ526"/>
      <c r="ALR526"/>
      <c r="ALS526"/>
      <c r="ALT526"/>
      <c r="ALU526"/>
      <c r="ALV526"/>
      <c r="ALW526"/>
      <c r="ALX526"/>
      <c r="ALY526"/>
      <c r="ALZ526"/>
      <c r="AMA526"/>
      <c r="AMB526"/>
      <c r="AMC526"/>
      <c r="AMD526"/>
      <c r="AME526"/>
      <c r="AMF526"/>
      <c r="AMG526"/>
      <c r="AMH526"/>
      <c r="AMI526"/>
      <c r="AMJ526"/>
      <c r="AMK526"/>
      <c r="AML526"/>
      <c r="AMM526"/>
      <c r="AMN526"/>
      <c r="AMO526"/>
      <c r="AMP526"/>
      <c r="AMQ526"/>
      <c r="AMR526"/>
      <c r="AMS526"/>
      <c r="AMT526"/>
      <c r="AMU526"/>
      <c r="AMV526"/>
      <c r="AMW526"/>
      <c r="AMX526"/>
      <c r="AMY526"/>
    </row>
    <row r="527" spans="3:1039" s="6" customFormat="1" ht="15" customHeight="1" x14ac:dyDescent="0.25">
      <c r="C527" s="6" t="str">
        <f t="shared" si="302"/>
        <v>SANCO2</v>
      </c>
      <c r="D527" s="6" t="str">
        <f t="shared" si="303"/>
        <v>GS3-45HPA-US &amp; GAUS-160QTA  (43 gal)</v>
      </c>
      <c r="E527" s="6">
        <f t="shared" si="341"/>
        <v>2200216</v>
      </c>
      <c r="F527" s="55">
        <f t="shared" si="255"/>
        <v>43</v>
      </c>
      <c r="G527" s="6" t="str">
        <f t="shared" si="304"/>
        <v>SANCO240</v>
      </c>
      <c r="H527" s="116">
        <f t="shared" si="301"/>
        <v>0</v>
      </c>
      <c r="I527" s="154" t="str">
        <f t="shared" si="342"/>
        <v>SANCO2GS3_GAUS160QTA</v>
      </c>
      <c r="J527" s="91" t="s">
        <v>188</v>
      </c>
      <c r="K527" s="32">
        <v>3</v>
      </c>
      <c r="L527" s="75">
        <f t="shared" si="338"/>
        <v>22</v>
      </c>
      <c r="M527" s="12" t="s">
        <v>898</v>
      </c>
      <c r="N527" s="62">
        <f>N526+1</f>
        <v>2</v>
      </c>
      <c r="O527" s="169">
        <f t="shared" si="350"/>
        <v>2200216</v>
      </c>
      <c r="P527" s="59" t="str">
        <f t="shared" si="310"/>
        <v>GS3-45HPA-US &amp; GAUS-160QTA  (43 gal)</v>
      </c>
      <c r="Q527" s="153">
        <f t="shared" si="351"/>
        <v>1</v>
      </c>
      <c r="R527" s="93" t="s">
        <v>204</v>
      </c>
      <c r="S527" s="14">
        <v>43</v>
      </c>
      <c r="T527" s="30" t="s">
        <v>899</v>
      </c>
      <c r="U527" s="80" t="s">
        <v>899</v>
      </c>
      <c r="V527" s="85" t="str">
        <f t="shared" si="352"/>
        <v>SANCO240</v>
      </c>
      <c r="W527" s="115">
        <v>0</v>
      </c>
      <c r="X527" s="46">
        <f>[1]ESTAR_to_AWHS!I68</f>
        <v>3</v>
      </c>
      <c r="Y527" s="47">
        <v>42804</v>
      </c>
      <c r="Z527" s="44"/>
      <c r="AA527" s="126" t="str">
        <f t="shared" si="335"/>
        <v>2,     2200216,   "GS3-45HPA-US &amp; GAUS-160QTA  (43 gal)"</v>
      </c>
      <c r="AB527" s="128" t="str">
        <f t="shared" si="345"/>
        <v>SANCO2</v>
      </c>
      <c r="AC527" t="s">
        <v>905</v>
      </c>
      <c r="AD527" s="173">
        <f t="shared" si="353"/>
        <v>1</v>
      </c>
      <c r="AE527" s="126" t="str">
        <f t="shared" si="336"/>
        <v xml:space="preserve">          case  GS3-45HPA-US &amp; GAUS-160QTA  (43 gal)   :   "SANCO2GS3_GAUS160QTA"</v>
      </c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  <c r="GQ527"/>
      <c r="GR527"/>
      <c r="GS527"/>
      <c r="GT527"/>
      <c r="GU527"/>
      <c r="GV527"/>
      <c r="GW527"/>
      <c r="GX527"/>
      <c r="GY527"/>
      <c r="GZ527"/>
      <c r="HA527"/>
      <c r="HB527"/>
      <c r="HC527"/>
      <c r="HD527"/>
      <c r="HE527"/>
      <c r="HF527"/>
      <c r="HG527"/>
      <c r="HH527"/>
      <c r="HI527"/>
      <c r="HJ527"/>
      <c r="HK527"/>
      <c r="HL527"/>
      <c r="HM527"/>
      <c r="HN527"/>
      <c r="HO527"/>
      <c r="HP527"/>
      <c r="HQ527"/>
      <c r="HR527"/>
      <c r="HS527"/>
      <c r="HT527"/>
      <c r="HU527"/>
      <c r="HV527"/>
      <c r="HW527"/>
      <c r="HX527"/>
      <c r="HY527"/>
      <c r="HZ527"/>
      <c r="IA527"/>
      <c r="IB527"/>
      <c r="IC527"/>
      <c r="ID527"/>
      <c r="IE527"/>
      <c r="IF527"/>
      <c r="IG527"/>
      <c r="IH527"/>
      <c r="II527"/>
      <c r="IJ527"/>
      <c r="IK527"/>
      <c r="IL527"/>
      <c r="IM527"/>
      <c r="IN527"/>
      <c r="IO527"/>
      <c r="IP527"/>
      <c r="IQ527"/>
      <c r="IR527"/>
      <c r="IS527"/>
      <c r="IT527"/>
      <c r="IU527"/>
      <c r="IV527"/>
      <c r="IW527"/>
      <c r="IX527"/>
      <c r="IY527"/>
      <c r="IZ527"/>
      <c r="JA527"/>
      <c r="JB527"/>
      <c r="JC527"/>
      <c r="JD527"/>
      <c r="JE527"/>
      <c r="JF527"/>
      <c r="JG527"/>
      <c r="JH527"/>
      <c r="JI527"/>
      <c r="JJ527"/>
      <c r="JK527"/>
      <c r="JL527"/>
      <c r="JM527"/>
      <c r="JN527"/>
      <c r="JO527"/>
      <c r="JP527"/>
      <c r="JQ527"/>
      <c r="JR527"/>
      <c r="JS527"/>
      <c r="JT527"/>
      <c r="JU527"/>
      <c r="JV527"/>
      <c r="JW527"/>
      <c r="JX527"/>
      <c r="JY527"/>
      <c r="JZ527"/>
      <c r="KA527"/>
      <c r="KB527"/>
      <c r="KC527"/>
      <c r="KD527"/>
      <c r="KE527"/>
      <c r="KF527"/>
      <c r="KG527"/>
      <c r="KH527"/>
      <c r="KI527"/>
      <c r="KJ527"/>
      <c r="KK527"/>
      <c r="KL527"/>
      <c r="KM527"/>
      <c r="KN527"/>
      <c r="KO527"/>
      <c r="KP527"/>
      <c r="KQ527"/>
      <c r="KR527"/>
      <c r="KS527"/>
      <c r="KT527"/>
      <c r="KU527"/>
      <c r="KV527"/>
      <c r="KW527"/>
      <c r="KX527"/>
      <c r="KY527"/>
      <c r="KZ527"/>
      <c r="LA527"/>
      <c r="LB527"/>
      <c r="LC527"/>
      <c r="LD527"/>
      <c r="LE527"/>
      <c r="LF527"/>
      <c r="LG527"/>
      <c r="LH527"/>
      <c r="LI527"/>
      <c r="LJ527"/>
      <c r="LK527"/>
      <c r="LL527"/>
      <c r="LM527"/>
      <c r="LN527"/>
      <c r="LO527"/>
      <c r="LP527"/>
      <c r="LQ527"/>
      <c r="LR527"/>
      <c r="LS527"/>
      <c r="LT527"/>
      <c r="LU527"/>
      <c r="LV527"/>
      <c r="LW527"/>
      <c r="LX527"/>
      <c r="LY527"/>
      <c r="LZ527"/>
      <c r="MA527"/>
      <c r="MB527"/>
      <c r="MC527"/>
      <c r="MD527"/>
      <c r="ME527"/>
      <c r="MF527"/>
      <c r="MG527"/>
      <c r="MH527"/>
      <c r="MI527"/>
      <c r="MJ527"/>
      <c r="MK527"/>
      <c r="ML527"/>
      <c r="MM527"/>
      <c r="MN527"/>
      <c r="MO527"/>
      <c r="MP527"/>
      <c r="MQ527"/>
      <c r="MR527"/>
      <c r="MS527"/>
      <c r="MT527"/>
      <c r="MU527"/>
      <c r="MV527"/>
      <c r="MW527"/>
      <c r="MX527"/>
      <c r="MY527"/>
      <c r="MZ527"/>
      <c r="NA527"/>
      <c r="NB527"/>
      <c r="NC527"/>
      <c r="ND527"/>
      <c r="NE527"/>
      <c r="NF527"/>
      <c r="NG527"/>
      <c r="NH527"/>
      <c r="NI527"/>
      <c r="NJ527"/>
      <c r="NK527"/>
      <c r="NL527"/>
      <c r="NM527"/>
      <c r="NN527"/>
      <c r="NO527"/>
      <c r="NP527"/>
      <c r="NQ527"/>
      <c r="NR527"/>
      <c r="NS527"/>
      <c r="NT527"/>
      <c r="NU527"/>
      <c r="NV527"/>
      <c r="NW527"/>
      <c r="NX527"/>
      <c r="NY527"/>
      <c r="NZ527"/>
      <c r="OA527"/>
      <c r="OB527"/>
      <c r="OC527"/>
      <c r="OD527"/>
      <c r="OE527"/>
      <c r="OF527"/>
      <c r="OG527"/>
      <c r="OH527"/>
      <c r="OI527"/>
      <c r="OJ527"/>
      <c r="OK527"/>
      <c r="OL527"/>
      <c r="OM527"/>
      <c r="ON527"/>
      <c r="OO527"/>
      <c r="OP527"/>
      <c r="OQ527"/>
      <c r="OR527"/>
      <c r="OS527"/>
      <c r="OT527"/>
      <c r="OU527"/>
      <c r="OV527"/>
      <c r="OW527"/>
      <c r="OX527"/>
      <c r="OY527"/>
      <c r="OZ527"/>
      <c r="PA527"/>
      <c r="PB527"/>
      <c r="PC527"/>
      <c r="PD527"/>
      <c r="PE527"/>
      <c r="PF527"/>
      <c r="PG527"/>
      <c r="PH527"/>
      <c r="PI527"/>
      <c r="PJ527"/>
      <c r="PK527"/>
      <c r="PL527"/>
      <c r="PM527"/>
      <c r="PN527"/>
      <c r="PO527"/>
      <c r="PP527"/>
      <c r="PQ527"/>
      <c r="PR527"/>
      <c r="PS527"/>
      <c r="PT527"/>
      <c r="PU527"/>
      <c r="PV527"/>
      <c r="PW527"/>
      <c r="PX527"/>
      <c r="PY527"/>
      <c r="PZ527"/>
      <c r="QA527"/>
      <c r="QB527"/>
      <c r="QC527"/>
      <c r="QD527"/>
      <c r="QE527"/>
      <c r="QF527"/>
      <c r="QG527"/>
      <c r="QH527"/>
      <c r="QI527"/>
      <c r="QJ527"/>
      <c r="QK527"/>
      <c r="QL527"/>
      <c r="QM527"/>
      <c r="QN527"/>
      <c r="QO527"/>
      <c r="QP527"/>
      <c r="QQ527"/>
      <c r="QR527"/>
      <c r="QS527"/>
      <c r="QT527"/>
      <c r="QU527"/>
      <c r="QV527"/>
      <c r="QW527"/>
      <c r="QX527"/>
      <c r="QY527"/>
      <c r="QZ527"/>
      <c r="RA527"/>
      <c r="RB527"/>
      <c r="RC527"/>
      <c r="RD527"/>
      <c r="RE527"/>
      <c r="RF527"/>
      <c r="RG527"/>
      <c r="RH527"/>
      <c r="RI527"/>
      <c r="RJ527"/>
      <c r="RK527"/>
      <c r="RL527"/>
      <c r="RM527"/>
      <c r="RN527"/>
      <c r="RO527"/>
      <c r="RP527"/>
      <c r="RQ527"/>
      <c r="RR527"/>
      <c r="RS527"/>
      <c r="RT527"/>
      <c r="RU527"/>
      <c r="RV527"/>
      <c r="RW527"/>
      <c r="RX527"/>
      <c r="RY527"/>
      <c r="RZ527"/>
      <c r="SA527"/>
      <c r="SB527"/>
      <c r="SC527"/>
      <c r="SD527"/>
      <c r="SE527"/>
      <c r="SF527"/>
      <c r="SG527"/>
      <c r="SH527"/>
      <c r="SI527"/>
      <c r="SJ527"/>
      <c r="SK527"/>
      <c r="SL527"/>
      <c r="SM527"/>
      <c r="SN527"/>
      <c r="SO527"/>
      <c r="SP527"/>
      <c r="SQ527"/>
      <c r="SR527"/>
      <c r="SS527"/>
      <c r="ST527"/>
      <c r="SU527"/>
      <c r="SV527"/>
      <c r="SW527"/>
      <c r="SX527"/>
      <c r="SY527"/>
      <c r="SZ527"/>
      <c r="TA527"/>
      <c r="TB527"/>
      <c r="TC527"/>
      <c r="TD527"/>
      <c r="TE527"/>
      <c r="TF527"/>
      <c r="TG527"/>
      <c r="TH527"/>
      <c r="TI527"/>
      <c r="TJ527"/>
      <c r="TK527"/>
      <c r="TL527"/>
      <c r="TM527"/>
      <c r="TN527"/>
      <c r="TO527"/>
      <c r="TP527"/>
      <c r="TQ527"/>
      <c r="TR527"/>
      <c r="TS527"/>
      <c r="TT527"/>
      <c r="TU527"/>
      <c r="TV527"/>
      <c r="TW527"/>
      <c r="TX527"/>
      <c r="TY527"/>
      <c r="TZ527"/>
      <c r="UA527"/>
      <c r="UB527"/>
      <c r="UC527"/>
      <c r="UD527"/>
      <c r="UE527"/>
      <c r="UF527"/>
      <c r="UG527"/>
      <c r="UH527"/>
      <c r="UI527"/>
      <c r="UJ527"/>
      <c r="UK527"/>
      <c r="UL527"/>
      <c r="UM527"/>
      <c r="UN527"/>
      <c r="UO527"/>
      <c r="UP527"/>
      <c r="UQ527"/>
      <c r="UR527"/>
      <c r="US527"/>
      <c r="UT527"/>
      <c r="UU527"/>
      <c r="UV527"/>
      <c r="UW527"/>
      <c r="UX527"/>
      <c r="UY527"/>
      <c r="UZ527"/>
      <c r="VA527"/>
      <c r="VB527"/>
      <c r="VC527"/>
      <c r="VD527"/>
      <c r="VE527"/>
      <c r="VF527"/>
      <c r="VG527"/>
      <c r="VH527"/>
      <c r="VI527"/>
      <c r="VJ527"/>
      <c r="VK527"/>
      <c r="VL527"/>
      <c r="VM527"/>
      <c r="VN527"/>
      <c r="VO527"/>
      <c r="VP527"/>
      <c r="VQ527"/>
      <c r="VR527"/>
      <c r="VS527"/>
      <c r="VT527"/>
      <c r="VU527"/>
      <c r="VV527"/>
      <c r="VW527"/>
      <c r="VX527"/>
      <c r="VY527"/>
      <c r="VZ527"/>
      <c r="WA527"/>
      <c r="WB527"/>
      <c r="WC527"/>
      <c r="WD527"/>
      <c r="WE527"/>
      <c r="WF527"/>
      <c r="WG527"/>
      <c r="WH527"/>
      <c r="WI527"/>
      <c r="WJ527"/>
      <c r="WK527"/>
      <c r="WL527"/>
      <c r="WM527"/>
      <c r="WN527"/>
      <c r="WO527"/>
      <c r="WP527"/>
      <c r="WQ527"/>
      <c r="WR527"/>
      <c r="WS527"/>
      <c r="WT527"/>
      <c r="WU527"/>
      <c r="WV527"/>
      <c r="WW527"/>
      <c r="WX527"/>
      <c r="WY527"/>
      <c r="WZ527"/>
      <c r="XA527"/>
      <c r="XB527"/>
      <c r="XC527"/>
      <c r="XD527"/>
      <c r="XE527"/>
      <c r="XF527"/>
      <c r="XG527"/>
      <c r="XH527"/>
      <c r="XI527"/>
      <c r="XJ527"/>
      <c r="XK527"/>
      <c r="XL527"/>
      <c r="XM527"/>
      <c r="XN527"/>
      <c r="XO527"/>
      <c r="XP527"/>
      <c r="XQ527"/>
      <c r="XR527"/>
      <c r="XS527"/>
      <c r="XT527"/>
      <c r="XU527"/>
      <c r="XV527"/>
      <c r="XW527"/>
      <c r="XX527"/>
      <c r="XY527"/>
      <c r="XZ527"/>
      <c r="YA527"/>
      <c r="YB527"/>
      <c r="YC527"/>
      <c r="YD527"/>
      <c r="YE527"/>
      <c r="YF527"/>
      <c r="YG527"/>
      <c r="YH527"/>
      <c r="YI527"/>
      <c r="YJ527"/>
      <c r="YK527"/>
      <c r="YL527"/>
      <c r="YM527"/>
      <c r="YN527"/>
      <c r="YO527"/>
      <c r="YP527"/>
      <c r="YQ527"/>
      <c r="YR527"/>
      <c r="YS527"/>
      <c r="YT527"/>
      <c r="YU527"/>
      <c r="YV527"/>
      <c r="YW527"/>
      <c r="YX527"/>
      <c r="YY527"/>
      <c r="YZ527"/>
      <c r="ZA527"/>
      <c r="ZB527"/>
      <c r="ZC527"/>
      <c r="ZD527"/>
      <c r="ZE527"/>
      <c r="ZF527"/>
      <c r="ZG527"/>
      <c r="ZH527"/>
      <c r="ZI527"/>
      <c r="ZJ527"/>
      <c r="ZK527"/>
      <c r="ZL527"/>
      <c r="ZM527"/>
      <c r="ZN527"/>
      <c r="ZO527"/>
      <c r="ZP527"/>
      <c r="ZQ527"/>
      <c r="ZR527"/>
      <c r="ZS527"/>
      <c r="ZT527"/>
      <c r="ZU527"/>
      <c r="ZV527"/>
      <c r="ZW527"/>
      <c r="ZX527"/>
      <c r="ZY527"/>
      <c r="ZZ527"/>
      <c r="AAA527"/>
      <c r="AAB527"/>
      <c r="AAC527"/>
      <c r="AAD527"/>
      <c r="AAE527"/>
      <c r="AAF527"/>
      <c r="AAG527"/>
      <c r="AAH527"/>
      <c r="AAI527"/>
      <c r="AAJ527"/>
      <c r="AAK527"/>
      <c r="AAL527"/>
      <c r="AAM527"/>
      <c r="AAN527"/>
      <c r="AAO527"/>
      <c r="AAP527"/>
      <c r="AAQ527"/>
      <c r="AAR527"/>
      <c r="AAS527"/>
      <c r="AAT527"/>
      <c r="AAU527"/>
      <c r="AAV527"/>
      <c r="AAW527"/>
      <c r="AAX527"/>
      <c r="AAY527"/>
      <c r="AAZ527"/>
      <c r="ABA527"/>
      <c r="ABB527"/>
      <c r="ABC527"/>
      <c r="ABD527"/>
      <c r="ABE527"/>
      <c r="ABF527"/>
      <c r="ABG527"/>
      <c r="ABH527"/>
      <c r="ABI527"/>
      <c r="ABJ527"/>
      <c r="ABK527"/>
      <c r="ABL527"/>
      <c r="ABM527"/>
      <c r="ABN527"/>
      <c r="ABO527"/>
      <c r="ABP527"/>
      <c r="ABQ527"/>
      <c r="ABR527"/>
      <c r="ABS527"/>
      <c r="ABT527"/>
      <c r="ABU527"/>
      <c r="ABV527"/>
      <c r="ABW527"/>
      <c r="ABX527"/>
      <c r="ABY527"/>
      <c r="ABZ527"/>
      <c r="ACA527"/>
      <c r="ACB527"/>
      <c r="ACC527"/>
      <c r="ACD527"/>
      <c r="ACE527"/>
      <c r="ACF527"/>
      <c r="ACG527"/>
      <c r="ACH527"/>
      <c r="ACI527"/>
      <c r="ACJ527"/>
      <c r="ACK527"/>
      <c r="ACL527"/>
      <c r="ACM527"/>
      <c r="ACN527"/>
      <c r="ACO527"/>
      <c r="ACP527"/>
      <c r="ACQ527"/>
      <c r="ACR527"/>
      <c r="ACS527"/>
      <c r="ACT527"/>
      <c r="ACU527"/>
      <c r="ACV527"/>
      <c r="ACW527"/>
      <c r="ACX527"/>
      <c r="ACY527"/>
      <c r="ACZ527"/>
      <c r="ADA527"/>
      <c r="ADB527"/>
      <c r="ADC527"/>
      <c r="ADD527"/>
      <c r="ADE527"/>
      <c r="ADF527"/>
      <c r="ADG527"/>
      <c r="ADH527"/>
      <c r="ADI527"/>
      <c r="ADJ527"/>
      <c r="ADK527"/>
      <c r="ADL527"/>
      <c r="ADM527"/>
      <c r="ADN527"/>
      <c r="ADO527"/>
      <c r="ADP527"/>
      <c r="ADQ527"/>
      <c r="ADR527"/>
      <c r="ADS527"/>
      <c r="ADT527"/>
      <c r="ADU527"/>
      <c r="ADV527"/>
      <c r="ADW527"/>
      <c r="ADX527"/>
      <c r="ADY527"/>
      <c r="ADZ527"/>
      <c r="AEA527"/>
      <c r="AEB527"/>
      <c r="AEC527"/>
      <c r="AED527"/>
      <c r="AEE527"/>
      <c r="AEF527"/>
      <c r="AEG527"/>
      <c r="AEH527"/>
      <c r="AEI527"/>
      <c r="AEJ527"/>
      <c r="AEK527"/>
      <c r="AEL527"/>
      <c r="AEM527"/>
      <c r="AEN527"/>
      <c r="AEO527"/>
      <c r="AEP527"/>
      <c r="AEQ527"/>
      <c r="AER527"/>
      <c r="AES527"/>
      <c r="AET527"/>
      <c r="AEU527"/>
      <c r="AEV527"/>
      <c r="AEW527"/>
      <c r="AEX527"/>
      <c r="AEY527"/>
      <c r="AEZ527"/>
      <c r="AFA527"/>
      <c r="AFB527"/>
      <c r="AFC527"/>
      <c r="AFD527"/>
      <c r="AFE527"/>
      <c r="AFF527"/>
      <c r="AFG527"/>
      <c r="AFH527"/>
      <c r="AFI527"/>
      <c r="AFJ527"/>
      <c r="AFK527"/>
      <c r="AFL527"/>
      <c r="AFM527"/>
      <c r="AFN527"/>
      <c r="AFO527"/>
      <c r="AFP527"/>
      <c r="AFQ527"/>
      <c r="AFR527"/>
      <c r="AFS527"/>
      <c r="AFT527"/>
      <c r="AFU527"/>
      <c r="AFV527"/>
      <c r="AFW527"/>
      <c r="AFX527"/>
      <c r="AFY527"/>
      <c r="AFZ527"/>
      <c r="AGA527"/>
      <c r="AGB527"/>
      <c r="AGC527"/>
      <c r="AGD527"/>
      <c r="AGE527"/>
      <c r="AGF527"/>
      <c r="AGG527"/>
      <c r="AGH527"/>
      <c r="AGI527"/>
      <c r="AGJ527"/>
      <c r="AGK527"/>
      <c r="AGL527"/>
      <c r="AGM527"/>
      <c r="AGN527"/>
      <c r="AGO527"/>
      <c r="AGP527"/>
      <c r="AGQ527"/>
      <c r="AGR527"/>
      <c r="AGS527"/>
      <c r="AGT527"/>
      <c r="AGU527"/>
      <c r="AGV527"/>
      <c r="AGW527"/>
      <c r="AGX527"/>
      <c r="AGY527"/>
      <c r="AGZ527"/>
      <c r="AHA527"/>
      <c r="AHB527"/>
      <c r="AHC527"/>
      <c r="AHD527"/>
      <c r="AHE527"/>
      <c r="AHF527"/>
      <c r="AHG527"/>
      <c r="AHH527"/>
      <c r="AHI527"/>
      <c r="AHJ527"/>
      <c r="AHK527"/>
      <c r="AHL527"/>
      <c r="AHM527"/>
      <c r="AHN527"/>
      <c r="AHO527"/>
      <c r="AHP527"/>
      <c r="AHQ527"/>
      <c r="AHR527"/>
      <c r="AHS527"/>
      <c r="AHT527"/>
      <c r="AHU527"/>
      <c r="AHV527"/>
      <c r="AHW527"/>
      <c r="AHX527"/>
      <c r="AHY527"/>
      <c r="AHZ527"/>
      <c r="AIA527"/>
      <c r="AIB527"/>
      <c r="AIC527"/>
      <c r="AID527"/>
      <c r="AIE527"/>
      <c r="AIF527"/>
      <c r="AIG527"/>
      <c r="AIH527"/>
      <c r="AII527"/>
      <c r="AIJ527"/>
      <c r="AIK527"/>
      <c r="AIL527"/>
      <c r="AIM527"/>
      <c r="AIN527"/>
      <c r="AIO527"/>
      <c r="AIP527"/>
      <c r="AIQ527"/>
      <c r="AIR527"/>
      <c r="AIS527"/>
      <c r="AIT527"/>
      <c r="AIU527"/>
      <c r="AIV527"/>
      <c r="AIW527"/>
      <c r="AIX527"/>
      <c r="AIY527"/>
      <c r="AIZ527"/>
      <c r="AJA527"/>
      <c r="AJB527"/>
      <c r="AJC527"/>
      <c r="AJD527"/>
      <c r="AJE527"/>
      <c r="AJF527"/>
      <c r="AJG527"/>
      <c r="AJH527"/>
      <c r="AJI527"/>
      <c r="AJJ527"/>
      <c r="AJK527"/>
      <c r="AJL527"/>
      <c r="AJM527"/>
      <c r="AJN527"/>
      <c r="AJO527"/>
      <c r="AJP527"/>
      <c r="AJQ527"/>
      <c r="AJR527"/>
      <c r="AJS527"/>
      <c r="AJT527"/>
      <c r="AJU527"/>
      <c r="AJV527"/>
      <c r="AJW527"/>
      <c r="AJX527"/>
      <c r="AJY527"/>
      <c r="AJZ527"/>
      <c r="AKA527"/>
      <c r="AKB527"/>
      <c r="AKC527"/>
      <c r="AKD527"/>
      <c r="AKE527"/>
      <c r="AKF527"/>
      <c r="AKG527"/>
      <c r="AKH527"/>
      <c r="AKI527"/>
      <c r="AKJ527"/>
      <c r="AKK527"/>
      <c r="AKL527"/>
      <c r="AKM527"/>
      <c r="AKN527"/>
      <c r="AKO527"/>
      <c r="AKP527"/>
      <c r="AKQ527"/>
      <c r="AKR527"/>
      <c r="AKS527"/>
      <c r="AKT527"/>
      <c r="AKU527"/>
      <c r="AKV527"/>
      <c r="AKW527"/>
      <c r="AKX527"/>
      <c r="AKY527"/>
      <c r="AKZ527"/>
      <c r="ALA527"/>
      <c r="ALB527"/>
      <c r="ALC527"/>
      <c r="ALD527"/>
      <c r="ALE527"/>
      <c r="ALF527"/>
      <c r="ALG527"/>
      <c r="ALH527"/>
      <c r="ALI527"/>
      <c r="ALJ527"/>
      <c r="ALK527"/>
      <c r="ALL527"/>
      <c r="ALM527"/>
      <c r="ALN527"/>
      <c r="ALO527"/>
      <c r="ALP527"/>
      <c r="ALQ527"/>
      <c r="ALR527"/>
      <c r="ALS527"/>
      <c r="ALT527"/>
      <c r="ALU527"/>
      <c r="ALV527"/>
      <c r="ALW527"/>
      <c r="ALX527"/>
      <c r="ALY527"/>
      <c r="ALZ527"/>
      <c r="AMA527"/>
      <c r="AMB527"/>
      <c r="AMC527"/>
      <c r="AMD527"/>
      <c r="AME527"/>
      <c r="AMF527"/>
      <c r="AMG527"/>
      <c r="AMH527"/>
      <c r="AMI527"/>
      <c r="AMJ527"/>
      <c r="AMK527"/>
      <c r="AML527"/>
      <c r="AMM527"/>
      <c r="AMN527"/>
      <c r="AMO527"/>
      <c r="AMP527"/>
      <c r="AMQ527"/>
      <c r="AMR527"/>
      <c r="AMS527"/>
      <c r="AMT527"/>
      <c r="AMU527"/>
      <c r="AMV527"/>
      <c r="AMW527"/>
      <c r="AMX527"/>
      <c r="AMY527"/>
    </row>
    <row r="528" spans="3:1039" s="6" customFormat="1" ht="15" customHeight="1" x14ac:dyDescent="0.25">
      <c r="C528" s="6" t="str">
        <f t="shared" si="302"/>
        <v>SANCO2</v>
      </c>
      <c r="D528" s="6" t="str">
        <f t="shared" si="303"/>
        <v>GS3-45HPA-US &amp; SAN-83SSAQA  (83 gal)</v>
      </c>
      <c r="E528" s="6">
        <f t="shared" si="341"/>
        <v>2200317</v>
      </c>
      <c r="F528" s="55">
        <f t="shared" ref="F528:F556" si="354">S528</f>
        <v>83</v>
      </c>
      <c r="G528" s="6" t="str">
        <f t="shared" si="304"/>
        <v>SANCO280</v>
      </c>
      <c r="H528" s="116">
        <f t="shared" si="301"/>
        <v>0</v>
      </c>
      <c r="I528" s="154" t="str">
        <f t="shared" si="342"/>
        <v>SANCO2GS3_SAN83SSAQA</v>
      </c>
      <c r="J528" s="91" t="s">
        <v>188</v>
      </c>
      <c r="K528" s="32">
        <v>3</v>
      </c>
      <c r="L528" s="75">
        <f t="shared" si="338"/>
        <v>22</v>
      </c>
      <c r="M528" s="12" t="s">
        <v>898</v>
      </c>
      <c r="N528" s="62">
        <f t="shared" ref="N528:N545" si="355">N527+1</f>
        <v>3</v>
      </c>
      <c r="O528" s="169">
        <f t="shared" si="350"/>
        <v>2200317</v>
      </c>
      <c r="P528" s="59" t="str">
        <f t="shared" si="310"/>
        <v>GS3-45HPA-US &amp; SAN-83SSAQA  (83 gal)</v>
      </c>
      <c r="Q528" s="153">
        <f t="shared" si="351"/>
        <v>1</v>
      </c>
      <c r="R528" s="93" t="s">
        <v>205</v>
      </c>
      <c r="S528" s="14">
        <v>83</v>
      </c>
      <c r="T528" s="30" t="s">
        <v>900</v>
      </c>
      <c r="U528" s="80" t="s">
        <v>900</v>
      </c>
      <c r="V528" s="85" t="str">
        <f t="shared" si="352"/>
        <v>SANCO280</v>
      </c>
      <c r="W528" s="115">
        <v>0</v>
      </c>
      <c r="X528" s="46"/>
      <c r="Y528" s="47"/>
      <c r="Z528" s="44"/>
      <c r="AA528" s="126" t="str">
        <f t="shared" si="335"/>
        <v>2,     2200317,   "GS3-45HPA-US &amp; SAN-83SSAQA  (83 gal)"</v>
      </c>
      <c r="AB528" s="128" t="str">
        <f t="shared" si="345"/>
        <v>SANCO2</v>
      </c>
      <c r="AC528" t="s">
        <v>906</v>
      </c>
      <c r="AD528" s="173">
        <f t="shared" si="353"/>
        <v>1</v>
      </c>
      <c r="AE528" s="126" t="str">
        <f t="shared" si="336"/>
        <v xml:space="preserve">          case  GS3-45HPA-US &amp; SAN-83SSAQA  (83 gal)   :   "SANCO2GS3_SAN83SSAQA"</v>
      </c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  <c r="GB528"/>
      <c r="GC528"/>
      <c r="GD528"/>
      <c r="GE528"/>
      <c r="GF528"/>
      <c r="GG528"/>
      <c r="GH528"/>
      <c r="GI528"/>
      <c r="GJ528"/>
      <c r="GK528"/>
      <c r="GL528"/>
      <c r="GM528"/>
      <c r="GN528"/>
      <c r="GO528"/>
      <c r="GP528"/>
      <c r="GQ528"/>
      <c r="GR528"/>
      <c r="GS528"/>
      <c r="GT528"/>
      <c r="GU528"/>
      <c r="GV528"/>
      <c r="GW528"/>
      <c r="GX528"/>
      <c r="GY528"/>
      <c r="GZ528"/>
      <c r="HA528"/>
      <c r="HB528"/>
      <c r="HC528"/>
      <c r="HD528"/>
      <c r="HE528"/>
      <c r="HF528"/>
      <c r="HG528"/>
      <c r="HH528"/>
      <c r="HI528"/>
      <c r="HJ528"/>
      <c r="HK528"/>
      <c r="HL528"/>
      <c r="HM528"/>
      <c r="HN528"/>
      <c r="HO528"/>
      <c r="HP528"/>
      <c r="HQ528"/>
      <c r="HR528"/>
      <c r="HS528"/>
      <c r="HT528"/>
      <c r="HU528"/>
      <c r="HV528"/>
      <c r="HW528"/>
      <c r="HX528"/>
      <c r="HY528"/>
      <c r="HZ528"/>
      <c r="IA528"/>
      <c r="IB528"/>
      <c r="IC528"/>
      <c r="ID528"/>
      <c r="IE528"/>
      <c r="IF528"/>
      <c r="IG528"/>
      <c r="IH528"/>
      <c r="II528"/>
      <c r="IJ528"/>
      <c r="IK528"/>
      <c r="IL528"/>
      <c r="IM528"/>
      <c r="IN528"/>
      <c r="IO528"/>
      <c r="IP528"/>
      <c r="IQ528"/>
      <c r="IR528"/>
      <c r="IS528"/>
      <c r="IT528"/>
      <c r="IU528"/>
      <c r="IV528"/>
      <c r="IW528"/>
      <c r="IX528"/>
      <c r="IY528"/>
      <c r="IZ528"/>
      <c r="JA528"/>
      <c r="JB528"/>
      <c r="JC528"/>
      <c r="JD528"/>
      <c r="JE528"/>
      <c r="JF528"/>
      <c r="JG528"/>
      <c r="JH528"/>
      <c r="JI528"/>
      <c r="JJ528"/>
      <c r="JK528"/>
      <c r="JL528"/>
      <c r="JM528"/>
      <c r="JN528"/>
      <c r="JO528"/>
      <c r="JP528"/>
      <c r="JQ528"/>
      <c r="JR528"/>
      <c r="JS528"/>
      <c r="JT528"/>
      <c r="JU528"/>
      <c r="JV528"/>
      <c r="JW528"/>
      <c r="JX528"/>
      <c r="JY528"/>
      <c r="JZ528"/>
      <c r="KA528"/>
      <c r="KB528"/>
      <c r="KC528"/>
      <c r="KD528"/>
      <c r="KE528"/>
      <c r="KF528"/>
      <c r="KG528"/>
      <c r="KH528"/>
      <c r="KI528"/>
      <c r="KJ528"/>
      <c r="KK528"/>
      <c r="KL528"/>
      <c r="KM528"/>
      <c r="KN528"/>
      <c r="KO528"/>
      <c r="KP528"/>
      <c r="KQ528"/>
      <c r="KR528"/>
      <c r="KS528"/>
      <c r="KT528"/>
      <c r="KU528"/>
      <c r="KV528"/>
      <c r="KW528"/>
      <c r="KX528"/>
      <c r="KY528"/>
      <c r="KZ528"/>
      <c r="LA528"/>
      <c r="LB528"/>
      <c r="LC528"/>
      <c r="LD528"/>
      <c r="LE528"/>
      <c r="LF528"/>
      <c r="LG528"/>
      <c r="LH528"/>
      <c r="LI528"/>
      <c r="LJ528"/>
      <c r="LK528"/>
      <c r="LL528"/>
      <c r="LM528"/>
      <c r="LN528"/>
      <c r="LO528"/>
      <c r="LP528"/>
      <c r="LQ528"/>
      <c r="LR528"/>
      <c r="LS528"/>
      <c r="LT528"/>
      <c r="LU528"/>
      <c r="LV528"/>
      <c r="LW528"/>
      <c r="LX528"/>
      <c r="LY528"/>
      <c r="LZ528"/>
      <c r="MA528"/>
      <c r="MB528"/>
      <c r="MC528"/>
      <c r="MD528"/>
      <c r="ME528"/>
      <c r="MF528"/>
      <c r="MG528"/>
      <c r="MH528"/>
      <c r="MI528"/>
      <c r="MJ528"/>
      <c r="MK528"/>
      <c r="ML528"/>
      <c r="MM528"/>
      <c r="MN528"/>
      <c r="MO528"/>
      <c r="MP528"/>
      <c r="MQ528"/>
      <c r="MR528"/>
      <c r="MS528"/>
      <c r="MT528"/>
      <c r="MU528"/>
      <c r="MV528"/>
      <c r="MW528"/>
      <c r="MX528"/>
      <c r="MY528"/>
      <c r="MZ528"/>
      <c r="NA528"/>
      <c r="NB528"/>
      <c r="NC528"/>
      <c r="ND528"/>
      <c r="NE528"/>
      <c r="NF528"/>
      <c r="NG528"/>
      <c r="NH528"/>
      <c r="NI528"/>
      <c r="NJ528"/>
      <c r="NK528"/>
      <c r="NL528"/>
      <c r="NM528"/>
      <c r="NN528"/>
      <c r="NO528"/>
      <c r="NP528"/>
      <c r="NQ528"/>
      <c r="NR528"/>
      <c r="NS528"/>
      <c r="NT528"/>
      <c r="NU528"/>
      <c r="NV528"/>
      <c r="NW528"/>
      <c r="NX528"/>
      <c r="NY528"/>
      <c r="NZ528"/>
      <c r="OA528"/>
      <c r="OB528"/>
      <c r="OC528"/>
      <c r="OD528"/>
      <c r="OE528"/>
      <c r="OF528"/>
      <c r="OG528"/>
      <c r="OH528"/>
      <c r="OI528"/>
      <c r="OJ528"/>
      <c r="OK528"/>
      <c r="OL528"/>
      <c r="OM528"/>
      <c r="ON528"/>
      <c r="OO528"/>
      <c r="OP528"/>
      <c r="OQ528"/>
      <c r="OR528"/>
      <c r="OS528"/>
      <c r="OT528"/>
      <c r="OU528"/>
      <c r="OV528"/>
      <c r="OW528"/>
      <c r="OX528"/>
      <c r="OY528"/>
      <c r="OZ528"/>
      <c r="PA528"/>
      <c r="PB528"/>
      <c r="PC528"/>
      <c r="PD528"/>
      <c r="PE528"/>
      <c r="PF528"/>
      <c r="PG528"/>
      <c r="PH528"/>
      <c r="PI528"/>
      <c r="PJ528"/>
      <c r="PK528"/>
      <c r="PL528"/>
      <c r="PM528"/>
      <c r="PN528"/>
      <c r="PO528"/>
      <c r="PP528"/>
      <c r="PQ528"/>
      <c r="PR528"/>
      <c r="PS528"/>
      <c r="PT528"/>
      <c r="PU528"/>
      <c r="PV528"/>
      <c r="PW528"/>
      <c r="PX528"/>
      <c r="PY528"/>
      <c r="PZ528"/>
      <c r="QA528"/>
      <c r="QB528"/>
      <c r="QC528"/>
      <c r="QD528"/>
      <c r="QE528"/>
      <c r="QF528"/>
      <c r="QG528"/>
      <c r="QH528"/>
      <c r="QI528"/>
      <c r="QJ528"/>
      <c r="QK528"/>
      <c r="QL528"/>
      <c r="QM528"/>
      <c r="QN528"/>
      <c r="QO528"/>
      <c r="QP528"/>
      <c r="QQ528"/>
      <c r="QR528"/>
      <c r="QS528"/>
      <c r="QT528"/>
      <c r="QU528"/>
      <c r="QV528"/>
      <c r="QW528"/>
      <c r="QX528"/>
      <c r="QY528"/>
      <c r="QZ528"/>
      <c r="RA528"/>
      <c r="RB528"/>
      <c r="RC528"/>
      <c r="RD528"/>
      <c r="RE528"/>
      <c r="RF528"/>
      <c r="RG528"/>
      <c r="RH528"/>
      <c r="RI528"/>
      <c r="RJ528"/>
      <c r="RK528"/>
      <c r="RL528"/>
      <c r="RM528"/>
      <c r="RN528"/>
      <c r="RO528"/>
      <c r="RP528"/>
      <c r="RQ528"/>
      <c r="RR528"/>
      <c r="RS528"/>
      <c r="RT528"/>
      <c r="RU528"/>
      <c r="RV528"/>
      <c r="RW528"/>
      <c r="RX528"/>
      <c r="RY528"/>
      <c r="RZ528"/>
      <c r="SA528"/>
      <c r="SB528"/>
      <c r="SC528"/>
      <c r="SD528"/>
      <c r="SE528"/>
      <c r="SF528"/>
      <c r="SG528"/>
      <c r="SH528"/>
      <c r="SI528"/>
      <c r="SJ528"/>
      <c r="SK528"/>
      <c r="SL528"/>
      <c r="SM528"/>
      <c r="SN528"/>
      <c r="SO528"/>
      <c r="SP528"/>
      <c r="SQ528"/>
      <c r="SR528"/>
      <c r="SS528"/>
      <c r="ST528"/>
      <c r="SU528"/>
      <c r="SV528"/>
      <c r="SW528"/>
      <c r="SX528"/>
      <c r="SY528"/>
      <c r="SZ528"/>
      <c r="TA528"/>
      <c r="TB528"/>
      <c r="TC528"/>
      <c r="TD528"/>
      <c r="TE528"/>
      <c r="TF528"/>
      <c r="TG528"/>
      <c r="TH528"/>
      <c r="TI528"/>
      <c r="TJ528"/>
      <c r="TK528"/>
      <c r="TL528"/>
      <c r="TM528"/>
      <c r="TN528"/>
      <c r="TO528"/>
      <c r="TP528"/>
      <c r="TQ528"/>
      <c r="TR528"/>
      <c r="TS528"/>
      <c r="TT528"/>
      <c r="TU528"/>
      <c r="TV528"/>
      <c r="TW528"/>
      <c r="TX528"/>
      <c r="TY528"/>
      <c r="TZ528"/>
      <c r="UA528"/>
      <c r="UB528"/>
      <c r="UC528"/>
      <c r="UD528"/>
      <c r="UE528"/>
      <c r="UF528"/>
      <c r="UG528"/>
      <c r="UH528"/>
      <c r="UI528"/>
      <c r="UJ528"/>
      <c r="UK528"/>
      <c r="UL528"/>
      <c r="UM528"/>
      <c r="UN528"/>
      <c r="UO528"/>
      <c r="UP528"/>
      <c r="UQ528"/>
      <c r="UR528"/>
      <c r="US528"/>
      <c r="UT528"/>
      <c r="UU528"/>
      <c r="UV528"/>
      <c r="UW528"/>
      <c r="UX528"/>
      <c r="UY528"/>
      <c r="UZ528"/>
      <c r="VA528"/>
      <c r="VB528"/>
      <c r="VC528"/>
      <c r="VD528"/>
      <c r="VE528"/>
      <c r="VF528"/>
      <c r="VG528"/>
      <c r="VH528"/>
      <c r="VI528"/>
      <c r="VJ528"/>
      <c r="VK528"/>
      <c r="VL528"/>
      <c r="VM528"/>
      <c r="VN528"/>
      <c r="VO528"/>
      <c r="VP528"/>
      <c r="VQ528"/>
      <c r="VR528"/>
      <c r="VS528"/>
      <c r="VT528"/>
      <c r="VU528"/>
      <c r="VV528"/>
      <c r="VW528"/>
      <c r="VX528"/>
      <c r="VY528"/>
      <c r="VZ528"/>
      <c r="WA528"/>
      <c r="WB528"/>
      <c r="WC528"/>
      <c r="WD528"/>
      <c r="WE528"/>
      <c r="WF528"/>
      <c r="WG528"/>
      <c r="WH528"/>
      <c r="WI528"/>
      <c r="WJ528"/>
      <c r="WK528"/>
      <c r="WL528"/>
      <c r="WM528"/>
      <c r="WN528"/>
      <c r="WO528"/>
      <c r="WP528"/>
      <c r="WQ528"/>
      <c r="WR528"/>
      <c r="WS528"/>
      <c r="WT528"/>
      <c r="WU528"/>
      <c r="WV528"/>
      <c r="WW528"/>
      <c r="WX528"/>
      <c r="WY528"/>
      <c r="WZ528"/>
      <c r="XA528"/>
      <c r="XB528"/>
      <c r="XC528"/>
      <c r="XD528"/>
      <c r="XE528"/>
      <c r="XF528"/>
      <c r="XG528"/>
      <c r="XH528"/>
      <c r="XI528"/>
      <c r="XJ528"/>
      <c r="XK528"/>
      <c r="XL528"/>
      <c r="XM528"/>
      <c r="XN528"/>
      <c r="XO528"/>
      <c r="XP528"/>
      <c r="XQ528"/>
      <c r="XR528"/>
      <c r="XS528"/>
      <c r="XT528"/>
      <c r="XU528"/>
      <c r="XV528"/>
      <c r="XW528"/>
      <c r="XX528"/>
      <c r="XY528"/>
      <c r="XZ528"/>
      <c r="YA528"/>
      <c r="YB528"/>
      <c r="YC528"/>
      <c r="YD528"/>
      <c r="YE528"/>
      <c r="YF528"/>
      <c r="YG528"/>
      <c r="YH528"/>
      <c r="YI528"/>
      <c r="YJ528"/>
      <c r="YK528"/>
      <c r="YL528"/>
      <c r="YM528"/>
      <c r="YN528"/>
      <c r="YO528"/>
      <c r="YP528"/>
      <c r="YQ528"/>
      <c r="YR528"/>
      <c r="YS528"/>
      <c r="YT528"/>
      <c r="YU528"/>
      <c r="YV528"/>
      <c r="YW528"/>
      <c r="YX528"/>
      <c r="YY528"/>
      <c r="YZ528"/>
      <c r="ZA528"/>
      <c r="ZB528"/>
      <c r="ZC528"/>
      <c r="ZD528"/>
      <c r="ZE528"/>
      <c r="ZF528"/>
      <c r="ZG528"/>
      <c r="ZH528"/>
      <c r="ZI528"/>
      <c r="ZJ528"/>
      <c r="ZK528"/>
      <c r="ZL528"/>
      <c r="ZM528"/>
      <c r="ZN528"/>
      <c r="ZO528"/>
      <c r="ZP528"/>
      <c r="ZQ528"/>
      <c r="ZR528"/>
      <c r="ZS528"/>
      <c r="ZT528"/>
      <c r="ZU528"/>
      <c r="ZV528"/>
      <c r="ZW528"/>
      <c r="ZX528"/>
      <c r="ZY528"/>
      <c r="ZZ528"/>
      <c r="AAA528"/>
      <c r="AAB528"/>
      <c r="AAC528"/>
      <c r="AAD528"/>
      <c r="AAE528"/>
      <c r="AAF528"/>
      <c r="AAG528"/>
      <c r="AAH528"/>
      <c r="AAI528"/>
      <c r="AAJ528"/>
      <c r="AAK528"/>
      <c r="AAL528"/>
      <c r="AAM528"/>
      <c r="AAN528"/>
      <c r="AAO528"/>
      <c r="AAP528"/>
      <c r="AAQ528"/>
      <c r="AAR528"/>
      <c r="AAS528"/>
      <c r="AAT528"/>
      <c r="AAU528"/>
      <c r="AAV528"/>
      <c r="AAW528"/>
      <c r="AAX528"/>
      <c r="AAY528"/>
      <c r="AAZ528"/>
      <c r="ABA528"/>
      <c r="ABB528"/>
      <c r="ABC528"/>
      <c r="ABD528"/>
      <c r="ABE528"/>
      <c r="ABF528"/>
      <c r="ABG528"/>
      <c r="ABH528"/>
      <c r="ABI528"/>
      <c r="ABJ528"/>
      <c r="ABK528"/>
      <c r="ABL528"/>
      <c r="ABM528"/>
      <c r="ABN528"/>
      <c r="ABO528"/>
      <c r="ABP528"/>
      <c r="ABQ528"/>
      <c r="ABR528"/>
      <c r="ABS528"/>
      <c r="ABT528"/>
      <c r="ABU528"/>
      <c r="ABV528"/>
      <c r="ABW528"/>
      <c r="ABX528"/>
      <c r="ABY528"/>
      <c r="ABZ528"/>
      <c r="ACA528"/>
      <c r="ACB528"/>
      <c r="ACC528"/>
      <c r="ACD528"/>
      <c r="ACE528"/>
      <c r="ACF528"/>
      <c r="ACG528"/>
      <c r="ACH528"/>
      <c r="ACI528"/>
      <c r="ACJ528"/>
      <c r="ACK528"/>
      <c r="ACL528"/>
      <c r="ACM528"/>
      <c r="ACN528"/>
      <c r="ACO528"/>
      <c r="ACP528"/>
      <c r="ACQ528"/>
      <c r="ACR528"/>
      <c r="ACS528"/>
      <c r="ACT528"/>
      <c r="ACU528"/>
      <c r="ACV528"/>
      <c r="ACW528"/>
      <c r="ACX528"/>
      <c r="ACY528"/>
      <c r="ACZ528"/>
      <c r="ADA528"/>
      <c r="ADB528"/>
      <c r="ADC528"/>
      <c r="ADD528"/>
      <c r="ADE528"/>
      <c r="ADF528"/>
      <c r="ADG528"/>
      <c r="ADH528"/>
      <c r="ADI528"/>
      <c r="ADJ528"/>
      <c r="ADK528"/>
      <c r="ADL528"/>
      <c r="ADM528"/>
      <c r="ADN528"/>
      <c r="ADO528"/>
      <c r="ADP528"/>
      <c r="ADQ528"/>
      <c r="ADR528"/>
      <c r="ADS528"/>
      <c r="ADT528"/>
      <c r="ADU528"/>
      <c r="ADV528"/>
      <c r="ADW528"/>
      <c r="ADX528"/>
      <c r="ADY528"/>
      <c r="ADZ528"/>
      <c r="AEA528"/>
      <c r="AEB528"/>
      <c r="AEC528"/>
      <c r="AED528"/>
      <c r="AEE528"/>
      <c r="AEF528"/>
      <c r="AEG528"/>
      <c r="AEH528"/>
      <c r="AEI528"/>
      <c r="AEJ528"/>
      <c r="AEK528"/>
      <c r="AEL528"/>
      <c r="AEM528"/>
      <c r="AEN528"/>
      <c r="AEO528"/>
      <c r="AEP528"/>
      <c r="AEQ528"/>
      <c r="AER528"/>
      <c r="AES528"/>
      <c r="AET528"/>
      <c r="AEU528"/>
      <c r="AEV528"/>
      <c r="AEW528"/>
      <c r="AEX528"/>
      <c r="AEY528"/>
      <c r="AEZ528"/>
      <c r="AFA528"/>
      <c r="AFB528"/>
      <c r="AFC528"/>
      <c r="AFD528"/>
      <c r="AFE528"/>
      <c r="AFF528"/>
      <c r="AFG528"/>
      <c r="AFH528"/>
      <c r="AFI528"/>
      <c r="AFJ528"/>
      <c r="AFK528"/>
      <c r="AFL528"/>
      <c r="AFM528"/>
      <c r="AFN528"/>
      <c r="AFO528"/>
      <c r="AFP528"/>
      <c r="AFQ528"/>
      <c r="AFR528"/>
      <c r="AFS528"/>
      <c r="AFT528"/>
      <c r="AFU528"/>
      <c r="AFV528"/>
      <c r="AFW528"/>
      <c r="AFX528"/>
      <c r="AFY528"/>
      <c r="AFZ528"/>
      <c r="AGA528"/>
      <c r="AGB528"/>
      <c r="AGC528"/>
      <c r="AGD528"/>
      <c r="AGE528"/>
      <c r="AGF528"/>
      <c r="AGG528"/>
      <c r="AGH528"/>
      <c r="AGI528"/>
      <c r="AGJ528"/>
      <c r="AGK528"/>
      <c r="AGL528"/>
      <c r="AGM528"/>
      <c r="AGN528"/>
      <c r="AGO528"/>
      <c r="AGP528"/>
      <c r="AGQ528"/>
      <c r="AGR528"/>
      <c r="AGS528"/>
      <c r="AGT528"/>
      <c r="AGU528"/>
      <c r="AGV528"/>
      <c r="AGW528"/>
      <c r="AGX528"/>
      <c r="AGY528"/>
      <c r="AGZ528"/>
      <c r="AHA528"/>
      <c r="AHB528"/>
      <c r="AHC528"/>
      <c r="AHD528"/>
      <c r="AHE528"/>
      <c r="AHF528"/>
      <c r="AHG528"/>
      <c r="AHH528"/>
      <c r="AHI528"/>
      <c r="AHJ528"/>
      <c r="AHK528"/>
      <c r="AHL528"/>
      <c r="AHM528"/>
      <c r="AHN528"/>
      <c r="AHO528"/>
      <c r="AHP528"/>
      <c r="AHQ528"/>
      <c r="AHR528"/>
      <c r="AHS528"/>
      <c r="AHT528"/>
      <c r="AHU528"/>
      <c r="AHV528"/>
      <c r="AHW528"/>
      <c r="AHX528"/>
      <c r="AHY528"/>
      <c r="AHZ528"/>
      <c r="AIA528"/>
      <c r="AIB528"/>
      <c r="AIC528"/>
      <c r="AID528"/>
      <c r="AIE528"/>
      <c r="AIF528"/>
      <c r="AIG528"/>
      <c r="AIH528"/>
      <c r="AII528"/>
      <c r="AIJ528"/>
      <c r="AIK528"/>
      <c r="AIL528"/>
      <c r="AIM528"/>
      <c r="AIN528"/>
      <c r="AIO528"/>
      <c r="AIP528"/>
      <c r="AIQ528"/>
      <c r="AIR528"/>
      <c r="AIS528"/>
      <c r="AIT528"/>
      <c r="AIU528"/>
      <c r="AIV528"/>
      <c r="AIW528"/>
      <c r="AIX528"/>
      <c r="AIY528"/>
      <c r="AIZ528"/>
      <c r="AJA528"/>
      <c r="AJB528"/>
      <c r="AJC528"/>
      <c r="AJD528"/>
      <c r="AJE528"/>
      <c r="AJF528"/>
      <c r="AJG528"/>
      <c r="AJH528"/>
      <c r="AJI528"/>
      <c r="AJJ528"/>
      <c r="AJK528"/>
      <c r="AJL528"/>
      <c r="AJM528"/>
      <c r="AJN528"/>
      <c r="AJO528"/>
      <c r="AJP528"/>
      <c r="AJQ528"/>
      <c r="AJR528"/>
      <c r="AJS528"/>
      <c r="AJT528"/>
      <c r="AJU528"/>
      <c r="AJV528"/>
      <c r="AJW528"/>
      <c r="AJX528"/>
      <c r="AJY528"/>
      <c r="AJZ528"/>
      <c r="AKA528"/>
      <c r="AKB528"/>
      <c r="AKC528"/>
      <c r="AKD528"/>
      <c r="AKE528"/>
      <c r="AKF528"/>
      <c r="AKG528"/>
      <c r="AKH528"/>
      <c r="AKI528"/>
      <c r="AKJ528"/>
      <c r="AKK528"/>
      <c r="AKL528"/>
      <c r="AKM528"/>
      <c r="AKN528"/>
      <c r="AKO528"/>
      <c r="AKP528"/>
      <c r="AKQ528"/>
      <c r="AKR528"/>
      <c r="AKS528"/>
      <c r="AKT528"/>
      <c r="AKU528"/>
      <c r="AKV528"/>
      <c r="AKW528"/>
      <c r="AKX528"/>
      <c r="AKY528"/>
      <c r="AKZ528"/>
      <c r="ALA528"/>
      <c r="ALB528"/>
      <c r="ALC528"/>
      <c r="ALD528"/>
      <c r="ALE528"/>
      <c r="ALF528"/>
      <c r="ALG528"/>
      <c r="ALH528"/>
      <c r="ALI528"/>
      <c r="ALJ528"/>
      <c r="ALK528"/>
      <c r="ALL528"/>
      <c r="ALM528"/>
      <c r="ALN528"/>
      <c r="ALO528"/>
      <c r="ALP528"/>
      <c r="ALQ528"/>
      <c r="ALR528"/>
      <c r="ALS528"/>
      <c r="ALT528"/>
      <c r="ALU528"/>
      <c r="ALV528"/>
      <c r="ALW528"/>
      <c r="ALX528"/>
      <c r="ALY528"/>
      <c r="ALZ528"/>
      <c r="AMA528"/>
      <c r="AMB528"/>
      <c r="AMC528"/>
      <c r="AMD528"/>
      <c r="AME528"/>
      <c r="AMF528"/>
      <c r="AMG528"/>
      <c r="AMH528"/>
      <c r="AMI528"/>
      <c r="AMJ528"/>
      <c r="AMK528"/>
      <c r="AML528"/>
      <c r="AMM528"/>
      <c r="AMN528"/>
      <c r="AMO528"/>
      <c r="AMP528"/>
      <c r="AMQ528"/>
      <c r="AMR528"/>
      <c r="AMS528"/>
      <c r="AMT528"/>
      <c r="AMU528"/>
      <c r="AMV528"/>
      <c r="AMW528"/>
      <c r="AMX528"/>
      <c r="AMY528"/>
    </row>
    <row r="529" spans="3:1039" s="6" customFormat="1" ht="15" customHeight="1" x14ac:dyDescent="0.25">
      <c r="C529" s="6" t="str">
        <f t="shared" si="302"/>
        <v>SANCO2</v>
      </c>
      <c r="D529" s="6" t="str">
        <f t="shared" si="303"/>
        <v>GS3-45HPA-US &amp; GAUS-315EQTD  (83 gal)</v>
      </c>
      <c r="E529" s="6">
        <f t="shared" si="341"/>
        <v>2200417</v>
      </c>
      <c r="F529" s="55">
        <f t="shared" si="354"/>
        <v>83</v>
      </c>
      <c r="G529" s="6" t="str">
        <f t="shared" si="304"/>
        <v>SANCO280</v>
      </c>
      <c r="H529" s="116">
        <f t="shared" si="301"/>
        <v>0</v>
      </c>
      <c r="I529" s="154" t="str">
        <f t="shared" si="342"/>
        <v>SANCO2GS3_GAUS315EQTD</v>
      </c>
      <c r="J529" s="91" t="s">
        <v>188</v>
      </c>
      <c r="K529" s="32">
        <v>3</v>
      </c>
      <c r="L529" s="75">
        <f t="shared" si="338"/>
        <v>22</v>
      </c>
      <c r="M529" s="12" t="s">
        <v>898</v>
      </c>
      <c r="N529" s="62">
        <f t="shared" si="355"/>
        <v>4</v>
      </c>
      <c r="O529" s="169">
        <f t="shared" si="350"/>
        <v>2200417</v>
      </c>
      <c r="P529" s="59" t="str">
        <f t="shared" si="310"/>
        <v>GS3-45HPA-US &amp; GAUS-315EQTD  (83 gal)</v>
      </c>
      <c r="Q529" s="153">
        <f t="shared" si="351"/>
        <v>1</v>
      </c>
      <c r="R529" s="93" t="s">
        <v>206</v>
      </c>
      <c r="S529" s="14">
        <v>83</v>
      </c>
      <c r="T529" s="30" t="s">
        <v>900</v>
      </c>
      <c r="U529" s="80" t="s">
        <v>900</v>
      </c>
      <c r="V529" s="85" t="str">
        <f t="shared" si="352"/>
        <v>SANCO280</v>
      </c>
      <c r="W529" s="115">
        <v>0</v>
      </c>
      <c r="X529" s="46"/>
      <c r="Y529" s="47"/>
      <c r="Z529" s="44"/>
      <c r="AA529" s="126" t="str">
        <f t="shared" si="335"/>
        <v>2,     2200417,   "GS3-45HPA-US &amp; GAUS-315EQTD  (83 gal)"</v>
      </c>
      <c r="AB529" s="128" t="str">
        <f t="shared" si="345"/>
        <v>SANCO2</v>
      </c>
      <c r="AC529" t="s">
        <v>907</v>
      </c>
      <c r="AD529" s="173">
        <f t="shared" si="353"/>
        <v>1</v>
      </c>
      <c r="AE529" s="126" t="str">
        <f t="shared" si="336"/>
        <v xml:space="preserve">          case  GS3-45HPA-US &amp; GAUS-315EQTD  (83 gal)   :   "SANCO2GS3_GAUS315EQTD"</v>
      </c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  <c r="GQ529"/>
      <c r="GR529"/>
      <c r="GS529"/>
      <c r="GT529"/>
      <c r="GU529"/>
      <c r="GV529"/>
      <c r="GW529"/>
      <c r="GX529"/>
      <c r="GY529"/>
      <c r="GZ529"/>
      <c r="HA529"/>
      <c r="HB529"/>
      <c r="HC529"/>
      <c r="HD529"/>
      <c r="HE529"/>
      <c r="HF529"/>
      <c r="HG529"/>
      <c r="HH529"/>
      <c r="HI529"/>
      <c r="HJ529"/>
      <c r="HK529"/>
      <c r="HL529"/>
      <c r="HM529"/>
      <c r="HN529"/>
      <c r="HO529"/>
      <c r="HP529"/>
      <c r="HQ529"/>
      <c r="HR529"/>
      <c r="HS529"/>
      <c r="HT529"/>
      <c r="HU529"/>
      <c r="HV529"/>
      <c r="HW529"/>
      <c r="HX529"/>
      <c r="HY529"/>
      <c r="HZ529"/>
      <c r="IA529"/>
      <c r="IB529"/>
      <c r="IC529"/>
      <c r="ID529"/>
      <c r="IE529"/>
      <c r="IF529"/>
      <c r="IG529"/>
      <c r="IH529"/>
      <c r="II529"/>
      <c r="IJ529"/>
      <c r="IK529"/>
      <c r="IL529"/>
      <c r="IM529"/>
      <c r="IN529"/>
      <c r="IO529"/>
      <c r="IP529"/>
      <c r="IQ529"/>
      <c r="IR529"/>
      <c r="IS529"/>
      <c r="IT529"/>
      <c r="IU529"/>
      <c r="IV529"/>
      <c r="IW529"/>
      <c r="IX529"/>
      <c r="IY529"/>
      <c r="IZ529"/>
      <c r="JA529"/>
      <c r="JB529"/>
      <c r="JC529"/>
      <c r="JD529"/>
      <c r="JE529"/>
      <c r="JF529"/>
      <c r="JG529"/>
      <c r="JH529"/>
      <c r="JI529"/>
      <c r="JJ529"/>
      <c r="JK529"/>
      <c r="JL529"/>
      <c r="JM529"/>
      <c r="JN529"/>
      <c r="JO529"/>
      <c r="JP529"/>
      <c r="JQ529"/>
      <c r="JR529"/>
      <c r="JS529"/>
      <c r="JT529"/>
      <c r="JU529"/>
      <c r="JV529"/>
      <c r="JW529"/>
      <c r="JX529"/>
      <c r="JY529"/>
      <c r="JZ529"/>
      <c r="KA529"/>
      <c r="KB529"/>
      <c r="KC529"/>
      <c r="KD529"/>
      <c r="KE529"/>
      <c r="KF529"/>
      <c r="KG529"/>
      <c r="KH529"/>
      <c r="KI529"/>
      <c r="KJ529"/>
      <c r="KK529"/>
      <c r="KL529"/>
      <c r="KM529"/>
      <c r="KN529"/>
      <c r="KO529"/>
      <c r="KP529"/>
      <c r="KQ529"/>
      <c r="KR529"/>
      <c r="KS529"/>
      <c r="KT529"/>
      <c r="KU529"/>
      <c r="KV529"/>
      <c r="KW529"/>
      <c r="KX529"/>
      <c r="KY529"/>
      <c r="KZ529"/>
      <c r="LA529"/>
      <c r="LB529"/>
      <c r="LC529"/>
      <c r="LD529"/>
      <c r="LE529"/>
      <c r="LF529"/>
      <c r="LG529"/>
      <c r="LH529"/>
      <c r="LI529"/>
      <c r="LJ529"/>
      <c r="LK529"/>
      <c r="LL529"/>
      <c r="LM529"/>
      <c r="LN529"/>
      <c r="LO529"/>
      <c r="LP529"/>
      <c r="LQ529"/>
      <c r="LR529"/>
      <c r="LS529"/>
      <c r="LT529"/>
      <c r="LU529"/>
      <c r="LV529"/>
      <c r="LW529"/>
      <c r="LX529"/>
      <c r="LY529"/>
      <c r="LZ529"/>
      <c r="MA529"/>
      <c r="MB529"/>
      <c r="MC529"/>
      <c r="MD529"/>
      <c r="ME529"/>
      <c r="MF529"/>
      <c r="MG529"/>
      <c r="MH529"/>
      <c r="MI529"/>
      <c r="MJ529"/>
      <c r="MK529"/>
      <c r="ML529"/>
      <c r="MM529"/>
      <c r="MN529"/>
      <c r="MO529"/>
      <c r="MP529"/>
      <c r="MQ529"/>
      <c r="MR529"/>
      <c r="MS529"/>
      <c r="MT529"/>
      <c r="MU529"/>
      <c r="MV529"/>
      <c r="MW529"/>
      <c r="MX529"/>
      <c r="MY529"/>
      <c r="MZ529"/>
      <c r="NA529"/>
      <c r="NB529"/>
      <c r="NC529"/>
      <c r="ND529"/>
      <c r="NE529"/>
      <c r="NF529"/>
      <c r="NG529"/>
      <c r="NH529"/>
      <c r="NI529"/>
      <c r="NJ529"/>
      <c r="NK529"/>
      <c r="NL529"/>
      <c r="NM529"/>
      <c r="NN529"/>
      <c r="NO529"/>
      <c r="NP529"/>
      <c r="NQ529"/>
      <c r="NR529"/>
      <c r="NS529"/>
      <c r="NT529"/>
      <c r="NU529"/>
      <c r="NV529"/>
      <c r="NW529"/>
      <c r="NX529"/>
      <c r="NY529"/>
      <c r="NZ529"/>
      <c r="OA529"/>
      <c r="OB529"/>
      <c r="OC529"/>
      <c r="OD529"/>
      <c r="OE529"/>
      <c r="OF529"/>
      <c r="OG529"/>
      <c r="OH529"/>
      <c r="OI529"/>
      <c r="OJ529"/>
      <c r="OK529"/>
      <c r="OL529"/>
      <c r="OM529"/>
      <c r="ON529"/>
      <c r="OO529"/>
      <c r="OP529"/>
      <c r="OQ529"/>
      <c r="OR529"/>
      <c r="OS529"/>
      <c r="OT529"/>
      <c r="OU529"/>
      <c r="OV529"/>
      <c r="OW529"/>
      <c r="OX529"/>
      <c r="OY529"/>
      <c r="OZ529"/>
      <c r="PA529"/>
      <c r="PB529"/>
      <c r="PC529"/>
      <c r="PD529"/>
      <c r="PE529"/>
      <c r="PF529"/>
      <c r="PG529"/>
      <c r="PH529"/>
      <c r="PI529"/>
      <c r="PJ529"/>
      <c r="PK529"/>
      <c r="PL529"/>
      <c r="PM529"/>
      <c r="PN529"/>
      <c r="PO529"/>
      <c r="PP529"/>
      <c r="PQ529"/>
      <c r="PR529"/>
      <c r="PS529"/>
      <c r="PT529"/>
      <c r="PU529"/>
      <c r="PV529"/>
      <c r="PW529"/>
      <c r="PX529"/>
      <c r="PY529"/>
      <c r="PZ529"/>
      <c r="QA529"/>
      <c r="QB529"/>
      <c r="QC529"/>
      <c r="QD529"/>
      <c r="QE529"/>
      <c r="QF529"/>
      <c r="QG529"/>
      <c r="QH529"/>
      <c r="QI529"/>
      <c r="QJ529"/>
      <c r="QK529"/>
      <c r="QL529"/>
      <c r="QM529"/>
      <c r="QN529"/>
      <c r="QO529"/>
      <c r="QP529"/>
      <c r="QQ529"/>
      <c r="QR529"/>
      <c r="QS529"/>
      <c r="QT529"/>
      <c r="QU529"/>
      <c r="QV529"/>
      <c r="QW529"/>
      <c r="QX529"/>
      <c r="QY529"/>
      <c r="QZ529"/>
      <c r="RA529"/>
      <c r="RB529"/>
      <c r="RC529"/>
      <c r="RD529"/>
      <c r="RE529"/>
      <c r="RF529"/>
      <c r="RG529"/>
      <c r="RH529"/>
      <c r="RI529"/>
      <c r="RJ529"/>
      <c r="RK529"/>
      <c r="RL529"/>
      <c r="RM529"/>
      <c r="RN529"/>
      <c r="RO529"/>
      <c r="RP529"/>
      <c r="RQ529"/>
      <c r="RR529"/>
      <c r="RS529"/>
      <c r="RT529"/>
      <c r="RU529"/>
      <c r="RV529"/>
      <c r="RW529"/>
      <c r="RX529"/>
      <c r="RY529"/>
      <c r="RZ529"/>
      <c r="SA529"/>
      <c r="SB529"/>
      <c r="SC529"/>
      <c r="SD529"/>
      <c r="SE529"/>
      <c r="SF529"/>
      <c r="SG529"/>
      <c r="SH529"/>
      <c r="SI529"/>
      <c r="SJ529"/>
      <c r="SK529"/>
      <c r="SL529"/>
      <c r="SM529"/>
      <c r="SN529"/>
      <c r="SO529"/>
      <c r="SP529"/>
      <c r="SQ529"/>
      <c r="SR529"/>
      <c r="SS529"/>
      <c r="ST529"/>
      <c r="SU529"/>
      <c r="SV529"/>
      <c r="SW529"/>
      <c r="SX529"/>
      <c r="SY529"/>
      <c r="SZ529"/>
      <c r="TA529"/>
      <c r="TB529"/>
      <c r="TC529"/>
      <c r="TD529"/>
      <c r="TE529"/>
      <c r="TF529"/>
      <c r="TG529"/>
      <c r="TH529"/>
      <c r="TI529"/>
      <c r="TJ529"/>
      <c r="TK529"/>
      <c r="TL529"/>
      <c r="TM529"/>
      <c r="TN529"/>
      <c r="TO529"/>
      <c r="TP529"/>
      <c r="TQ529"/>
      <c r="TR529"/>
      <c r="TS529"/>
      <c r="TT529"/>
      <c r="TU529"/>
      <c r="TV529"/>
      <c r="TW529"/>
      <c r="TX529"/>
      <c r="TY529"/>
      <c r="TZ529"/>
      <c r="UA529"/>
      <c r="UB529"/>
      <c r="UC529"/>
      <c r="UD529"/>
      <c r="UE529"/>
      <c r="UF529"/>
      <c r="UG529"/>
      <c r="UH529"/>
      <c r="UI529"/>
      <c r="UJ529"/>
      <c r="UK529"/>
      <c r="UL529"/>
      <c r="UM529"/>
      <c r="UN529"/>
      <c r="UO529"/>
      <c r="UP529"/>
      <c r="UQ529"/>
      <c r="UR529"/>
      <c r="US529"/>
      <c r="UT529"/>
      <c r="UU529"/>
      <c r="UV529"/>
      <c r="UW529"/>
      <c r="UX529"/>
      <c r="UY529"/>
      <c r="UZ529"/>
      <c r="VA529"/>
      <c r="VB529"/>
      <c r="VC529"/>
      <c r="VD529"/>
      <c r="VE529"/>
      <c r="VF529"/>
      <c r="VG529"/>
      <c r="VH529"/>
      <c r="VI529"/>
      <c r="VJ529"/>
      <c r="VK529"/>
      <c r="VL529"/>
      <c r="VM529"/>
      <c r="VN529"/>
      <c r="VO529"/>
      <c r="VP529"/>
      <c r="VQ529"/>
      <c r="VR529"/>
      <c r="VS529"/>
      <c r="VT529"/>
      <c r="VU529"/>
      <c r="VV529"/>
      <c r="VW529"/>
      <c r="VX529"/>
      <c r="VY529"/>
      <c r="VZ529"/>
      <c r="WA529"/>
      <c r="WB529"/>
      <c r="WC529"/>
      <c r="WD529"/>
      <c r="WE529"/>
      <c r="WF529"/>
      <c r="WG529"/>
      <c r="WH529"/>
      <c r="WI529"/>
      <c r="WJ529"/>
      <c r="WK529"/>
      <c r="WL529"/>
      <c r="WM529"/>
      <c r="WN529"/>
      <c r="WO529"/>
      <c r="WP529"/>
      <c r="WQ529"/>
      <c r="WR529"/>
      <c r="WS529"/>
      <c r="WT529"/>
      <c r="WU529"/>
      <c r="WV529"/>
      <c r="WW529"/>
      <c r="WX529"/>
      <c r="WY529"/>
      <c r="WZ529"/>
      <c r="XA529"/>
      <c r="XB529"/>
      <c r="XC529"/>
      <c r="XD529"/>
      <c r="XE529"/>
      <c r="XF529"/>
      <c r="XG529"/>
      <c r="XH529"/>
      <c r="XI529"/>
      <c r="XJ529"/>
      <c r="XK529"/>
      <c r="XL529"/>
      <c r="XM529"/>
      <c r="XN529"/>
      <c r="XO529"/>
      <c r="XP529"/>
      <c r="XQ529"/>
      <c r="XR529"/>
      <c r="XS529"/>
      <c r="XT529"/>
      <c r="XU529"/>
      <c r="XV529"/>
      <c r="XW529"/>
      <c r="XX529"/>
      <c r="XY529"/>
      <c r="XZ529"/>
      <c r="YA529"/>
      <c r="YB529"/>
      <c r="YC529"/>
      <c r="YD529"/>
      <c r="YE529"/>
      <c r="YF529"/>
      <c r="YG529"/>
      <c r="YH529"/>
      <c r="YI529"/>
      <c r="YJ529"/>
      <c r="YK529"/>
      <c r="YL529"/>
      <c r="YM529"/>
      <c r="YN529"/>
      <c r="YO529"/>
      <c r="YP529"/>
      <c r="YQ529"/>
      <c r="YR529"/>
      <c r="YS529"/>
      <c r="YT529"/>
      <c r="YU529"/>
      <c r="YV529"/>
      <c r="YW529"/>
      <c r="YX529"/>
      <c r="YY529"/>
      <c r="YZ529"/>
      <c r="ZA529"/>
      <c r="ZB529"/>
      <c r="ZC529"/>
      <c r="ZD529"/>
      <c r="ZE529"/>
      <c r="ZF529"/>
      <c r="ZG529"/>
      <c r="ZH529"/>
      <c r="ZI529"/>
      <c r="ZJ529"/>
      <c r="ZK529"/>
      <c r="ZL529"/>
      <c r="ZM529"/>
      <c r="ZN529"/>
      <c r="ZO529"/>
      <c r="ZP529"/>
      <c r="ZQ529"/>
      <c r="ZR529"/>
      <c r="ZS529"/>
      <c r="ZT529"/>
      <c r="ZU529"/>
      <c r="ZV529"/>
      <c r="ZW529"/>
      <c r="ZX529"/>
      <c r="ZY529"/>
      <c r="ZZ529"/>
      <c r="AAA529"/>
      <c r="AAB529"/>
      <c r="AAC529"/>
      <c r="AAD529"/>
      <c r="AAE529"/>
      <c r="AAF529"/>
      <c r="AAG529"/>
      <c r="AAH529"/>
      <c r="AAI529"/>
      <c r="AAJ529"/>
      <c r="AAK529"/>
      <c r="AAL529"/>
      <c r="AAM529"/>
      <c r="AAN529"/>
      <c r="AAO529"/>
      <c r="AAP529"/>
      <c r="AAQ529"/>
      <c r="AAR529"/>
      <c r="AAS529"/>
      <c r="AAT529"/>
      <c r="AAU529"/>
      <c r="AAV529"/>
      <c r="AAW529"/>
      <c r="AAX529"/>
      <c r="AAY529"/>
      <c r="AAZ529"/>
      <c r="ABA529"/>
      <c r="ABB529"/>
      <c r="ABC529"/>
      <c r="ABD529"/>
      <c r="ABE529"/>
      <c r="ABF529"/>
      <c r="ABG529"/>
      <c r="ABH529"/>
      <c r="ABI529"/>
      <c r="ABJ529"/>
      <c r="ABK529"/>
      <c r="ABL529"/>
      <c r="ABM529"/>
      <c r="ABN529"/>
      <c r="ABO529"/>
      <c r="ABP529"/>
      <c r="ABQ529"/>
      <c r="ABR529"/>
      <c r="ABS529"/>
      <c r="ABT529"/>
      <c r="ABU529"/>
      <c r="ABV529"/>
      <c r="ABW529"/>
      <c r="ABX529"/>
      <c r="ABY529"/>
      <c r="ABZ529"/>
      <c r="ACA529"/>
      <c r="ACB529"/>
      <c r="ACC529"/>
      <c r="ACD529"/>
      <c r="ACE529"/>
      <c r="ACF529"/>
      <c r="ACG529"/>
      <c r="ACH529"/>
      <c r="ACI529"/>
      <c r="ACJ529"/>
      <c r="ACK529"/>
      <c r="ACL529"/>
      <c r="ACM529"/>
      <c r="ACN529"/>
      <c r="ACO529"/>
      <c r="ACP529"/>
      <c r="ACQ529"/>
      <c r="ACR529"/>
      <c r="ACS529"/>
      <c r="ACT529"/>
      <c r="ACU529"/>
      <c r="ACV529"/>
      <c r="ACW529"/>
      <c r="ACX529"/>
      <c r="ACY529"/>
      <c r="ACZ529"/>
      <c r="ADA529"/>
      <c r="ADB529"/>
      <c r="ADC529"/>
      <c r="ADD529"/>
      <c r="ADE529"/>
      <c r="ADF529"/>
      <c r="ADG529"/>
      <c r="ADH529"/>
      <c r="ADI529"/>
      <c r="ADJ529"/>
      <c r="ADK529"/>
      <c r="ADL529"/>
      <c r="ADM529"/>
      <c r="ADN529"/>
      <c r="ADO529"/>
      <c r="ADP529"/>
      <c r="ADQ529"/>
      <c r="ADR529"/>
      <c r="ADS529"/>
      <c r="ADT529"/>
      <c r="ADU529"/>
      <c r="ADV529"/>
      <c r="ADW529"/>
      <c r="ADX529"/>
      <c r="ADY529"/>
      <c r="ADZ529"/>
      <c r="AEA529"/>
      <c r="AEB529"/>
      <c r="AEC529"/>
      <c r="AED529"/>
      <c r="AEE529"/>
      <c r="AEF529"/>
      <c r="AEG529"/>
      <c r="AEH529"/>
      <c r="AEI529"/>
      <c r="AEJ529"/>
      <c r="AEK529"/>
      <c r="AEL529"/>
      <c r="AEM529"/>
      <c r="AEN529"/>
      <c r="AEO529"/>
      <c r="AEP529"/>
      <c r="AEQ529"/>
      <c r="AER529"/>
      <c r="AES529"/>
      <c r="AET529"/>
      <c r="AEU529"/>
      <c r="AEV529"/>
      <c r="AEW529"/>
      <c r="AEX529"/>
      <c r="AEY529"/>
      <c r="AEZ529"/>
      <c r="AFA529"/>
      <c r="AFB529"/>
      <c r="AFC529"/>
      <c r="AFD529"/>
      <c r="AFE529"/>
      <c r="AFF529"/>
      <c r="AFG529"/>
      <c r="AFH529"/>
      <c r="AFI529"/>
      <c r="AFJ529"/>
      <c r="AFK529"/>
      <c r="AFL529"/>
      <c r="AFM529"/>
      <c r="AFN529"/>
      <c r="AFO529"/>
      <c r="AFP529"/>
      <c r="AFQ529"/>
      <c r="AFR529"/>
      <c r="AFS529"/>
      <c r="AFT529"/>
      <c r="AFU529"/>
      <c r="AFV529"/>
      <c r="AFW529"/>
      <c r="AFX529"/>
      <c r="AFY529"/>
      <c r="AFZ529"/>
      <c r="AGA529"/>
      <c r="AGB529"/>
      <c r="AGC529"/>
      <c r="AGD529"/>
      <c r="AGE529"/>
      <c r="AGF529"/>
      <c r="AGG529"/>
      <c r="AGH529"/>
      <c r="AGI529"/>
      <c r="AGJ529"/>
      <c r="AGK529"/>
      <c r="AGL529"/>
      <c r="AGM529"/>
      <c r="AGN529"/>
      <c r="AGO529"/>
      <c r="AGP529"/>
      <c r="AGQ529"/>
      <c r="AGR529"/>
      <c r="AGS529"/>
      <c r="AGT529"/>
      <c r="AGU529"/>
      <c r="AGV529"/>
      <c r="AGW529"/>
      <c r="AGX529"/>
      <c r="AGY529"/>
      <c r="AGZ529"/>
      <c r="AHA529"/>
      <c r="AHB529"/>
      <c r="AHC529"/>
      <c r="AHD529"/>
      <c r="AHE529"/>
      <c r="AHF529"/>
      <c r="AHG529"/>
      <c r="AHH529"/>
      <c r="AHI529"/>
      <c r="AHJ529"/>
      <c r="AHK529"/>
      <c r="AHL529"/>
      <c r="AHM529"/>
      <c r="AHN529"/>
      <c r="AHO529"/>
      <c r="AHP529"/>
      <c r="AHQ529"/>
      <c r="AHR529"/>
      <c r="AHS529"/>
      <c r="AHT529"/>
      <c r="AHU529"/>
      <c r="AHV529"/>
      <c r="AHW529"/>
      <c r="AHX529"/>
      <c r="AHY529"/>
      <c r="AHZ529"/>
      <c r="AIA529"/>
      <c r="AIB529"/>
      <c r="AIC529"/>
      <c r="AID529"/>
      <c r="AIE529"/>
      <c r="AIF529"/>
      <c r="AIG529"/>
      <c r="AIH529"/>
      <c r="AII529"/>
      <c r="AIJ529"/>
      <c r="AIK529"/>
      <c r="AIL529"/>
      <c r="AIM529"/>
      <c r="AIN529"/>
      <c r="AIO529"/>
      <c r="AIP529"/>
      <c r="AIQ529"/>
      <c r="AIR529"/>
      <c r="AIS529"/>
      <c r="AIT529"/>
      <c r="AIU529"/>
      <c r="AIV529"/>
      <c r="AIW529"/>
      <c r="AIX529"/>
      <c r="AIY529"/>
      <c r="AIZ529"/>
      <c r="AJA529"/>
      <c r="AJB529"/>
      <c r="AJC529"/>
      <c r="AJD529"/>
      <c r="AJE529"/>
      <c r="AJF529"/>
      <c r="AJG529"/>
      <c r="AJH529"/>
      <c r="AJI529"/>
      <c r="AJJ529"/>
      <c r="AJK529"/>
      <c r="AJL529"/>
      <c r="AJM529"/>
      <c r="AJN529"/>
      <c r="AJO529"/>
      <c r="AJP529"/>
      <c r="AJQ529"/>
      <c r="AJR529"/>
      <c r="AJS529"/>
      <c r="AJT529"/>
      <c r="AJU529"/>
      <c r="AJV529"/>
      <c r="AJW529"/>
      <c r="AJX529"/>
      <c r="AJY529"/>
      <c r="AJZ529"/>
      <c r="AKA529"/>
      <c r="AKB529"/>
      <c r="AKC529"/>
      <c r="AKD529"/>
      <c r="AKE529"/>
      <c r="AKF529"/>
      <c r="AKG529"/>
      <c r="AKH529"/>
      <c r="AKI529"/>
      <c r="AKJ529"/>
      <c r="AKK529"/>
      <c r="AKL529"/>
      <c r="AKM529"/>
      <c r="AKN529"/>
      <c r="AKO529"/>
      <c r="AKP529"/>
      <c r="AKQ529"/>
      <c r="AKR529"/>
      <c r="AKS529"/>
      <c r="AKT529"/>
      <c r="AKU529"/>
      <c r="AKV529"/>
      <c r="AKW529"/>
      <c r="AKX529"/>
      <c r="AKY529"/>
      <c r="AKZ529"/>
      <c r="ALA529"/>
      <c r="ALB529"/>
      <c r="ALC529"/>
      <c r="ALD529"/>
      <c r="ALE529"/>
      <c r="ALF529"/>
      <c r="ALG529"/>
      <c r="ALH529"/>
      <c r="ALI529"/>
      <c r="ALJ529"/>
      <c r="ALK529"/>
      <c r="ALL529"/>
      <c r="ALM529"/>
      <c r="ALN529"/>
      <c r="ALO529"/>
      <c r="ALP529"/>
      <c r="ALQ529"/>
      <c r="ALR529"/>
      <c r="ALS529"/>
      <c r="ALT529"/>
      <c r="ALU529"/>
      <c r="ALV529"/>
      <c r="ALW529"/>
      <c r="ALX529"/>
      <c r="ALY529"/>
      <c r="ALZ529"/>
      <c r="AMA529"/>
      <c r="AMB529"/>
      <c r="AMC529"/>
      <c r="AMD529"/>
      <c r="AME529"/>
      <c r="AMF529"/>
      <c r="AMG529"/>
      <c r="AMH529"/>
      <c r="AMI529"/>
      <c r="AMJ529"/>
      <c r="AMK529"/>
      <c r="AML529"/>
      <c r="AMM529"/>
      <c r="AMN529"/>
      <c r="AMO529"/>
      <c r="AMP529"/>
      <c r="AMQ529"/>
      <c r="AMR529"/>
      <c r="AMS529"/>
      <c r="AMT529"/>
      <c r="AMU529"/>
      <c r="AMV529"/>
      <c r="AMW529"/>
      <c r="AMX529"/>
      <c r="AMY529"/>
    </row>
    <row r="530" spans="3:1039" s="6" customFormat="1" ht="15" customHeight="1" x14ac:dyDescent="0.25">
      <c r="C530" s="6" t="str">
        <f t="shared" si="302"/>
        <v>SANCO2</v>
      </c>
      <c r="D530" s="6" t="str">
        <f t="shared" si="303"/>
        <v>GUS-45HPA-US &amp; SAN-83SSAQA  (83 gal)</v>
      </c>
      <c r="E530" s="6">
        <f t="shared" si="341"/>
        <v>2200517</v>
      </c>
      <c r="F530" s="55">
        <f t="shared" si="354"/>
        <v>83</v>
      </c>
      <c r="G530" s="6" t="str">
        <f t="shared" si="304"/>
        <v>SANCO280</v>
      </c>
      <c r="H530" s="116">
        <f t="shared" si="301"/>
        <v>0</v>
      </c>
      <c r="I530" s="154" t="str">
        <f t="shared" si="342"/>
        <v>SANCO2GUS_SAN83SSAQA</v>
      </c>
      <c r="J530" s="91" t="s">
        <v>188</v>
      </c>
      <c r="K530" s="32">
        <v>3</v>
      </c>
      <c r="L530" s="75">
        <f t="shared" si="338"/>
        <v>22</v>
      </c>
      <c r="M530" s="12" t="s">
        <v>898</v>
      </c>
      <c r="N530" s="62">
        <f t="shared" si="355"/>
        <v>5</v>
      </c>
      <c r="O530" s="169">
        <f t="shared" si="350"/>
        <v>2200517</v>
      </c>
      <c r="P530" s="59" t="str">
        <f t="shared" si="310"/>
        <v>GUS-45HPA-US &amp; SAN-83SSAQA  (83 gal)</v>
      </c>
      <c r="Q530" s="153">
        <f t="shared" si="351"/>
        <v>1</v>
      </c>
      <c r="R530" s="93" t="s">
        <v>207</v>
      </c>
      <c r="S530" s="14">
        <v>83</v>
      </c>
      <c r="T530" s="30" t="s">
        <v>900</v>
      </c>
      <c r="U530" s="80" t="s">
        <v>900</v>
      </c>
      <c r="V530" s="85" t="str">
        <f t="shared" si="352"/>
        <v>SANCO280</v>
      </c>
      <c r="W530" s="115">
        <v>0</v>
      </c>
      <c r="X530" s="46"/>
      <c r="Y530" s="47"/>
      <c r="Z530" s="44"/>
      <c r="AA530" s="126" t="str">
        <f t="shared" si="335"/>
        <v>2,     2200517,   "GUS-45HPA-US &amp; SAN-83SSAQA  (83 gal)"</v>
      </c>
      <c r="AB530" s="128" t="str">
        <f t="shared" si="345"/>
        <v>SANCO2</v>
      </c>
      <c r="AC530" t="s">
        <v>908</v>
      </c>
      <c r="AD530" s="173">
        <f t="shared" si="353"/>
        <v>1</v>
      </c>
      <c r="AE530" s="126" t="str">
        <f t="shared" si="336"/>
        <v xml:space="preserve">          case  GUS-45HPA-US &amp; SAN-83SSAQA  (83 gal)   :   "SANCO2GUS_SAN83SSAQA"</v>
      </c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MR530"/>
      <c r="MS530"/>
      <c r="MT530"/>
      <c r="MU530"/>
      <c r="MV530"/>
      <c r="MW530"/>
      <c r="MX530"/>
      <c r="MY530"/>
      <c r="MZ530"/>
      <c r="NA530"/>
      <c r="NB530"/>
      <c r="NC530"/>
      <c r="ND530"/>
      <c r="NE530"/>
      <c r="NF530"/>
      <c r="NG530"/>
      <c r="NH530"/>
      <c r="NI530"/>
      <c r="NJ530"/>
      <c r="NK530"/>
      <c r="NL530"/>
      <c r="NM530"/>
      <c r="NN530"/>
      <c r="NO530"/>
      <c r="NP530"/>
      <c r="NQ530"/>
      <c r="NR530"/>
      <c r="NS530"/>
      <c r="NT530"/>
      <c r="NU530"/>
      <c r="NV530"/>
      <c r="NW530"/>
      <c r="NX530"/>
      <c r="NY530"/>
      <c r="NZ530"/>
      <c r="OA530"/>
      <c r="OB530"/>
      <c r="OC530"/>
      <c r="OD530"/>
      <c r="OE530"/>
      <c r="OF530"/>
      <c r="OG530"/>
      <c r="OH530"/>
      <c r="OI530"/>
      <c r="OJ530"/>
      <c r="OK530"/>
      <c r="OL530"/>
      <c r="OM530"/>
      <c r="ON530"/>
      <c r="OO530"/>
      <c r="OP530"/>
      <c r="OQ530"/>
      <c r="OR530"/>
      <c r="OS530"/>
      <c r="OT530"/>
      <c r="OU530"/>
      <c r="OV530"/>
      <c r="OW530"/>
      <c r="OX530"/>
      <c r="OY530"/>
      <c r="OZ530"/>
      <c r="PA530"/>
      <c r="PB530"/>
      <c r="PC530"/>
      <c r="PD530"/>
      <c r="PE530"/>
      <c r="PF530"/>
      <c r="PG530"/>
      <c r="PH530"/>
      <c r="PI530"/>
      <c r="PJ530"/>
      <c r="PK530"/>
      <c r="PL530"/>
      <c r="PM530"/>
      <c r="PN530"/>
      <c r="PO530"/>
      <c r="PP530"/>
      <c r="PQ530"/>
      <c r="PR530"/>
      <c r="PS530"/>
      <c r="PT530"/>
      <c r="PU530"/>
      <c r="PV530"/>
      <c r="PW530"/>
      <c r="PX530"/>
      <c r="PY530"/>
      <c r="PZ530"/>
      <c r="QA530"/>
      <c r="QB530"/>
      <c r="QC530"/>
      <c r="QD530"/>
      <c r="QE530"/>
      <c r="QF530"/>
      <c r="QG530"/>
      <c r="QH530"/>
      <c r="QI530"/>
      <c r="QJ530"/>
      <c r="QK530"/>
      <c r="QL530"/>
      <c r="QM530"/>
      <c r="QN530"/>
      <c r="QO530"/>
      <c r="QP530"/>
      <c r="QQ530"/>
      <c r="QR530"/>
      <c r="QS530"/>
      <c r="QT530"/>
      <c r="QU530"/>
      <c r="QV530"/>
      <c r="QW530"/>
      <c r="QX530"/>
      <c r="QY530"/>
      <c r="QZ530"/>
      <c r="RA530"/>
      <c r="RB530"/>
      <c r="RC530"/>
      <c r="RD530"/>
      <c r="RE530"/>
      <c r="RF530"/>
      <c r="RG530"/>
      <c r="RH530"/>
      <c r="RI530"/>
      <c r="RJ530"/>
      <c r="RK530"/>
      <c r="RL530"/>
      <c r="RM530"/>
      <c r="RN530"/>
      <c r="RO530"/>
      <c r="RP530"/>
      <c r="RQ530"/>
      <c r="RR530"/>
      <c r="RS530"/>
      <c r="RT530"/>
      <c r="RU530"/>
      <c r="RV530"/>
      <c r="RW530"/>
      <c r="RX530"/>
      <c r="RY530"/>
      <c r="RZ530"/>
      <c r="SA530"/>
      <c r="SB530"/>
      <c r="SC530"/>
      <c r="SD530"/>
      <c r="SE530"/>
      <c r="SF530"/>
      <c r="SG530"/>
      <c r="SH530"/>
      <c r="SI530"/>
      <c r="SJ530"/>
      <c r="SK530"/>
      <c r="SL530"/>
      <c r="SM530"/>
      <c r="SN530"/>
      <c r="SO530"/>
      <c r="SP530"/>
      <c r="SQ530"/>
      <c r="SR530"/>
      <c r="SS530"/>
      <c r="ST530"/>
      <c r="SU530"/>
      <c r="SV530"/>
      <c r="SW530"/>
      <c r="SX530"/>
      <c r="SY530"/>
      <c r="SZ530"/>
      <c r="TA530"/>
      <c r="TB530"/>
      <c r="TC530"/>
      <c r="TD530"/>
      <c r="TE530"/>
      <c r="TF530"/>
      <c r="TG530"/>
      <c r="TH530"/>
      <c r="TI530"/>
      <c r="TJ530"/>
      <c r="TK530"/>
      <c r="TL530"/>
      <c r="TM530"/>
      <c r="TN530"/>
      <c r="TO530"/>
      <c r="TP530"/>
      <c r="TQ530"/>
      <c r="TR530"/>
      <c r="TS530"/>
      <c r="TT530"/>
      <c r="TU530"/>
      <c r="TV530"/>
      <c r="TW530"/>
      <c r="TX530"/>
      <c r="TY530"/>
      <c r="TZ530"/>
      <c r="UA530"/>
      <c r="UB530"/>
      <c r="UC530"/>
      <c r="UD530"/>
      <c r="UE530"/>
      <c r="UF530"/>
      <c r="UG530"/>
      <c r="UH530"/>
      <c r="UI530"/>
      <c r="UJ530"/>
      <c r="UK530"/>
      <c r="UL530"/>
      <c r="UM530"/>
      <c r="UN530"/>
      <c r="UO530"/>
      <c r="UP530"/>
      <c r="UQ530"/>
      <c r="UR530"/>
      <c r="US530"/>
      <c r="UT530"/>
      <c r="UU530"/>
      <c r="UV530"/>
      <c r="UW530"/>
      <c r="UX530"/>
      <c r="UY530"/>
      <c r="UZ530"/>
      <c r="VA530"/>
      <c r="VB530"/>
      <c r="VC530"/>
      <c r="VD530"/>
      <c r="VE530"/>
      <c r="VF530"/>
      <c r="VG530"/>
      <c r="VH530"/>
      <c r="VI530"/>
      <c r="VJ530"/>
      <c r="VK530"/>
      <c r="VL530"/>
      <c r="VM530"/>
      <c r="VN530"/>
      <c r="VO530"/>
      <c r="VP530"/>
      <c r="VQ530"/>
      <c r="VR530"/>
      <c r="VS530"/>
      <c r="VT530"/>
      <c r="VU530"/>
      <c r="VV530"/>
      <c r="VW530"/>
      <c r="VX530"/>
      <c r="VY530"/>
      <c r="VZ530"/>
      <c r="WA530"/>
      <c r="WB530"/>
      <c r="WC530"/>
      <c r="WD530"/>
      <c r="WE530"/>
      <c r="WF530"/>
      <c r="WG530"/>
      <c r="WH530"/>
      <c r="WI530"/>
      <c r="WJ530"/>
      <c r="WK530"/>
      <c r="WL530"/>
      <c r="WM530"/>
      <c r="WN530"/>
      <c r="WO530"/>
      <c r="WP530"/>
      <c r="WQ530"/>
      <c r="WR530"/>
      <c r="WS530"/>
      <c r="WT530"/>
      <c r="WU530"/>
      <c r="WV530"/>
      <c r="WW530"/>
      <c r="WX530"/>
      <c r="WY530"/>
      <c r="WZ530"/>
      <c r="XA530"/>
      <c r="XB530"/>
      <c r="XC530"/>
      <c r="XD530"/>
      <c r="XE530"/>
      <c r="XF530"/>
      <c r="XG530"/>
      <c r="XH530"/>
      <c r="XI530"/>
      <c r="XJ530"/>
      <c r="XK530"/>
      <c r="XL530"/>
      <c r="XM530"/>
      <c r="XN530"/>
      <c r="XO530"/>
      <c r="XP530"/>
      <c r="XQ530"/>
      <c r="XR530"/>
      <c r="XS530"/>
      <c r="XT530"/>
      <c r="XU530"/>
      <c r="XV530"/>
      <c r="XW530"/>
      <c r="XX530"/>
      <c r="XY530"/>
      <c r="XZ530"/>
      <c r="YA530"/>
      <c r="YB530"/>
      <c r="YC530"/>
      <c r="YD530"/>
      <c r="YE530"/>
      <c r="YF530"/>
      <c r="YG530"/>
      <c r="YH530"/>
      <c r="YI530"/>
      <c r="YJ530"/>
      <c r="YK530"/>
      <c r="YL530"/>
      <c r="YM530"/>
      <c r="YN530"/>
      <c r="YO530"/>
      <c r="YP530"/>
      <c r="YQ530"/>
      <c r="YR530"/>
      <c r="YS530"/>
      <c r="YT530"/>
      <c r="YU530"/>
      <c r="YV530"/>
      <c r="YW530"/>
      <c r="YX530"/>
      <c r="YY530"/>
      <c r="YZ530"/>
      <c r="ZA530"/>
      <c r="ZB530"/>
      <c r="ZC530"/>
      <c r="ZD530"/>
      <c r="ZE530"/>
      <c r="ZF530"/>
      <c r="ZG530"/>
      <c r="ZH530"/>
      <c r="ZI530"/>
      <c r="ZJ530"/>
      <c r="ZK530"/>
      <c r="ZL530"/>
      <c r="ZM530"/>
      <c r="ZN530"/>
      <c r="ZO530"/>
      <c r="ZP530"/>
      <c r="ZQ530"/>
      <c r="ZR530"/>
      <c r="ZS530"/>
      <c r="ZT530"/>
      <c r="ZU530"/>
      <c r="ZV530"/>
      <c r="ZW530"/>
      <c r="ZX530"/>
      <c r="ZY530"/>
      <c r="ZZ530"/>
      <c r="AAA530"/>
      <c r="AAB530"/>
      <c r="AAC530"/>
      <c r="AAD530"/>
      <c r="AAE530"/>
      <c r="AAF530"/>
      <c r="AAG530"/>
      <c r="AAH530"/>
      <c r="AAI530"/>
      <c r="AAJ530"/>
      <c r="AAK530"/>
      <c r="AAL530"/>
      <c r="AAM530"/>
      <c r="AAN530"/>
      <c r="AAO530"/>
      <c r="AAP530"/>
      <c r="AAQ530"/>
      <c r="AAR530"/>
      <c r="AAS530"/>
      <c r="AAT530"/>
      <c r="AAU530"/>
      <c r="AAV530"/>
      <c r="AAW530"/>
      <c r="AAX530"/>
      <c r="AAY530"/>
      <c r="AAZ530"/>
      <c r="ABA530"/>
      <c r="ABB530"/>
      <c r="ABC530"/>
      <c r="ABD530"/>
      <c r="ABE530"/>
      <c r="ABF530"/>
      <c r="ABG530"/>
      <c r="ABH530"/>
      <c r="ABI530"/>
      <c r="ABJ530"/>
      <c r="ABK530"/>
      <c r="ABL530"/>
      <c r="ABM530"/>
      <c r="ABN530"/>
      <c r="ABO530"/>
      <c r="ABP530"/>
      <c r="ABQ530"/>
      <c r="ABR530"/>
      <c r="ABS530"/>
      <c r="ABT530"/>
      <c r="ABU530"/>
      <c r="ABV530"/>
      <c r="ABW530"/>
      <c r="ABX530"/>
      <c r="ABY530"/>
      <c r="ABZ530"/>
      <c r="ACA530"/>
      <c r="ACB530"/>
      <c r="ACC530"/>
      <c r="ACD530"/>
      <c r="ACE530"/>
      <c r="ACF530"/>
      <c r="ACG530"/>
      <c r="ACH530"/>
      <c r="ACI530"/>
      <c r="ACJ530"/>
      <c r="ACK530"/>
      <c r="ACL530"/>
      <c r="ACM530"/>
      <c r="ACN530"/>
      <c r="ACO530"/>
      <c r="ACP530"/>
      <c r="ACQ530"/>
      <c r="ACR530"/>
      <c r="ACS530"/>
      <c r="ACT530"/>
      <c r="ACU530"/>
      <c r="ACV530"/>
      <c r="ACW530"/>
      <c r="ACX530"/>
      <c r="ACY530"/>
      <c r="ACZ530"/>
      <c r="ADA530"/>
      <c r="ADB530"/>
      <c r="ADC530"/>
      <c r="ADD530"/>
      <c r="ADE530"/>
      <c r="ADF530"/>
      <c r="ADG530"/>
      <c r="ADH530"/>
      <c r="ADI530"/>
      <c r="ADJ530"/>
      <c r="ADK530"/>
      <c r="ADL530"/>
      <c r="ADM530"/>
      <c r="ADN530"/>
      <c r="ADO530"/>
      <c r="ADP530"/>
      <c r="ADQ530"/>
      <c r="ADR530"/>
      <c r="ADS530"/>
      <c r="ADT530"/>
      <c r="ADU530"/>
      <c r="ADV530"/>
      <c r="ADW530"/>
      <c r="ADX530"/>
      <c r="ADY530"/>
      <c r="ADZ530"/>
      <c r="AEA530"/>
      <c r="AEB530"/>
      <c r="AEC530"/>
      <c r="AED530"/>
      <c r="AEE530"/>
      <c r="AEF530"/>
      <c r="AEG530"/>
      <c r="AEH530"/>
      <c r="AEI530"/>
      <c r="AEJ530"/>
      <c r="AEK530"/>
      <c r="AEL530"/>
      <c r="AEM530"/>
      <c r="AEN530"/>
      <c r="AEO530"/>
      <c r="AEP530"/>
      <c r="AEQ530"/>
      <c r="AER530"/>
      <c r="AES530"/>
      <c r="AET530"/>
      <c r="AEU530"/>
      <c r="AEV530"/>
      <c r="AEW530"/>
      <c r="AEX530"/>
      <c r="AEY530"/>
      <c r="AEZ530"/>
      <c r="AFA530"/>
      <c r="AFB530"/>
      <c r="AFC530"/>
      <c r="AFD530"/>
      <c r="AFE530"/>
      <c r="AFF530"/>
      <c r="AFG530"/>
      <c r="AFH530"/>
      <c r="AFI530"/>
      <c r="AFJ530"/>
      <c r="AFK530"/>
      <c r="AFL530"/>
      <c r="AFM530"/>
      <c r="AFN530"/>
      <c r="AFO530"/>
      <c r="AFP530"/>
      <c r="AFQ530"/>
      <c r="AFR530"/>
      <c r="AFS530"/>
      <c r="AFT530"/>
      <c r="AFU530"/>
      <c r="AFV530"/>
      <c r="AFW530"/>
      <c r="AFX530"/>
      <c r="AFY530"/>
      <c r="AFZ530"/>
      <c r="AGA530"/>
      <c r="AGB530"/>
      <c r="AGC530"/>
      <c r="AGD530"/>
      <c r="AGE530"/>
      <c r="AGF530"/>
      <c r="AGG530"/>
      <c r="AGH530"/>
      <c r="AGI530"/>
      <c r="AGJ530"/>
      <c r="AGK530"/>
      <c r="AGL530"/>
      <c r="AGM530"/>
      <c r="AGN530"/>
      <c r="AGO530"/>
      <c r="AGP530"/>
      <c r="AGQ530"/>
      <c r="AGR530"/>
      <c r="AGS530"/>
      <c r="AGT530"/>
      <c r="AGU530"/>
      <c r="AGV530"/>
      <c r="AGW530"/>
      <c r="AGX530"/>
      <c r="AGY530"/>
      <c r="AGZ530"/>
      <c r="AHA530"/>
      <c r="AHB530"/>
      <c r="AHC530"/>
      <c r="AHD530"/>
      <c r="AHE530"/>
      <c r="AHF530"/>
      <c r="AHG530"/>
      <c r="AHH530"/>
      <c r="AHI530"/>
      <c r="AHJ530"/>
      <c r="AHK530"/>
      <c r="AHL530"/>
      <c r="AHM530"/>
      <c r="AHN530"/>
      <c r="AHO530"/>
      <c r="AHP530"/>
      <c r="AHQ530"/>
      <c r="AHR530"/>
      <c r="AHS530"/>
      <c r="AHT530"/>
      <c r="AHU530"/>
      <c r="AHV530"/>
      <c r="AHW530"/>
      <c r="AHX530"/>
      <c r="AHY530"/>
      <c r="AHZ530"/>
      <c r="AIA530"/>
      <c r="AIB530"/>
      <c r="AIC530"/>
      <c r="AID530"/>
      <c r="AIE530"/>
      <c r="AIF530"/>
      <c r="AIG530"/>
      <c r="AIH530"/>
      <c r="AII530"/>
      <c r="AIJ530"/>
      <c r="AIK530"/>
      <c r="AIL530"/>
      <c r="AIM530"/>
      <c r="AIN530"/>
      <c r="AIO530"/>
      <c r="AIP530"/>
      <c r="AIQ530"/>
      <c r="AIR530"/>
      <c r="AIS530"/>
      <c r="AIT530"/>
      <c r="AIU530"/>
      <c r="AIV530"/>
      <c r="AIW530"/>
      <c r="AIX530"/>
      <c r="AIY530"/>
      <c r="AIZ530"/>
      <c r="AJA530"/>
      <c r="AJB530"/>
      <c r="AJC530"/>
      <c r="AJD530"/>
      <c r="AJE530"/>
      <c r="AJF530"/>
      <c r="AJG530"/>
      <c r="AJH530"/>
      <c r="AJI530"/>
      <c r="AJJ530"/>
      <c r="AJK530"/>
      <c r="AJL530"/>
      <c r="AJM530"/>
      <c r="AJN530"/>
      <c r="AJO530"/>
      <c r="AJP530"/>
      <c r="AJQ530"/>
      <c r="AJR530"/>
      <c r="AJS530"/>
      <c r="AJT530"/>
      <c r="AJU530"/>
      <c r="AJV530"/>
      <c r="AJW530"/>
      <c r="AJX530"/>
      <c r="AJY530"/>
      <c r="AJZ530"/>
      <c r="AKA530"/>
      <c r="AKB530"/>
      <c r="AKC530"/>
      <c r="AKD530"/>
      <c r="AKE530"/>
      <c r="AKF530"/>
      <c r="AKG530"/>
      <c r="AKH530"/>
      <c r="AKI530"/>
      <c r="AKJ530"/>
      <c r="AKK530"/>
      <c r="AKL530"/>
      <c r="AKM530"/>
      <c r="AKN530"/>
      <c r="AKO530"/>
      <c r="AKP530"/>
      <c r="AKQ530"/>
      <c r="AKR530"/>
      <c r="AKS530"/>
      <c r="AKT530"/>
      <c r="AKU530"/>
      <c r="AKV530"/>
      <c r="AKW530"/>
      <c r="AKX530"/>
      <c r="AKY530"/>
      <c r="AKZ530"/>
      <c r="ALA530"/>
      <c r="ALB530"/>
      <c r="ALC530"/>
      <c r="ALD530"/>
      <c r="ALE530"/>
      <c r="ALF530"/>
      <c r="ALG530"/>
      <c r="ALH530"/>
      <c r="ALI530"/>
      <c r="ALJ530"/>
      <c r="ALK530"/>
      <c r="ALL530"/>
      <c r="ALM530"/>
      <c r="ALN530"/>
      <c r="ALO530"/>
      <c r="ALP530"/>
      <c r="ALQ530"/>
      <c r="ALR530"/>
      <c r="ALS530"/>
      <c r="ALT530"/>
      <c r="ALU530"/>
      <c r="ALV530"/>
      <c r="ALW530"/>
      <c r="ALX530"/>
      <c r="ALY530"/>
      <c r="ALZ530"/>
      <c r="AMA530"/>
      <c r="AMB530"/>
      <c r="AMC530"/>
      <c r="AMD530"/>
      <c r="AME530"/>
      <c r="AMF530"/>
      <c r="AMG530"/>
      <c r="AMH530"/>
      <c r="AMI530"/>
      <c r="AMJ530"/>
      <c r="AMK530"/>
      <c r="AML530"/>
      <c r="AMM530"/>
      <c r="AMN530"/>
      <c r="AMO530"/>
      <c r="AMP530"/>
      <c r="AMQ530"/>
      <c r="AMR530"/>
      <c r="AMS530"/>
      <c r="AMT530"/>
      <c r="AMU530"/>
      <c r="AMV530"/>
      <c r="AMW530"/>
      <c r="AMX530"/>
      <c r="AMY530"/>
    </row>
    <row r="531" spans="3:1039" s="6" customFormat="1" ht="15" customHeight="1" x14ac:dyDescent="0.25">
      <c r="C531" s="6" t="str">
        <f t="shared" si="302"/>
        <v>SANCO2</v>
      </c>
      <c r="D531" s="6" t="str">
        <f t="shared" si="303"/>
        <v>GUS-45HPA-US &amp; GAUS-315EQTD  (83 gal)</v>
      </c>
      <c r="E531" s="6">
        <f t="shared" si="341"/>
        <v>2200617</v>
      </c>
      <c r="F531" s="55">
        <f t="shared" si="354"/>
        <v>83</v>
      </c>
      <c r="G531" s="6" t="str">
        <f t="shared" si="304"/>
        <v>SANCO280</v>
      </c>
      <c r="H531" s="116">
        <f t="shared" si="301"/>
        <v>0</v>
      </c>
      <c r="I531" s="154" t="str">
        <f t="shared" si="342"/>
        <v>SANCO2GUS_GAUS315EQTD</v>
      </c>
      <c r="J531" s="91" t="s">
        <v>188</v>
      </c>
      <c r="K531" s="32">
        <v>3</v>
      </c>
      <c r="L531" s="75">
        <f t="shared" si="338"/>
        <v>22</v>
      </c>
      <c r="M531" s="12" t="s">
        <v>898</v>
      </c>
      <c r="N531" s="62">
        <f t="shared" si="355"/>
        <v>6</v>
      </c>
      <c r="O531" s="169">
        <f t="shared" si="350"/>
        <v>2200617</v>
      </c>
      <c r="P531" s="59" t="str">
        <f t="shared" si="310"/>
        <v>GUS-45HPA-US &amp; GAUS-315EQTD  (83 gal)</v>
      </c>
      <c r="Q531" s="153">
        <f t="shared" si="351"/>
        <v>1</v>
      </c>
      <c r="R531" s="93" t="s">
        <v>208</v>
      </c>
      <c r="S531" s="14">
        <v>83</v>
      </c>
      <c r="T531" s="30" t="s">
        <v>900</v>
      </c>
      <c r="U531" s="80" t="s">
        <v>900</v>
      </c>
      <c r="V531" s="85" t="str">
        <f t="shared" si="352"/>
        <v>SANCO280</v>
      </c>
      <c r="W531" s="115">
        <v>0</v>
      </c>
      <c r="X531" s="46"/>
      <c r="Y531" s="47"/>
      <c r="Z531" s="44"/>
      <c r="AA531" s="126" t="str">
        <f t="shared" si="335"/>
        <v>2,     2200617,   "GUS-45HPA-US &amp; GAUS-315EQTD  (83 gal)"</v>
      </c>
      <c r="AB531" s="128" t="str">
        <f t="shared" si="345"/>
        <v>SANCO2</v>
      </c>
      <c r="AC531" t="s">
        <v>909</v>
      </c>
      <c r="AD531" s="173">
        <f t="shared" si="353"/>
        <v>1</v>
      </c>
      <c r="AE531" s="126" t="str">
        <f t="shared" si="336"/>
        <v xml:space="preserve">          case  GUS-45HPA-US &amp; GAUS-315EQTD  (83 gal)   :   "SANCO2GUS_GAUS315EQTD"</v>
      </c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  <c r="GE531"/>
      <c r="GF531"/>
      <c r="GG531"/>
      <c r="GH531"/>
      <c r="GI531"/>
      <c r="GJ531"/>
      <c r="GK531"/>
      <c r="GL531"/>
      <c r="GM531"/>
      <c r="GN531"/>
      <c r="GO531"/>
      <c r="GP531"/>
      <c r="GQ531"/>
      <c r="GR531"/>
      <c r="GS531"/>
      <c r="GT531"/>
      <c r="GU531"/>
      <c r="GV531"/>
      <c r="GW531"/>
      <c r="GX531"/>
      <c r="GY531"/>
      <c r="GZ531"/>
      <c r="HA531"/>
      <c r="HB531"/>
      <c r="HC531"/>
      <c r="HD531"/>
      <c r="HE531"/>
      <c r="HF531"/>
      <c r="HG531"/>
      <c r="HH531"/>
      <c r="HI531"/>
      <c r="HJ531"/>
      <c r="HK531"/>
      <c r="HL531"/>
      <c r="HM531"/>
      <c r="HN531"/>
      <c r="HO531"/>
      <c r="HP531"/>
      <c r="HQ531"/>
      <c r="HR531"/>
      <c r="HS531"/>
      <c r="HT531"/>
      <c r="HU531"/>
      <c r="HV531"/>
      <c r="HW531"/>
      <c r="HX531"/>
      <c r="HY531"/>
      <c r="HZ531"/>
      <c r="IA531"/>
      <c r="IB531"/>
      <c r="IC531"/>
      <c r="ID531"/>
      <c r="IE531"/>
      <c r="IF531"/>
      <c r="IG531"/>
      <c r="IH531"/>
      <c r="II531"/>
      <c r="IJ531"/>
      <c r="IK531"/>
      <c r="IL531"/>
      <c r="IM531"/>
      <c r="IN531"/>
      <c r="IO531"/>
      <c r="IP531"/>
      <c r="IQ531"/>
      <c r="IR531"/>
      <c r="IS531"/>
      <c r="IT531"/>
      <c r="IU531"/>
      <c r="IV531"/>
      <c r="IW531"/>
      <c r="IX531"/>
      <c r="IY531"/>
      <c r="IZ531"/>
      <c r="JA531"/>
      <c r="JB531"/>
      <c r="JC531"/>
      <c r="JD531"/>
      <c r="JE531"/>
      <c r="JF531"/>
      <c r="JG531"/>
      <c r="JH531"/>
      <c r="JI531"/>
      <c r="JJ531"/>
      <c r="JK531"/>
      <c r="JL531"/>
      <c r="JM531"/>
      <c r="JN531"/>
      <c r="JO531"/>
      <c r="JP531"/>
      <c r="JQ531"/>
      <c r="JR531"/>
      <c r="JS531"/>
      <c r="JT531"/>
      <c r="JU531"/>
      <c r="JV531"/>
      <c r="JW531"/>
      <c r="JX531"/>
      <c r="JY531"/>
      <c r="JZ531"/>
      <c r="KA531"/>
      <c r="KB531"/>
      <c r="KC531"/>
      <c r="KD531"/>
      <c r="KE531"/>
      <c r="KF531"/>
      <c r="KG531"/>
      <c r="KH531"/>
      <c r="KI531"/>
      <c r="KJ531"/>
      <c r="KK531"/>
      <c r="KL531"/>
      <c r="KM531"/>
      <c r="KN531"/>
      <c r="KO531"/>
      <c r="KP531"/>
      <c r="KQ531"/>
      <c r="KR531"/>
      <c r="KS531"/>
      <c r="KT531"/>
      <c r="KU531"/>
      <c r="KV531"/>
      <c r="KW531"/>
      <c r="KX531"/>
      <c r="KY531"/>
      <c r="KZ531"/>
      <c r="LA531"/>
      <c r="LB531"/>
      <c r="LC531"/>
      <c r="LD531"/>
      <c r="LE531"/>
      <c r="LF531"/>
      <c r="LG531"/>
      <c r="LH531"/>
      <c r="LI531"/>
      <c r="LJ531"/>
      <c r="LK531"/>
      <c r="LL531"/>
      <c r="LM531"/>
      <c r="LN531"/>
      <c r="LO531"/>
      <c r="LP531"/>
      <c r="LQ531"/>
      <c r="LR531"/>
      <c r="LS531"/>
      <c r="LT531"/>
      <c r="LU531"/>
      <c r="LV531"/>
      <c r="LW531"/>
      <c r="LX531"/>
      <c r="LY531"/>
      <c r="LZ531"/>
      <c r="MA531"/>
      <c r="MB531"/>
      <c r="MC531"/>
      <c r="MD531"/>
      <c r="ME531"/>
      <c r="MF531"/>
      <c r="MG531"/>
      <c r="MH531"/>
      <c r="MI531"/>
      <c r="MJ531"/>
      <c r="MK531"/>
      <c r="ML531"/>
      <c r="MM531"/>
      <c r="MN531"/>
      <c r="MO531"/>
      <c r="MP531"/>
      <c r="MQ531"/>
      <c r="MR531"/>
      <c r="MS531"/>
      <c r="MT531"/>
      <c r="MU531"/>
      <c r="MV531"/>
      <c r="MW531"/>
      <c r="MX531"/>
      <c r="MY531"/>
      <c r="MZ531"/>
      <c r="NA531"/>
      <c r="NB531"/>
      <c r="NC531"/>
      <c r="ND531"/>
      <c r="NE531"/>
      <c r="NF531"/>
      <c r="NG531"/>
      <c r="NH531"/>
      <c r="NI531"/>
      <c r="NJ531"/>
      <c r="NK531"/>
      <c r="NL531"/>
      <c r="NM531"/>
      <c r="NN531"/>
      <c r="NO531"/>
      <c r="NP531"/>
      <c r="NQ531"/>
      <c r="NR531"/>
      <c r="NS531"/>
      <c r="NT531"/>
      <c r="NU531"/>
      <c r="NV531"/>
      <c r="NW531"/>
      <c r="NX531"/>
      <c r="NY531"/>
      <c r="NZ531"/>
      <c r="OA531"/>
      <c r="OB531"/>
      <c r="OC531"/>
      <c r="OD531"/>
      <c r="OE531"/>
      <c r="OF531"/>
      <c r="OG531"/>
      <c r="OH531"/>
      <c r="OI531"/>
      <c r="OJ531"/>
      <c r="OK531"/>
      <c r="OL531"/>
      <c r="OM531"/>
      <c r="ON531"/>
      <c r="OO531"/>
      <c r="OP531"/>
      <c r="OQ531"/>
      <c r="OR531"/>
      <c r="OS531"/>
      <c r="OT531"/>
      <c r="OU531"/>
      <c r="OV531"/>
      <c r="OW531"/>
      <c r="OX531"/>
      <c r="OY531"/>
      <c r="OZ531"/>
      <c r="PA531"/>
      <c r="PB531"/>
      <c r="PC531"/>
      <c r="PD531"/>
      <c r="PE531"/>
      <c r="PF531"/>
      <c r="PG531"/>
      <c r="PH531"/>
      <c r="PI531"/>
      <c r="PJ531"/>
      <c r="PK531"/>
      <c r="PL531"/>
      <c r="PM531"/>
      <c r="PN531"/>
      <c r="PO531"/>
      <c r="PP531"/>
      <c r="PQ531"/>
      <c r="PR531"/>
      <c r="PS531"/>
      <c r="PT531"/>
      <c r="PU531"/>
      <c r="PV531"/>
      <c r="PW531"/>
      <c r="PX531"/>
      <c r="PY531"/>
      <c r="PZ531"/>
      <c r="QA531"/>
      <c r="QB531"/>
      <c r="QC531"/>
      <c r="QD531"/>
      <c r="QE531"/>
      <c r="QF531"/>
      <c r="QG531"/>
      <c r="QH531"/>
      <c r="QI531"/>
      <c r="QJ531"/>
      <c r="QK531"/>
      <c r="QL531"/>
      <c r="QM531"/>
      <c r="QN531"/>
      <c r="QO531"/>
      <c r="QP531"/>
      <c r="QQ531"/>
      <c r="QR531"/>
      <c r="QS531"/>
      <c r="QT531"/>
      <c r="QU531"/>
      <c r="QV531"/>
      <c r="QW531"/>
      <c r="QX531"/>
      <c r="QY531"/>
      <c r="QZ531"/>
      <c r="RA531"/>
      <c r="RB531"/>
      <c r="RC531"/>
      <c r="RD531"/>
      <c r="RE531"/>
      <c r="RF531"/>
      <c r="RG531"/>
      <c r="RH531"/>
      <c r="RI531"/>
      <c r="RJ531"/>
      <c r="RK531"/>
      <c r="RL531"/>
      <c r="RM531"/>
      <c r="RN531"/>
      <c r="RO531"/>
      <c r="RP531"/>
      <c r="RQ531"/>
      <c r="RR531"/>
      <c r="RS531"/>
      <c r="RT531"/>
      <c r="RU531"/>
      <c r="RV531"/>
      <c r="RW531"/>
      <c r="RX531"/>
      <c r="RY531"/>
      <c r="RZ531"/>
      <c r="SA531"/>
      <c r="SB531"/>
      <c r="SC531"/>
      <c r="SD531"/>
      <c r="SE531"/>
      <c r="SF531"/>
      <c r="SG531"/>
      <c r="SH531"/>
      <c r="SI531"/>
      <c r="SJ531"/>
      <c r="SK531"/>
      <c r="SL531"/>
      <c r="SM531"/>
      <c r="SN531"/>
      <c r="SO531"/>
      <c r="SP531"/>
      <c r="SQ531"/>
      <c r="SR531"/>
      <c r="SS531"/>
      <c r="ST531"/>
      <c r="SU531"/>
      <c r="SV531"/>
      <c r="SW531"/>
      <c r="SX531"/>
      <c r="SY531"/>
      <c r="SZ531"/>
      <c r="TA531"/>
      <c r="TB531"/>
      <c r="TC531"/>
      <c r="TD531"/>
      <c r="TE531"/>
      <c r="TF531"/>
      <c r="TG531"/>
      <c r="TH531"/>
      <c r="TI531"/>
      <c r="TJ531"/>
      <c r="TK531"/>
      <c r="TL531"/>
      <c r="TM531"/>
      <c r="TN531"/>
      <c r="TO531"/>
      <c r="TP531"/>
      <c r="TQ531"/>
      <c r="TR531"/>
      <c r="TS531"/>
      <c r="TT531"/>
      <c r="TU531"/>
      <c r="TV531"/>
      <c r="TW531"/>
      <c r="TX531"/>
      <c r="TY531"/>
      <c r="TZ531"/>
      <c r="UA531"/>
      <c r="UB531"/>
      <c r="UC531"/>
      <c r="UD531"/>
      <c r="UE531"/>
      <c r="UF531"/>
      <c r="UG531"/>
      <c r="UH531"/>
      <c r="UI531"/>
      <c r="UJ531"/>
      <c r="UK531"/>
      <c r="UL531"/>
      <c r="UM531"/>
      <c r="UN531"/>
      <c r="UO531"/>
      <c r="UP531"/>
      <c r="UQ531"/>
      <c r="UR531"/>
      <c r="US531"/>
      <c r="UT531"/>
      <c r="UU531"/>
      <c r="UV531"/>
      <c r="UW531"/>
      <c r="UX531"/>
      <c r="UY531"/>
      <c r="UZ531"/>
      <c r="VA531"/>
      <c r="VB531"/>
      <c r="VC531"/>
      <c r="VD531"/>
      <c r="VE531"/>
      <c r="VF531"/>
      <c r="VG531"/>
      <c r="VH531"/>
      <c r="VI531"/>
      <c r="VJ531"/>
      <c r="VK531"/>
      <c r="VL531"/>
      <c r="VM531"/>
      <c r="VN531"/>
      <c r="VO531"/>
      <c r="VP531"/>
      <c r="VQ531"/>
      <c r="VR531"/>
      <c r="VS531"/>
      <c r="VT531"/>
      <c r="VU531"/>
      <c r="VV531"/>
      <c r="VW531"/>
      <c r="VX531"/>
      <c r="VY531"/>
      <c r="VZ531"/>
      <c r="WA531"/>
      <c r="WB531"/>
      <c r="WC531"/>
      <c r="WD531"/>
      <c r="WE531"/>
      <c r="WF531"/>
      <c r="WG531"/>
      <c r="WH531"/>
      <c r="WI531"/>
      <c r="WJ531"/>
      <c r="WK531"/>
      <c r="WL531"/>
      <c r="WM531"/>
      <c r="WN531"/>
      <c r="WO531"/>
      <c r="WP531"/>
      <c r="WQ531"/>
      <c r="WR531"/>
      <c r="WS531"/>
      <c r="WT531"/>
      <c r="WU531"/>
      <c r="WV531"/>
      <c r="WW531"/>
      <c r="WX531"/>
      <c r="WY531"/>
      <c r="WZ531"/>
      <c r="XA531"/>
      <c r="XB531"/>
      <c r="XC531"/>
      <c r="XD531"/>
      <c r="XE531"/>
      <c r="XF531"/>
      <c r="XG531"/>
      <c r="XH531"/>
      <c r="XI531"/>
      <c r="XJ531"/>
      <c r="XK531"/>
      <c r="XL531"/>
      <c r="XM531"/>
      <c r="XN531"/>
      <c r="XO531"/>
      <c r="XP531"/>
      <c r="XQ531"/>
      <c r="XR531"/>
      <c r="XS531"/>
      <c r="XT531"/>
      <c r="XU531"/>
      <c r="XV531"/>
      <c r="XW531"/>
      <c r="XX531"/>
      <c r="XY531"/>
      <c r="XZ531"/>
      <c r="YA531"/>
      <c r="YB531"/>
      <c r="YC531"/>
      <c r="YD531"/>
      <c r="YE531"/>
      <c r="YF531"/>
      <c r="YG531"/>
      <c r="YH531"/>
      <c r="YI531"/>
      <c r="YJ531"/>
      <c r="YK531"/>
      <c r="YL531"/>
      <c r="YM531"/>
      <c r="YN531"/>
      <c r="YO531"/>
      <c r="YP531"/>
      <c r="YQ531"/>
      <c r="YR531"/>
      <c r="YS531"/>
      <c r="YT531"/>
      <c r="YU531"/>
      <c r="YV531"/>
      <c r="YW531"/>
      <c r="YX531"/>
      <c r="YY531"/>
      <c r="YZ531"/>
      <c r="ZA531"/>
      <c r="ZB531"/>
      <c r="ZC531"/>
      <c r="ZD531"/>
      <c r="ZE531"/>
      <c r="ZF531"/>
      <c r="ZG531"/>
      <c r="ZH531"/>
      <c r="ZI531"/>
      <c r="ZJ531"/>
      <c r="ZK531"/>
      <c r="ZL531"/>
      <c r="ZM531"/>
      <c r="ZN531"/>
      <c r="ZO531"/>
      <c r="ZP531"/>
      <c r="ZQ531"/>
      <c r="ZR531"/>
      <c r="ZS531"/>
      <c r="ZT531"/>
      <c r="ZU531"/>
      <c r="ZV531"/>
      <c r="ZW531"/>
      <c r="ZX531"/>
      <c r="ZY531"/>
      <c r="ZZ531"/>
      <c r="AAA531"/>
      <c r="AAB531"/>
      <c r="AAC531"/>
      <c r="AAD531"/>
      <c r="AAE531"/>
      <c r="AAF531"/>
      <c r="AAG531"/>
      <c r="AAH531"/>
      <c r="AAI531"/>
      <c r="AAJ531"/>
      <c r="AAK531"/>
      <c r="AAL531"/>
      <c r="AAM531"/>
      <c r="AAN531"/>
      <c r="AAO531"/>
      <c r="AAP531"/>
      <c r="AAQ531"/>
      <c r="AAR531"/>
      <c r="AAS531"/>
      <c r="AAT531"/>
      <c r="AAU531"/>
      <c r="AAV531"/>
      <c r="AAW531"/>
      <c r="AAX531"/>
      <c r="AAY531"/>
      <c r="AAZ531"/>
      <c r="ABA531"/>
      <c r="ABB531"/>
      <c r="ABC531"/>
      <c r="ABD531"/>
      <c r="ABE531"/>
      <c r="ABF531"/>
      <c r="ABG531"/>
      <c r="ABH531"/>
      <c r="ABI531"/>
      <c r="ABJ531"/>
      <c r="ABK531"/>
      <c r="ABL531"/>
      <c r="ABM531"/>
      <c r="ABN531"/>
      <c r="ABO531"/>
      <c r="ABP531"/>
      <c r="ABQ531"/>
      <c r="ABR531"/>
      <c r="ABS531"/>
      <c r="ABT531"/>
      <c r="ABU531"/>
      <c r="ABV531"/>
      <c r="ABW531"/>
      <c r="ABX531"/>
      <c r="ABY531"/>
      <c r="ABZ531"/>
      <c r="ACA531"/>
      <c r="ACB531"/>
      <c r="ACC531"/>
      <c r="ACD531"/>
      <c r="ACE531"/>
      <c r="ACF531"/>
      <c r="ACG531"/>
      <c r="ACH531"/>
      <c r="ACI531"/>
      <c r="ACJ531"/>
      <c r="ACK531"/>
      <c r="ACL531"/>
      <c r="ACM531"/>
      <c r="ACN531"/>
      <c r="ACO531"/>
      <c r="ACP531"/>
      <c r="ACQ531"/>
      <c r="ACR531"/>
      <c r="ACS531"/>
      <c r="ACT531"/>
      <c r="ACU531"/>
      <c r="ACV531"/>
      <c r="ACW531"/>
      <c r="ACX531"/>
      <c r="ACY531"/>
      <c r="ACZ531"/>
      <c r="ADA531"/>
      <c r="ADB531"/>
      <c r="ADC531"/>
      <c r="ADD531"/>
      <c r="ADE531"/>
      <c r="ADF531"/>
      <c r="ADG531"/>
      <c r="ADH531"/>
      <c r="ADI531"/>
      <c r="ADJ531"/>
      <c r="ADK531"/>
      <c r="ADL531"/>
      <c r="ADM531"/>
      <c r="ADN531"/>
      <c r="ADO531"/>
      <c r="ADP531"/>
      <c r="ADQ531"/>
      <c r="ADR531"/>
      <c r="ADS531"/>
      <c r="ADT531"/>
      <c r="ADU531"/>
      <c r="ADV531"/>
      <c r="ADW531"/>
      <c r="ADX531"/>
      <c r="ADY531"/>
      <c r="ADZ531"/>
      <c r="AEA531"/>
      <c r="AEB531"/>
      <c r="AEC531"/>
      <c r="AED531"/>
      <c r="AEE531"/>
      <c r="AEF531"/>
      <c r="AEG531"/>
      <c r="AEH531"/>
      <c r="AEI531"/>
      <c r="AEJ531"/>
      <c r="AEK531"/>
      <c r="AEL531"/>
      <c r="AEM531"/>
      <c r="AEN531"/>
      <c r="AEO531"/>
      <c r="AEP531"/>
      <c r="AEQ531"/>
      <c r="AER531"/>
      <c r="AES531"/>
      <c r="AET531"/>
      <c r="AEU531"/>
      <c r="AEV531"/>
      <c r="AEW531"/>
      <c r="AEX531"/>
      <c r="AEY531"/>
      <c r="AEZ531"/>
      <c r="AFA531"/>
      <c r="AFB531"/>
      <c r="AFC531"/>
      <c r="AFD531"/>
      <c r="AFE531"/>
      <c r="AFF531"/>
      <c r="AFG531"/>
      <c r="AFH531"/>
      <c r="AFI531"/>
      <c r="AFJ531"/>
      <c r="AFK531"/>
      <c r="AFL531"/>
      <c r="AFM531"/>
      <c r="AFN531"/>
      <c r="AFO531"/>
      <c r="AFP531"/>
      <c r="AFQ531"/>
      <c r="AFR531"/>
      <c r="AFS531"/>
      <c r="AFT531"/>
      <c r="AFU531"/>
      <c r="AFV531"/>
      <c r="AFW531"/>
      <c r="AFX531"/>
      <c r="AFY531"/>
      <c r="AFZ531"/>
      <c r="AGA531"/>
      <c r="AGB531"/>
      <c r="AGC531"/>
      <c r="AGD531"/>
      <c r="AGE531"/>
      <c r="AGF531"/>
      <c r="AGG531"/>
      <c r="AGH531"/>
      <c r="AGI531"/>
      <c r="AGJ531"/>
      <c r="AGK531"/>
      <c r="AGL531"/>
      <c r="AGM531"/>
      <c r="AGN531"/>
      <c r="AGO531"/>
      <c r="AGP531"/>
      <c r="AGQ531"/>
      <c r="AGR531"/>
      <c r="AGS531"/>
      <c r="AGT531"/>
      <c r="AGU531"/>
      <c r="AGV531"/>
      <c r="AGW531"/>
      <c r="AGX531"/>
      <c r="AGY531"/>
      <c r="AGZ531"/>
      <c r="AHA531"/>
      <c r="AHB531"/>
      <c r="AHC531"/>
      <c r="AHD531"/>
      <c r="AHE531"/>
      <c r="AHF531"/>
      <c r="AHG531"/>
      <c r="AHH531"/>
      <c r="AHI531"/>
      <c r="AHJ531"/>
      <c r="AHK531"/>
      <c r="AHL531"/>
      <c r="AHM531"/>
      <c r="AHN531"/>
      <c r="AHO531"/>
      <c r="AHP531"/>
      <c r="AHQ531"/>
      <c r="AHR531"/>
      <c r="AHS531"/>
      <c r="AHT531"/>
      <c r="AHU531"/>
      <c r="AHV531"/>
      <c r="AHW531"/>
      <c r="AHX531"/>
      <c r="AHY531"/>
      <c r="AHZ531"/>
      <c r="AIA531"/>
      <c r="AIB531"/>
      <c r="AIC531"/>
      <c r="AID531"/>
      <c r="AIE531"/>
      <c r="AIF531"/>
      <c r="AIG531"/>
      <c r="AIH531"/>
      <c r="AII531"/>
      <c r="AIJ531"/>
      <c r="AIK531"/>
      <c r="AIL531"/>
      <c r="AIM531"/>
      <c r="AIN531"/>
      <c r="AIO531"/>
      <c r="AIP531"/>
      <c r="AIQ531"/>
      <c r="AIR531"/>
      <c r="AIS531"/>
      <c r="AIT531"/>
      <c r="AIU531"/>
      <c r="AIV531"/>
      <c r="AIW531"/>
      <c r="AIX531"/>
      <c r="AIY531"/>
      <c r="AIZ531"/>
      <c r="AJA531"/>
      <c r="AJB531"/>
      <c r="AJC531"/>
      <c r="AJD531"/>
      <c r="AJE531"/>
      <c r="AJF531"/>
      <c r="AJG531"/>
      <c r="AJH531"/>
      <c r="AJI531"/>
      <c r="AJJ531"/>
      <c r="AJK531"/>
      <c r="AJL531"/>
      <c r="AJM531"/>
      <c r="AJN531"/>
      <c r="AJO531"/>
      <c r="AJP531"/>
      <c r="AJQ531"/>
      <c r="AJR531"/>
      <c r="AJS531"/>
      <c r="AJT531"/>
      <c r="AJU531"/>
      <c r="AJV531"/>
      <c r="AJW531"/>
      <c r="AJX531"/>
      <c r="AJY531"/>
      <c r="AJZ531"/>
      <c r="AKA531"/>
      <c r="AKB531"/>
      <c r="AKC531"/>
      <c r="AKD531"/>
      <c r="AKE531"/>
      <c r="AKF531"/>
      <c r="AKG531"/>
      <c r="AKH531"/>
      <c r="AKI531"/>
      <c r="AKJ531"/>
      <c r="AKK531"/>
      <c r="AKL531"/>
      <c r="AKM531"/>
      <c r="AKN531"/>
      <c r="AKO531"/>
      <c r="AKP531"/>
      <c r="AKQ531"/>
      <c r="AKR531"/>
      <c r="AKS531"/>
      <c r="AKT531"/>
      <c r="AKU531"/>
      <c r="AKV531"/>
      <c r="AKW531"/>
      <c r="AKX531"/>
      <c r="AKY531"/>
      <c r="AKZ531"/>
      <c r="ALA531"/>
      <c r="ALB531"/>
      <c r="ALC531"/>
      <c r="ALD531"/>
      <c r="ALE531"/>
      <c r="ALF531"/>
      <c r="ALG531"/>
      <c r="ALH531"/>
      <c r="ALI531"/>
      <c r="ALJ531"/>
      <c r="ALK531"/>
      <c r="ALL531"/>
      <c r="ALM531"/>
      <c r="ALN531"/>
      <c r="ALO531"/>
      <c r="ALP531"/>
      <c r="ALQ531"/>
      <c r="ALR531"/>
      <c r="ALS531"/>
      <c r="ALT531"/>
      <c r="ALU531"/>
      <c r="ALV531"/>
      <c r="ALW531"/>
      <c r="ALX531"/>
      <c r="ALY531"/>
      <c r="ALZ531"/>
      <c r="AMA531"/>
      <c r="AMB531"/>
      <c r="AMC531"/>
      <c r="AMD531"/>
      <c r="AME531"/>
      <c r="AMF531"/>
      <c r="AMG531"/>
      <c r="AMH531"/>
      <c r="AMI531"/>
      <c r="AMJ531"/>
      <c r="AMK531"/>
      <c r="AML531"/>
      <c r="AMM531"/>
      <c r="AMN531"/>
      <c r="AMO531"/>
      <c r="AMP531"/>
      <c r="AMQ531"/>
      <c r="AMR531"/>
      <c r="AMS531"/>
      <c r="AMT531"/>
      <c r="AMU531"/>
      <c r="AMV531"/>
      <c r="AMW531"/>
      <c r="AMX531"/>
      <c r="AMY531"/>
    </row>
    <row r="532" spans="3:1039" s="6" customFormat="1" ht="15" customHeight="1" x14ac:dyDescent="0.25">
      <c r="C532" s="6" t="str">
        <f t="shared" ref="C532" si="356">M532</f>
        <v>SANCO2</v>
      </c>
      <c r="D532" s="6" t="str">
        <f t="shared" ref="D532" si="357">P532</f>
        <v>GS4-45HPC &amp; SAN-43SSAQA  (43 gal)</v>
      </c>
      <c r="E532" s="6">
        <f t="shared" ref="E532" si="358">O532</f>
        <v>2200716</v>
      </c>
      <c r="F532" s="55">
        <f t="shared" ref="F532" si="359">S532</f>
        <v>43</v>
      </c>
      <c r="G532" s="6" t="str">
        <f t="shared" ref="G532" si="360">V532</f>
        <v>SANCO240</v>
      </c>
      <c r="H532" s="116">
        <f t="shared" ref="H532" si="361">W532</f>
        <v>0</v>
      </c>
      <c r="I532" s="154" t="str">
        <f t="shared" ref="I532" si="362">AC532</f>
        <v>SANCO2GS4_SAN43SSAQA</v>
      </c>
      <c r="J532" s="91" t="s">
        <v>188</v>
      </c>
      <c r="K532" s="32">
        <v>3</v>
      </c>
      <c r="L532" s="75">
        <f t="shared" si="338"/>
        <v>22</v>
      </c>
      <c r="M532" s="12" t="s">
        <v>898</v>
      </c>
      <c r="N532" s="62">
        <f t="shared" si="355"/>
        <v>7</v>
      </c>
      <c r="O532" s="169">
        <f t="shared" si="350"/>
        <v>2200716</v>
      </c>
      <c r="P532" s="59" t="str">
        <f t="shared" si="310"/>
        <v>GS4-45HPC &amp; SAN-43SSAQA  (43 gal)</v>
      </c>
      <c r="Q532" s="153">
        <f t="shared" si="351"/>
        <v>1</v>
      </c>
      <c r="R532" s="93" t="s">
        <v>911</v>
      </c>
      <c r="S532" s="14">
        <v>43</v>
      </c>
      <c r="T532" s="30" t="s">
        <v>899</v>
      </c>
      <c r="U532" s="80" t="s">
        <v>899</v>
      </c>
      <c r="V532" s="85" t="str">
        <f t="shared" si="352"/>
        <v>SANCO240</v>
      </c>
      <c r="W532" s="115">
        <v>0</v>
      </c>
      <c r="X532" s="46"/>
      <c r="Y532" s="152">
        <v>44365</v>
      </c>
      <c r="Z532" s="44"/>
      <c r="AA532" s="126" t="str">
        <f t="shared" ref="AA532" si="363">"2,     "&amp;E532&amp;",   """&amp;P532&amp;""""</f>
        <v>2,     2200716,   "GS4-45HPC &amp; SAN-43SSAQA  (43 gal)"</v>
      </c>
      <c r="AB532" s="128" t="str">
        <f t="shared" si="345"/>
        <v>SANCO2</v>
      </c>
      <c r="AC532" t="s">
        <v>912</v>
      </c>
      <c r="AD532" s="173">
        <f t="shared" si="353"/>
        <v>1</v>
      </c>
      <c r="AE532" s="126" t="str">
        <f t="shared" ref="AE532" si="364">"          case  "&amp;D532&amp;"   :   """&amp;AC532&amp;""""</f>
        <v xml:space="preserve">          case  GS4-45HPC &amp; SAN-43SSAQA  (43 gal)   :   "SANCO2GS4_SAN43SSAQA"</v>
      </c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  <c r="GQ532"/>
      <c r="GR532"/>
      <c r="GS532"/>
      <c r="GT532"/>
      <c r="GU532"/>
      <c r="GV532"/>
      <c r="GW532"/>
      <c r="GX532"/>
      <c r="GY532"/>
      <c r="GZ532"/>
      <c r="HA532"/>
      <c r="HB532"/>
      <c r="HC532"/>
      <c r="HD532"/>
      <c r="HE532"/>
      <c r="HF532"/>
      <c r="HG532"/>
      <c r="HH532"/>
      <c r="HI532"/>
      <c r="HJ532"/>
      <c r="HK532"/>
      <c r="HL532"/>
      <c r="HM532"/>
      <c r="HN532"/>
      <c r="HO532"/>
      <c r="HP532"/>
      <c r="HQ532"/>
      <c r="HR532"/>
      <c r="HS532"/>
      <c r="HT532"/>
      <c r="HU532"/>
      <c r="HV532"/>
      <c r="HW532"/>
      <c r="HX532"/>
      <c r="HY532"/>
      <c r="HZ532"/>
      <c r="IA532"/>
      <c r="IB532"/>
      <c r="IC532"/>
      <c r="ID532"/>
      <c r="IE532"/>
      <c r="IF532"/>
      <c r="IG532"/>
      <c r="IH532"/>
      <c r="II532"/>
      <c r="IJ532"/>
      <c r="IK532"/>
      <c r="IL532"/>
      <c r="IM532"/>
      <c r="IN532"/>
      <c r="IO532"/>
      <c r="IP532"/>
      <c r="IQ532"/>
      <c r="IR532"/>
      <c r="IS532"/>
      <c r="IT532"/>
      <c r="IU532"/>
      <c r="IV532"/>
      <c r="IW532"/>
      <c r="IX532"/>
      <c r="IY532"/>
      <c r="IZ532"/>
      <c r="JA532"/>
      <c r="JB532"/>
      <c r="JC532"/>
      <c r="JD532"/>
      <c r="JE532"/>
      <c r="JF532"/>
      <c r="JG532"/>
      <c r="JH532"/>
      <c r="JI532"/>
      <c r="JJ532"/>
      <c r="JK532"/>
      <c r="JL532"/>
      <c r="JM532"/>
      <c r="JN532"/>
      <c r="JO532"/>
      <c r="JP532"/>
      <c r="JQ532"/>
      <c r="JR532"/>
      <c r="JS532"/>
      <c r="JT532"/>
      <c r="JU532"/>
      <c r="JV532"/>
      <c r="JW532"/>
      <c r="JX532"/>
      <c r="JY532"/>
      <c r="JZ532"/>
      <c r="KA532"/>
      <c r="KB532"/>
      <c r="KC532"/>
      <c r="KD532"/>
      <c r="KE532"/>
      <c r="KF532"/>
      <c r="KG532"/>
      <c r="KH532"/>
      <c r="KI532"/>
      <c r="KJ532"/>
      <c r="KK532"/>
      <c r="KL532"/>
      <c r="KM532"/>
      <c r="KN532"/>
      <c r="KO532"/>
      <c r="KP532"/>
      <c r="KQ532"/>
      <c r="KR532"/>
      <c r="KS532"/>
      <c r="KT532"/>
      <c r="KU532"/>
      <c r="KV532"/>
      <c r="KW532"/>
      <c r="KX532"/>
      <c r="KY532"/>
      <c r="KZ532"/>
      <c r="LA532"/>
      <c r="LB532"/>
      <c r="LC532"/>
      <c r="LD532"/>
      <c r="LE532"/>
      <c r="LF532"/>
      <c r="LG532"/>
      <c r="LH532"/>
      <c r="LI532"/>
      <c r="LJ532"/>
      <c r="LK532"/>
      <c r="LL532"/>
      <c r="LM532"/>
      <c r="LN532"/>
      <c r="LO532"/>
      <c r="LP532"/>
      <c r="LQ532"/>
      <c r="LR532"/>
      <c r="LS532"/>
      <c r="LT532"/>
      <c r="LU532"/>
      <c r="LV532"/>
      <c r="LW532"/>
      <c r="LX532"/>
      <c r="LY532"/>
      <c r="LZ532"/>
      <c r="MA532"/>
      <c r="MB532"/>
      <c r="MC532"/>
      <c r="MD532"/>
      <c r="ME532"/>
      <c r="MF532"/>
      <c r="MG532"/>
      <c r="MH532"/>
      <c r="MI532"/>
      <c r="MJ532"/>
      <c r="MK532"/>
      <c r="ML532"/>
      <c r="MM532"/>
      <c r="MN532"/>
      <c r="MO532"/>
      <c r="MP532"/>
      <c r="MQ532"/>
      <c r="MR532"/>
      <c r="MS532"/>
      <c r="MT532"/>
      <c r="MU532"/>
      <c r="MV532"/>
      <c r="MW532"/>
      <c r="MX532"/>
      <c r="MY532"/>
      <c r="MZ532"/>
      <c r="NA532"/>
      <c r="NB532"/>
      <c r="NC532"/>
      <c r="ND532"/>
      <c r="NE532"/>
      <c r="NF532"/>
      <c r="NG532"/>
      <c r="NH532"/>
      <c r="NI532"/>
      <c r="NJ532"/>
      <c r="NK532"/>
      <c r="NL532"/>
      <c r="NM532"/>
      <c r="NN532"/>
      <c r="NO532"/>
      <c r="NP532"/>
      <c r="NQ532"/>
      <c r="NR532"/>
      <c r="NS532"/>
      <c r="NT532"/>
      <c r="NU532"/>
      <c r="NV532"/>
      <c r="NW532"/>
      <c r="NX532"/>
      <c r="NY532"/>
      <c r="NZ532"/>
      <c r="OA532"/>
      <c r="OB532"/>
      <c r="OC532"/>
      <c r="OD532"/>
      <c r="OE532"/>
      <c r="OF532"/>
      <c r="OG532"/>
      <c r="OH532"/>
      <c r="OI532"/>
      <c r="OJ532"/>
      <c r="OK532"/>
      <c r="OL532"/>
      <c r="OM532"/>
      <c r="ON532"/>
      <c r="OO532"/>
      <c r="OP532"/>
      <c r="OQ532"/>
      <c r="OR532"/>
      <c r="OS532"/>
      <c r="OT532"/>
      <c r="OU532"/>
      <c r="OV532"/>
      <c r="OW532"/>
      <c r="OX532"/>
      <c r="OY532"/>
      <c r="OZ532"/>
      <c r="PA532"/>
      <c r="PB532"/>
      <c r="PC532"/>
      <c r="PD532"/>
      <c r="PE532"/>
      <c r="PF532"/>
      <c r="PG532"/>
      <c r="PH532"/>
      <c r="PI532"/>
      <c r="PJ532"/>
      <c r="PK532"/>
      <c r="PL532"/>
      <c r="PM532"/>
      <c r="PN532"/>
      <c r="PO532"/>
      <c r="PP532"/>
      <c r="PQ532"/>
      <c r="PR532"/>
      <c r="PS532"/>
      <c r="PT532"/>
      <c r="PU532"/>
      <c r="PV532"/>
      <c r="PW532"/>
      <c r="PX532"/>
      <c r="PY532"/>
      <c r="PZ532"/>
      <c r="QA532"/>
      <c r="QB532"/>
      <c r="QC532"/>
      <c r="QD532"/>
      <c r="QE532"/>
      <c r="QF532"/>
      <c r="QG532"/>
      <c r="QH532"/>
      <c r="QI532"/>
      <c r="QJ532"/>
      <c r="QK532"/>
      <c r="QL532"/>
      <c r="QM532"/>
      <c r="QN532"/>
      <c r="QO532"/>
      <c r="QP532"/>
      <c r="QQ532"/>
      <c r="QR532"/>
      <c r="QS532"/>
      <c r="QT532"/>
      <c r="QU532"/>
      <c r="QV532"/>
      <c r="QW532"/>
      <c r="QX532"/>
      <c r="QY532"/>
      <c r="QZ532"/>
      <c r="RA532"/>
      <c r="RB532"/>
      <c r="RC532"/>
      <c r="RD532"/>
      <c r="RE532"/>
      <c r="RF532"/>
      <c r="RG532"/>
      <c r="RH532"/>
      <c r="RI532"/>
      <c r="RJ532"/>
      <c r="RK532"/>
      <c r="RL532"/>
      <c r="RM532"/>
      <c r="RN532"/>
      <c r="RO532"/>
      <c r="RP532"/>
      <c r="RQ532"/>
      <c r="RR532"/>
      <c r="RS532"/>
      <c r="RT532"/>
      <c r="RU532"/>
      <c r="RV532"/>
      <c r="RW532"/>
      <c r="RX532"/>
      <c r="RY532"/>
      <c r="RZ532"/>
      <c r="SA532"/>
      <c r="SB532"/>
      <c r="SC532"/>
      <c r="SD532"/>
      <c r="SE532"/>
      <c r="SF532"/>
      <c r="SG532"/>
      <c r="SH532"/>
      <c r="SI532"/>
      <c r="SJ532"/>
      <c r="SK532"/>
      <c r="SL532"/>
      <c r="SM532"/>
      <c r="SN532"/>
      <c r="SO532"/>
      <c r="SP532"/>
      <c r="SQ532"/>
      <c r="SR532"/>
      <c r="SS532"/>
      <c r="ST532"/>
      <c r="SU532"/>
      <c r="SV532"/>
      <c r="SW532"/>
      <c r="SX532"/>
      <c r="SY532"/>
      <c r="SZ532"/>
      <c r="TA532"/>
      <c r="TB532"/>
      <c r="TC532"/>
      <c r="TD532"/>
      <c r="TE532"/>
      <c r="TF532"/>
      <c r="TG532"/>
      <c r="TH532"/>
      <c r="TI532"/>
      <c r="TJ532"/>
      <c r="TK532"/>
      <c r="TL532"/>
      <c r="TM532"/>
      <c r="TN532"/>
      <c r="TO532"/>
      <c r="TP532"/>
      <c r="TQ532"/>
      <c r="TR532"/>
      <c r="TS532"/>
      <c r="TT532"/>
      <c r="TU532"/>
      <c r="TV532"/>
      <c r="TW532"/>
      <c r="TX532"/>
      <c r="TY532"/>
      <c r="TZ532"/>
      <c r="UA532"/>
      <c r="UB532"/>
      <c r="UC532"/>
      <c r="UD532"/>
      <c r="UE532"/>
      <c r="UF532"/>
      <c r="UG532"/>
      <c r="UH532"/>
      <c r="UI532"/>
      <c r="UJ532"/>
      <c r="UK532"/>
      <c r="UL532"/>
      <c r="UM532"/>
      <c r="UN532"/>
      <c r="UO532"/>
      <c r="UP532"/>
      <c r="UQ532"/>
      <c r="UR532"/>
      <c r="US532"/>
      <c r="UT532"/>
      <c r="UU532"/>
      <c r="UV532"/>
      <c r="UW532"/>
      <c r="UX532"/>
      <c r="UY532"/>
      <c r="UZ532"/>
      <c r="VA532"/>
      <c r="VB532"/>
      <c r="VC532"/>
      <c r="VD532"/>
      <c r="VE532"/>
      <c r="VF532"/>
      <c r="VG532"/>
      <c r="VH532"/>
      <c r="VI532"/>
      <c r="VJ532"/>
      <c r="VK532"/>
      <c r="VL532"/>
      <c r="VM532"/>
      <c r="VN532"/>
      <c r="VO532"/>
      <c r="VP532"/>
      <c r="VQ532"/>
      <c r="VR532"/>
      <c r="VS532"/>
      <c r="VT532"/>
      <c r="VU532"/>
      <c r="VV532"/>
      <c r="VW532"/>
      <c r="VX532"/>
      <c r="VY532"/>
      <c r="VZ532"/>
      <c r="WA532"/>
      <c r="WB532"/>
      <c r="WC532"/>
      <c r="WD532"/>
      <c r="WE532"/>
      <c r="WF532"/>
      <c r="WG532"/>
      <c r="WH532"/>
      <c r="WI532"/>
      <c r="WJ532"/>
      <c r="WK532"/>
      <c r="WL532"/>
      <c r="WM532"/>
      <c r="WN532"/>
      <c r="WO532"/>
      <c r="WP532"/>
      <c r="WQ532"/>
      <c r="WR532"/>
      <c r="WS532"/>
      <c r="WT532"/>
      <c r="WU532"/>
      <c r="WV532"/>
      <c r="WW532"/>
      <c r="WX532"/>
      <c r="WY532"/>
      <c r="WZ532"/>
      <c r="XA532"/>
      <c r="XB532"/>
      <c r="XC532"/>
      <c r="XD532"/>
      <c r="XE532"/>
      <c r="XF532"/>
      <c r="XG532"/>
      <c r="XH532"/>
      <c r="XI532"/>
      <c r="XJ532"/>
      <c r="XK532"/>
      <c r="XL532"/>
      <c r="XM532"/>
      <c r="XN532"/>
      <c r="XO532"/>
      <c r="XP532"/>
      <c r="XQ532"/>
      <c r="XR532"/>
      <c r="XS532"/>
      <c r="XT532"/>
      <c r="XU532"/>
      <c r="XV532"/>
      <c r="XW532"/>
      <c r="XX532"/>
      <c r="XY532"/>
      <c r="XZ532"/>
      <c r="YA532"/>
      <c r="YB532"/>
      <c r="YC532"/>
      <c r="YD532"/>
      <c r="YE532"/>
      <c r="YF532"/>
      <c r="YG532"/>
      <c r="YH532"/>
      <c r="YI532"/>
      <c r="YJ532"/>
      <c r="YK532"/>
      <c r="YL532"/>
      <c r="YM532"/>
      <c r="YN532"/>
      <c r="YO532"/>
      <c r="YP532"/>
      <c r="YQ532"/>
      <c r="YR532"/>
      <c r="YS532"/>
      <c r="YT532"/>
      <c r="YU532"/>
      <c r="YV532"/>
      <c r="YW532"/>
      <c r="YX532"/>
      <c r="YY532"/>
      <c r="YZ532"/>
      <c r="ZA532"/>
      <c r="ZB532"/>
      <c r="ZC532"/>
      <c r="ZD532"/>
      <c r="ZE532"/>
      <c r="ZF532"/>
      <c r="ZG532"/>
      <c r="ZH532"/>
      <c r="ZI532"/>
      <c r="ZJ532"/>
      <c r="ZK532"/>
      <c r="ZL532"/>
      <c r="ZM532"/>
      <c r="ZN532"/>
      <c r="ZO532"/>
      <c r="ZP532"/>
      <c r="ZQ532"/>
      <c r="ZR532"/>
      <c r="ZS532"/>
      <c r="ZT532"/>
      <c r="ZU532"/>
      <c r="ZV532"/>
      <c r="ZW532"/>
      <c r="ZX532"/>
      <c r="ZY532"/>
      <c r="ZZ532"/>
      <c r="AAA532"/>
      <c r="AAB532"/>
      <c r="AAC532"/>
      <c r="AAD532"/>
      <c r="AAE532"/>
      <c r="AAF532"/>
      <c r="AAG532"/>
      <c r="AAH532"/>
      <c r="AAI532"/>
      <c r="AAJ532"/>
      <c r="AAK532"/>
      <c r="AAL532"/>
      <c r="AAM532"/>
      <c r="AAN532"/>
      <c r="AAO532"/>
      <c r="AAP532"/>
      <c r="AAQ532"/>
      <c r="AAR532"/>
      <c r="AAS532"/>
      <c r="AAT532"/>
      <c r="AAU532"/>
      <c r="AAV532"/>
      <c r="AAW532"/>
      <c r="AAX532"/>
      <c r="AAY532"/>
      <c r="AAZ532"/>
      <c r="ABA532"/>
      <c r="ABB532"/>
      <c r="ABC532"/>
      <c r="ABD532"/>
      <c r="ABE532"/>
      <c r="ABF532"/>
      <c r="ABG532"/>
      <c r="ABH532"/>
      <c r="ABI532"/>
      <c r="ABJ532"/>
      <c r="ABK532"/>
      <c r="ABL532"/>
      <c r="ABM532"/>
      <c r="ABN532"/>
      <c r="ABO532"/>
      <c r="ABP532"/>
      <c r="ABQ532"/>
      <c r="ABR532"/>
      <c r="ABS532"/>
      <c r="ABT532"/>
      <c r="ABU532"/>
      <c r="ABV532"/>
      <c r="ABW532"/>
      <c r="ABX532"/>
      <c r="ABY532"/>
      <c r="ABZ532"/>
      <c r="ACA532"/>
      <c r="ACB532"/>
      <c r="ACC532"/>
      <c r="ACD532"/>
      <c r="ACE532"/>
      <c r="ACF532"/>
      <c r="ACG532"/>
      <c r="ACH532"/>
      <c r="ACI532"/>
      <c r="ACJ532"/>
      <c r="ACK532"/>
      <c r="ACL532"/>
      <c r="ACM532"/>
      <c r="ACN532"/>
      <c r="ACO532"/>
      <c r="ACP532"/>
      <c r="ACQ532"/>
      <c r="ACR532"/>
      <c r="ACS532"/>
      <c r="ACT532"/>
      <c r="ACU532"/>
      <c r="ACV532"/>
      <c r="ACW532"/>
      <c r="ACX532"/>
      <c r="ACY532"/>
      <c r="ACZ532"/>
      <c r="ADA532"/>
      <c r="ADB532"/>
      <c r="ADC532"/>
      <c r="ADD532"/>
      <c r="ADE532"/>
      <c r="ADF532"/>
      <c r="ADG532"/>
      <c r="ADH532"/>
      <c r="ADI532"/>
      <c r="ADJ532"/>
      <c r="ADK532"/>
      <c r="ADL532"/>
      <c r="ADM532"/>
      <c r="ADN532"/>
      <c r="ADO532"/>
      <c r="ADP532"/>
      <c r="ADQ532"/>
      <c r="ADR532"/>
      <c r="ADS532"/>
      <c r="ADT532"/>
      <c r="ADU532"/>
      <c r="ADV532"/>
      <c r="ADW532"/>
      <c r="ADX532"/>
      <c r="ADY532"/>
      <c r="ADZ532"/>
      <c r="AEA532"/>
      <c r="AEB532"/>
      <c r="AEC532"/>
      <c r="AED532"/>
      <c r="AEE532"/>
      <c r="AEF532"/>
      <c r="AEG532"/>
      <c r="AEH532"/>
      <c r="AEI532"/>
      <c r="AEJ532"/>
      <c r="AEK532"/>
      <c r="AEL532"/>
      <c r="AEM532"/>
      <c r="AEN532"/>
      <c r="AEO532"/>
      <c r="AEP532"/>
      <c r="AEQ532"/>
      <c r="AER532"/>
      <c r="AES532"/>
      <c r="AET532"/>
      <c r="AEU532"/>
      <c r="AEV532"/>
      <c r="AEW532"/>
      <c r="AEX532"/>
      <c r="AEY532"/>
      <c r="AEZ532"/>
      <c r="AFA532"/>
      <c r="AFB532"/>
      <c r="AFC532"/>
      <c r="AFD532"/>
      <c r="AFE532"/>
      <c r="AFF532"/>
      <c r="AFG532"/>
      <c r="AFH532"/>
      <c r="AFI532"/>
      <c r="AFJ532"/>
      <c r="AFK532"/>
      <c r="AFL532"/>
      <c r="AFM532"/>
      <c r="AFN532"/>
      <c r="AFO532"/>
      <c r="AFP532"/>
      <c r="AFQ532"/>
      <c r="AFR532"/>
      <c r="AFS532"/>
      <c r="AFT532"/>
      <c r="AFU532"/>
      <c r="AFV532"/>
      <c r="AFW532"/>
      <c r="AFX532"/>
      <c r="AFY532"/>
      <c r="AFZ532"/>
      <c r="AGA532"/>
      <c r="AGB532"/>
      <c r="AGC532"/>
      <c r="AGD532"/>
      <c r="AGE532"/>
      <c r="AGF532"/>
      <c r="AGG532"/>
      <c r="AGH532"/>
      <c r="AGI532"/>
      <c r="AGJ532"/>
      <c r="AGK532"/>
      <c r="AGL532"/>
      <c r="AGM532"/>
      <c r="AGN532"/>
      <c r="AGO532"/>
      <c r="AGP532"/>
      <c r="AGQ532"/>
      <c r="AGR532"/>
      <c r="AGS532"/>
      <c r="AGT532"/>
      <c r="AGU532"/>
      <c r="AGV532"/>
      <c r="AGW532"/>
      <c r="AGX532"/>
      <c r="AGY532"/>
      <c r="AGZ532"/>
      <c r="AHA532"/>
      <c r="AHB532"/>
      <c r="AHC532"/>
      <c r="AHD532"/>
      <c r="AHE532"/>
      <c r="AHF532"/>
      <c r="AHG532"/>
      <c r="AHH532"/>
      <c r="AHI532"/>
      <c r="AHJ532"/>
      <c r="AHK532"/>
      <c r="AHL532"/>
      <c r="AHM532"/>
      <c r="AHN532"/>
      <c r="AHO532"/>
      <c r="AHP532"/>
      <c r="AHQ532"/>
      <c r="AHR532"/>
      <c r="AHS532"/>
      <c r="AHT532"/>
      <c r="AHU532"/>
      <c r="AHV532"/>
      <c r="AHW532"/>
      <c r="AHX532"/>
      <c r="AHY532"/>
      <c r="AHZ532"/>
      <c r="AIA532"/>
      <c r="AIB532"/>
      <c r="AIC532"/>
      <c r="AID532"/>
      <c r="AIE532"/>
      <c r="AIF532"/>
      <c r="AIG532"/>
      <c r="AIH532"/>
      <c r="AII532"/>
      <c r="AIJ532"/>
      <c r="AIK532"/>
      <c r="AIL532"/>
      <c r="AIM532"/>
      <c r="AIN532"/>
      <c r="AIO532"/>
      <c r="AIP532"/>
      <c r="AIQ532"/>
      <c r="AIR532"/>
      <c r="AIS532"/>
      <c r="AIT532"/>
      <c r="AIU532"/>
      <c r="AIV532"/>
      <c r="AIW532"/>
      <c r="AIX532"/>
      <c r="AIY532"/>
      <c r="AIZ532"/>
      <c r="AJA532"/>
      <c r="AJB532"/>
      <c r="AJC532"/>
      <c r="AJD532"/>
      <c r="AJE532"/>
      <c r="AJF532"/>
      <c r="AJG532"/>
      <c r="AJH532"/>
      <c r="AJI532"/>
      <c r="AJJ532"/>
      <c r="AJK532"/>
      <c r="AJL532"/>
      <c r="AJM532"/>
      <c r="AJN532"/>
      <c r="AJO532"/>
      <c r="AJP532"/>
      <c r="AJQ532"/>
      <c r="AJR532"/>
      <c r="AJS532"/>
      <c r="AJT532"/>
      <c r="AJU532"/>
      <c r="AJV532"/>
      <c r="AJW532"/>
      <c r="AJX532"/>
      <c r="AJY532"/>
      <c r="AJZ532"/>
      <c r="AKA532"/>
      <c r="AKB532"/>
      <c r="AKC532"/>
      <c r="AKD532"/>
      <c r="AKE532"/>
      <c r="AKF532"/>
      <c r="AKG532"/>
      <c r="AKH532"/>
      <c r="AKI532"/>
      <c r="AKJ532"/>
      <c r="AKK532"/>
      <c r="AKL532"/>
      <c r="AKM532"/>
      <c r="AKN532"/>
      <c r="AKO532"/>
      <c r="AKP532"/>
      <c r="AKQ532"/>
      <c r="AKR532"/>
      <c r="AKS532"/>
      <c r="AKT532"/>
      <c r="AKU532"/>
      <c r="AKV532"/>
      <c r="AKW532"/>
      <c r="AKX532"/>
      <c r="AKY532"/>
      <c r="AKZ532"/>
      <c r="ALA532"/>
      <c r="ALB532"/>
      <c r="ALC532"/>
      <c r="ALD532"/>
      <c r="ALE532"/>
      <c r="ALF532"/>
      <c r="ALG532"/>
      <c r="ALH532"/>
      <c r="ALI532"/>
      <c r="ALJ532"/>
      <c r="ALK532"/>
      <c r="ALL532"/>
      <c r="ALM532"/>
      <c r="ALN532"/>
      <c r="ALO532"/>
      <c r="ALP532"/>
      <c r="ALQ532"/>
      <c r="ALR532"/>
      <c r="ALS532"/>
      <c r="ALT532"/>
      <c r="ALU532"/>
      <c r="ALV532"/>
      <c r="ALW532"/>
      <c r="ALX532"/>
      <c r="ALY532"/>
      <c r="ALZ532"/>
      <c r="AMA532"/>
      <c r="AMB532"/>
      <c r="AMC532"/>
      <c r="AMD532"/>
      <c r="AME532"/>
      <c r="AMF532"/>
      <c r="AMG532"/>
      <c r="AMH532"/>
      <c r="AMI532"/>
      <c r="AMJ532"/>
      <c r="AMK532"/>
      <c r="AML532"/>
      <c r="AMM532"/>
      <c r="AMN532"/>
      <c r="AMO532"/>
      <c r="AMP532"/>
      <c r="AMQ532"/>
      <c r="AMR532"/>
      <c r="AMS532"/>
      <c r="AMT532"/>
      <c r="AMU532"/>
      <c r="AMV532"/>
      <c r="AMW532"/>
      <c r="AMX532"/>
      <c r="AMY532"/>
    </row>
    <row r="533" spans="3:1039" s="6" customFormat="1" ht="15" customHeight="1" x14ac:dyDescent="0.25">
      <c r="C533" s="6" t="str">
        <f t="shared" ref="C533" si="365">M533</f>
        <v>SANCO2</v>
      </c>
      <c r="D533" s="6" t="str">
        <f>P533</f>
        <v>GS4-45HPC &amp; SAN-83SSAQA  (83 gal)</v>
      </c>
      <c r="E533" s="6">
        <f t="shared" ref="E533" si="366">O533</f>
        <v>2200817</v>
      </c>
      <c r="F533" s="55">
        <f t="shared" ref="F533" si="367">S533</f>
        <v>83</v>
      </c>
      <c r="G533" s="6" t="str">
        <f t="shared" ref="G533" si="368">V533</f>
        <v>SANCO280</v>
      </c>
      <c r="H533" s="116">
        <f t="shared" ref="H533" si="369">W533</f>
        <v>0</v>
      </c>
      <c r="I533" s="154" t="str">
        <f t="shared" ref="I533" si="370">AC533</f>
        <v>SANCO2GS4_SAN83SSAQA</v>
      </c>
      <c r="J533" s="91" t="s">
        <v>188</v>
      </c>
      <c r="K533" s="32">
        <v>3</v>
      </c>
      <c r="L533" s="75">
        <f t="shared" si="338"/>
        <v>22</v>
      </c>
      <c r="M533" s="12" t="s">
        <v>898</v>
      </c>
      <c r="N533" s="62">
        <f t="shared" si="355"/>
        <v>8</v>
      </c>
      <c r="O533" s="169">
        <f t="shared" si="350"/>
        <v>2200817</v>
      </c>
      <c r="P533" s="59" t="str">
        <f t="shared" si="310"/>
        <v>GS4-45HPC &amp; SAN-83SSAQA  (83 gal)</v>
      </c>
      <c r="Q533" s="153">
        <f t="shared" si="351"/>
        <v>1</v>
      </c>
      <c r="R533" s="93" t="s">
        <v>913</v>
      </c>
      <c r="S533" s="14">
        <v>83</v>
      </c>
      <c r="T533" s="30" t="s">
        <v>900</v>
      </c>
      <c r="U533" s="80" t="s">
        <v>900</v>
      </c>
      <c r="V533" s="85" t="str">
        <f t="shared" si="352"/>
        <v>SANCO280</v>
      </c>
      <c r="W533" s="115">
        <v>0</v>
      </c>
      <c r="X533" s="46"/>
      <c r="Y533" s="152">
        <v>44365</v>
      </c>
      <c r="Z533" s="44"/>
      <c r="AA533" s="126" t="str">
        <f t="shared" ref="AA533" si="371">"2,     "&amp;E533&amp;",   """&amp;P533&amp;""""</f>
        <v>2,     2200817,   "GS4-45HPC &amp; SAN-83SSAQA  (83 gal)"</v>
      </c>
      <c r="AB533" s="128" t="str">
        <f t="shared" si="345"/>
        <v>SANCO2</v>
      </c>
      <c r="AC533" t="s">
        <v>914</v>
      </c>
      <c r="AD533" s="173">
        <f t="shared" si="353"/>
        <v>1</v>
      </c>
      <c r="AE533" s="126" t="str">
        <f t="shared" ref="AE533" si="372">"          case  "&amp;D533&amp;"   :   """&amp;AC533&amp;""""</f>
        <v xml:space="preserve">          case  GS4-45HPC &amp; SAN-83SSAQA  (83 gal)   :   "SANCO2GS4_SAN83SSAQA"</v>
      </c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MR533"/>
      <c r="MS533"/>
      <c r="MT533"/>
      <c r="MU533"/>
      <c r="MV533"/>
      <c r="MW533"/>
      <c r="MX533"/>
      <c r="MY533"/>
      <c r="MZ533"/>
      <c r="NA533"/>
      <c r="NB533"/>
      <c r="NC533"/>
      <c r="ND533"/>
      <c r="NE533"/>
      <c r="NF533"/>
      <c r="NG533"/>
      <c r="NH533"/>
      <c r="NI533"/>
      <c r="NJ533"/>
      <c r="NK533"/>
      <c r="NL533"/>
      <c r="NM533"/>
      <c r="NN533"/>
      <c r="NO533"/>
      <c r="NP533"/>
      <c r="NQ533"/>
      <c r="NR533"/>
      <c r="NS533"/>
      <c r="NT533"/>
      <c r="NU533"/>
      <c r="NV533"/>
      <c r="NW533"/>
      <c r="NX533"/>
      <c r="NY533"/>
      <c r="NZ533"/>
      <c r="OA533"/>
      <c r="OB533"/>
      <c r="OC533"/>
      <c r="OD533"/>
      <c r="OE533"/>
      <c r="OF533"/>
      <c r="OG533"/>
      <c r="OH533"/>
      <c r="OI533"/>
      <c r="OJ533"/>
      <c r="OK533"/>
      <c r="OL533"/>
      <c r="OM533"/>
      <c r="ON533"/>
      <c r="OO533"/>
      <c r="OP533"/>
      <c r="OQ533"/>
      <c r="OR533"/>
      <c r="OS533"/>
      <c r="OT533"/>
      <c r="OU533"/>
      <c r="OV533"/>
      <c r="OW533"/>
      <c r="OX533"/>
      <c r="OY533"/>
      <c r="OZ533"/>
      <c r="PA533"/>
      <c r="PB533"/>
      <c r="PC533"/>
      <c r="PD533"/>
      <c r="PE533"/>
      <c r="PF533"/>
      <c r="PG533"/>
      <c r="PH533"/>
      <c r="PI533"/>
      <c r="PJ533"/>
      <c r="PK533"/>
      <c r="PL533"/>
      <c r="PM533"/>
      <c r="PN533"/>
      <c r="PO533"/>
      <c r="PP533"/>
      <c r="PQ533"/>
      <c r="PR533"/>
      <c r="PS533"/>
      <c r="PT533"/>
      <c r="PU533"/>
      <c r="PV533"/>
      <c r="PW533"/>
      <c r="PX533"/>
      <c r="PY533"/>
      <c r="PZ533"/>
      <c r="QA533"/>
      <c r="QB533"/>
      <c r="QC533"/>
      <c r="QD533"/>
      <c r="QE533"/>
      <c r="QF533"/>
      <c r="QG533"/>
      <c r="QH533"/>
      <c r="QI533"/>
      <c r="QJ533"/>
      <c r="QK533"/>
      <c r="QL533"/>
      <c r="QM533"/>
      <c r="QN533"/>
      <c r="QO533"/>
      <c r="QP533"/>
      <c r="QQ533"/>
      <c r="QR533"/>
      <c r="QS533"/>
      <c r="QT533"/>
      <c r="QU533"/>
      <c r="QV533"/>
      <c r="QW533"/>
      <c r="QX533"/>
      <c r="QY533"/>
      <c r="QZ533"/>
      <c r="RA533"/>
      <c r="RB533"/>
      <c r="RC533"/>
      <c r="RD533"/>
      <c r="RE533"/>
      <c r="RF533"/>
      <c r="RG533"/>
      <c r="RH533"/>
      <c r="RI533"/>
      <c r="RJ533"/>
      <c r="RK533"/>
      <c r="RL533"/>
      <c r="RM533"/>
      <c r="RN533"/>
      <c r="RO533"/>
      <c r="RP533"/>
      <c r="RQ533"/>
      <c r="RR533"/>
      <c r="RS533"/>
      <c r="RT533"/>
      <c r="RU533"/>
      <c r="RV533"/>
      <c r="RW533"/>
      <c r="RX533"/>
      <c r="RY533"/>
      <c r="RZ533"/>
      <c r="SA533"/>
      <c r="SB533"/>
      <c r="SC533"/>
      <c r="SD533"/>
      <c r="SE533"/>
      <c r="SF533"/>
      <c r="SG533"/>
      <c r="SH533"/>
      <c r="SI533"/>
      <c r="SJ533"/>
      <c r="SK533"/>
      <c r="SL533"/>
      <c r="SM533"/>
      <c r="SN533"/>
      <c r="SO533"/>
      <c r="SP533"/>
      <c r="SQ533"/>
      <c r="SR533"/>
      <c r="SS533"/>
      <c r="ST533"/>
      <c r="SU533"/>
      <c r="SV533"/>
      <c r="SW533"/>
      <c r="SX533"/>
      <c r="SY533"/>
      <c r="SZ533"/>
      <c r="TA533"/>
      <c r="TB533"/>
      <c r="TC533"/>
      <c r="TD533"/>
      <c r="TE533"/>
      <c r="TF533"/>
      <c r="TG533"/>
      <c r="TH533"/>
      <c r="TI533"/>
      <c r="TJ533"/>
      <c r="TK533"/>
      <c r="TL533"/>
      <c r="TM533"/>
      <c r="TN533"/>
      <c r="TO533"/>
      <c r="TP533"/>
      <c r="TQ533"/>
      <c r="TR533"/>
      <c r="TS533"/>
      <c r="TT533"/>
      <c r="TU533"/>
      <c r="TV533"/>
      <c r="TW533"/>
      <c r="TX533"/>
      <c r="TY533"/>
      <c r="TZ533"/>
      <c r="UA533"/>
      <c r="UB533"/>
      <c r="UC533"/>
      <c r="UD533"/>
      <c r="UE533"/>
      <c r="UF533"/>
      <c r="UG533"/>
      <c r="UH533"/>
      <c r="UI533"/>
      <c r="UJ533"/>
      <c r="UK533"/>
      <c r="UL533"/>
      <c r="UM533"/>
      <c r="UN533"/>
      <c r="UO533"/>
      <c r="UP533"/>
      <c r="UQ533"/>
      <c r="UR533"/>
      <c r="US533"/>
      <c r="UT533"/>
      <c r="UU533"/>
      <c r="UV533"/>
      <c r="UW533"/>
      <c r="UX533"/>
      <c r="UY533"/>
      <c r="UZ533"/>
      <c r="VA533"/>
      <c r="VB533"/>
      <c r="VC533"/>
      <c r="VD533"/>
      <c r="VE533"/>
      <c r="VF533"/>
      <c r="VG533"/>
      <c r="VH533"/>
      <c r="VI533"/>
      <c r="VJ533"/>
      <c r="VK533"/>
      <c r="VL533"/>
      <c r="VM533"/>
      <c r="VN533"/>
      <c r="VO533"/>
      <c r="VP533"/>
      <c r="VQ533"/>
      <c r="VR533"/>
      <c r="VS533"/>
      <c r="VT533"/>
      <c r="VU533"/>
      <c r="VV533"/>
      <c r="VW533"/>
      <c r="VX533"/>
      <c r="VY533"/>
      <c r="VZ533"/>
      <c r="WA533"/>
      <c r="WB533"/>
      <c r="WC533"/>
      <c r="WD533"/>
      <c r="WE533"/>
      <c r="WF533"/>
      <c r="WG533"/>
      <c r="WH533"/>
      <c r="WI533"/>
      <c r="WJ533"/>
      <c r="WK533"/>
      <c r="WL533"/>
      <c r="WM533"/>
      <c r="WN533"/>
      <c r="WO533"/>
      <c r="WP533"/>
      <c r="WQ533"/>
      <c r="WR533"/>
      <c r="WS533"/>
      <c r="WT533"/>
      <c r="WU533"/>
      <c r="WV533"/>
      <c r="WW533"/>
      <c r="WX533"/>
      <c r="WY533"/>
      <c r="WZ533"/>
      <c r="XA533"/>
      <c r="XB533"/>
      <c r="XC533"/>
      <c r="XD533"/>
      <c r="XE533"/>
      <c r="XF533"/>
      <c r="XG533"/>
      <c r="XH533"/>
      <c r="XI533"/>
      <c r="XJ533"/>
      <c r="XK533"/>
      <c r="XL533"/>
      <c r="XM533"/>
      <c r="XN533"/>
      <c r="XO533"/>
      <c r="XP533"/>
      <c r="XQ533"/>
      <c r="XR533"/>
      <c r="XS533"/>
      <c r="XT533"/>
      <c r="XU533"/>
      <c r="XV533"/>
      <c r="XW533"/>
      <c r="XX533"/>
      <c r="XY533"/>
      <c r="XZ533"/>
      <c r="YA533"/>
      <c r="YB533"/>
      <c r="YC533"/>
      <c r="YD533"/>
      <c r="YE533"/>
      <c r="YF533"/>
      <c r="YG533"/>
      <c r="YH533"/>
      <c r="YI533"/>
      <c r="YJ533"/>
      <c r="YK533"/>
      <c r="YL533"/>
      <c r="YM533"/>
      <c r="YN533"/>
      <c r="YO533"/>
      <c r="YP533"/>
      <c r="YQ533"/>
      <c r="YR533"/>
      <c r="YS533"/>
      <c r="YT533"/>
      <c r="YU533"/>
      <c r="YV533"/>
      <c r="YW533"/>
      <c r="YX533"/>
      <c r="YY533"/>
      <c r="YZ533"/>
      <c r="ZA533"/>
      <c r="ZB533"/>
      <c r="ZC533"/>
      <c r="ZD533"/>
      <c r="ZE533"/>
      <c r="ZF533"/>
      <c r="ZG533"/>
      <c r="ZH533"/>
      <c r="ZI533"/>
      <c r="ZJ533"/>
      <c r="ZK533"/>
      <c r="ZL533"/>
      <c r="ZM533"/>
      <c r="ZN533"/>
      <c r="ZO533"/>
      <c r="ZP533"/>
      <c r="ZQ533"/>
      <c r="ZR533"/>
      <c r="ZS533"/>
      <c r="ZT533"/>
      <c r="ZU533"/>
      <c r="ZV533"/>
      <c r="ZW533"/>
      <c r="ZX533"/>
      <c r="ZY533"/>
      <c r="ZZ533"/>
      <c r="AAA533"/>
      <c r="AAB533"/>
      <c r="AAC533"/>
      <c r="AAD533"/>
      <c r="AAE533"/>
      <c r="AAF533"/>
      <c r="AAG533"/>
      <c r="AAH533"/>
      <c r="AAI533"/>
      <c r="AAJ533"/>
      <c r="AAK533"/>
      <c r="AAL533"/>
      <c r="AAM533"/>
      <c r="AAN533"/>
      <c r="AAO533"/>
      <c r="AAP533"/>
      <c r="AAQ533"/>
      <c r="AAR533"/>
      <c r="AAS533"/>
      <c r="AAT533"/>
      <c r="AAU533"/>
      <c r="AAV533"/>
      <c r="AAW533"/>
      <c r="AAX533"/>
      <c r="AAY533"/>
      <c r="AAZ533"/>
      <c r="ABA533"/>
      <c r="ABB533"/>
      <c r="ABC533"/>
      <c r="ABD533"/>
      <c r="ABE533"/>
      <c r="ABF533"/>
      <c r="ABG533"/>
      <c r="ABH533"/>
      <c r="ABI533"/>
      <c r="ABJ533"/>
      <c r="ABK533"/>
      <c r="ABL533"/>
      <c r="ABM533"/>
      <c r="ABN533"/>
      <c r="ABO533"/>
      <c r="ABP533"/>
      <c r="ABQ533"/>
      <c r="ABR533"/>
      <c r="ABS533"/>
      <c r="ABT533"/>
      <c r="ABU533"/>
      <c r="ABV533"/>
      <c r="ABW533"/>
      <c r="ABX533"/>
      <c r="ABY533"/>
      <c r="ABZ533"/>
      <c r="ACA533"/>
      <c r="ACB533"/>
      <c r="ACC533"/>
      <c r="ACD533"/>
      <c r="ACE533"/>
      <c r="ACF533"/>
      <c r="ACG533"/>
      <c r="ACH533"/>
      <c r="ACI533"/>
      <c r="ACJ533"/>
      <c r="ACK533"/>
      <c r="ACL533"/>
      <c r="ACM533"/>
      <c r="ACN533"/>
      <c r="ACO533"/>
      <c r="ACP533"/>
      <c r="ACQ533"/>
      <c r="ACR533"/>
      <c r="ACS533"/>
      <c r="ACT533"/>
      <c r="ACU533"/>
      <c r="ACV533"/>
      <c r="ACW533"/>
      <c r="ACX533"/>
      <c r="ACY533"/>
      <c r="ACZ533"/>
      <c r="ADA533"/>
      <c r="ADB533"/>
      <c r="ADC533"/>
      <c r="ADD533"/>
      <c r="ADE533"/>
      <c r="ADF533"/>
      <c r="ADG533"/>
      <c r="ADH533"/>
      <c r="ADI533"/>
      <c r="ADJ533"/>
      <c r="ADK533"/>
      <c r="ADL533"/>
      <c r="ADM533"/>
      <c r="ADN533"/>
      <c r="ADO533"/>
      <c r="ADP533"/>
      <c r="ADQ533"/>
      <c r="ADR533"/>
      <c r="ADS533"/>
      <c r="ADT533"/>
      <c r="ADU533"/>
      <c r="ADV533"/>
      <c r="ADW533"/>
      <c r="ADX533"/>
      <c r="ADY533"/>
      <c r="ADZ533"/>
      <c r="AEA533"/>
      <c r="AEB533"/>
      <c r="AEC533"/>
      <c r="AED533"/>
      <c r="AEE533"/>
      <c r="AEF533"/>
      <c r="AEG533"/>
      <c r="AEH533"/>
      <c r="AEI533"/>
      <c r="AEJ533"/>
      <c r="AEK533"/>
      <c r="AEL533"/>
      <c r="AEM533"/>
      <c r="AEN533"/>
      <c r="AEO533"/>
      <c r="AEP533"/>
      <c r="AEQ533"/>
      <c r="AER533"/>
      <c r="AES533"/>
      <c r="AET533"/>
      <c r="AEU533"/>
      <c r="AEV533"/>
      <c r="AEW533"/>
      <c r="AEX533"/>
      <c r="AEY533"/>
      <c r="AEZ533"/>
      <c r="AFA533"/>
      <c r="AFB533"/>
      <c r="AFC533"/>
      <c r="AFD533"/>
      <c r="AFE533"/>
      <c r="AFF533"/>
      <c r="AFG533"/>
      <c r="AFH533"/>
      <c r="AFI533"/>
      <c r="AFJ533"/>
      <c r="AFK533"/>
      <c r="AFL533"/>
      <c r="AFM533"/>
      <c r="AFN533"/>
      <c r="AFO533"/>
      <c r="AFP533"/>
      <c r="AFQ533"/>
      <c r="AFR533"/>
      <c r="AFS533"/>
      <c r="AFT533"/>
      <c r="AFU533"/>
      <c r="AFV533"/>
      <c r="AFW533"/>
      <c r="AFX533"/>
      <c r="AFY533"/>
      <c r="AFZ533"/>
      <c r="AGA533"/>
      <c r="AGB533"/>
      <c r="AGC533"/>
      <c r="AGD533"/>
      <c r="AGE533"/>
      <c r="AGF533"/>
      <c r="AGG533"/>
      <c r="AGH533"/>
      <c r="AGI533"/>
      <c r="AGJ533"/>
      <c r="AGK533"/>
      <c r="AGL533"/>
      <c r="AGM533"/>
      <c r="AGN533"/>
      <c r="AGO533"/>
      <c r="AGP533"/>
      <c r="AGQ533"/>
      <c r="AGR533"/>
      <c r="AGS533"/>
      <c r="AGT533"/>
      <c r="AGU533"/>
      <c r="AGV533"/>
      <c r="AGW533"/>
      <c r="AGX533"/>
      <c r="AGY533"/>
      <c r="AGZ533"/>
      <c r="AHA533"/>
      <c r="AHB533"/>
      <c r="AHC533"/>
      <c r="AHD533"/>
      <c r="AHE533"/>
      <c r="AHF533"/>
      <c r="AHG533"/>
      <c r="AHH533"/>
      <c r="AHI533"/>
      <c r="AHJ533"/>
      <c r="AHK533"/>
      <c r="AHL533"/>
      <c r="AHM533"/>
      <c r="AHN533"/>
      <c r="AHO533"/>
      <c r="AHP533"/>
      <c r="AHQ533"/>
      <c r="AHR533"/>
      <c r="AHS533"/>
      <c r="AHT533"/>
      <c r="AHU533"/>
      <c r="AHV533"/>
      <c r="AHW533"/>
      <c r="AHX533"/>
      <c r="AHY533"/>
      <c r="AHZ533"/>
      <c r="AIA533"/>
      <c r="AIB533"/>
      <c r="AIC533"/>
      <c r="AID533"/>
      <c r="AIE533"/>
      <c r="AIF533"/>
      <c r="AIG533"/>
      <c r="AIH533"/>
      <c r="AII533"/>
      <c r="AIJ533"/>
      <c r="AIK533"/>
      <c r="AIL533"/>
      <c r="AIM533"/>
      <c r="AIN533"/>
      <c r="AIO533"/>
      <c r="AIP533"/>
      <c r="AIQ533"/>
      <c r="AIR533"/>
      <c r="AIS533"/>
      <c r="AIT533"/>
      <c r="AIU533"/>
      <c r="AIV533"/>
      <c r="AIW533"/>
      <c r="AIX533"/>
      <c r="AIY533"/>
      <c r="AIZ533"/>
      <c r="AJA533"/>
      <c r="AJB533"/>
      <c r="AJC533"/>
      <c r="AJD533"/>
      <c r="AJE533"/>
      <c r="AJF533"/>
      <c r="AJG533"/>
      <c r="AJH533"/>
      <c r="AJI533"/>
      <c r="AJJ533"/>
      <c r="AJK533"/>
      <c r="AJL533"/>
      <c r="AJM533"/>
      <c r="AJN533"/>
      <c r="AJO533"/>
      <c r="AJP533"/>
      <c r="AJQ533"/>
      <c r="AJR533"/>
      <c r="AJS533"/>
      <c r="AJT533"/>
      <c r="AJU533"/>
      <c r="AJV533"/>
      <c r="AJW533"/>
      <c r="AJX533"/>
      <c r="AJY533"/>
      <c r="AJZ533"/>
      <c r="AKA533"/>
      <c r="AKB533"/>
      <c r="AKC533"/>
      <c r="AKD533"/>
      <c r="AKE533"/>
      <c r="AKF533"/>
      <c r="AKG533"/>
      <c r="AKH533"/>
      <c r="AKI533"/>
      <c r="AKJ533"/>
      <c r="AKK533"/>
      <c r="AKL533"/>
      <c r="AKM533"/>
      <c r="AKN533"/>
      <c r="AKO533"/>
      <c r="AKP533"/>
      <c r="AKQ533"/>
      <c r="AKR533"/>
      <c r="AKS533"/>
      <c r="AKT533"/>
      <c r="AKU533"/>
      <c r="AKV533"/>
      <c r="AKW533"/>
      <c r="AKX533"/>
      <c r="AKY533"/>
      <c r="AKZ533"/>
      <c r="ALA533"/>
      <c r="ALB533"/>
      <c r="ALC533"/>
      <c r="ALD533"/>
      <c r="ALE533"/>
      <c r="ALF533"/>
      <c r="ALG533"/>
      <c r="ALH533"/>
      <c r="ALI533"/>
      <c r="ALJ533"/>
      <c r="ALK533"/>
      <c r="ALL533"/>
      <c r="ALM533"/>
      <c r="ALN533"/>
      <c r="ALO533"/>
      <c r="ALP533"/>
      <c r="ALQ533"/>
      <c r="ALR533"/>
      <c r="ALS533"/>
      <c r="ALT533"/>
      <c r="ALU533"/>
      <c r="ALV533"/>
      <c r="ALW533"/>
      <c r="ALX533"/>
      <c r="ALY533"/>
      <c r="ALZ533"/>
      <c r="AMA533"/>
      <c r="AMB533"/>
      <c r="AMC533"/>
      <c r="AMD533"/>
      <c r="AME533"/>
      <c r="AMF533"/>
      <c r="AMG533"/>
      <c r="AMH533"/>
      <c r="AMI533"/>
      <c r="AMJ533"/>
      <c r="AMK533"/>
      <c r="AML533"/>
      <c r="AMM533"/>
      <c r="AMN533"/>
      <c r="AMO533"/>
      <c r="AMP533"/>
      <c r="AMQ533"/>
      <c r="AMR533"/>
      <c r="AMS533"/>
      <c r="AMT533"/>
      <c r="AMU533"/>
      <c r="AMV533"/>
      <c r="AMW533"/>
      <c r="AMX533"/>
      <c r="AMY533"/>
    </row>
    <row r="534" spans="3:1039" s="6" customFormat="1" ht="15" customHeight="1" x14ac:dyDescent="0.25">
      <c r="C534" s="6" t="str">
        <f t="shared" ref="C534:C545" si="373">M534</f>
        <v>SANCO2</v>
      </c>
      <c r="D534" s="6" t="str">
        <f>P534</f>
        <v>GS4-45HPC &amp; SAN-119GLBK  (119 gal)</v>
      </c>
      <c r="E534" s="6">
        <f t="shared" ref="E534:E545" si="374">O534</f>
        <v>2200918</v>
      </c>
      <c r="F534" s="55">
        <f t="shared" ref="F534:F545" si="375">S534</f>
        <v>119</v>
      </c>
      <c r="G534" s="6" t="str">
        <f t="shared" ref="G534:G545" si="376">V534</f>
        <v>SANCO2120</v>
      </c>
      <c r="H534" s="116">
        <f t="shared" ref="H534:H545" si="377">W534</f>
        <v>0</v>
      </c>
      <c r="I534" s="154" t="str">
        <f t="shared" ref="I534:I545" si="378">AC534</f>
        <v>SANCO2GS4_SAN119GLBK</v>
      </c>
      <c r="J534" s="91" t="s">
        <v>188</v>
      </c>
      <c r="K534" s="32">
        <v>3</v>
      </c>
      <c r="L534" s="75">
        <f t="shared" si="338"/>
        <v>22</v>
      </c>
      <c r="M534" s="12" t="s">
        <v>898</v>
      </c>
      <c r="N534" s="62">
        <f t="shared" si="355"/>
        <v>9</v>
      </c>
      <c r="O534" s="169">
        <f t="shared" si="350"/>
        <v>2200918</v>
      </c>
      <c r="P534" s="59" t="str">
        <f t="shared" si="310"/>
        <v>GS4-45HPC &amp; SAN-119GLBK  (119 gal)</v>
      </c>
      <c r="Q534" s="153">
        <f t="shared" si="351"/>
        <v>1</v>
      </c>
      <c r="R534" s="93" t="s">
        <v>915</v>
      </c>
      <c r="S534" s="14">
        <v>119</v>
      </c>
      <c r="T534" s="30" t="s">
        <v>921</v>
      </c>
      <c r="U534" s="80" t="s">
        <v>921</v>
      </c>
      <c r="V534" s="85" t="str">
        <f t="shared" si="352"/>
        <v>SANCO2120</v>
      </c>
      <c r="W534" s="115">
        <v>0</v>
      </c>
      <c r="X534" s="46"/>
      <c r="Y534" s="152">
        <v>44365</v>
      </c>
      <c r="Z534" s="44"/>
      <c r="AA534" s="126" t="str">
        <f t="shared" ref="AA534:AA545" si="379">"2,     "&amp;E534&amp;",   """&amp;P534&amp;""""</f>
        <v>2,     2200918,   "GS4-45HPC &amp; SAN-119GLBK  (119 gal)"</v>
      </c>
      <c r="AB534" s="128" t="str">
        <f t="shared" si="345"/>
        <v>SANCO2</v>
      </c>
      <c r="AC534" t="s">
        <v>916</v>
      </c>
      <c r="AD534" s="173">
        <f t="shared" si="353"/>
        <v>1</v>
      </c>
      <c r="AE534" s="126" t="str">
        <f t="shared" ref="AE534:AE545" si="380">"          case  "&amp;D534&amp;"   :   """&amp;AC534&amp;""""</f>
        <v xml:space="preserve">          case  GS4-45HPC &amp; SAN-119GLBK  (119 gal)   :   "SANCO2GS4_SAN119GLBK"</v>
      </c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  <c r="GQ534"/>
      <c r="GR534"/>
      <c r="GS534"/>
      <c r="GT534"/>
      <c r="GU534"/>
      <c r="GV534"/>
      <c r="GW534"/>
      <c r="GX534"/>
      <c r="GY534"/>
      <c r="GZ534"/>
      <c r="HA534"/>
      <c r="HB534"/>
      <c r="HC534"/>
      <c r="HD534"/>
      <c r="HE534"/>
      <c r="HF534"/>
      <c r="HG534"/>
      <c r="HH534"/>
      <c r="HI534"/>
      <c r="HJ534"/>
      <c r="HK534"/>
      <c r="HL534"/>
      <c r="HM534"/>
      <c r="HN534"/>
      <c r="HO534"/>
      <c r="HP534"/>
      <c r="HQ534"/>
      <c r="HR534"/>
      <c r="HS534"/>
      <c r="HT534"/>
      <c r="HU534"/>
      <c r="HV534"/>
      <c r="HW534"/>
      <c r="HX534"/>
      <c r="HY534"/>
      <c r="HZ534"/>
      <c r="IA534"/>
      <c r="IB534"/>
      <c r="IC534"/>
      <c r="ID534"/>
      <c r="IE534"/>
      <c r="IF534"/>
      <c r="IG534"/>
      <c r="IH534"/>
      <c r="II534"/>
      <c r="IJ534"/>
      <c r="IK534"/>
      <c r="IL534"/>
      <c r="IM534"/>
      <c r="IN534"/>
      <c r="IO534"/>
      <c r="IP534"/>
      <c r="IQ534"/>
      <c r="IR534"/>
      <c r="IS534"/>
      <c r="IT534"/>
      <c r="IU534"/>
      <c r="IV534"/>
      <c r="IW534"/>
      <c r="IX534"/>
      <c r="IY534"/>
      <c r="IZ534"/>
      <c r="JA534"/>
      <c r="JB534"/>
      <c r="JC534"/>
      <c r="JD534"/>
      <c r="JE534"/>
      <c r="JF534"/>
      <c r="JG534"/>
      <c r="JH534"/>
      <c r="JI534"/>
      <c r="JJ534"/>
      <c r="JK534"/>
      <c r="JL534"/>
      <c r="JM534"/>
      <c r="JN534"/>
      <c r="JO534"/>
      <c r="JP534"/>
      <c r="JQ534"/>
      <c r="JR534"/>
      <c r="JS534"/>
      <c r="JT534"/>
      <c r="JU534"/>
      <c r="JV534"/>
      <c r="JW534"/>
      <c r="JX534"/>
      <c r="JY534"/>
      <c r="JZ534"/>
      <c r="KA534"/>
      <c r="KB534"/>
      <c r="KC534"/>
      <c r="KD534"/>
      <c r="KE534"/>
      <c r="KF534"/>
      <c r="KG534"/>
      <c r="KH534"/>
      <c r="KI534"/>
      <c r="KJ534"/>
      <c r="KK534"/>
      <c r="KL534"/>
      <c r="KM534"/>
      <c r="KN534"/>
      <c r="KO534"/>
      <c r="KP534"/>
      <c r="KQ534"/>
      <c r="KR534"/>
      <c r="KS534"/>
      <c r="KT534"/>
      <c r="KU534"/>
      <c r="KV534"/>
      <c r="KW534"/>
      <c r="KX534"/>
      <c r="KY534"/>
      <c r="KZ534"/>
      <c r="LA534"/>
      <c r="LB534"/>
      <c r="LC534"/>
      <c r="LD534"/>
      <c r="LE534"/>
      <c r="LF534"/>
      <c r="LG534"/>
      <c r="LH534"/>
      <c r="LI534"/>
      <c r="LJ534"/>
      <c r="LK534"/>
      <c r="LL534"/>
      <c r="LM534"/>
      <c r="LN534"/>
      <c r="LO534"/>
      <c r="LP534"/>
      <c r="LQ534"/>
      <c r="LR534"/>
      <c r="LS534"/>
      <c r="LT534"/>
      <c r="LU534"/>
      <c r="LV534"/>
      <c r="LW534"/>
      <c r="LX534"/>
      <c r="LY534"/>
      <c r="LZ534"/>
      <c r="MA534"/>
      <c r="MB534"/>
      <c r="MC534"/>
      <c r="MD534"/>
      <c r="ME534"/>
      <c r="MF534"/>
      <c r="MG534"/>
      <c r="MH534"/>
      <c r="MI534"/>
      <c r="MJ534"/>
      <c r="MK534"/>
      <c r="ML534"/>
      <c r="MM534"/>
      <c r="MN534"/>
      <c r="MO534"/>
      <c r="MP534"/>
      <c r="MQ534"/>
      <c r="MR534"/>
      <c r="MS534"/>
      <c r="MT534"/>
      <c r="MU534"/>
      <c r="MV534"/>
      <c r="MW534"/>
      <c r="MX534"/>
      <c r="MY534"/>
      <c r="MZ534"/>
      <c r="NA534"/>
      <c r="NB534"/>
      <c r="NC534"/>
      <c r="ND534"/>
      <c r="NE534"/>
      <c r="NF534"/>
      <c r="NG534"/>
      <c r="NH534"/>
      <c r="NI534"/>
      <c r="NJ534"/>
      <c r="NK534"/>
      <c r="NL534"/>
      <c r="NM534"/>
      <c r="NN534"/>
      <c r="NO534"/>
      <c r="NP534"/>
      <c r="NQ534"/>
      <c r="NR534"/>
      <c r="NS534"/>
      <c r="NT534"/>
      <c r="NU534"/>
      <c r="NV534"/>
      <c r="NW534"/>
      <c r="NX534"/>
      <c r="NY534"/>
      <c r="NZ534"/>
      <c r="OA534"/>
      <c r="OB534"/>
      <c r="OC534"/>
      <c r="OD534"/>
      <c r="OE534"/>
      <c r="OF534"/>
      <c r="OG534"/>
      <c r="OH534"/>
      <c r="OI534"/>
      <c r="OJ534"/>
      <c r="OK534"/>
      <c r="OL534"/>
      <c r="OM534"/>
      <c r="ON534"/>
      <c r="OO534"/>
      <c r="OP534"/>
      <c r="OQ534"/>
      <c r="OR534"/>
      <c r="OS534"/>
      <c r="OT534"/>
      <c r="OU534"/>
      <c r="OV534"/>
      <c r="OW534"/>
      <c r="OX534"/>
      <c r="OY534"/>
      <c r="OZ534"/>
      <c r="PA534"/>
      <c r="PB534"/>
      <c r="PC534"/>
      <c r="PD534"/>
      <c r="PE534"/>
      <c r="PF534"/>
      <c r="PG534"/>
      <c r="PH534"/>
      <c r="PI534"/>
      <c r="PJ534"/>
      <c r="PK534"/>
      <c r="PL534"/>
      <c r="PM534"/>
      <c r="PN534"/>
      <c r="PO534"/>
      <c r="PP534"/>
      <c r="PQ534"/>
      <c r="PR534"/>
      <c r="PS534"/>
      <c r="PT534"/>
      <c r="PU534"/>
      <c r="PV534"/>
      <c r="PW534"/>
      <c r="PX534"/>
      <c r="PY534"/>
      <c r="PZ534"/>
      <c r="QA534"/>
      <c r="QB534"/>
      <c r="QC534"/>
      <c r="QD534"/>
      <c r="QE534"/>
      <c r="QF534"/>
      <c r="QG534"/>
      <c r="QH534"/>
      <c r="QI534"/>
      <c r="QJ534"/>
      <c r="QK534"/>
      <c r="QL534"/>
      <c r="QM534"/>
      <c r="QN534"/>
      <c r="QO534"/>
      <c r="QP534"/>
      <c r="QQ534"/>
      <c r="QR534"/>
      <c r="QS534"/>
      <c r="QT534"/>
      <c r="QU534"/>
      <c r="QV534"/>
      <c r="QW534"/>
      <c r="QX534"/>
      <c r="QY534"/>
      <c r="QZ534"/>
      <c r="RA534"/>
      <c r="RB534"/>
      <c r="RC534"/>
      <c r="RD534"/>
      <c r="RE534"/>
      <c r="RF534"/>
      <c r="RG534"/>
      <c r="RH534"/>
      <c r="RI534"/>
      <c r="RJ534"/>
      <c r="RK534"/>
      <c r="RL534"/>
      <c r="RM534"/>
      <c r="RN534"/>
      <c r="RO534"/>
      <c r="RP534"/>
      <c r="RQ534"/>
      <c r="RR534"/>
      <c r="RS534"/>
      <c r="RT534"/>
      <c r="RU534"/>
      <c r="RV534"/>
      <c r="RW534"/>
      <c r="RX534"/>
      <c r="RY534"/>
      <c r="RZ534"/>
      <c r="SA534"/>
      <c r="SB534"/>
      <c r="SC534"/>
      <c r="SD534"/>
      <c r="SE534"/>
      <c r="SF534"/>
      <c r="SG534"/>
      <c r="SH534"/>
      <c r="SI534"/>
      <c r="SJ534"/>
      <c r="SK534"/>
      <c r="SL534"/>
      <c r="SM534"/>
      <c r="SN534"/>
      <c r="SO534"/>
      <c r="SP534"/>
      <c r="SQ534"/>
      <c r="SR534"/>
      <c r="SS534"/>
      <c r="ST534"/>
      <c r="SU534"/>
      <c r="SV534"/>
      <c r="SW534"/>
      <c r="SX534"/>
      <c r="SY534"/>
      <c r="SZ534"/>
      <c r="TA534"/>
      <c r="TB534"/>
      <c r="TC534"/>
      <c r="TD534"/>
      <c r="TE534"/>
      <c r="TF534"/>
      <c r="TG534"/>
      <c r="TH534"/>
      <c r="TI534"/>
      <c r="TJ534"/>
      <c r="TK534"/>
      <c r="TL534"/>
      <c r="TM534"/>
      <c r="TN534"/>
      <c r="TO534"/>
      <c r="TP534"/>
      <c r="TQ534"/>
      <c r="TR534"/>
      <c r="TS534"/>
      <c r="TT534"/>
      <c r="TU534"/>
      <c r="TV534"/>
      <c r="TW534"/>
      <c r="TX534"/>
      <c r="TY534"/>
      <c r="TZ534"/>
      <c r="UA534"/>
      <c r="UB534"/>
      <c r="UC534"/>
      <c r="UD534"/>
      <c r="UE534"/>
      <c r="UF534"/>
      <c r="UG534"/>
      <c r="UH534"/>
      <c r="UI534"/>
      <c r="UJ534"/>
      <c r="UK534"/>
      <c r="UL534"/>
      <c r="UM534"/>
      <c r="UN534"/>
      <c r="UO534"/>
      <c r="UP534"/>
      <c r="UQ534"/>
      <c r="UR534"/>
      <c r="US534"/>
      <c r="UT534"/>
      <c r="UU534"/>
      <c r="UV534"/>
      <c r="UW534"/>
      <c r="UX534"/>
      <c r="UY534"/>
      <c r="UZ534"/>
      <c r="VA534"/>
      <c r="VB534"/>
      <c r="VC534"/>
      <c r="VD534"/>
      <c r="VE534"/>
      <c r="VF534"/>
      <c r="VG534"/>
      <c r="VH534"/>
      <c r="VI534"/>
      <c r="VJ534"/>
      <c r="VK534"/>
      <c r="VL534"/>
      <c r="VM534"/>
      <c r="VN534"/>
      <c r="VO534"/>
      <c r="VP534"/>
      <c r="VQ534"/>
      <c r="VR534"/>
      <c r="VS534"/>
      <c r="VT534"/>
      <c r="VU534"/>
      <c r="VV534"/>
      <c r="VW534"/>
      <c r="VX534"/>
      <c r="VY534"/>
      <c r="VZ534"/>
      <c r="WA534"/>
      <c r="WB534"/>
      <c r="WC534"/>
      <c r="WD534"/>
      <c r="WE534"/>
      <c r="WF534"/>
      <c r="WG534"/>
      <c r="WH534"/>
      <c r="WI534"/>
      <c r="WJ534"/>
      <c r="WK534"/>
      <c r="WL534"/>
      <c r="WM534"/>
      <c r="WN534"/>
      <c r="WO534"/>
      <c r="WP534"/>
      <c r="WQ534"/>
      <c r="WR534"/>
      <c r="WS534"/>
      <c r="WT534"/>
      <c r="WU534"/>
      <c r="WV534"/>
      <c r="WW534"/>
      <c r="WX534"/>
      <c r="WY534"/>
      <c r="WZ534"/>
      <c r="XA534"/>
      <c r="XB534"/>
      <c r="XC534"/>
      <c r="XD534"/>
      <c r="XE534"/>
      <c r="XF534"/>
      <c r="XG534"/>
      <c r="XH534"/>
      <c r="XI534"/>
      <c r="XJ534"/>
      <c r="XK534"/>
      <c r="XL534"/>
      <c r="XM534"/>
      <c r="XN534"/>
      <c r="XO534"/>
      <c r="XP534"/>
      <c r="XQ534"/>
      <c r="XR534"/>
      <c r="XS534"/>
      <c r="XT534"/>
      <c r="XU534"/>
      <c r="XV534"/>
      <c r="XW534"/>
      <c r="XX534"/>
      <c r="XY534"/>
      <c r="XZ534"/>
      <c r="YA534"/>
      <c r="YB534"/>
      <c r="YC534"/>
      <c r="YD534"/>
      <c r="YE534"/>
      <c r="YF534"/>
      <c r="YG534"/>
      <c r="YH534"/>
      <c r="YI534"/>
      <c r="YJ534"/>
      <c r="YK534"/>
      <c r="YL534"/>
      <c r="YM534"/>
      <c r="YN534"/>
      <c r="YO534"/>
      <c r="YP534"/>
      <c r="YQ534"/>
      <c r="YR534"/>
      <c r="YS534"/>
      <c r="YT534"/>
      <c r="YU534"/>
      <c r="YV534"/>
      <c r="YW534"/>
      <c r="YX534"/>
      <c r="YY534"/>
      <c r="YZ534"/>
      <c r="ZA534"/>
      <c r="ZB534"/>
      <c r="ZC534"/>
      <c r="ZD534"/>
      <c r="ZE534"/>
      <c r="ZF534"/>
      <c r="ZG534"/>
      <c r="ZH534"/>
      <c r="ZI534"/>
      <c r="ZJ534"/>
      <c r="ZK534"/>
      <c r="ZL534"/>
      <c r="ZM534"/>
      <c r="ZN534"/>
      <c r="ZO534"/>
      <c r="ZP534"/>
      <c r="ZQ534"/>
      <c r="ZR534"/>
      <c r="ZS534"/>
      <c r="ZT534"/>
      <c r="ZU534"/>
      <c r="ZV534"/>
      <c r="ZW534"/>
      <c r="ZX534"/>
      <c r="ZY534"/>
      <c r="ZZ534"/>
      <c r="AAA534"/>
      <c r="AAB534"/>
      <c r="AAC534"/>
      <c r="AAD534"/>
      <c r="AAE534"/>
      <c r="AAF534"/>
      <c r="AAG534"/>
      <c r="AAH534"/>
      <c r="AAI534"/>
      <c r="AAJ534"/>
      <c r="AAK534"/>
      <c r="AAL534"/>
      <c r="AAM534"/>
      <c r="AAN534"/>
      <c r="AAO534"/>
      <c r="AAP534"/>
      <c r="AAQ534"/>
      <c r="AAR534"/>
      <c r="AAS534"/>
      <c r="AAT534"/>
      <c r="AAU534"/>
      <c r="AAV534"/>
      <c r="AAW534"/>
      <c r="AAX534"/>
      <c r="AAY534"/>
      <c r="AAZ534"/>
      <c r="ABA534"/>
      <c r="ABB534"/>
      <c r="ABC534"/>
      <c r="ABD534"/>
      <c r="ABE534"/>
      <c r="ABF534"/>
      <c r="ABG534"/>
      <c r="ABH534"/>
      <c r="ABI534"/>
      <c r="ABJ534"/>
      <c r="ABK534"/>
      <c r="ABL534"/>
      <c r="ABM534"/>
      <c r="ABN534"/>
      <c r="ABO534"/>
      <c r="ABP534"/>
      <c r="ABQ534"/>
      <c r="ABR534"/>
      <c r="ABS534"/>
      <c r="ABT534"/>
      <c r="ABU534"/>
      <c r="ABV534"/>
      <c r="ABW534"/>
      <c r="ABX534"/>
      <c r="ABY534"/>
      <c r="ABZ534"/>
      <c r="ACA534"/>
      <c r="ACB534"/>
      <c r="ACC534"/>
      <c r="ACD534"/>
      <c r="ACE534"/>
      <c r="ACF534"/>
      <c r="ACG534"/>
      <c r="ACH534"/>
      <c r="ACI534"/>
      <c r="ACJ534"/>
      <c r="ACK534"/>
      <c r="ACL534"/>
      <c r="ACM534"/>
      <c r="ACN534"/>
      <c r="ACO534"/>
      <c r="ACP534"/>
      <c r="ACQ534"/>
      <c r="ACR534"/>
      <c r="ACS534"/>
      <c r="ACT534"/>
      <c r="ACU534"/>
      <c r="ACV534"/>
      <c r="ACW534"/>
      <c r="ACX534"/>
      <c r="ACY534"/>
      <c r="ACZ534"/>
      <c r="ADA534"/>
      <c r="ADB534"/>
      <c r="ADC534"/>
      <c r="ADD534"/>
      <c r="ADE534"/>
      <c r="ADF534"/>
      <c r="ADG534"/>
      <c r="ADH534"/>
      <c r="ADI534"/>
      <c r="ADJ534"/>
      <c r="ADK534"/>
      <c r="ADL534"/>
      <c r="ADM534"/>
      <c r="ADN534"/>
      <c r="ADO534"/>
      <c r="ADP534"/>
      <c r="ADQ534"/>
      <c r="ADR534"/>
      <c r="ADS534"/>
      <c r="ADT534"/>
      <c r="ADU534"/>
      <c r="ADV534"/>
      <c r="ADW534"/>
      <c r="ADX534"/>
      <c r="ADY534"/>
      <c r="ADZ534"/>
      <c r="AEA534"/>
      <c r="AEB534"/>
      <c r="AEC534"/>
      <c r="AED534"/>
      <c r="AEE534"/>
      <c r="AEF534"/>
      <c r="AEG534"/>
      <c r="AEH534"/>
      <c r="AEI534"/>
      <c r="AEJ534"/>
      <c r="AEK534"/>
      <c r="AEL534"/>
      <c r="AEM534"/>
      <c r="AEN534"/>
      <c r="AEO534"/>
      <c r="AEP534"/>
      <c r="AEQ534"/>
      <c r="AER534"/>
      <c r="AES534"/>
      <c r="AET534"/>
      <c r="AEU534"/>
      <c r="AEV534"/>
      <c r="AEW534"/>
      <c r="AEX534"/>
      <c r="AEY534"/>
      <c r="AEZ534"/>
      <c r="AFA534"/>
      <c r="AFB534"/>
      <c r="AFC534"/>
      <c r="AFD534"/>
      <c r="AFE534"/>
      <c r="AFF534"/>
      <c r="AFG534"/>
      <c r="AFH534"/>
      <c r="AFI534"/>
      <c r="AFJ534"/>
      <c r="AFK534"/>
      <c r="AFL534"/>
      <c r="AFM534"/>
      <c r="AFN534"/>
      <c r="AFO534"/>
      <c r="AFP534"/>
      <c r="AFQ534"/>
      <c r="AFR534"/>
      <c r="AFS534"/>
      <c r="AFT534"/>
      <c r="AFU534"/>
      <c r="AFV534"/>
      <c r="AFW534"/>
      <c r="AFX534"/>
      <c r="AFY534"/>
      <c r="AFZ534"/>
      <c r="AGA534"/>
      <c r="AGB534"/>
      <c r="AGC534"/>
      <c r="AGD534"/>
      <c r="AGE534"/>
      <c r="AGF534"/>
      <c r="AGG534"/>
      <c r="AGH534"/>
      <c r="AGI534"/>
      <c r="AGJ534"/>
      <c r="AGK534"/>
      <c r="AGL534"/>
      <c r="AGM534"/>
      <c r="AGN534"/>
      <c r="AGO534"/>
      <c r="AGP534"/>
      <c r="AGQ534"/>
      <c r="AGR534"/>
      <c r="AGS534"/>
      <c r="AGT534"/>
      <c r="AGU534"/>
      <c r="AGV534"/>
      <c r="AGW534"/>
      <c r="AGX534"/>
      <c r="AGY534"/>
      <c r="AGZ534"/>
      <c r="AHA534"/>
      <c r="AHB534"/>
      <c r="AHC534"/>
      <c r="AHD534"/>
      <c r="AHE534"/>
      <c r="AHF534"/>
      <c r="AHG534"/>
      <c r="AHH534"/>
      <c r="AHI534"/>
      <c r="AHJ534"/>
      <c r="AHK534"/>
      <c r="AHL534"/>
      <c r="AHM534"/>
      <c r="AHN534"/>
      <c r="AHO534"/>
      <c r="AHP534"/>
      <c r="AHQ534"/>
      <c r="AHR534"/>
      <c r="AHS534"/>
      <c r="AHT534"/>
      <c r="AHU534"/>
      <c r="AHV534"/>
      <c r="AHW534"/>
      <c r="AHX534"/>
      <c r="AHY534"/>
      <c r="AHZ534"/>
      <c r="AIA534"/>
      <c r="AIB534"/>
      <c r="AIC534"/>
      <c r="AID534"/>
      <c r="AIE534"/>
      <c r="AIF534"/>
      <c r="AIG534"/>
      <c r="AIH534"/>
      <c r="AII534"/>
      <c r="AIJ534"/>
      <c r="AIK534"/>
      <c r="AIL534"/>
      <c r="AIM534"/>
      <c r="AIN534"/>
      <c r="AIO534"/>
      <c r="AIP534"/>
      <c r="AIQ534"/>
      <c r="AIR534"/>
      <c r="AIS534"/>
      <c r="AIT534"/>
      <c r="AIU534"/>
      <c r="AIV534"/>
      <c r="AIW534"/>
      <c r="AIX534"/>
      <c r="AIY534"/>
      <c r="AIZ534"/>
      <c r="AJA534"/>
      <c r="AJB534"/>
      <c r="AJC534"/>
      <c r="AJD534"/>
      <c r="AJE534"/>
      <c r="AJF534"/>
      <c r="AJG534"/>
      <c r="AJH534"/>
      <c r="AJI534"/>
      <c r="AJJ534"/>
      <c r="AJK534"/>
      <c r="AJL534"/>
      <c r="AJM534"/>
      <c r="AJN534"/>
      <c r="AJO534"/>
      <c r="AJP534"/>
      <c r="AJQ534"/>
      <c r="AJR534"/>
      <c r="AJS534"/>
      <c r="AJT534"/>
      <c r="AJU534"/>
      <c r="AJV534"/>
      <c r="AJW534"/>
      <c r="AJX534"/>
      <c r="AJY534"/>
      <c r="AJZ534"/>
      <c r="AKA534"/>
      <c r="AKB534"/>
      <c r="AKC534"/>
      <c r="AKD534"/>
      <c r="AKE534"/>
      <c r="AKF534"/>
      <c r="AKG534"/>
      <c r="AKH534"/>
      <c r="AKI534"/>
      <c r="AKJ534"/>
      <c r="AKK534"/>
      <c r="AKL534"/>
      <c r="AKM534"/>
      <c r="AKN534"/>
      <c r="AKO534"/>
      <c r="AKP534"/>
      <c r="AKQ534"/>
      <c r="AKR534"/>
      <c r="AKS534"/>
      <c r="AKT534"/>
      <c r="AKU534"/>
      <c r="AKV534"/>
      <c r="AKW534"/>
      <c r="AKX534"/>
      <c r="AKY534"/>
      <c r="AKZ534"/>
      <c r="ALA534"/>
      <c r="ALB534"/>
      <c r="ALC534"/>
      <c r="ALD534"/>
      <c r="ALE534"/>
      <c r="ALF534"/>
      <c r="ALG534"/>
      <c r="ALH534"/>
      <c r="ALI534"/>
      <c r="ALJ534"/>
      <c r="ALK534"/>
      <c r="ALL534"/>
      <c r="ALM534"/>
      <c r="ALN534"/>
      <c r="ALO534"/>
      <c r="ALP534"/>
      <c r="ALQ534"/>
      <c r="ALR534"/>
      <c r="ALS534"/>
      <c r="ALT534"/>
      <c r="ALU534"/>
      <c r="ALV534"/>
      <c r="ALW534"/>
      <c r="ALX534"/>
      <c r="ALY534"/>
      <c r="ALZ534"/>
      <c r="AMA534"/>
      <c r="AMB534"/>
      <c r="AMC534"/>
      <c r="AMD534"/>
      <c r="AME534"/>
      <c r="AMF534"/>
      <c r="AMG534"/>
      <c r="AMH534"/>
      <c r="AMI534"/>
      <c r="AMJ534"/>
      <c r="AMK534"/>
      <c r="AML534"/>
      <c r="AMM534"/>
      <c r="AMN534"/>
      <c r="AMO534"/>
      <c r="AMP534"/>
      <c r="AMQ534"/>
      <c r="AMR534"/>
      <c r="AMS534"/>
      <c r="AMT534"/>
      <c r="AMU534"/>
      <c r="AMV534"/>
      <c r="AMW534"/>
      <c r="AMX534"/>
      <c r="AMY534"/>
    </row>
    <row r="535" spans="3:1039" s="6" customFormat="1" ht="15" customHeight="1" x14ac:dyDescent="0.25">
      <c r="C535" s="6" t="str">
        <f t="shared" ref="C535:C536" si="381">M535</f>
        <v>Harvest Thermal</v>
      </c>
      <c r="D535" s="6" t="str">
        <f t="shared" ref="D535" si="382">P535</f>
        <v>PD2A-SB-10-119  (119 gal)</v>
      </c>
      <c r="E535" s="6">
        <f t="shared" ref="E535:E536" si="383">O535</f>
        <v>3000427</v>
      </c>
      <c r="F535" s="55">
        <f t="shared" ref="F535:F536" si="384">S535</f>
        <v>119</v>
      </c>
      <c r="G535" s="6" t="str">
        <f t="shared" ref="G535:G536" si="385">V535</f>
        <v>HarvestThermal120</v>
      </c>
      <c r="H535" s="116">
        <f t="shared" ref="H535:H536" si="386">W535</f>
        <v>1</v>
      </c>
      <c r="I535" s="154" t="str">
        <f t="shared" ref="I535:I536" si="387">AC535</f>
        <v>HarvestThermal_PD2ASB10119</v>
      </c>
      <c r="J535" s="91" t="s">
        <v>188</v>
      </c>
      <c r="K535" s="189">
        <v>4</v>
      </c>
      <c r="L535" s="133">
        <f t="shared" si="338"/>
        <v>30</v>
      </c>
      <c r="M535" s="197" t="s">
        <v>923</v>
      </c>
      <c r="N535" s="183">
        <v>4</v>
      </c>
      <c r="O535" s="169">
        <f t="shared" si="350"/>
        <v>3000427</v>
      </c>
      <c r="P535" s="9" t="str">
        <f t="shared" ref="P535:P536" si="388">R535 &amp; "  (" &amp; S535 &amp; " gal)"</f>
        <v>PD2A-SB-10-119  (119 gal)</v>
      </c>
      <c r="Q535" s="11">
        <f t="shared" si="351"/>
        <v>1</v>
      </c>
      <c r="R535" s="179" t="s">
        <v>1021</v>
      </c>
      <c r="S535" s="178">
        <v>119</v>
      </c>
      <c r="T535" s="179" t="s">
        <v>926</v>
      </c>
      <c r="U535" s="179" t="s">
        <v>926</v>
      </c>
      <c r="V535" s="131" t="str">
        <f t="shared" si="352"/>
        <v>HarvestThermal120</v>
      </c>
      <c r="W535" s="186">
        <v>1</v>
      </c>
      <c r="X535" s="200"/>
      <c r="Y535" s="201"/>
      <c r="Z535" s="172"/>
      <c r="AA535" s="126" t="str">
        <f t="shared" ref="AA535:AA536" si="389">"2,     "&amp;E535&amp;",   """&amp;P535&amp;""""</f>
        <v>2,     3000427,   "PD2A-SB-10-119  (119 gal)"</v>
      </c>
      <c r="AB535" s="188" t="s">
        <v>1030</v>
      </c>
      <c r="AC535" s="179" t="s">
        <v>1031</v>
      </c>
      <c r="AD535" s="173">
        <f t="shared" si="353"/>
        <v>1</v>
      </c>
      <c r="AE535" s="126" t="str">
        <f t="shared" ref="AE535:AE536" si="390">"          case  "&amp;D535&amp;"   :   """&amp;AC535&amp;""""</f>
        <v xml:space="preserve">          case  PD2A-SB-10-119  (119 gal)   :   "HarvestThermal_PD2ASB10119"</v>
      </c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  <c r="GQ535"/>
      <c r="GR535"/>
      <c r="GS535"/>
      <c r="GT535"/>
      <c r="GU535"/>
      <c r="GV535"/>
      <c r="GW535"/>
      <c r="GX535"/>
      <c r="GY535"/>
      <c r="GZ535"/>
      <c r="HA535"/>
      <c r="HB535"/>
      <c r="HC535"/>
      <c r="HD535"/>
      <c r="HE535"/>
      <c r="HF535"/>
      <c r="HG535"/>
      <c r="HH535"/>
      <c r="HI535"/>
      <c r="HJ535"/>
      <c r="HK535"/>
      <c r="HL535"/>
      <c r="HM535"/>
      <c r="HN535"/>
      <c r="HO535"/>
      <c r="HP535"/>
      <c r="HQ535"/>
      <c r="HR535"/>
      <c r="HS535"/>
      <c r="HT535"/>
      <c r="HU535"/>
      <c r="HV535"/>
      <c r="HW535"/>
      <c r="HX535"/>
      <c r="HY535"/>
      <c r="HZ535"/>
      <c r="IA535"/>
      <c r="IB535"/>
      <c r="IC535"/>
      <c r="ID535"/>
      <c r="IE535"/>
      <c r="IF535"/>
      <c r="IG535"/>
      <c r="IH535"/>
      <c r="II535"/>
      <c r="IJ535"/>
      <c r="IK535"/>
      <c r="IL535"/>
      <c r="IM535"/>
      <c r="IN535"/>
      <c r="IO535"/>
      <c r="IP535"/>
      <c r="IQ535"/>
      <c r="IR535"/>
      <c r="IS535"/>
      <c r="IT535"/>
      <c r="IU535"/>
      <c r="IV535"/>
      <c r="IW535"/>
      <c r="IX535"/>
      <c r="IY535"/>
      <c r="IZ535"/>
      <c r="JA535"/>
      <c r="JB535"/>
      <c r="JC535"/>
      <c r="JD535"/>
      <c r="JE535"/>
      <c r="JF535"/>
      <c r="JG535"/>
      <c r="JH535"/>
      <c r="JI535"/>
      <c r="JJ535"/>
      <c r="JK535"/>
      <c r="JL535"/>
      <c r="JM535"/>
      <c r="JN535"/>
      <c r="JO535"/>
      <c r="JP535"/>
      <c r="JQ535"/>
      <c r="JR535"/>
      <c r="JS535"/>
      <c r="JT535"/>
      <c r="JU535"/>
      <c r="JV535"/>
      <c r="JW535"/>
      <c r="JX535"/>
      <c r="JY535"/>
      <c r="JZ535"/>
      <c r="KA535"/>
      <c r="KB535"/>
      <c r="KC535"/>
      <c r="KD535"/>
      <c r="KE535"/>
      <c r="KF535"/>
      <c r="KG535"/>
      <c r="KH535"/>
      <c r="KI535"/>
      <c r="KJ535"/>
      <c r="KK535"/>
      <c r="KL535"/>
      <c r="KM535"/>
      <c r="KN535"/>
      <c r="KO535"/>
      <c r="KP535"/>
      <c r="KQ535"/>
      <c r="KR535"/>
      <c r="KS535"/>
      <c r="KT535"/>
      <c r="KU535"/>
      <c r="KV535"/>
      <c r="KW535"/>
      <c r="KX535"/>
      <c r="KY535"/>
      <c r="KZ535"/>
      <c r="LA535"/>
      <c r="LB535"/>
      <c r="LC535"/>
      <c r="LD535"/>
      <c r="LE535"/>
      <c r="LF535"/>
      <c r="LG535"/>
      <c r="LH535"/>
      <c r="LI535"/>
      <c r="LJ535"/>
      <c r="LK535"/>
      <c r="LL535"/>
      <c r="LM535"/>
      <c r="LN535"/>
      <c r="LO535"/>
      <c r="LP535"/>
      <c r="LQ535"/>
      <c r="LR535"/>
      <c r="LS535"/>
      <c r="LT535"/>
      <c r="LU535"/>
      <c r="LV535"/>
      <c r="LW535"/>
      <c r="LX535"/>
      <c r="LY535"/>
      <c r="LZ535"/>
      <c r="MA535"/>
      <c r="MB535"/>
      <c r="MC535"/>
      <c r="MD535"/>
      <c r="ME535"/>
      <c r="MF535"/>
      <c r="MG535"/>
      <c r="MH535"/>
      <c r="MI535"/>
      <c r="MJ535"/>
      <c r="MK535"/>
      <c r="ML535"/>
      <c r="MM535"/>
      <c r="MN535"/>
      <c r="MO535"/>
      <c r="MP535"/>
      <c r="MQ535"/>
      <c r="MR535"/>
      <c r="MS535"/>
      <c r="MT535"/>
      <c r="MU535"/>
      <c r="MV535"/>
      <c r="MW535"/>
      <c r="MX535"/>
      <c r="MY535"/>
      <c r="MZ535"/>
      <c r="NA535"/>
      <c r="NB535"/>
      <c r="NC535"/>
      <c r="ND535"/>
      <c r="NE535"/>
      <c r="NF535"/>
      <c r="NG535"/>
      <c r="NH535"/>
      <c r="NI535"/>
      <c r="NJ535"/>
      <c r="NK535"/>
      <c r="NL535"/>
      <c r="NM535"/>
      <c r="NN535"/>
      <c r="NO535"/>
      <c r="NP535"/>
      <c r="NQ535"/>
      <c r="NR535"/>
      <c r="NS535"/>
      <c r="NT535"/>
      <c r="NU535"/>
      <c r="NV535"/>
      <c r="NW535"/>
      <c r="NX535"/>
      <c r="NY535"/>
      <c r="NZ535"/>
      <c r="OA535"/>
      <c r="OB535"/>
      <c r="OC535"/>
      <c r="OD535"/>
      <c r="OE535"/>
      <c r="OF535"/>
      <c r="OG535"/>
      <c r="OH535"/>
      <c r="OI535"/>
      <c r="OJ535"/>
      <c r="OK535"/>
      <c r="OL535"/>
      <c r="OM535"/>
      <c r="ON535"/>
      <c r="OO535"/>
      <c r="OP535"/>
      <c r="OQ535"/>
      <c r="OR535"/>
      <c r="OS535"/>
      <c r="OT535"/>
      <c r="OU535"/>
      <c r="OV535"/>
      <c r="OW535"/>
      <c r="OX535"/>
      <c r="OY535"/>
      <c r="OZ535"/>
      <c r="PA535"/>
      <c r="PB535"/>
      <c r="PC535"/>
      <c r="PD535"/>
      <c r="PE535"/>
      <c r="PF535"/>
      <c r="PG535"/>
      <c r="PH535"/>
      <c r="PI535"/>
      <c r="PJ535"/>
      <c r="PK535"/>
      <c r="PL535"/>
      <c r="PM535"/>
      <c r="PN535"/>
      <c r="PO535"/>
      <c r="PP535"/>
      <c r="PQ535"/>
      <c r="PR535"/>
      <c r="PS535"/>
      <c r="PT535"/>
      <c r="PU535"/>
      <c r="PV535"/>
      <c r="PW535"/>
      <c r="PX535"/>
      <c r="PY535"/>
      <c r="PZ535"/>
      <c r="QA535"/>
      <c r="QB535"/>
      <c r="QC535"/>
      <c r="QD535"/>
      <c r="QE535"/>
      <c r="QF535"/>
      <c r="QG535"/>
      <c r="QH535"/>
      <c r="QI535"/>
      <c r="QJ535"/>
      <c r="QK535"/>
      <c r="QL535"/>
      <c r="QM535"/>
      <c r="QN535"/>
      <c r="QO535"/>
      <c r="QP535"/>
      <c r="QQ535"/>
      <c r="QR535"/>
      <c r="QS535"/>
      <c r="QT535"/>
      <c r="QU535"/>
      <c r="QV535"/>
      <c r="QW535"/>
      <c r="QX535"/>
      <c r="QY535"/>
      <c r="QZ535"/>
      <c r="RA535"/>
      <c r="RB535"/>
      <c r="RC535"/>
      <c r="RD535"/>
      <c r="RE535"/>
      <c r="RF535"/>
      <c r="RG535"/>
      <c r="RH535"/>
      <c r="RI535"/>
      <c r="RJ535"/>
      <c r="RK535"/>
      <c r="RL535"/>
      <c r="RM535"/>
      <c r="RN535"/>
      <c r="RO535"/>
      <c r="RP535"/>
      <c r="RQ535"/>
      <c r="RR535"/>
      <c r="RS535"/>
      <c r="RT535"/>
      <c r="RU535"/>
      <c r="RV535"/>
      <c r="RW535"/>
      <c r="RX535"/>
      <c r="RY535"/>
      <c r="RZ535"/>
      <c r="SA535"/>
      <c r="SB535"/>
      <c r="SC535"/>
      <c r="SD535"/>
      <c r="SE535"/>
      <c r="SF535"/>
      <c r="SG535"/>
      <c r="SH535"/>
      <c r="SI535"/>
      <c r="SJ535"/>
      <c r="SK535"/>
      <c r="SL535"/>
      <c r="SM535"/>
      <c r="SN535"/>
      <c r="SO535"/>
      <c r="SP535"/>
      <c r="SQ535"/>
      <c r="SR535"/>
      <c r="SS535"/>
      <c r="ST535"/>
      <c r="SU535"/>
      <c r="SV535"/>
      <c r="SW535"/>
      <c r="SX535"/>
      <c r="SY535"/>
      <c r="SZ535"/>
      <c r="TA535"/>
      <c r="TB535"/>
      <c r="TC535"/>
      <c r="TD535"/>
      <c r="TE535"/>
      <c r="TF535"/>
      <c r="TG535"/>
      <c r="TH535"/>
      <c r="TI535"/>
      <c r="TJ535"/>
      <c r="TK535"/>
      <c r="TL535"/>
      <c r="TM535"/>
      <c r="TN535"/>
      <c r="TO535"/>
      <c r="TP535"/>
      <c r="TQ535"/>
      <c r="TR535"/>
      <c r="TS535"/>
      <c r="TT535"/>
      <c r="TU535"/>
      <c r="TV535"/>
      <c r="TW535"/>
      <c r="TX535"/>
      <c r="TY535"/>
      <c r="TZ535"/>
      <c r="UA535"/>
      <c r="UB535"/>
      <c r="UC535"/>
      <c r="UD535"/>
      <c r="UE535"/>
      <c r="UF535"/>
      <c r="UG535"/>
      <c r="UH535"/>
      <c r="UI535"/>
      <c r="UJ535"/>
      <c r="UK535"/>
      <c r="UL535"/>
      <c r="UM535"/>
      <c r="UN535"/>
      <c r="UO535"/>
      <c r="UP535"/>
      <c r="UQ535"/>
      <c r="UR535"/>
      <c r="US535"/>
      <c r="UT535"/>
      <c r="UU535"/>
      <c r="UV535"/>
      <c r="UW535"/>
      <c r="UX535"/>
      <c r="UY535"/>
      <c r="UZ535"/>
      <c r="VA535"/>
      <c r="VB535"/>
      <c r="VC535"/>
      <c r="VD535"/>
      <c r="VE535"/>
      <c r="VF535"/>
      <c r="VG535"/>
      <c r="VH535"/>
      <c r="VI535"/>
      <c r="VJ535"/>
      <c r="VK535"/>
      <c r="VL535"/>
      <c r="VM535"/>
      <c r="VN535"/>
      <c r="VO535"/>
      <c r="VP535"/>
      <c r="VQ535"/>
      <c r="VR535"/>
      <c r="VS535"/>
      <c r="VT535"/>
      <c r="VU535"/>
      <c r="VV535"/>
      <c r="VW535"/>
      <c r="VX535"/>
      <c r="VY535"/>
      <c r="VZ535"/>
      <c r="WA535"/>
      <c r="WB535"/>
      <c r="WC535"/>
      <c r="WD535"/>
      <c r="WE535"/>
      <c r="WF535"/>
      <c r="WG535"/>
      <c r="WH535"/>
      <c r="WI535"/>
      <c r="WJ535"/>
      <c r="WK535"/>
      <c r="WL535"/>
      <c r="WM535"/>
      <c r="WN535"/>
      <c r="WO535"/>
      <c r="WP535"/>
      <c r="WQ535"/>
      <c r="WR535"/>
      <c r="WS535"/>
      <c r="WT535"/>
      <c r="WU535"/>
      <c r="WV535"/>
      <c r="WW535"/>
      <c r="WX535"/>
      <c r="WY535"/>
      <c r="WZ535"/>
      <c r="XA535"/>
      <c r="XB535"/>
      <c r="XC535"/>
      <c r="XD535"/>
      <c r="XE535"/>
      <c r="XF535"/>
      <c r="XG535"/>
      <c r="XH535"/>
      <c r="XI535"/>
      <c r="XJ535"/>
      <c r="XK535"/>
      <c r="XL535"/>
      <c r="XM535"/>
      <c r="XN535"/>
      <c r="XO535"/>
      <c r="XP535"/>
      <c r="XQ535"/>
      <c r="XR535"/>
      <c r="XS535"/>
      <c r="XT535"/>
      <c r="XU535"/>
      <c r="XV535"/>
      <c r="XW535"/>
      <c r="XX535"/>
      <c r="XY535"/>
      <c r="XZ535"/>
      <c r="YA535"/>
      <c r="YB535"/>
      <c r="YC535"/>
      <c r="YD535"/>
      <c r="YE535"/>
      <c r="YF535"/>
      <c r="YG535"/>
      <c r="YH535"/>
      <c r="YI535"/>
      <c r="YJ535"/>
      <c r="YK535"/>
      <c r="YL535"/>
      <c r="YM535"/>
      <c r="YN535"/>
      <c r="YO535"/>
      <c r="YP535"/>
      <c r="YQ535"/>
      <c r="YR535"/>
      <c r="YS535"/>
      <c r="YT535"/>
      <c r="YU535"/>
      <c r="YV535"/>
      <c r="YW535"/>
      <c r="YX535"/>
      <c r="YY535"/>
      <c r="YZ535"/>
      <c r="ZA535"/>
      <c r="ZB535"/>
      <c r="ZC535"/>
      <c r="ZD535"/>
      <c r="ZE535"/>
      <c r="ZF535"/>
      <c r="ZG535"/>
      <c r="ZH535"/>
      <c r="ZI535"/>
      <c r="ZJ535"/>
      <c r="ZK535"/>
      <c r="ZL535"/>
      <c r="ZM535"/>
      <c r="ZN535"/>
      <c r="ZO535"/>
      <c r="ZP535"/>
      <c r="ZQ535"/>
      <c r="ZR535"/>
      <c r="ZS535"/>
      <c r="ZT535"/>
      <c r="ZU535"/>
      <c r="ZV535"/>
      <c r="ZW535"/>
      <c r="ZX535"/>
      <c r="ZY535"/>
      <c r="ZZ535"/>
      <c r="AAA535"/>
      <c r="AAB535"/>
      <c r="AAC535"/>
      <c r="AAD535"/>
      <c r="AAE535"/>
      <c r="AAF535"/>
      <c r="AAG535"/>
      <c r="AAH535"/>
      <c r="AAI535"/>
      <c r="AAJ535"/>
      <c r="AAK535"/>
      <c r="AAL535"/>
      <c r="AAM535"/>
      <c r="AAN535"/>
      <c r="AAO535"/>
      <c r="AAP535"/>
      <c r="AAQ535"/>
      <c r="AAR535"/>
      <c r="AAS535"/>
      <c r="AAT535"/>
      <c r="AAU535"/>
      <c r="AAV535"/>
      <c r="AAW535"/>
      <c r="AAX535"/>
      <c r="AAY535"/>
      <c r="AAZ535"/>
      <c r="ABA535"/>
      <c r="ABB535"/>
      <c r="ABC535"/>
      <c r="ABD535"/>
      <c r="ABE535"/>
      <c r="ABF535"/>
      <c r="ABG535"/>
      <c r="ABH535"/>
      <c r="ABI535"/>
      <c r="ABJ535"/>
      <c r="ABK535"/>
      <c r="ABL535"/>
      <c r="ABM535"/>
      <c r="ABN535"/>
      <c r="ABO535"/>
      <c r="ABP535"/>
      <c r="ABQ535"/>
      <c r="ABR535"/>
      <c r="ABS535"/>
      <c r="ABT535"/>
      <c r="ABU535"/>
      <c r="ABV535"/>
      <c r="ABW535"/>
      <c r="ABX535"/>
      <c r="ABY535"/>
      <c r="ABZ535"/>
      <c r="ACA535"/>
      <c r="ACB535"/>
      <c r="ACC535"/>
      <c r="ACD535"/>
      <c r="ACE535"/>
      <c r="ACF535"/>
      <c r="ACG535"/>
      <c r="ACH535"/>
      <c r="ACI535"/>
      <c r="ACJ535"/>
      <c r="ACK535"/>
      <c r="ACL535"/>
      <c r="ACM535"/>
      <c r="ACN535"/>
      <c r="ACO535"/>
      <c r="ACP535"/>
      <c r="ACQ535"/>
      <c r="ACR535"/>
      <c r="ACS535"/>
      <c r="ACT535"/>
      <c r="ACU535"/>
      <c r="ACV535"/>
      <c r="ACW535"/>
      <c r="ACX535"/>
      <c r="ACY535"/>
      <c r="ACZ535"/>
      <c r="ADA535"/>
      <c r="ADB535"/>
      <c r="ADC535"/>
      <c r="ADD535"/>
      <c r="ADE535"/>
      <c r="ADF535"/>
      <c r="ADG535"/>
      <c r="ADH535"/>
      <c r="ADI535"/>
      <c r="ADJ535"/>
      <c r="ADK535"/>
      <c r="ADL535"/>
      <c r="ADM535"/>
      <c r="ADN535"/>
      <c r="ADO535"/>
      <c r="ADP535"/>
      <c r="ADQ535"/>
      <c r="ADR535"/>
      <c r="ADS535"/>
      <c r="ADT535"/>
      <c r="ADU535"/>
      <c r="ADV535"/>
      <c r="ADW535"/>
      <c r="ADX535"/>
      <c r="ADY535"/>
      <c r="ADZ535"/>
      <c r="AEA535"/>
      <c r="AEB535"/>
      <c r="AEC535"/>
      <c r="AED535"/>
      <c r="AEE535"/>
      <c r="AEF535"/>
      <c r="AEG535"/>
      <c r="AEH535"/>
      <c r="AEI535"/>
      <c r="AEJ535"/>
      <c r="AEK535"/>
      <c r="AEL535"/>
      <c r="AEM535"/>
      <c r="AEN535"/>
      <c r="AEO535"/>
      <c r="AEP535"/>
      <c r="AEQ535"/>
      <c r="AER535"/>
      <c r="AES535"/>
      <c r="AET535"/>
      <c r="AEU535"/>
      <c r="AEV535"/>
      <c r="AEW535"/>
      <c r="AEX535"/>
      <c r="AEY535"/>
      <c r="AEZ535"/>
      <c r="AFA535"/>
      <c r="AFB535"/>
      <c r="AFC535"/>
      <c r="AFD535"/>
      <c r="AFE535"/>
      <c r="AFF535"/>
      <c r="AFG535"/>
      <c r="AFH535"/>
      <c r="AFI535"/>
      <c r="AFJ535"/>
      <c r="AFK535"/>
      <c r="AFL535"/>
      <c r="AFM535"/>
      <c r="AFN535"/>
      <c r="AFO535"/>
      <c r="AFP535"/>
      <c r="AFQ535"/>
      <c r="AFR535"/>
      <c r="AFS535"/>
      <c r="AFT535"/>
      <c r="AFU535"/>
      <c r="AFV535"/>
      <c r="AFW535"/>
      <c r="AFX535"/>
      <c r="AFY535"/>
      <c r="AFZ535"/>
      <c r="AGA535"/>
      <c r="AGB535"/>
      <c r="AGC535"/>
      <c r="AGD535"/>
      <c r="AGE535"/>
      <c r="AGF535"/>
      <c r="AGG535"/>
      <c r="AGH535"/>
      <c r="AGI535"/>
      <c r="AGJ535"/>
      <c r="AGK535"/>
      <c r="AGL535"/>
      <c r="AGM535"/>
      <c r="AGN535"/>
      <c r="AGO535"/>
      <c r="AGP535"/>
      <c r="AGQ535"/>
      <c r="AGR535"/>
      <c r="AGS535"/>
      <c r="AGT535"/>
      <c r="AGU535"/>
      <c r="AGV535"/>
      <c r="AGW535"/>
      <c r="AGX535"/>
      <c r="AGY535"/>
      <c r="AGZ535"/>
      <c r="AHA535"/>
      <c r="AHB535"/>
      <c r="AHC535"/>
      <c r="AHD535"/>
      <c r="AHE535"/>
      <c r="AHF535"/>
      <c r="AHG535"/>
      <c r="AHH535"/>
      <c r="AHI535"/>
      <c r="AHJ535"/>
      <c r="AHK535"/>
      <c r="AHL535"/>
      <c r="AHM535"/>
      <c r="AHN535"/>
      <c r="AHO535"/>
      <c r="AHP535"/>
      <c r="AHQ535"/>
      <c r="AHR535"/>
      <c r="AHS535"/>
      <c r="AHT535"/>
      <c r="AHU535"/>
      <c r="AHV535"/>
      <c r="AHW535"/>
      <c r="AHX535"/>
      <c r="AHY535"/>
      <c r="AHZ535"/>
      <c r="AIA535"/>
      <c r="AIB535"/>
      <c r="AIC535"/>
      <c r="AID535"/>
      <c r="AIE535"/>
      <c r="AIF535"/>
      <c r="AIG535"/>
      <c r="AIH535"/>
      <c r="AII535"/>
      <c r="AIJ535"/>
      <c r="AIK535"/>
      <c r="AIL535"/>
      <c r="AIM535"/>
      <c r="AIN535"/>
      <c r="AIO535"/>
      <c r="AIP535"/>
      <c r="AIQ535"/>
      <c r="AIR535"/>
      <c r="AIS535"/>
      <c r="AIT535"/>
      <c r="AIU535"/>
      <c r="AIV535"/>
      <c r="AIW535"/>
      <c r="AIX535"/>
      <c r="AIY535"/>
      <c r="AIZ535"/>
      <c r="AJA535"/>
      <c r="AJB535"/>
      <c r="AJC535"/>
      <c r="AJD535"/>
      <c r="AJE535"/>
      <c r="AJF535"/>
      <c r="AJG535"/>
      <c r="AJH535"/>
      <c r="AJI535"/>
      <c r="AJJ535"/>
      <c r="AJK535"/>
      <c r="AJL535"/>
      <c r="AJM535"/>
      <c r="AJN535"/>
      <c r="AJO535"/>
      <c r="AJP535"/>
      <c r="AJQ535"/>
      <c r="AJR535"/>
      <c r="AJS535"/>
      <c r="AJT535"/>
      <c r="AJU535"/>
      <c r="AJV535"/>
      <c r="AJW535"/>
      <c r="AJX535"/>
      <c r="AJY535"/>
      <c r="AJZ535"/>
      <c r="AKA535"/>
      <c r="AKB535"/>
      <c r="AKC535"/>
      <c r="AKD535"/>
      <c r="AKE535"/>
      <c r="AKF535"/>
      <c r="AKG535"/>
      <c r="AKH535"/>
      <c r="AKI535"/>
      <c r="AKJ535"/>
      <c r="AKK535"/>
      <c r="AKL535"/>
      <c r="AKM535"/>
      <c r="AKN535"/>
      <c r="AKO535"/>
      <c r="AKP535"/>
      <c r="AKQ535"/>
      <c r="AKR535"/>
      <c r="AKS535"/>
      <c r="AKT535"/>
      <c r="AKU535"/>
      <c r="AKV535"/>
      <c r="AKW535"/>
      <c r="AKX535"/>
      <c r="AKY535"/>
      <c r="AKZ535"/>
      <c r="ALA535"/>
      <c r="ALB535"/>
      <c r="ALC535"/>
      <c r="ALD535"/>
      <c r="ALE535"/>
      <c r="ALF535"/>
      <c r="ALG535"/>
      <c r="ALH535"/>
      <c r="ALI535"/>
      <c r="ALJ535"/>
      <c r="ALK535"/>
      <c r="ALL535"/>
      <c r="ALM535"/>
      <c r="ALN535"/>
      <c r="ALO535"/>
      <c r="ALP535"/>
      <c r="ALQ535"/>
      <c r="ALR535"/>
      <c r="ALS535"/>
      <c r="ALT535"/>
      <c r="ALU535"/>
      <c r="ALV535"/>
      <c r="ALW535"/>
      <c r="ALX535"/>
      <c r="ALY535"/>
      <c r="ALZ535"/>
      <c r="AMA535"/>
      <c r="AMB535"/>
      <c r="AMC535"/>
      <c r="AMD535"/>
      <c r="AME535"/>
      <c r="AMF535"/>
      <c r="AMG535"/>
      <c r="AMH535"/>
      <c r="AMI535"/>
      <c r="AMJ535"/>
      <c r="AMK535"/>
      <c r="AML535"/>
      <c r="AMM535"/>
      <c r="AMN535"/>
      <c r="AMO535"/>
      <c r="AMP535"/>
      <c r="AMQ535"/>
      <c r="AMR535"/>
      <c r="AMS535"/>
      <c r="AMT535"/>
      <c r="AMU535"/>
      <c r="AMV535"/>
      <c r="AMW535"/>
      <c r="AMX535"/>
      <c r="AMY535"/>
    </row>
    <row r="536" spans="3:1039" s="6" customFormat="1" ht="15" customHeight="1" x14ac:dyDescent="0.25">
      <c r="C536" s="6" t="str">
        <f t="shared" si="381"/>
        <v>Harvest Thermal</v>
      </c>
      <c r="D536" s="6" t="str">
        <f>P536</f>
        <v>PD2A-SB-10-43  (43 gal)</v>
      </c>
      <c r="E536" s="6">
        <f t="shared" si="383"/>
        <v>3000525</v>
      </c>
      <c r="F536" s="55">
        <f t="shared" si="384"/>
        <v>43</v>
      </c>
      <c r="G536" s="6" t="str">
        <f t="shared" si="385"/>
        <v>HarvestThermal40</v>
      </c>
      <c r="H536" s="116">
        <f t="shared" si="386"/>
        <v>1</v>
      </c>
      <c r="I536" s="154" t="str">
        <f t="shared" si="387"/>
        <v>HarvestThermal_PD2ASB1043</v>
      </c>
      <c r="J536" s="91" t="s">
        <v>188</v>
      </c>
      <c r="K536" s="189">
        <v>4</v>
      </c>
      <c r="L536" s="133">
        <f t="shared" si="338"/>
        <v>30</v>
      </c>
      <c r="M536" s="197" t="s">
        <v>923</v>
      </c>
      <c r="N536" s="184">
        <f t="shared" si="355"/>
        <v>5</v>
      </c>
      <c r="O536" s="169">
        <f t="shared" si="350"/>
        <v>3000525</v>
      </c>
      <c r="P536" s="9" t="str">
        <f t="shared" si="388"/>
        <v>PD2A-SB-10-43  (43 gal)</v>
      </c>
      <c r="Q536" s="11">
        <f t="shared" si="351"/>
        <v>1</v>
      </c>
      <c r="R536" s="179" t="s">
        <v>1022</v>
      </c>
      <c r="S536" s="178">
        <v>43</v>
      </c>
      <c r="T536" s="179" t="s">
        <v>924</v>
      </c>
      <c r="U536" s="179" t="s">
        <v>924</v>
      </c>
      <c r="V536" s="131" t="str">
        <f t="shared" si="352"/>
        <v>HarvestThermal40</v>
      </c>
      <c r="W536" s="186">
        <v>1</v>
      </c>
      <c r="X536" s="200"/>
      <c r="Y536" s="201"/>
      <c r="Z536" s="172"/>
      <c r="AA536" s="126" t="str">
        <f t="shared" si="389"/>
        <v>2,     3000525,   "PD2A-SB-10-43  (43 gal)"</v>
      </c>
      <c r="AB536" s="188" t="s">
        <v>1030</v>
      </c>
      <c r="AC536" s="179" t="s">
        <v>1032</v>
      </c>
      <c r="AD536" s="173">
        <f t="shared" si="353"/>
        <v>1</v>
      </c>
      <c r="AE536" s="126" t="str">
        <f t="shared" si="390"/>
        <v xml:space="preserve">          case  PD2A-SB-10-43  (43 gal)   :   "HarvestThermal_PD2ASB1043"</v>
      </c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  <c r="GB536"/>
      <c r="GC536"/>
      <c r="GD536"/>
      <c r="GE536"/>
      <c r="GF536"/>
      <c r="GG536"/>
      <c r="GH536"/>
      <c r="GI536"/>
      <c r="GJ536"/>
      <c r="GK536"/>
      <c r="GL536"/>
      <c r="GM536"/>
      <c r="GN536"/>
      <c r="GO536"/>
      <c r="GP536"/>
      <c r="GQ536"/>
      <c r="GR536"/>
      <c r="GS536"/>
      <c r="GT536"/>
      <c r="GU536"/>
      <c r="GV536"/>
      <c r="GW536"/>
      <c r="GX536"/>
      <c r="GY536"/>
      <c r="GZ536"/>
      <c r="HA536"/>
      <c r="HB536"/>
      <c r="HC536"/>
      <c r="HD536"/>
      <c r="HE536"/>
      <c r="HF536"/>
      <c r="HG536"/>
      <c r="HH536"/>
      <c r="HI536"/>
      <c r="HJ536"/>
      <c r="HK536"/>
      <c r="HL536"/>
      <c r="HM536"/>
      <c r="HN536"/>
      <c r="HO536"/>
      <c r="HP536"/>
      <c r="HQ536"/>
      <c r="HR536"/>
      <c r="HS536"/>
      <c r="HT536"/>
      <c r="HU536"/>
      <c r="HV536"/>
      <c r="HW536"/>
      <c r="HX536"/>
      <c r="HY536"/>
      <c r="HZ536"/>
      <c r="IA536"/>
      <c r="IB536"/>
      <c r="IC536"/>
      <c r="ID536"/>
      <c r="IE536"/>
      <c r="IF536"/>
      <c r="IG536"/>
      <c r="IH536"/>
      <c r="II536"/>
      <c r="IJ536"/>
      <c r="IK536"/>
      <c r="IL536"/>
      <c r="IM536"/>
      <c r="IN536"/>
      <c r="IO536"/>
      <c r="IP536"/>
      <c r="IQ536"/>
      <c r="IR536"/>
      <c r="IS536"/>
      <c r="IT536"/>
      <c r="IU536"/>
      <c r="IV536"/>
      <c r="IW536"/>
      <c r="IX536"/>
      <c r="IY536"/>
      <c r="IZ536"/>
      <c r="JA536"/>
      <c r="JB536"/>
      <c r="JC536"/>
      <c r="JD536"/>
      <c r="JE536"/>
      <c r="JF536"/>
      <c r="JG536"/>
      <c r="JH536"/>
      <c r="JI536"/>
      <c r="JJ536"/>
      <c r="JK536"/>
      <c r="JL536"/>
      <c r="JM536"/>
      <c r="JN536"/>
      <c r="JO536"/>
      <c r="JP536"/>
      <c r="JQ536"/>
      <c r="JR536"/>
      <c r="JS536"/>
      <c r="JT536"/>
      <c r="JU536"/>
      <c r="JV536"/>
      <c r="JW536"/>
      <c r="JX536"/>
      <c r="JY536"/>
      <c r="JZ536"/>
      <c r="KA536"/>
      <c r="KB536"/>
      <c r="KC536"/>
      <c r="KD536"/>
      <c r="KE536"/>
      <c r="KF536"/>
      <c r="KG536"/>
      <c r="KH536"/>
      <c r="KI536"/>
      <c r="KJ536"/>
      <c r="KK536"/>
      <c r="KL536"/>
      <c r="KM536"/>
      <c r="KN536"/>
      <c r="KO536"/>
      <c r="KP536"/>
      <c r="KQ536"/>
      <c r="KR536"/>
      <c r="KS536"/>
      <c r="KT536"/>
      <c r="KU536"/>
      <c r="KV536"/>
      <c r="KW536"/>
      <c r="KX536"/>
      <c r="KY536"/>
      <c r="KZ536"/>
      <c r="LA536"/>
      <c r="LB536"/>
      <c r="LC536"/>
      <c r="LD536"/>
      <c r="LE536"/>
      <c r="LF536"/>
      <c r="LG536"/>
      <c r="LH536"/>
      <c r="LI536"/>
      <c r="LJ536"/>
      <c r="LK536"/>
      <c r="LL536"/>
      <c r="LM536"/>
      <c r="LN536"/>
      <c r="LO536"/>
      <c r="LP536"/>
      <c r="LQ536"/>
      <c r="LR536"/>
      <c r="LS536"/>
      <c r="LT536"/>
      <c r="LU536"/>
      <c r="LV536"/>
      <c r="LW536"/>
      <c r="LX536"/>
      <c r="LY536"/>
      <c r="LZ536"/>
      <c r="MA536"/>
      <c r="MB536"/>
      <c r="MC536"/>
      <c r="MD536"/>
      <c r="ME536"/>
      <c r="MF536"/>
      <c r="MG536"/>
      <c r="MH536"/>
      <c r="MI536"/>
      <c r="MJ536"/>
      <c r="MK536"/>
      <c r="ML536"/>
      <c r="MM536"/>
      <c r="MN536"/>
      <c r="MO536"/>
      <c r="MP536"/>
      <c r="MQ536"/>
      <c r="MR536"/>
      <c r="MS536"/>
      <c r="MT536"/>
      <c r="MU536"/>
      <c r="MV536"/>
      <c r="MW536"/>
      <c r="MX536"/>
      <c r="MY536"/>
      <c r="MZ536"/>
      <c r="NA536"/>
      <c r="NB536"/>
      <c r="NC536"/>
      <c r="ND536"/>
      <c r="NE536"/>
      <c r="NF536"/>
      <c r="NG536"/>
      <c r="NH536"/>
      <c r="NI536"/>
      <c r="NJ536"/>
      <c r="NK536"/>
      <c r="NL536"/>
      <c r="NM536"/>
      <c r="NN536"/>
      <c r="NO536"/>
      <c r="NP536"/>
      <c r="NQ536"/>
      <c r="NR536"/>
      <c r="NS536"/>
      <c r="NT536"/>
      <c r="NU536"/>
      <c r="NV536"/>
      <c r="NW536"/>
      <c r="NX536"/>
      <c r="NY536"/>
      <c r="NZ536"/>
      <c r="OA536"/>
      <c r="OB536"/>
      <c r="OC536"/>
      <c r="OD536"/>
      <c r="OE536"/>
      <c r="OF536"/>
      <c r="OG536"/>
      <c r="OH536"/>
      <c r="OI536"/>
      <c r="OJ536"/>
      <c r="OK536"/>
      <c r="OL536"/>
      <c r="OM536"/>
      <c r="ON536"/>
      <c r="OO536"/>
      <c r="OP536"/>
      <c r="OQ536"/>
      <c r="OR536"/>
      <c r="OS536"/>
      <c r="OT536"/>
      <c r="OU536"/>
      <c r="OV536"/>
      <c r="OW536"/>
      <c r="OX536"/>
      <c r="OY536"/>
      <c r="OZ536"/>
      <c r="PA536"/>
      <c r="PB536"/>
      <c r="PC536"/>
      <c r="PD536"/>
      <c r="PE536"/>
      <c r="PF536"/>
      <c r="PG536"/>
      <c r="PH536"/>
      <c r="PI536"/>
      <c r="PJ536"/>
      <c r="PK536"/>
      <c r="PL536"/>
      <c r="PM536"/>
      <c r="PN536"/>
      <c r="PO536"/>
      <c r="PP536"/>
      <c r="PQ536"/>
      <c r="PR536"/>
      <c r="PS536"/>
      <c r="PT536"/>
      <c r="PU536"/>
      <c r="PV536"/>
      <c r="PW536"/>
      <c r="PX536"/>
      <c r="PY536"/>
      <c r="PZ536"/>
      <c r="QA536"/>
      <c r="QB536"/>
      <c r="QC536"/>
      <c r="QD536"/>
      <c r="QE536"/>
      <c r="QF536"/>
      <c r="QG536"/>
      <c r="QH536"/>
      <c r="QI536"/>
      <c r="QJ536"/>
      <c r="QK536"/>
      <c r="QL536"/>
      <c r="QM536"/>
      <c r="QN536"/>
      <c r="QO536"/>
      <c r="QP536"/>
      <c r="QQ536"/>
      <c r="QR536"/>
      <c r="QS536"/>
      <c r="QT536"/>
      <c r="QU536"/>
      <c r="QV536"/>
      <c r="QW536"/>
      <c r="QX536"/>
      <c r="QY536"/>
      <c r="QZ536"/>
      <c r="RA536"/>
      <c r="RB536"/>
      <c r="RC536"/>
      <c r="RD536"/>
      <c r="RE536"/>
      <c r="RF536"/>
      <c r="RG536"/>
      <c r="RH536"/>
      <c r="RI536"/>
      <c r="RJ536"/>
      <c r="RK536"/>
      <c r="RL536"/>
      <c r="RM536"/>
      <c r="RN536"/>
      <c r="RO536"/>
      <c r="RP536"/>
      <c r="RQ536"/>
      <c r="RR536"/>
      <c r="RS536"/>
      <c r="RT536"/>
      <c r="RU536"/>
      <c r="RV536"/>
      <c r="RW536"/>
      <c r="RX536"/>
      <c r="RY536"/>
      <c r="RZ536"/>
      <c r="SA536"/>
      <c r="SB536"/>
      <c r="SC536"/>
      <c r="SD536"/>
      <c r="SE536"/>
      <c r="SF536"/>
      <c r="SG536"/>
      <c r="SH536"/>
      <c r="SI536"/>
      <c r="SJ536"/>
      <c r="SK536"/>
      <c r="SL536"/>
      <c r="SM536"/>
      <c r="SN536"/>
      <c r="SO536"/>
      <c r="SP536"/>
      <c r="SQ536"/>
      <c r="SR536"/>
      <c r="SS536"/>
      <c r="ST536"/>
      <c r="SU536"/>
      <c r="SV536"/>
      <c r="SW536"/>
      <c r="SX536"/>
      <c r="SY536"/>
      <c r="SZ536"/>
      <c r="TA536"/>
      <c r="TB536"/>
      <c r="TC536"/>
      <c r="TD536"/>
      <c r="TE536"/>
      <c r="TF536"/>
      <c r="TG536"/>
      <c r="TH536"/>
      <c r="TI536"/>
      <c r="TJ536"/>
      <c r="TK536"/>
      <c r="TL536"/>
      <c r="TM536"/>
      <c r="TN536"/>
      <c r="TO536"/>
      <c r="TP536"/>
      <c r="TQ536"/>
      <c r="TR536"/>
      <c r="TS536"/>
      <c r="TT536"/>
      <c r="TU536"/>
      <c r="TV536"/>
      <c r="TW536"/>
      <c r="TX536"/>
      <c r="TY536"/>
      <c r="TZ536"/>
      <c r="UA536"/>
      <c r="UB536"/>
      <c r="UC536"/>
      <c r="UD536"/>
      <c r="UE536"/>
      <c r="UF536"/>
      <c r="UG536"/>
      <c r="UH536"/>
      <c r="UI536"/>
      <c r="UJ536"/>
      <c r="UK536"/>
      <c r="UL536"/>
      <c r="UM536"/>
      <c r="UN536"/>
      <c r="UO536"/>
      <c r="UP536"/>
      <c r="UQ536"/>
      <c r="UR536"/>
      <c r="US536"/>
      <c r="UT536"/>
      <c r="UU536"/>
      <c r="UV536"/>
      <c r="UW536"/>
      <c r="UX536"/>
      <c r="UY536"/>
      <c r="UZ536"/>
      <c r="VA536"/>
      <c r="VB536"/>
      <c r="VC536"/>
      <c r="VD536"/>
      <c r="VE536"/>
      <c r="VF536"/>
      <c r="VG536"/>
      <c r="VH536"/>
      <c r="VI536"/>
      <c r="VJ536"/>
      <c r="VK536"/>
      <c r="VL536"/>
      <c r="VM536"/>
      <c r="VN536"/>
      <c r="VO536"/>
      <c r="VP536"/>
      <c r="VQ536"/>
      <c r="VR536"/>
      <c r="VS536"/>
      <c r="VT536"/>
      <c r="VU536"/>
      <c r="VV536"/>
      <c r="VW536"/>
      <c r="VX536"/>
      <c r="VY536"/>
      <c r="VZ536"/>
      <c r="WA536"/>
      <c r="WB536"/>
      <c r="WC536"/>
      <c r="WD536"/>
      <c r="WE536"/>
      <c r="WF536"/>
      <c r="WG536"/>
      <c r="WH536"/>
      <c r="WI536"/>
      <c r="WJ536"/>
      <c r="WK536"/>
      <c r="WL536"/>
      <c r="WM536"/>
      <c r="WN536"/>
      <c r="WO536"/>
      <c r="WP536"/>
      <c r="WQ536"/>
      <c r="WR536"/>
      <c r="WS536"/>
      <c r="WT536"/>
      <c r="WU536"/>
      <c r="WV536"/>
      <c r="WW536"/>
      <c r="WX536"/>
      <c r="WY536"/>
      <c r="WZ536"/>
      <c r="XA536"/>
      <c r="XB536"/>
      <c r="XC536"/>
      <c r="XD536"/>
      <c r="XE536"/>
      <c r="XF536"/>
      <c r="XG536"/>
      <c r="XH536"/>
      <c r="XI536"/>
      <c r="XJ536"/>
      <c r="XK536"/>
      <c r="XL536"/>
      <c r="XM536"/>
      <c r="XN536"/>
      <c r="XO536"/>
      <c r="XP536"/>
      <c r="XQ536"/>
      <c r="XR536"/>
      <c r="XS536"/>
      <c r="XT536"/>
      <c r="XU536"/>
      <c r="XV536"/>
      <c r="XW536"/>
      <c r="XX536"/>
      <c r="XY536"/>
      <c r="XZ536"/>
      <c r="YA536"/>
      <c r="YB536"/>
      <c r="YC536"/>
      <c r="YD536"/>
      <c r="YE536"/>
      <c r="YF536"/>
      <c r="YG536"/>
      <c r="YH536"/>
      <c r="YI536"/>
      <c r="YJ536"/>
      <c r="YK536"/>
      <c r="YL536"/>
      <c r="YM536"/>
      <c r="YN536"/>
      <c r="YO536"/>
      <c r="YP536"/>
      <c r="YQ536"/>
      <c r="YR536"/>
      <c r="YS536"/>
      <c r="YT536"/>
      <c r="YU536"/>
      <c r="YV536"/>
      <c r="YW536"/>
      <c r="YX536"/>
      <c r="YY536"/>
      <c r="YZ536"/>
      <c r="ZA536"/>
      <c r="ZB536"/>
      <c r="ZC536"/>
      <c r="ZD536"/>
      <c r="ZE536"/>
      <c r="ZF536"/>
      <c r="ZG536"/>
      <c r="ZH536"/>
      <c r="ZI536"/>
      <c r="ZJ536"/>
      <c r="ZK536"/>
      <c r="ZL536"/>
      <c r="ZM536"/>
      <c r="ZN536"/>
      <c r="ZO536"/>
      <c r="ZP536"/>
      <c r="ZQ536"/>
      <c r="ZR536"/>
      <c r="ZS536"/>
      <c r="ZT536"/>
      <c r="ZU536"/>
      <c r="ZV536"/>
      <c r="ZW536"/>
      <c r="ZX536"/>
      <c r="ZY536"/>
      <c r="ZZ536"/>
      <c r="AAA536"/>
      <c r="AAB536"/>
      <c r="AAC536"/>
      <c r="AAD536"/>
      <c r="AAE536"/>
      <c r="AAF536"/>
      <c r="AAG536"/>
      <c r="AAH536"/>
      <c r="AAI536"/>
      <c r="AAJ536"/>
      <c r="AAK536"/>
      <c r="AAL536"/>
      <c r="AAM536"/>
      <c r="AAN536"/>
      <c r="AAO536"/>
      <c r="AAP536"/>
      <c r="AAQ536"/>
      <c r="AAR536"/>
      <c r="AAS536"/>
      <c r="AAT536"/>
      <c r="AAU536"/>
      <c r="AAV536"/>
      <c r="AAW536"/>
      <c r="AAX536"/>
      <c r="AAY536"/>
      <c r="AAZ536"/>
      <c r="ABA536"/>
      <c r="ABB536"/>
      <c r="ABC536"/>
      <c r="ABD536"/>
      <c r="ABE536"/>
      <c r="ABF536"/>
      <c r="ABG536"/>
      <c r="ABH536"/>
      <c r="ABI536"/>
      <c r="ABJ536"/>
      <c r="ABK536"/>
      <c r="ABL536"/>
      <c r="ABM536"/>
      <c r="ABN536"/>
      <c r="ABO536"/>
      <c r="ABP536"/>
      <c r="ABQ536"/>
      <c r="ABR536"/>
      <c r="ABS536"/>
      <c r="ABT536"/>
      <c r="ABU536"/>
      <c r="ABV536"/>
      <c r="ABW536"/>
      <c r="ABX536"/>
      <c r="ABY536"/>
      <c r="ABZ536"/>
      <c r="ACA536"/>
      <c r="ACB536"/>
      <c r="ACC536"/>
      <c r="ACD536"/>
      <c r="ACE536"/>
      <c r="ACF536"/>
      <c r="ACG536"/>
      <c r="ACH536"/>
      <c r="ACI536"/>
      <c r="ACJ536"/>
      <c r="ACK536"/>
      <c r="ACL536"/>
      <c r="ACM536"/>
      <c r="ACN536"/>
      <c r="ACO536"/>
      <c r="ACP536"/>
      <c r="ACQ536"/>
      <c r="ACR536"/>
      <c r="ACS536"/>
      <c r="ACT536"/>
      <c r="ACU536"/>
      <c r="ACV536"/>
      <c r="ACW536"/>
      <c r="ACX536"/>
      <c r="ACY536"/>
      <c r="ACZ536"/>
      <c r="ADA536"/>
      <c r="ADB536"/>
      <c r="ADC536"/>
      <c r="ADD536"/>
      <c r="ADE536"/>
      <c r="ADF536"/>
      <c r="ADG536"/>
      <c r="ADH536"/>
      <c r="ADI536"/>
      <c r="ADJ536"/>
      <c r="ADK536"/>
      <c r="ADL536"/>
      <c r="ADM536"/>
      <c r="ADN536"/>
      <c r="ADO536"/>
      <c r="ADP536"/>
      <c r="ADQ536"/>
      <c r="ADR536"/>
      <c r="ADS536"/>
      <c r="ADT536"/>
      <c r="ADU536"/>
      <c r="ADV536"/>
      <c r="ADW536"/>
      <c r="ADX536"/>
      <c r="ADY536"/>
      <c r="ADZ536"/>
      <c r="AEA536"/>
      <c r="AEB536"/>
      <c r="AEC536"/>
      <c r="AED536"/>
      <c r="AEE536"/>
      <c r="AEF536"/>
      <c r="AEG536"/>
      <c r="AEH536"/>
      <c r="AEI536"/>
      <c r="AEJ536"/>
      <c r="AEK536"/>
      <c r="AEL536"/>
      <c r="AEM536"/>
      <c r="AEN536"/>
      <c r="AEO536"/>
      <c r="AEP536"/>
      <c r="AEQ536"/>
      <c r="AER536"/>
      <c r="AES536"/>
      <c r="AET536"/>
      <c r="AEU536"/>
      <c r="AEV536"/>
      <c r="AEW536"/>
      <c r="AEX536"/>
      <c r="AEY536"/>
      <c r="AEZ536"/>
      <c r="AFA536"/>
      <c r="AFB536"/>
      <c r="AFC536"/>
      <c r="AFD536"/>
      <c r="AFE536"/>
      <c r="AFF536"/>
      <c r="AFG536"/>
      <c r="AFH536"/>
      <c r="AFI536"/>
      <c r="AFJ536"/>
      <c r="AFK536"/>
      <c r="AFL536"/>
      <c r="AFM536"/>
      <c r="AFN536"/>
      <c r="AFO536"/>
      <c r="AFP536"/>
      <c r="AFQ536"/>
      <c r="AFR536"/>
      <c r="AFS536"/>
      <c r="AFT536"/>
      <c r="AFU536"/>
      <c r="AFV536"/>
      <c r="AFW536"/>
      <c r="AFX536"/>
      <c r="AFY536"/>
      <c r="AFZ536"/>
      <c r="AGA536"/>
      <c r="AGB536"/>
      <c r="AGC536"/>
      <c r="AGD536"/>
      <c r="AGE536"/>
      <c r="AGF536"/>
      <c r="AGG536"/>
      <c r="AGH536"/>
      <c r="AGI536"/>
      <c r="AGJ536"/>
      <c r="AGK536"/>
      <c r="AGL536"/>
      <c r="AGM536"/>
      <c r="AGN536"/>
      <c r="AGO536"/>
      <c r="AGP536"/>
      <c r="AGQ536"/>
      <c r="AGR536"/>
      <c r="AGS536"/>
      <c r="AGT536"/>
      <c r="AGU536"/>
      <c r="AGV536"/>
      <c r="AGW536"/>
      <c r="AGX536"/>
      <c r="AGY536"/>
      <c r="AGZ536"/>
      <c r="AHA536"/>
      <c r="AHB536"/>
      <c r="AHC536"/>
      <c r="AHD536"/>
      <c r="AHE536"/>
      <c r="AHF536"/>
      <c r="AHG536"/>
      <c r="AHH536"/>
      <c r="AHI536"/>
      <c r="AHJ536"/>
      <c r="AHK536"/>
      <c r="AHL536"/>
      <c r="AHM536"/>
      <c r="AHN536"/>
      <c r="AHO536"/>
      <c r="AHP536"/>
      <c r="AHQ536"/>
      <c r="AHR536"/>
      <c r="AHS536"/>
      <c r="AHT536"/>
      <c r="AHU536"/>
      <c r="AHV536"/>
      <c r="AHW536"/>
      <c r="AHX536"/>
      <c r="AHY536"/>
      <c r="AHZ536"/>
      <c r="AIA536"/>
      <c r="AIB536"/>
      <c r="AIC536"/>
      <c r="AID536"/>
      <c r="AIE536"/>
      <c r="AIF536"/>
      <c r="AIG536"/>
      <c r="AIH536"/>
      <c r="AII536"/>
      <c r="AIJ536"/>
      <c r="AIK536"/>
      <c r="AIL536"/>
      <c r="AIM536"/>
      <c r="AIN536"/>
      <c r="AIO536"/>
      <c r="AIP536"/>
      <c r="AIQ536"/>
      <c r="AIR536"/>
      <c r="AIS536"/>
      <c r="AIT536"/>
      <c r="AIU536"/>
      <c r="AIV536"/>
      <c r="AIW536"/>
      <c r="AIX536"/>
      <c r="AIY536"/>
      <c r="AIZ536"/>
      <c r="AJA536"/>
      <c r="AJB536"/>
      <c r="AJC536"/>
      <c r="AJD536"/>
      <c r="AJE536"/>
      <c r="AJF536"/>
      <c r="AJG536"/>
      <c r="AJH536"/>
      <c r="AJI536"/>
      <c r="AJJ536"/>
      <c r="AJK536"/>
      <c r="AJL536"/>
      <c r="AJM536"/>
      <c r="AJN536"/>
      <c r="AJO536"/>
      <c r="AJP536"/>
      <c r="AJQ536"/>
      <c r="AJR536"/>
      <c r="AJS536"/>
      <c r="AJT536"/>
      <c r="AJU536"/>
      <c r="AJV536"/>
      <c r="AJW536"/>
      <c r="AJX536"/>
      <c r="AJY536"/>
      <c r="AJZ536"/>
      <c r="AKA536"/>
      <c r="AKB536"/>
      <c r="AKC536"/>
      <c r="AKD536"/>
      <c r="AKE536"/>
      <c r="AKF536"/>
      <c r="AKG536"/>
      <c r="AKH536"/>
      <c r="AKI536"/>
      <c r="AKJ536"/>
      <c r="AKK536"/>
      <c r="AKL536"/>
      <c r="AKM536"/>
      <c r="AKN536"/>
      <c r="AKO536"/>
      <c r="AKP536"/>
      <c r="AKQ536"/>
      <c r="AKR536"/>
      <c r="AKS536"/>
      <c r="AKT536"/>
      <c r="AKU536"/>
      <c r="AKV536"/>
      <c r="AKW536"/>
      <c r="AKX536"/>
      <c r="AKY536"/>
      <c r="AKZ536"/>
      <c r="ALA536"/>
      <c r="ALB536"/>
      <c r="ALC536"/>
      <c r="ALD536"/>
      <c r="ALE536"/>
      <c r="ALF536"/>
      <c r="ALG536"/>
      <c r="ALH536"/>
      <c r="ALI536"/>
      <c r="ALJ536"/>
      <c r="ALK536"/>
      <c r="ALL536"/>
      <c r="ALM536"/>
      <c r="ALN536"/>
      <c r="ALO536"/>
      <c r="ALP536"/>
      <c r="ALQ536"/>
      <c r="ALR536"/>
      <c r="ALS536"/>
      <c r="ALT536"/>
      <c r="ALU536"/>
      <c r="ALV536"/>
      <c r="ALW536"/>
      <c r="ALX536"/>
      <c r="ALY536"/>
      <c r="ALZ536"/>
      <c r="AMA536"/>
      <c r="AMB536"/>
      <c r="AMC536"/>
      <c r="AMD536"/>
      <c r="AME536"/>
      <c r="AMF536"/>
      <c r="AMG536"/>
      <c r="AMH536"/>
      <c r="AMI536"/>
      <c r="AMJ536"/>
      <c r="AMK536"/>
      <c r="AML536"/>
      <c r="AMM536"/>
      <c r="AMN536"/>
      <c r="AMO536"/>
      <c r="AMP536"/>
      <c r="AMQ536"/>
      <c r="AMR536"/>
      <c r="AMS536"/>
      <c r="AMT536"/>
      <c r="AMU536"/>
      <c r="AMV536"/>
      <c r="AMW536"/>
      <c r="AMX536"/>
      <c r="AMY536"/>
    </row>
    <row r="537" spans="3:1039" s="6" customFormat="1" ht="15" customHeight="1" x14ac:dyDescent="0.25">
      <c r="C537" s="6" t="str">
        <f t="shared" ref="C537:C543" si="391">M537</f>
        <v>Harvest Thermal</v>
      </c>
      <c r="D537" s="6" t="str">
        <f t="shared" ref="D537:D543" si="392">P537</f>
        <v>PD2A-SB-10-83  (83 gal)</v>
      </c>
      <c r="E537" s="6">
        <f t="shared" ref="E537:E543" si="393">O537</f>
        <v>3000626</v>
      </c>
      <c r="F537" s="55">
        <f t="shared" ref="F537:F543" si="394">S537</f>
        <v>83</v>
      </c>
      <c r="G537" s="6" t="str">
        <f t="shared" ref="G537:G543" si="395">V537</f>
        <v>HarvestThermal80</v>
      </c>
      <c r="H537" s="116">
        <f t="shared" ref="H537:H543" si="396">W537</f>
        <v>1</v>
      </c>
      <c r="I537" s="154" t="str">
        <f t="shared" ref="I537:I543" si="397">AC537</f>
        <v>HarvestThermal_PD2ASB1083</v>
      </c>
      <c r="J537" s="91" t="s">
        <v>188</v>
      </c>
      <c r="K537" s="189">
        <v>4</v>
      </c>
      <c r="L537" s="133">
        <f t="shared" si="338"/>
        <v>30</v>
      </c>
      <c r="M537" s="197" t="s">
        <v>923</v>
      </c>
      <c r="N537" s="184">
        <f t="shared" si="355"/>
        <v>6</v>
      </c>
      <c r="O537" s="169">
        <f t="shared" si="350"/>
        <v>3000626</v>
      </c>
      <c r="P537" s="9" t="str">
        <f t="shared" ref="P537:P543" si="398">R537 &amp; "  (" &amp; S537 &amp; " gal)"</f>
        <v>PD2A-SB-10-83  (83 gal)</v>
      </c>
      <c r="Q537" s="11">
        <f t="shared" si="351"/>
        <v>1</v>
      </c>
      <c r="R537" s="179" t="s">
        <v>1023</v>
      </c>
      <c r="S537" s="178">
        <v>83</v>
      </c>
      <c r="T537" s="179" t="s">
        <v>925</v>
      </c>
      <c r="U537" s="179" t="s">
        <v>925</v>
      </c>
      <c r="V537" s="131" t="str">
        <f t="shared" si="352"/>
        <v>HarvestThermal80</v>
      </c>
      <c r="W537" s="186">
        <v>1</v>
      </c>
      <c r="X537" s="200"/>
      <c r="Y537" s="201"/>
      <c r="Z537" s="172"/>
      <c r="AA537" s="126" t="str">
        <f t="shared" ref="AA537:AA543" si="399">"2,     "&amp;E537&amp;",   """&amp;P537&amp;""""</f>
        <v>2,     3000626,   "PD2A-SB-10-83  (83 gal)"</v>
      </c>
      <c r="AB537" s="188" t="s">
        <v>1030</v>
      </c>
      <c r="AC537" s="179" t="s">
        <v>1033</v>
      </c>
      <c r="AD537" s="173">
        <f t="shared" si="353"/>
        <v>1</v>
      </c>
      <c r="AE537" s="126" t="str">
        <f t="shared" ref="AE537:AE543" si="400">"          case  "&amp;D537&amp;"   :   """&amp;AC537&amp;""""</f>
        <v xml:space="preserve">          case  PD2A-SB-10-83  (83 gal)   :   "HarvestThermal_PD2ASB1083"</v>
      </c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  <c r="GB537"/>
      <c r="GC537"/>
      <c r="GD537"/>
      <c r="GE537"/>
      <c r="GF537"/>
      <c r="GG537"/>
      <c r="GH537"/>
      <c r="GI537"/>
      <c r="GJ537"/>
      <c r="GK537"/>
      <c r="GL537"/>
      <c r="GM537"/>
      <c r="GN537"/>
      <c r="GO537"/>
      <c r="GP537"/>
      <c r="GQ537"/>
      <c r="GR537"/>
      <c r="GS537"/>
      <c r="GT537"/>
      <c r="GU537"/>
      <c r="GV537"/>
      <c r="GW537"/>
      <c r="GX537"/>
      <c r="GY537"/>
      <c r="GZ537"/>
      <c r="HA537"/>
      <c r="HB537"/>
      <c r="HC537"/>
      <c r="HD537"/>
      <c r="HE537"/>
      <c r="HF537"/>
      <c r="HG537"/>
      <c r="HH537"/>
      <c r="HI537"/>
      <c r="HJ537"/>
      <c r="HK537"/>
      <c r="HL537"/>
      <c r="HM537"/>
      <c r="HN537"/>
      <c r="HO537"/>
      <c r="HP537"/>
      <c r="HQ537"/>
      <c r="HR537"/>
      <c r="HS537"/>
      <c r="HT537"/>
      <c r="HU537"/>
      <c r="HV537"/>
      <c r="HW537"/>
      <c r="HX537"/>
      <c r="HY537"/>
      <c r="HZ537"/>
      <c r="IA537"/>
      <c r="IB537"/>
      <c r="IC537"/>
      <c r="ID537"/>
      <c r="IE537"/>
      <c r="IF537"/>
      <c r="IG537"/>
      <c r="IH537"/>
      <c r="II537"/>
      <c r="IJ537"/>
      <c r="IK537"/>
      <c r="IL537"/>
      <c r="IM537"/>
      <c r="IN537"/>
      <c r="IO537"/>
      <c r="IP537"/>
      <c r="IQ537"/>
      <c r="IR537"/>
      <c r="IS537"/>
      <c r="IT537"/>
      <c r="IU537"/>
      <c r="IV537"/>
      <c r="IW537"/>
      <c r="IX537"/>
      <c r="IY537"/>
      <c r="IZ537"/>
      <c r="JA537"/>
      <c r="JB537"/>
      <c r="JC537"/>
      <c r="JD537"/>
      <c r="JE537"/>
      <c r="JF537"/>
      <c r="JG537"/>
      <c r="JH537"/>
      <c r="JI537"/>
      <c r="JJ537"/>
      <c r="JK537"/>
      <c r="JL537"/>
      <c r="JM537"/>
      <c r="JN537"/>
      <c r="JO537"/>
      <c r="JP537"/>
      <c r="JQ537"/>
      <c r="JR537"/>
      <c r="JS537"/>
      <c r="JT537"/>
      <c r="JU537"/>
      <c r="JV537"/>
      <c r="JW537"/>
      <c r="JX537"/>
      <c r="JY537"/>
      <c r="JZ537"/>
      <c r="KA537"/>
      <c r="KB537"/>
      <c r="KC537"/>
      <c r="KD537"/>
      <c r="KE537"/>
      <c r="KF537"/>
      <c r="KG537"/>
      <c r="KH537"/>
      <c r="KI537"/>
      <c r="KJ537"/>
      <c r="KK537"/>
      <c r="KL537"/>
      <c r="KM537"/>
      <c r="KN537"/>
      <c r="KO537"/>
      <c r="KP537"/>
      <c r="KQ537"/>
      <c r="KR537"/>
      <c r="KS537"/>
      <c r="KT537"/>
      <c r="KU537"/>
      <c r="KV537"/>
      <c r="KW537"/>
      <c r="KX537"/>
      <c r="KY537"/>
      <c r="KZ537"/>
      <c r="LA537"/>
      <c r="LB537"/>
      <c r="LC537"/>
      <c r="LD537"/>
      <c r="LE537"/>
      <c r="LF537"/>
      <c r="LG537"/>
      <c r="LH537"/>
      <c r="LI537"/>
      <c r="LJ537"/>
      <c r="LK537"/>
      <c r="LL537"/>
      <c r="LM537"/>
      <c r="LN537"/>
      <c r="LO537"/>
      <c r="LP537"/>
      <c r="LQ537"/>
      <c r="LR537"/>
      <c r="LS537"/>
      <c r="LT537"/>
      <c r="LU537"/>
      <c r="LV537"/>
      <c r="LW537"/>
      <c r="LX537"/>
      <c r="LY537"/>
      <c r="LZ537"/>
      <c r="MA537"/>
      <c r="MB537"/>
      <c r="MC537"/>
      <c r="MD537"/>
      <c r="ME537"/>
      <c r="MF537"/>
      <c r="MG537"/>
      <c r="MH537"/>
      <c r="MI537"/>
      <c r="MJ537"/>
      <c r="MK537"/>
      <c r="ML537"/>
      <c r="MM537"/>
      <c r="MN537"/>
      <c r="MO537"/>
      <c r="MP537"/>
      <c r="MQ537"/>
      <c r="MR537"/>
      <c r="MS537"/>
      <c r="MT537"/>
      <c r="MU537"/>
      <c r="MV537"/>
      <c r="MW537"/>
      <c r="MX537"/>
      <c r="MY537"/>
      <c r="MZ537"/>
      <c r="NA537"/>
      <c r="NB537"/>
      <c r="NC537"/>
      <c r="ND537"/>
      <c r="NE537"/>
      <c r="NF537"/>
      <c r="NG537"/>
      <c r="NH537"/>
      <c r="NI537"/>
      <c r="NJ537"/>
      <c r="NK537"/>
      <c r="NL537"/>
      <c r="NM537"/>
      <c r="NN537"/>
      <c r="NO537"/>
      <c r="NP537"/>
      <c r="NQ537"/>
      <c r="NR537"/>
      <c r="NS537"/>
      <c r="NT537"/>
      <c r="NU537"/>
      <c r="NV537"/>
      <c r="NW537"/>
      <c r="NX537"/>
      <c r="NY537"/>
      <c r="NZ537"/>
      <c r="OA537"/>
      <c r="OB537"/>
      <c r="OC537"/>
      <c r="OD537"/>
      <c r="OE537"/>
      <c r="OF537"/>
      <c r="OG537"/>
      <c r="OH537"/>
      <c r="OI537"/>
      <c r="OJ537"/>
      <c r="OK537"/>
      <c r="OL537"/>
      <c r="OM537"/>
      <c r="ON537"/>
      <c r="OO537"/>
      <c r="OP537"/>
      <c r="OQ537"/>
      <c r="OR537"/>
      <c r="OS537"/>
      <c r="OT537"/>
      <c r="OU537"/>
      <c r="OV537"/>
      <c r="OW537"/>
      <c r="OX537"/>
      <c r="OY537"/>
      <c r="OZ537"/>
      <c r="PA537"/>
      <c r="PB537"/>
      <c r="PC537"/>
      <c r="PD537"/>
      <c r="PE537"/>
      <c r="PF537"/>
      <c r="PG537"/>
      <c r="PH537"/>
      <c r="PI537"/>
      <c r="PJ537"/>
      <c r="PK537"/>
      <c r="PL537"/>
      <c r="PM537"/>
      <c r="PN537"/>
      <c r="PO537"/>
      <c r="PP537"/>
      <c r="PQ537"/>
      <c r="PR537"/>
      <c r="PS537"/>
      <c r="PT537"/>
      <c r="PU537"/>
      <c r="PV537"/>
      <c r="PW537"/>
      <c r="PX537"/>
      <c r="PY537"/>
      <c r="PZ537"/>
      <c r="QA537"/>
      <c r="QB537"/>
      <c r="QC537"/>
      <c r="QD537"/>
      <c r="QE537"/>
      <c r="QF537"/>
      <c r="QG537"/>
      <c r="QH537"/>
      <c r="QI537"/>
      <c r="QJ537"/>
      <c r="QK537"/>
      <c r="QL537"/>
      <c r="QM537"/>
      <c r="QN537"/>
      <c r="QO537"/>
      <c r="QP537"/>
      <c r="QQ537"/>
      <c r="QR537"/>
      <c r="QS537"/>
      <c r="QT537"/>
      <c r="QU537"/>
      <c r="QV537"/>
      <c r="QW537"/>
      <c r="QX537"/>
      <c r="QY537"/>
      <c r="QZ537"/>
      <c r="RA537"/>
      <c r="RB537"/>
      <c r="RC537"/>
      <c r="RD537"/>
      <c r="RE537"/>
      <c r="RF537"/>
      <c r="RG537"/>
      <c r="RH537"/>
      <c r="RI537"/>
      <c r="RJ537"/>
      <c r="RK537"/>
      <c r="RL537"/>
      <c r="RM537"/>
      <c r="RN537"/>
      <c r="RO537"/>
      <c r="RP537"/>
      <c r="RQ537"/>
      <c r="RR537"/>
      <c r="RS537"/>
      <c r="RT537"/>
      <c r="RU537"/>
      <c r="RV537"/>
      <c r="RW537"/>
      <c r="RX537"/>
      <c r="RY537"/>
      <c r="RZ537"/>
      <c r="SA537"/>
      <c r="SB537"/>
      <c r="SC537"/>
      <c r="SD537"/>
      <c r="SE537"/>
      <c r="SF537"/>
      <c r="SG537"/>
      <c r="SH537"/>
      <c r="SI537"/>
      <c r="SJ537"/>
      <c r="SK537"/>
      <c r="SL537"/>
      <c r="SM537"/>
      <c r="SN537"/>
      <c r="SO537"/>
      <c r="SP537"/>
      <c r="SQ537"/>
      <c r="SR537"/>
      <c r="SS537"/>
      <c r="ST537"/>
      <c r="SU537"/>
      <c r="SV537"/>
      <c r="SW537"/>
      <c r="SX537"/>
      <c r="SY537"/>
      <c r="SZ537"/>
      <c r="TA537"/>
      <c r="TB537"/>
      <c r="TC537"/>
      <c r="TD537"/>
      <c r="TE537"/>
      <c r="TF537"/>
      <c r="TG537"/>
      <c r="TH537"/>
      <c r="TI537"/>
      <c r="TJ537"/>
      <c r="TK537"/>
      <c r="TL537"/>
      <c r="TM537"/>
      <c r="TN537"/>
      <c r="TO537"/>
      <c r="TP537"/>
      <c r="TQ537"/>
      <c r="TR537"/>
      <c r="TS537"/>
      <c r="TT537"/>
      <c r="TU537"/>
      <c r="TV537"/>
      <c r="TW537"/>
      <c r="TX537"/>
      <c r="TY537"/>
      <c r="TZ537"/>
      <c r="UA537"/>
      <c r="UB537"/>
      <c r="UC537"/>
      <c r="UD537"/>
      <c r="UE537"/>
      <c r="UF537"/>
      <c r="UG537"/>
      <c r="UH537"/>
      <c r="UI537"/>
      <c r="UJ537"/>
      <c r="UK537"/>
      <c r="UL537"/>
      <c r="UM537"/>
      <c r="UN537"/>
      <c r="UO537"/>
      <c r="UP537"/>
      <c r="UQ537"/>
      <c r="UR537"/>
      <c r="US537"/>
      <c r="UT537"/>
      <c r="UU537"/>
      <c r="UV537"/>
      <c r="UW537"/>
      <c r="UX537"/>
      <c r="UY537"/>
      <c r="UZ537"/>
      <c r="VA537"/>
      <c r="VB537"/>
      <c r="VC537"/>
      <c r="VD537"/>
      <c r="VE537"/>
      <c r="VF537"/>
      <c r="VG537"/>
      <c r="VH537"/>
      <c r="VI537"/>
      <c r="VJ537"/>
      <c r="VK537"/>
      <c r="VL537"/>
      <c r="VM537"/>
      <c r="VN537"/>
      <c r="VO537"/>
      <c r="VP537"/>
      <c r="VQ537"/>
      <c r="VR537"/>
      <c r="VS537"/>
      <c r="VT537"/>
      <c r="VU537"/>
      <c r="VV537"/>
      <c r="VW537"/>
      <c r="VX537"/>
      <c r="VY537"/>
      <c r="VZ537"/>
      <c r="WA537"/>
      <c r="WB537"/>
      <c r="WC537"/>
      <c r="WD537"/>
      <c r="WE537"/>
      <c r="WF537"/>
      <c r="WG537"/>
      <c r="WH537"/>
      <c r="WI537"/>
      <c r="WJ537"/>
      <c r="WK537"/>
      <c r="WL537"/>
      <c r="WM537"/>
      <c r="WN537"/>
      <c r="WO537"/>
      <c r="WP537"/>
      <c r="WQ537"/>
      <c r="WR537"/>
      <c r="WS537"/>
      <c r="WT537"/>
      <c r="WU537"/>
      <c r="WV537"/>
      <c r="WW537"/>
      <c r="WX537"/>
      <c r="WY537"/>
      <c r="WZ537"/>
      <c r="XA537"/>
      <c r="XB537"/>
      <c r="XC537"/>
      <c r="XD537"/>
      <c r="XE537"/>
      <c r="XF537"/>
      <c r="XG537"/>
      <c r="XH537"/>
      <c r="XI537"/>
      <c r="XJ537"/>
      <c r="XK537"/>
      <c r="XL537"/>
      <c r="XM537"/>
      <c r="XN537"/>
      <c r="XO537"/>
      <c r="XP537"/>
      <c r="XQ537"/>
      <c r="XR537"/>
      <c r="XS537"/>
      <c r="XT537"/>
      <c r="XU537"/>
      <c r="XV537"/>
      <c r="XW537"/>
      <c r="XX537"/>
      <c r="XY537"/>
      <c r="XZ537"/>
      <c r="YA537"/>
      <c r="YB537"/>
      <c r="YC537"/>
      <c r="YD537"/>
      <c r="YE537"/>
      <c r="YF537"/>
      <c r="YG537"/>
      <c r="YH537"/>
      <c r="YI537"/>
      <c r="YJ537"/>
      <c r="YK537"/>
      <c r="YL537"/>
      <c r="YM537"/>
      <c r="YN537"/>
      <c r="YO537"/>
      <c r="YP537"/>
      <c r="YQ537"/>
      <c r="YR537"/>
      <c r="YS537"/>
      <c r="YT537"/>
      <c r="YU537"/>
      <c r="YV537"/>
      <c r="YW537"/>
      <c r="YX537"/>
      <c r="YY537"/>
      <c r="YZ537"/>
      <c r="ZA537"/>
      <c r="ZB537"/>
      <c r="ZC537"/>
      <c r="ZD537"/>
      <c r="ZE537"/>
      <c r="ZF537"/>
      <c r="ZG537"/>
      <c r="ZH537"/>
      <c r="ZI537"/>
      <c r="ZJ537"/>
      <c r="ZK537"/>
      <c r="ZL537"/>
      <c r="ZM537"/>
      <c r="ZN537"/>
      <c r="ZO537"/>
      <c r="ZP537"/>
      <c r="ZQ537"/>
      <c r="ZR537"/>
      <c r="ZS537"/>
      <c r="ZT537"/>
      <c r="ZU537"/>
      <c r="ZV537"/>
      <c r="ZW537"/>
      <c r="ZX537"/>
      <c r="ZY537"/>
      <c r="ZZ537"/>
      <c r="AAA537"/>
      <c r="AAB537"/>
      <c r="AAC537"/>
      <c r="AAD537"/>
      <c r="AAE537"/>
      <c r="AAF537"/>
      <c r="AAG537"/>
      <c r="AAH537"/>
      <c r="AAI537"/>
      <c r="AAJ537"/>
      <c r="AAK537"/>
      <c r="AAL537"/>
      <c r="AAM537"/>
      <c r="AAN537"/>
      <c r="AAO537"/>
      <c r="AAP537"/>
      <c r="AAQ537"/>
      <c r="AAR537"/>
      <c r="AAS537"/>
      <c r="AAT537"/>
      <c r="AAU537"/>
      <c r="AAV537"/>
      <c r="AAW537"/>
      <c r="AAX537"/>
      <c r="AAY537"/>
      <c r="AAZ537"/>
      <c r="ABA537"/>
      <c r="ABB537"/>
      <c r="ABC537"/>
      <c r="ABD537"/>
      <c r="ABE537"/>
      <c r="ABF537"/>
      <c r="ABG537"/>
      <c r="ABH537"/>
      <c r="ABI537"/>
      <c r="ABJ537"/>
      <c r="ABK537"/>
      <c r="ABL537"/>
      <c r="ABM537"/>
      <c r="ABN537"/>
      <c r="ABO537"/>
      <c r="ABP537"/>
      <c r="ABQ537"/>
      <c r="ABR537"/>
      <c r="ABS537"/>
      <c r="ABT537"/>
      <c r="ABU537"/>
      <c r="ABV537"/>
      <c r="ABW537"/>
      <c r="ABX537"/>
      <c r="ABY537"/>
      <c r="ABZ537"/>
      <c r="ACA537"/>
      <c r="ACB537"/>
      <c r="ACC537"/>
      <c r="ACD537"/>
      <c r="ACE537"/>
      <c r="ACF537"/>
      <c r="ACG537"/>
      <c r="ACH537"/>
      <c r="ACI537"/>
      <c r="ACJ537"/>
      <c r="ACK537"/>
      <c r="ACL537"/>
      <c r="ACM537"/>
      <c r="ACN537"/>
      <c r="ACO537"/>
      <c r="ACP537"/>
      <c r="ACQ537"/>
      <c r="ACR537"/>
      <c r="ACS537"/>
      <c r="ACT537"/>
      <c r="ACU537"/>
      <c r="ACV537"/>
      <c r="ACW537"/>
      <c r="ACX537"/>
      <c r="ACY537"/>
      <c r="ACZ537"/>
      <c r="ADA537"/>
      <c r="ADB537"/>
      <c r="ADC537"/>
      <c r="ADD537"/>
      <c r="ADE537"/>
      <c r="ADF537"/>
      <c r="ADG537"/>
      <c r="ADH537"/>
      <c r="ADI537"/>
      <c r="ADJ537"/>
      <c r="ADK537"/>
      <c r="ADL537"/>
      <c r="ADM537"/>
      <c r="ADN537"/>
      <c r="ADO537"/>
      <c r="ADP537"/>
      <c r="ADQ537"/>
      <c r="ADR537"/>
      <c r="ADS537"/>
      <c r="ADT537"/>
      <c r="ADU537"/>
      <c r="ADV537"/>
      <c r="ADW537"/>
      <c r="ADX537"/>
      <c r="ADY537"/>
      <c r="ADZ537"/>
      <c r="AEA537"/>
      <c r="AEB537"/>
      <c r="AEC537"/>
      <c r="AED537"/>
      <c r="AEE537"/>
      <c r="AEF537"/>
      <c r="AEG537"/>
      <c r="AEH537"/>
      <c r="AEI537"/>
      <c r="AEJ537"/>
      <c r="AEK537"/>
      <c r="AEL537"/>
      <c r="AEM537"/>
      <c r="AEN537"/>
      <c r="AEO537"/>
      <c r="AEP537"/>
      <c r="AEQ537"/>
      <c r="AER537"/>
      <c r="AES537"/>
      <c r="AET537"/>
      <c r="AEU537"/>
      <c r="AEV537"/>
      <c r="AEW537"/>
      <c r="AEX537"/>
      <c r="AEY537"/>
      <c r="AEZ537"/>
      <c r="AFA537"/>
      <c r="AFB537"/>
      <c r="AFC537"/>
      <c r="AFD537"/>
      <c r="AFE537"/>
      <c r="AFF537"/>
      <c r="AFG537"/>
      <c r="AFH537"/>
      <c r="AFI537"/>
      <c r="AFJ537"/>
      <c r="AFK537"/>
      <c r="AFL537"/>
      <c r="AFM537"/>
      <c r="AFN537"/>
      <c r="AFO537"/>
      <c r="AFP537"/>
      <c r="AFQ537"/>
      <c r="AFR537"/>
      <c r="AFS537"/>
      <c r="AFT537"/>
      <c r="AFU537"/>
      <c r="AFV537"/>
      <c r="AFW537"/>
      <c r="AFX537"/>
      <c r="AFY537"/>
      <c r="AFZ537"/>
      <c r="AGA537"/>
      <c r="AGB537"/>
      <c r="AGC537"/>
      <c r="AGD537"/>
      <c r="AGE537"/>
      <c r="AGF537"/>
      <c r="AGG537"/>
      <c r="AGH537"/>
      <c r="AGI537"/>
      <c r="AGJ537"/>
      <c r="AGK537"/>
      <c r="AGL537"/>
      <c r="AGM537"/>
      <c r="AGN537"/>
      <c r="AGO537"/>
      <c r="AGP537"/>
      <c r="AGQ537"/>
      <c r="AGR537"/>
      <c r="AGS537"/>
      <c r="AGT537"/>
      <c r="AGU537"/>
      <c r="AGV537"/>
      <c r="AGW537"/>
      <c r="AGX537"/>
      <c r="AGY537"/>
      <c r="AGZ537"/>
      <c r="AHA537"/>
      <c r="AHB537"/>
      <c r="AHC537"/>
      <c r="AHD537"/>
      <c r="AHE537"/>
      <c r="AHF537"/>
      <c r="AHG537"/>
      <c r="AHH537"/>
      <c r="AHI537"/>
      <c r="AHJ537"/>
      <c r="AHK537"/>
      <c r="AHL537"/>
      <c r="AHM537"/>
      <c r="AHN537"/>
      <c r="AHO537"/>
      <c r="AHP537"/>
      <c r="AHQ537"/>
      <c r="AHR537"/>
      <c r="AHS537"/>
      <c r="AHT537"/>
      <c r="AHU537"/>
      <c r="AHV537"/>
      <c r="AHW537"/>
      <c r="AHX537"/>
      <c r="AHY537"/>
      <c r="AHZ537"/>
      <c r="AIA537"/>
      <c r="AIB537"/>
      <c r="AIC537"/>
      <c r="AID537"/>
      <c r="AIE537"/>
      <c r="AIF537"/>
      <c r="AIG537"/>
      <c r="AIH537"/>
      <c r="AII537"/>
      <c r="AIJ537"/>
      <c r="AIK537"/>
      <c r="AIL537"/>
      <c r="AIM537"/>
      <c r="AIN537"/>
      <c r="AIO537"/>
      <c r="AIP537"/>
      <c r="AIQ537"/>
      <c r="AIR537"/>
      <c r="AIS537"/>
      <c r="AIT537"/>
      <c r="AIU537"/>
      <c r="AIV537"/>
      <c r="AIW537"/>
      <c r="AIX537"/>
      <c r="AIY537"/>
      <c r="AIZ537"/>
      <c r="AJA537"/>
      <c r="AJB537"/>
      <c r="AJC537"/>
      <c r="AJD537"/>
      <c r="AJE537"/>
      <c r="AJF537"/>
      <c r="AJG537"/>
      <c r="AJH537"/>
      <c r="AJI537"/>
      <c r="AJJ537"/>
      <c r="AJK537"/>
      <c r="AJL537"/>
      <c r="AJM537"/>
      <c r="AJN537"/>
      <c r="AJO537"/>
      <c r="AJP537"/>
      <c r="AJQ537"/>
      <c r="AJR537"/>
      <c r="AJS537"/>
      <c r="AJT537"/>
      <c r="AJU537"/>
      <c r="AJV537"/>
      <c r="AJW537"/>
      <c r="AJX537"/>
      <c r="AJY537"/>
      <c r="AJZ537"/>
      <c r="AKA537"/>
      <c r="AKB537"/>
      <c r="AKC537"/>
      <c r="AKD537"/>
      <c r="AKE537"/>
      <c r="AKF537"/>
      <c r="AKG537"/>
      <c r="AKH537"/>
      <c r="AKI537"/>
      <c r="AKJ537"/>
      <c r="AKK537"/>
      <c r="AKL537"/>
      <c r="AKM537"/>
      <c r="AKN537"/>
      <c r="AKO537"/>
      <c r="AKP537"/>
      <c r="AKQ537"/>
      <c r="AKR537"/>
      <c r="AKS537"/>
      <c r="AKT537"/>
      <c r="AKU537"/>
      <c r="AKV537"/>
      <c r="AKW537"/>
      <c r="AKX537"/>
      <c r="AKY537"/>
      <c r="AKZ537"/>
      <c r="ALA537"/>
      <c r="ALB537"/>
      <c r="ALC537"/>
      <c r="ALD537"/>
      <c r="ALE537"/>
      <c r="ALF537"/>
      <c r="ALG537"/>
      <c r="ALH537"/>
      <c r="ALI537"/>
      <c r="ALJ537"/>
      <c r="ALK537"/>
      <c r="ALL537"/>
      <c r="ALM537"/>
      <c r="ALN537"/>
      <c r="ALO537"/>
      <c r="ALP537"/>
      <c r="ALQ537"/>
      <c r="ALR537"/>
      <c r="ALS537"/>
      <c r="ALT537"/>
      <c r="ALU537"/>
      <c r="ALV537"/>
      <c r="ALW537"/>
      <c r="ALX537"/>
      <c r="ALY537"/>
      <c r="ALZ537"/>
      <c r="AMA537"/>
      <c r="AMB537"/>
      <c r="AMC537"/>
      <c r="AMD537"/>
      <c r="AME537"/>
      <c r="AMF537"/>
      <c r="AMG537"/>
      <c r="AMH537"/>
      <c r="AMI537"/>
      <c r="AMJ537"/>
      <c r="AMK537"/>
      <c r="AML537"/>
      <c r="AMM537"/>
      <c r="AMN537"/>
      <c r="AMO537"/>
      <c r="AMP537"/>
      <c r="AMQ537"/>
      <c r="AMR537"/>
      <c r="AMS537"/>
      <c r="AMT537"/>
      <c r="AMU537"/>
      <c r="AMV537"/>
      <c r="AMW537"/>
      <c r="AMX537"/>
      <c r="AMY537"/>
    </row>
    <row r="538" spans="3:1039" s="6" customFormat="1" ht="15" customHeight="1" x14ac:dyDescent="0.25">
      <c r="C538" s="6" t="str">
        <f t="shared" si="391"/>
        <v>Harvest Thermal</v>
      </c>
      <c r="D538" s="6" t="str">
        <f t="shared" si="392"/>
        <v>PD2B-10-119  (119 gal)</v>
      </c>
      <c r="E538" s="6">
        <f t="shared" si="393"/>
        <v>3000727</v>
      </c>
      <c r="F538" s="55">
        <f t="shared" si="394"/>
        <v>119</v>
      </c>
      <c r="G538" s="6" t="str">
        <f t="shared" si="395"/>
        <v>HarvestThermal120</v>
      </c>
      <c r="H538" s="116">
        <f t="shared" si="396"/>
        <v>1</v>
      </c>
      <c r="I538" s="154" t="str">
        <f t="shared" si="397"/>
        <v>HarvestThermal_PD2B10119</v>
      </c>
      <c r="J538" s="91" t="s">
        <v>188</v>
      </c>
      <c r="K538" s="189">
        <v>4</v>
      </c>
      <c r="L538" s="133">
        <f t="shared" si="338"/>
        <v>30</v>
      </c>
      <c r="M538" s="197" t="s">
        <v>923</v>
      </c>
      <c r="N538" s="184">
        <f t="shared" si="355"/>
        <v>7</v>
      </c>
      <c r="O538" s="169">
        <f t="shared" si="350"/>
        <v>3000727</v>
      </c>
      <c r="P538" s="9" t="str">
        <f t="shared" si="398"/>
        <v>PD2B-10-119  (119 gal)</v>
      </c>
      <c r="Q538" s="11">
        <f t="shared" si="351"/>
        <v>1</v>
      </c>
      <c r="R538" s="179" t="s">
        <v>1024</v>
      </c>
      <c r="S538" s="178">
        <v>119</v>
      </c>
      <c r="T538" s="179" t="s">
        <v>926</v>
      </c>
      <c r="U538" s="179" t="s">
        <v>926</v>
      </c>
      <c r="V538" s="131" t="str">
        <f t="shared" si="352"/>
        <v>HarvestThermal120</v>
      </c>
      <c r="W538" s="186">
        <v>1</v>
      </c>
      <c r="X538" s="200"/>
      <c r="Y538" s="201"/>
      <c r="Z538" s="172"/>
      <c r="AA538" s="126" t="str">
        <f t="shared" si="399"/>
        <v>2,     3000727,   "PD2B-10-119  (119 gal)"</v>
      </c>
      <c r="AB538" s="188" t="s">
        <v>1030</v>
      </c>
      <c r="AC538" s="179" t="s">
        <v>1034</v>
      </c>
      <c r="AD538" s="173">
        <f t="shared" si="353"/>
        <v>1</v>
      </c>
      <c r="AE538" s="126" t="str">
        <f t="shared" si="400"/>
        <v xml:space="preserve">          case  PD2B-10-119  (119 gal)   :   "HarvestThermal_PD2B10119"</v>
      </c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  <c r="GB538"/>
      <c r="GC538"/>
      <c r="GD538"/>
      <c r="GE538"/>
      <c r="GF538"/>
      <c r="GG538"/>
      <c r="GH538"/>
      <c r="GI538"/>
      <c r="GJ538"/>
      <c r="GK538"/>
      <c r="GL538"/>
      <c r="GM538"/>
      <c r="GN538"/>
      <c r="GO538"/>
      <c r="GP538"/>
      <c r="GQ538"/>
      <c r="GR538"/>
      <c r="GS538"/>
      <c r="GT538"/>
      <c r="GU538"/>
      <c r="GV538"/>
      <c r="GW538"/>
      <c r="GX538"/>
      <c r="GY538"/>
      <c r="GZ538"/>
      <c r="HA538"/>
      <c r="HB538"/>
      <c r="HC538"/>
      <c r="HD538"/>
      <c r="HE538"/>
      <c r="HF538"/>
      <c r="HG538"/>
      <c r="HH538"/>
      <c r="HI538"/>
      <c r="HJ538"/>
      <c r="HK538"/>
      <c r="HL538"/>
      <c r="HM538"/>
      <c r="HN538"/>
      <c r="HO538"/>
      <c r="HP538"/>
      <c r="HQ538"/>
      <c r="HR538"/>
      <c r="HS538"/>
      <c r="HT538"/>
      <c r="HU538"/>
      <c r="HV538"/>
      <c r="HW538"/>
      <c r="HX538"/>
      <c r="HY538"/>
      <c r="HZ538"/>
      <c r="IA538"/>
      <c r="IB538"/>
      <c r="IC538"/>
      <c r="ID538"/>
      <c r="IE538"/>
      <c r="IF538"/>
      <c r="IG538"/>
      <c r="IH538"/>
      <c r="II538"/>
      <c r="IJ538"/>
      <c r="IK538"/>
      <c r="IL538"/>
      <c r="IM538"/>
      <c r="IN538"/>
      <c r="IO538"/>
      <c r="IP538"/>
      <c r="IQ538"/>
      <c r="IR538"/>
      <c r="IS538"/>
      <c r="IT538"/>
      <c r="IU538"/>
      <c r="IV538"/>
      <c r="IW538"/>
      <c r="IX538"/>
      <c r="IY538"/>
      <c r="IZ538"/>
      <c r="JA538"/>
      <c r="JB538"/>
      <c r="JC538"/>
      <c r="JD538"/>
      <c r="JE538"/>
      <c r="JF538"/>
      <c r="JG538"/>
      <c r="JH538"/>
      <c r="JI538"/>
      <c r="JJ538"/>
      <c r="JK538"/>
      <c r="JL538"/>
      <c r="JM538"/>
      <c r="JN538"/>
      <c r="JO538"/>
      <c r="JP538"/>
      <c r="JQ538"/>
      <c r="JR538"/>
      <c r="JS538"/>
      <c r="JT538"/>
      <c r="JU538"/>
      <c r="JV538"/>
      <c r="JW538"/>
      <c r="JX538"/>
      <c r="JY538"/>
      <c r="JZ538"/>
      <c r="KA538"/>
      <c r="KB538"/>
      <c r="KC538"/>
      <c r="KD538"/>
      <c r="KE538"/>
      <c r="KF538"/>
      <c r="KG538"/>
      <c r="KH538"/>
      <c r="KI538"/>
      <c r="KJ538"/>
      <c r="KK538"/>
      <c r="KL538"/>
      <c r="KM538"/>
      <c r="KN538"/>
      <c r="KO538"/>
      <c r="KP538"/>
      <c r="KQ538"/>
      <c r="KR538"/>
      <c r="KS538"/>
      <c r="KT538"/>
      <c r="KU538"/>
      <c r="KV538"/>
      <c r="KW538"/>
      <c r="KX538"/>
      <c r="KY538"/>
      <c r="KZ538"/>
      <c r="LA538"/>
      <c r="LB538"/>
      <c r="LC538"/>
      <c r="LD538"/>
      <c r="LE538"/>
      <c r="LF538"/>
      <c r="LG538"/>
      <c r="LH538"/>
      <c r="LI538"/>
      <c r="LJ538"/>
      <c r="LK538"/>
      <c r="LL538"/>
      <c r="LM538"/>
      <c r="LN538"/>
      <c r="LO538"/>
      <c r="LP538"/>
      <c r="LQ538"/>
      <c r="LR538"/>
      <c r="LS538"/>
      <c r="LT538"/>
      <c r="LU538"/>
      <c r="LV538"/>
      <c r="LW538"/>
      <c r="LX538"/>
      <c r="LY538"/>
      <c r="LZ538"/>
      <c r="MA538"/>
      <c r="MB538"/>
      <c r="MC538"/>
      <c r="MD538"/>
      <c r="ME538"/>
      <c r="MF538"/>
      <c r="MG538"/>
      <c r="MH538"/>
      <c r="MI538"/>
      <c r="MJ538"/>
      <c r="MK538"/>
      <c r="ML538"/>
      <c r="MM538"/>
      <c r="MN538"/>
      <c r="MO538"/>
      <c r="MP538"/>
      <c r="MQ538"/>
      <c r="MR538"/>
      <c r="MS538"/>
      <c r="MT538"/>
      <c r="MU538"/>
      <c r="MV538"/>
      <c r="MW538"/>
      <c r="MX538"/>
      <c r="MY538"/>
      <c r="MZ538"/>
      <c r="NA538"/>
      <c r="NB538"/>
      <c r="NC538"/>
      <c r="ND538"/>
      <c r="NE538"/>
      <c r="NF538"/>
      <c r="NG538"/>
      <c r="NH538"/>
      <c r="NI538"/>
      <c r="NJ538"/>
      <c r="NK538"/>
      <c r="NL538"/>
      <c r="NM538"/>
      <c r="NN538"/>
      <c r="NO538"/>
      <c r="NP538"/>
      <c r="NQ538"/>
      <c r="NR538"/>
      <c r="NS538"/>
      <c r="NT538"/>
      <c r="NU538"/>
      <c r="NV538"/>
      <c r="NW538"/>
      <c r="NX538"/>
      <c r="NY538"/>
      <c r="NZ538"/>
      <c r="OA538"/>
      <c r="OB538"/>
      <c r="OC538"/>
      <c r="OD538"/>
      <c r="OE538"/>
      <c r="OF538"/>
      <c r="OG538"/>
      <c r="OH538"/>
      <c r="OI538"/>
      <c r="OJ538"/>
      <c r="OK538"/>
      <c r="OL538"/>
      <c r="OM538"/>
      <c r="ON538"/>
      <c r="OO538"/>
      <c r="OP538"/>
      <c r="OQ538"/>
      <c r="OR538"/>
      <c r="OS538"/>
      <c r="OT538"/>
      <c r="OU538"/>
      <c r="OV538"/>
      <c r="OW538"/>
      <c r="OX538"/>
      <c r="OY538"/>
      <c r="OZ538"/>
      <c r="PA538"/>
      <c r="PB538"/>
      <c r="PC538"/>
      <c r="PD538"/>
      <c r="PE538"/>
      <c r="PF538"/>
      <c r="PG538"/>
      <c r="PH538"/>
      <c r="PI538"/>
      <c r="PJ538"/>
      <c r="PK538"/>
      <c r="PL538"/>
      <c r="PM538"/>
      <c r="PN538"/>
      <c r="PO538"/>
      <c r="PP538"/>
      <c r="PQ538"/>
      <c r="PR538"/>
      <c r="PS538"/>
      <c r="PT538"/>
      <c r="PU538"/>
      <c r="PV538"/>
      <c r="PW538"/>
      <c r="PX538"/>
      <c r="PY538"/>
      <c r="PZ538"/>
      <c r="QA538"/>
      <c r="QB538"/>
      <c r="QC538"/>
      <c r="QD538"/>
      <c r="QE538"/>
      <c r="QF538"/>
      <c r="QG538"/>
      <c r="QH538"/>
      <c r="QI538"/>
      <c r="QJ538"/>
      <c r="QK538"/>
      <c r="QL538"/>
      <c r="QM538"/>
      <c r="QN538"/>
      <c r="QO538"/>
      <c r="QP538"/>
      <c r="QQ538"/>
      <c r="QR538"/>
      <c r="QS538"/>
      <c r="QT538"/>
      <c r="QU538"/>
      <c r="QV538"/>
      <c r="QW538"/>
      <c r="QX538"/>
      <c r="QY538"/>
      <c r="QZ538"/>
      <c r="RA538"/>
      <c r="RB538"/>
      <c r="RC538"/>
      <c r="RD538"/>
      <c r="RE538"/>
      <c r="RF538"/>
      <c r="RG538"/>
      <c r="RH538"/>
      <c r="RI538"/>
      <c r="RJ538"/>
      <c r="RK538"/>
      <c r="RL538"/>
      <c r="RM538"/>
      <c r="RN538"/>
      <c r="RO538"/>
      <c r="RP538"/>
      <c r="RQ538"/>
      <c r="RR538"/>
      <c r="RS538"/>
      <c r="RT538"/>
      <c r="RU538"/>
      <c r="RV538"/>
      <c r="RW538"/>
      <c r="RX538"/>
      <c r="RY538"/>
      <c r="RZ538"/>
      <c r="SA538"/>
      <c r="SB538"/>
      <c r="SC538"/>
      <c r="SD538"/>
      <c r="SE538"/>
      <c r="SF538"/>
      <c r="SG538"/>
      <c r="SH538"/>
      <c r="SI538"/>
      <c r="SJ538"/>
      <c r="SK538"/>
      <c r="SL538"/>
      <c r="SM538"/>
      <c r="SN538"/>
      <c r="SO538"/>
      <c r="SP538"/>
      <c r="SQ538"/>
      <c r="SR538"/>
      <c r="SS538"/>
      <c r="ST538"/>
      <c r="SU538"/>
      <c r="SV538"/>
      <c r="SW538"/>
      <c r="SX538"/>
      <c r="SY538"/>
      <c r="SZ538"/>
      <c r="TA538"/>
      <c r="TB538"/>
      <c r="TC538"/>
      <c r="TD538"/>
      <c r="TE538"/>
      <c r="TF538"/>
      <c r="TG538"/>
      <c r="TH538"/>
      <c r="TI538"/>
      <c r="TJ538"/>
      <c r="TK538"/>
      <c r="TL538"/>
      <c r="TM538"/>
      <c r="TN538"/>
      <c r="TO538"/>
      <c r="TP538"/>
      <c r="TQ538"/>
      <c r="TR538"/>
      <c r="TS538"/>
      <c r="TT538"/>
      <c r="TU538"/>
      <c r="TV538"/>
      <c r="TW538"/>
      <c r="TX538"/>
      <c r="TY538"/>
      <c r="TZ538"/>
      <c r="UA538"/>
      <c r="UB538"/>
      <c r="UC538"/>
      <c r="UD538"/>
      <c r="UE538"/>
      <c r="UF538"/>
      <c r="UG538"/>
      <c r="UH538"/>
      <c r="UI538"/>
      <c r="UJ538"/>
      <c r="UK538"/>
      <c r="UL538"/>
      <c r="UM538"/>
      <c r="UN538"/>
      <c r="UO538"/>
      <c r="UP538"/>
      <c r="UQ538"/>
      <c r="UR538"/>
      <c r="US538"/>
      <c r="UT538"/>
      <c r="UU538"/>
      <c r="UV538"/>
      <c r="UW538"/>
      <c r="UX538"/>
      <c r="UY538"/>
      <c r="UZ538"/>
      <c r="VA538"/>
      <c r="VB538"/>
      <c r="VC538"/>
      <c r="VD538"/>
      <c r="VE538"/>
      <c r="VF538"/>
      <c r="VG538"/>
      <c r="VH538"/>
      <c r="VI538"/>
      <c r="VJ538"/>
      <c r="VK538"/>
      <c r="VL538"/>
      <c r="VM538"/>
      <c r="VN538"/>
      <c r="VO538"/>
      <c r="VP538"/>
      <c r="VQ538"/>
      <c r="VR538"/>
      <c r="VS538"/>
      <c r="VT538"/>
      <c r="VU538"/>
      <c r="VV538"/>
      <c r="VW538"/>
      <c r="VX538"/>
      <c r="VY538"/>
      <c r="VZ538"/>
      <c r="WA538"/>
      <c r="WB538"/>
      <c r="WC538"/>
      <c r="WD538"/>
      <c r="WE538"/>
      <c r="WF538"/>
      <c r="WG538"/>
      <c r="WH538"/>
      <c r="WI538"/>
      <c r="WJ538"/>
      <c r="WK538"/>
      <c r="WL538"/>
      <c r="WM538"/>
      <c r="WN538"/>
      <c r="WO538"/>
      <c r="WP538"/>
      <c r="WQ538"/>
      <c r="WR538"/>
      <c r="WS538"/>
      <c r="WT538"/>
      <c r="WU538"/>
      <c r="WV538"/>
      <c r="WW538"/>
      <c r="WX538"/>
      <c r="WY538"/>
      <c r="WZ538"/>
      <c r="XA538"/>
      <c r="XB538"/>
      <c r="XC538"/>
      <c r="XD538"/>
      <c r="XE538"/>
      <c r="XF538"/>
      <c r="XG538"/>
      <c r="XH538"/>
      <c r="XI538"/>
      <c r="XJ538"/>
      <c r="XK538"/>
      <c r="XL538"/>
      <c r="XM538"/>
      <c r="XN538"/>
      <c r="XO538"/>
      <c r="XP538"/>
      <c r="XQ538"/>
      <c r="XR538"/>
      <c r="XS538"/>
      <c r="XT538"/>
      <c r="XU538"/>
      <c r="XV538"/>
      <c r="XW538"/>
      <c r="XX538"/>
      <c r="XY538"/>
      <c r="XZ538"/>
      <c r="YA538"/>
      <c r="YB538"/>
      <c r="YC538"/>
      <c r="YD538"/>
      <c r="YE538"/>
      <c r="YF538"/>
      <c r="YG538"/>
      <c r="YH538"/>
      <c r="YI538"/>
      <c r="YJ538"/>
      <c r="YK538"/>
      <c r="YL538"/>
      <c r="YM538"/>
      <c r="YN538"/>
      <c r="YO538"/>
      <c r="YP538"/>
      <c r="YQ538"/>
      <c r="YR538"/>
      <c r="YS538"/>
      <c r="YT538"/>
      <c r="YU538"/>
      <c r="YV538"/>
      <c r="YW538"/>
      <c r="YX538"/>
      <c r="YY538"/>
      <c r="YZ538"/>
      <c r="ZA538"/>
      <c r="ZB538"/>
      <c r="ZC538"/>
      <c r="ZD538"/>
      <c r="ZE538"/>
      <c r="ZF538"/>
      <c r="ZG538"/>
      <c r="ZH538"/>
      <c r="ZI538"/>
      <c r="ZJ538"/>
      <c r="ZK538"/>
      <c r="ZL538"/>
      <c r="ZM538"/>
      <c r="ZN538"/>
      <c r="ZO538"/>
      <c r="ZP538"/>
      <c r="ZQ538"/>
      <c r="ZR538"/>
      <c r="ZS538"/>
      <c r="ZT538"/>
      <c r="ZU538"/>
      <c r="ZV538"/>
      <c r="ZW538"/>
      <c r="ZX538"/>
      <c r="ZY538"/>
      <c r="ZZ538"/>
      <c r="AAA538"/>
      <c r="AAB538"/>
      <c r="AAC538"/>
      <c r="AAD538"/>
      <c r="AAE538"/>
      <c r="AAF538"/>
      <c r="AAG538"/>
      <c r="AAH538"/>
      <c r="AAI538"/>
      <c r="AAJ538"/>
      <c r="AAK538"/>
      <c r="AAL538"/>
      <c r="AAM538"/>
      <c r="AAN538"/>
      <c r="AAO538"/>
      <c r="AAP538"/>
      <c r="AAQ538"/>
      <c r="AAR538"/>
      <c r="AAS538"/>
      <c r="AAT538"/>
      <c r="AAU538"/>
      <c r="AAV538"/>
      <c r="AAW538"/>
      <c r="AAX538"/>
      <c r="AAY538"/>
      <c r="AAZ538"/>
      <c r="ABA538"/>
      <c r="ABB538"/>
      <c r="ABC538"/>
      <c r="ABD538"/>
      <c r="ABE538"/>
      <c r="ABF538"/>
      <c r="ABG538"/>
      <c r="ABH538"/>
      <c r="ABI538"/>
      <c r="ABJ538"/>
      <c r="ABK538"/>
      <c r="ABL538"/>
      <c r="ABM538"/>
      <c r="ABN538"/>
      <c r="ABO538"/>
      <c r="ABP538"/>
      <c r="ABQ538"/>
      <c r="ABR538"/>
      <c r="ABS538"/>
      <c r="ABT538"/>
      <c r="ABU538"/>
      <c r="ABV538"/>
      <c r="ABW538"/>
      <c r="ABX538"/>
      <c r="ABY538"/>
      <c r="ABZ538"/>
      <c r="ACA538"/>
      <c r="ACB538"/>
      <c r="ACC538"/>
      <c r="ACD538"/>
      <c r="ACE538"/>
      <c r="ACF538"/>
      <c r="ACG538"/>
      <c r="ACH538"/>
      <c r="ACI538"/>
      <c r="ACJ538"/>
      <c r="ACK538"/>
      <c r="ACL538"/>
      <c r="ACM538"/>
      <c r="ACN538"/>
      <c r="ACO538"/>
      <c r="ACP538"/>
      <c r="ACQ538"/>
      <c r="ACR538"/>
      <c r="ACS538"/>
      <c r="ACT538"/>
      <c r="ACU538"/>
      <c r="ACV538"/>
      <c r="ACW538"/>
      <c r="ACX538"/>
      <c r="ACY538"/>
      <c r="ACZ538"/>
      <c r="ADA538"/>
      <c r="ADB538"/>
      <c r="ADC538"/>
      <c r="ADD538"/>
      <c r="ADE538"/>
      <c r="ADF538"/>
      <c r="ADG538"/>
      <c r="ADH538"/>
      <c r="ADI538"/>
      <c r="ADJ538"/>
      <c r="ADK538"/>
      <c r="ADL538"/>
      <c r="ADM538"/>
      <c r="ADN538"/>
      <c r="ADO538"/>
      <c r="ADP538"/>
      <c r="ADQ538"/>
      <c r="ADR538"/>
      <c r="ADS538"/>
      <c r="ADT538"/>
      <c r="ADU538"/>
      <c r="ADV538"/>
      <c r="ADW538"/>
      <c r="ADX538"/>
      <c r="ADY538"/>
      <c r="ADZ538"/>
      <c r="AEA538"/>
      <c r="AEB538"/>
      <c r="AEC538"/>
      <c r="AED538"/>
      <c r="AEE538"/>
      <c r="AEF538"/>
      <c r="AEG538"/>
      <c r="AEH538"/>
      <c r="AEI538"/>
      <c r="AEJ538"/>
      <c r="AEK538"/>
      <c r="AEL538"/>
      <c r="AEM538"/>
      <c r="AEN538"/>
      <c r="AEO538"/>
      <c r="AEP538"/>
      <c r="AEQ538"/>
      <c r="AER538"/>
      <c r="AES538"/>
      <c r="AET538"/>
      <c r="AEU538"/>
      <c r="AEV538"/>
      <c r="AEW538"/>
      <c r="AEX538"/>
      <c r="AEY538"/>
      <c r="AEZ538"/>
      <c r="AFA538"/>
      <c r="AFB538"/>
      <c r="AFC538"/>
      <c r="AFD538"/>
      <c r="AFE538"/>
      <c r="AFF538"/>
      <c r="AFG538"/>
      <c r="AFH538"/>
      <c r="AFI538"/>
      <c r="AFJ538"/>
      <c r="AFK538"/>
      <c r="AFL538"/>
      <c r="AFM538"/>
      <c r="AFN538"/>
      <c r="AFO538"/>
      <c r="AFP538"/>
      <c r="AFQ538"/>
      <c r="AFR538"/>
      <c r="AFS538"/>
      <c r="AFT538"/>
      <c r="AFU538"/>
      <c r="AFV538"/>
      <c r="AFW538"/>
      <c r="AFX538"/>
      <c r="AFY538"/>
      <c r="AFZ538"/>
      <c r="AGA538"/>
      <c r="AGB538"/>
      <c r="AGC538"/>
      <c r="AGD538"/>
      <c r="AGE538"/>
      <c r="AGF538"/>
      <c r="AGG538"/>
      <c r="AGH538"/>
      <c r="AGI538"/>
      <c r="AGJ538"/>
      <c r="AGK538"/>
      <c r="AGL538"/>
      <c r="AGM538"/>
      <c r="AGN538"/>
      <c r="AGO538"/>
      <c r="AGP538"/>
      <c r="AGQ538"/>
      <c r="AGR538"/>
      <c r="AGS538"/>
      <c r="AGT538"/>
      <c r="AGU538"/>
      <c r="AGV538"/>
      <c r="AGW538"/>
      <c r="AGX538"/>
      <c r="AGY538"/>
      <c r="AGZ538"/>
      <c r="AHA538"/>
      <c r="AHB538"/>
      <c r="AHC538"/>
      <c r="AHD538"/>
      <c r="AHE538"/>
      <c r="AHF538"/>
      <c r="AHG538"/>
      <c r="AHH538"/>
      <c r="AHI538"/>
      <c r="AHJ538"/>
      <c r="AHK538"/>
      <c r="AHL538"/>
      <c r="AHM538"/>
      <c r="AHN538"/>
      <c r="AHO538"/>
      <c r="AHP538"/>
      <c r="AHQ538"/>
      <c r="AHR538"/>
      <c r="AHS538"/>
      <c r="AHT538"/>
      <c r="AHU538"/>
      <c r="AHV538"/>
      <c r="AHW538"/>
      <c r="AHX538"/>
      <c r="AHY538"/>
      <c r="AHZ538"/>
      <c r="AIA538"/>
      <c r="AIB538"/>
      <c r="AIC538"/>
      <c r="AID538"/>
      <c r="AIE538"/>
      <c r="AIF538"/>
      <c r="AIG538"/>
      <c r="AIH538"/>
      <c r="AII538"/>
      <c r="AIJ538"/>
      <c r="AIK538"/>
      <c r="AIL538"/>
      <c r="AIM538"/>
      <c r="AIN538"/>
      <c r="AIO538"/>
      <c r="AIP538"/>
      <c r="AIQ538"/>
      <c r="AIR538"/>
      <c r="AIS538"/>
      <c r="AIT538"/>
      <c r="AIU538"/>
      <c r="AIV538"/>
      <c r="AIW538"/>
      <c r="AIX538"/>
      <c r="AIY538"/>
      <c r="AIZ538"/>
      <c r="AJA538"/>
      <c r="AJB538"/>
      <c r="AJC538"/>
      <c r="AJD538"/>
      <c r="AJE538"/>
      <c r="AJF538"/>
      <c r="AJG538"/>
      <c r="AJH538"/>
      <c r="AJI538"/>
      <c r="AJJ538"/>
      <c r="AJK538"/>
      <c r="AJL538"/>
      <c r="AJM538"/>
      <c r="AJN538"/>
      <c r="AJO538"/>
      <c r="AJP538"/>
      <c r="AJQ538"/>
      <c r="AJR538"/>
      <c r="AJS538"/>
      <c r="AJT538"/>
      <c r="AJU538"/>
      <c r="AJV538"/>
      <c r="AJW538"/>
      <c r="AJX538"/>
      <c r="AJY538"/>
      <c r="AJZ538"/>
      <c r="AKA538"/>
      <c r="AKB538"/>
      <c r="AKC538"/>
      <c r="AKD538"/>
      <c r="AKE538"/>
      <c r="AKF538"/>
      <c r="AKG538"/>
      <c r="AKH538"/>
      <c r="AKI538"/>
      <c r="AKJ538"/>
      <c r="AKK538"/>
      <c r="AKL538"/>
      <c r="AKM538"/>
      <c r="AKN538"/>
      <c r="AKO538"/>
      <c r="AKP538"/>
      <c r="AKQ538"/>
      <c r="AKR538"/>
      <c r="AKS538"/>
      <c r="AKT538"/>
      <c r="AKU538"/>
      <c r="AKV538"/>
      <c r="AKW538"/>
      <c r="AKX538"/>
      <c r="AKY538"/>
      <c r="AKZ538"/>
      <c r="ALA538"/>
      <c r="ALB538"/>
      <c r="ALC538"/>
      <c r="ALD538"/>
      <c r="ALE538"/>
      <c r="ALF538"/>
      <c r="ALG538"/>
      <c r="ALH538"/>
      <c r="ALI538"/>
      <c r="ALJ538"/>
      <c r="ALK538"/>
      <c r="ALL538"/>
      <c r="ALM538"/>
      <c r="ALN538"/>
      <c r="ALO538"/>
      <c r="ALP538"/>
      <c r="ALQ538"/>
      <c r="ALR538"/>
      <c r="ALS538"/>
      <c r="ALT538"/>
      <c r="ALU538"/>
      <c r="ALV538"/>
      <c r="ALW538"/>
      <c r="ALX538"/>
      <c r="ALY538"/>
      <c r="ALZ538"/>
      <c r="AMA538"/>
      <c r="AMB538"/>
      <c r="AMC538"/>
      <c r="AMD538"/>
      <c r="AME538"/>
      <c r="AMF538"/>
      <c r="AMG538"/>
      <c r="AMH538"/>
      <c r="AMI538"/>
      <c r="AMJ538"/>
      <c r="AMK538"/>
      <c r="AML538"/>
      <c r="AMM538"/>
      <c r="AMN538"/>
      <c r="AMO538"/>
      <c r="AMP538"/>
      <c r="AMQ538"/>
      <c r="AMR538"/>
      <c r="AMS538"/>
      <c r="AMT538"/>
      <c r="AMU538"/>
      <c r="AMV538"/>
      <c r="AMW538"/>
      <c r="AMX538"/>
      <c r="AMY538"/>
    </row>
    <row r="539" spans="3:1039" s="6" customFormat="1" ht="15" customHeight="1" x14ac:dyDescent="0.25">
      <c r="C539" s="6" t="str">
        <f t="shared" si="391"/>
        <v>Harvest Thermal</v>
      </c>
      <c r="D539" s="6" t="str">
        <f t="shared" si="392"/>
        <v>PD2B-10-43  (43 gal)</v>
      </c>
      <c r="E539" s="6">
        <f t="shared" si="393"/>
        <v>3000825</v>
      </c>
      <c r="F539" s="55">
        <f t="shared" si="394"/>
        <v>43</v>
      </c>
      <c r="G539" s="6" t="str">
        <f t="shared" si="395"/>
        <v>HarvestThermal40</v>
      </c>
      <c r="H539" s="116">
        <f t="shared" si="396"/>
        <v>1</v>
      </c>
      <c r="I539" s="154" t="str">
        <f t="shared" si="397"/>
        <v>HarvestThermal_PD2B1043</v>
      </c>
      <c r="J539" s="91" t="s">
        <v>188</v>
      </c>
      <c r="K539" s="189">
        <v>4</v>
      </c>
      <c r="L539" s="133">
        <f t="shared" si="338"/>
        <v>30</v>
      </c>
      <c r="M539" s="197" t="s">
        <v>923</v>
      </c>
      <c r="N539" s="184">
        <f t="shared" si="355"/>
        <v>8</v>
      </c>
      <c r="O539" s="169">
        <f t="shared" si="350"/>
        <v>3000825</v>
      </c>
      <c r="P539" s="9" t="str">
        <f t="shared" si="398"/>
        <v>PD2B-10-43  (43 gal)</v>
      </c>
      <c r="Q539" s="11">
        <f t="shared" si="351"/>
        <v>1</v>
      </c>
      <c r="R539" s="179" t="s">
        <v>1025</v>
      </c>
      <c r="S539" s="178">
        <v>43</v>
      </c>
      <c r="T539" s="179" t="s">
        <v>924</v>
      </c>
      <c r="U539" s="179" t="s">
        <v>924</v>
      </c>
      <c r="V539" s="131" t="str">
        <f t="shared" si="352"/>
        <v>HarvestThermal40</v>
      </c>
      <c r="W539" s="186">
        <v>1</v>
      </c>
      <c r="X539" s="200"/>
      <c r="Y539" s="201"/>
      <c r="Z539" s="172"/>
      <c r="AA539" s="126" t="str">
        <f t="shared" si="399"/>
        <v>2,     3000825,   "PD2B-10-43  (43 gal)"</v>
      </c>
      <c r="AB539" s="188" t="s">
        <v>1030</v>
      </c>
      <c r="AC539" s="179" t="s">
        <v>1035</v>
      </c>
      <c r="AD539" s="173">
        <f t="shared" si="353"/>
        <v>1</v>
      </c>
      <c r="AE539" s="126" t="str">
        <f t="shared" si="400"/>
        <v xml:space="preserve">          case  PD2B-10-43  (43 gal)   :   "HarvestThermal_PD2B1043"</v>
      </c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MR539"/>
      <c r="MS539"/>
      <c r="MT539"/>
      <c r="MU539"/>
      <c r="MV539"/>
      <c r="MW539"/>
      <c r="MX539"/>
      <c r="MY539"/>
      <c r="MZ539"/>
      <c r="NA539"/>
      <c r="NB539"/>
      <c r="NC539"/>
      <c r="ND539"/>
      <c r="NE539"/>
      <c r="NF539"/>
      <c r="NG539"/>
      <c r="NH539"/>
      <c r="NI539"/>
      <c r="NJ539"/>
      <c r="NK539"/>
      <c r="NL539"/>
      <c r="NM539"/>
      <c r="NN539"/>
      <c r="NO539"/>
      <c r="NP539"/>
      <c r="NQ539"/>
      <c r="NR539"/>
      <c r="NS539"/>
      <c r="NT539"/>
      <c r="NU539"/>
      <c r="NV539"/>
      <c r="NW539"/>
      <c r="NX539"/>
      <c r="NY539"/>
      <c r="NZ539"/>
      <c r="OA539"/>
      <c r="OB539"/>
      <c r="OC539"/>
      <c r="OD539"/>
      <c r="OE539"/>
      <c r="OF539"/>
      <c r="OG539"/>
      <c r="OH539"/>
      <c r="OI539"/>
      <c r="OJ539"/>
      <c r="OK539"/>
      <c r="OL539"/>
      <c r="OM539"/>
      <c r="ON539"/>
      <c r="OO539"/>
      <c r="OP539"/>
      <c r="OQ539"/>
      <c r="OR539"/>
      <c r="OS539"/>
      <c r="OT539"/>
      <c r="OU539"/>
      <c r="OV539"/>
      <c r="OW539"/>
      <c r="OX539"/>
      <c r="OY539"/>
      <c r="OZ539"/>
      <c r="PA539"/>
      <c r="PB539"/>
      <c r="PC539"/>
      <c r="PD539"/>
      <c r="PE539"/>
      <c r="PF539"/>
      <c r="PG539"/>
      <c r="PH539"/>
      <c r="PI539"/>
      <c r="PJ539"/>
      <c r="PK539"/>
      <c r="PL539"/>
      <c r="PM539"/>
      <c r="PN539"/>
      <c r="PO539"/>
      <c r="PP539"/>
      <c r="PQ539"/>
      <c r="PR539"/>
      <c r="PS539"/>
      <c r="PT539"/>
      <c r="PU539"/>
      <c r="PV539"/>
      <c r="PW539"/>
      <c r="PX539"/>
      <c r="PY539"/>
      <c r="PZ539"/>
      <c r="QA539"/>
      <c r="QB539"/>
      <c r="QC539"/>
      <c r="QD539"/>
      <c r="QE539"/>
      <c r="QF539"/>
      <c r="QG539"/>
      <c r="QH539"/>
      <c r="QI539"/>
      <c r="QJ539"/>
      <c r="QK539"/>
      <c r="QL539"/>
      <c r="QM539"/>
      <c r="QN539"/>
      <c r="QO539"/>
      <c r="QP539"/>
      <c r="QQ539"/>
      <c r="QR539"/>
      <c r="QS539"/>
      <c r="QT539"/>
      <c r="QU539"/>
      <c r="QV539"/>
      <c r="QW539"/>
      <c r="QX539"/>
      <c r="QY539"/>
      <c r="QZ539"/>
      <c r="RA539"/>
      <c r="RB539"/>
      <c r="RC539"/>
      <c r="RD539"/>
      <c r="RE539"/>
      <c r="RF539"/>
      <c r="RG539"/>
      <c r="RH539"/>
      <c r="RI539"/>
      <c r="RJ539"/>
      <c r="RK539"/>
      <c r="RL539"/>
      <c r="RM539"/>
      <c r="RN539"/>
      <c r="RO539"/>
      <c r="RP539"/>
      <c r="RQ539"/>
      <c r="RR539"/>
      <c r="RS539"/>
      <c r="RT539"/>
      <c r="RU539"/>
      <c r="RV539"/>
      <c r="RW539"/>
      <c r="RX539"/>
      <c r="RY539"/>
      <c r="RZ539"/>
      <c r="SA539"/>
      <c r="SB539"/>
      <c r="SC539"/>
      <c r="SD539"/>
      <c r="SE539"/>
      <c r="SF539"/>
      <c r="SG539"/>
      <c r="SH539"/>
      <c r="SI539"/>
      <c r="SJ539"/>
      <c r="SK539"/>
      <c r="SL539"/>
      <c r="SM539"/>
      <c r="SN539"/>
      <c r="SO539"/>
      <c r="SP539"/>
      <c r="SQ539"/>
      <c r="SR539"/>
      <c r="SS539"/>
      <c r="ST539"/>
      <c r="SU539"/>
      <c r="SV539"/>
      <c r="SW539"/>
      <c r="SX539"/>
      <c r="SY539"/>
      <c r="SZ539"/>
      <c r="TA539"/>
      <c r="TB539"/>
      <c r="TC539"/>
      <c r="TD539"/>
      <c r="TE539"/>
      <c r="TF539"/>
      <c r="TG539"/>
      <c r="TH539"/>
      <c r="TI539"/>
      <c r="TJ539"/>
      <c r="TK539"/>
      <c r="TL539"/>
      <c r="TM539"/>
      <c r="TN539"/>
      <c r="TO539"/>
      <c r="TP539"/>
      <c r="TQ539"/>
      <c r="TR539"/>
      <c r="TS539"/>
      <c r="TT539"/>
      <c r="TU539"/>
      <c r="TV539"/>
      <c r="TW539"/>
      <c r="TX539"/>
      <c r="TY539"/>
      <c r="TZ539"/>
      <c r="UA539"/>
      <c r="UB539"/>
      <c r="UC539"/>
      <c r="UD539"/>
      <c r="UE539"/>
      <c r="UF539"/>
      <c r="UG539"/>
      <c r="UH539"/>
      <c r="UI539"/>
      <c r="UJ539"/>
      <c r="UK539"/>
      <c r="UL539"/>
      <c r="UM539"/>
      <c r="UN539"/>
      <c r="UO539"/>
      <c r="UP539"/>
      <c r="UQ539"/>
      <c r="UR539"/>
      <c r="US539"/>
      <c r="UT539"/>
      <c r="UU539"/>
      <c r="UV539"/>
      <c r="UW539"/>
      <c r="UX539"/>
      <c r="UY539"/>
      <c r="UZ539"/>
      <c r="VA539"/>
      <c r="VB539"/>
      <c r="VC539"/>
      <c r="VD539"/>
      <c r="VE539"/>
      <c r="VF539"/>
      <c r="VG539"/>
      <c r="VH539"/>
      <c r="VI539"/>
      <c r="VJ539"/>
      <c r="VK539"/>
      <c r="VL539"/>
      <c r="VM539"/>
      <c r="VN539"/>
      <c r="VO539"/>
      <c r="VP539"/>
      <c r="VQ539"/>
      <c r="VR539"/>
      <c r="VS539"/>
      <c r="VT539"/>
      <c r="VU539"/>
      <c r="VV539"/>
      <c r="VW539"/>
      <c r="VX539"/>
      <c r="VY539"/>
      <c r="VZ539"/>
      <c r="WA539"/>
      <c r="WB539"/>
      <c r="WC539"/>
      <c r="WD539"/>
      <c r="WE539"/>
      <c r="WF539"/>
      <c r="WG539"/>
      <c r="WH539"/>
      <c r="WI539"/>
      <c r="WJ539"/>
      <c r="WK539"/>
      <c r="WL539"/>
      <c r="WM539"/>
      <c r="WN539"/>
      <c r="WO539"/>
      <c r="WP539"/>
      <c r="WQ539"/>
      <c r="WR539"/>
      <c r="WS539"/>
      <c r="WT539"/>
      <c r="WU539"/>
      <c r="WV539"/>
      <c r="WW539"/>
      <c r="WX539"/>
      <c r="WY539"/>
      <c r="WZ539"/>
      <c r="XA539"/>
      <c r="XB539"/>
      <c r="XC539"/>
      <c r="XD539"/>
      <c r="XE539"/>
      <c r="XF539"/>
      <c r="XG539"/>
      <c r="XH539"/>
      <c r="XI539"/>
      <c r="XJ539"/>
      <c r="XK539"/>
      <c r="XL539"/>
      <c r="XM539"/>
      <c r="XN539"/>
      <c r="XO539"/>
      <c r="XP539"/>
      <c r="XQ539"/>
      <c r="XR539"/>
      <c r="XS539"/>
      <c r="XT539"/>
      <c r="XU539"/>
      <c r="XV539"/>
      <c r="XW539"/>
      <c r="XX539"/>
      <c r="XY539"/>
      <c r="XZ539"/>
      <c r="YA539"/>
      <c r="YB539"/>
      <c r="YC539"/>
      <c r="YD539"/>
      <c r="YE539"/>
      <c r="YF539"/>
      <c r="YG539"/>
      <c r="YH539"/>
      <c r="YI539"/>
      <c r="YJ539"/>
      <c r="YK539"/>
      <c r="YL539"/>
      <c r="YM539"/>
      <c r="YN539"/>
      <c r="YO539"/>
      <c r="YP539"/>
      <c r="YQ539"/>
      <c r="YR539"/>
      <c r="YS539"/>
      <c r="YT539"/>
      <c r="YU539"/>
      <c r="YV539"/>
      <c r="YW539"/>
      <c r="YX539"/>
      <c r="YY539"/>
      <c r="YZ539"/>
      <c r="ZA539"/>
      <c r="ZB539"/>
      <c r="ZC539"/>
      <c r="ZD539"/>
      <c r="ZE539"/>
      <c r="ZF539"/>
      <c r="ZG539"/>
      <c r="ZH539"/>
      <c r="ZI539"/>
      <c r="ZJ539"/>
      <c r="ZK539"/>
      <c r="ZL539"/>
      <c r="ZM539"/>
      <c r="ZN539"/>
      <c r="ZO539"/>
      <c r="ZP539"/>
      <c r="ZQ539"/>
      <c r="ZR539"/>
      <c r="ZS539"/>
      <c r="ZT539"/>
      <c r="ZU539"/>
      <c r="ZV539"/>
      <c r="ZW539"/>
      <c r="ZX539"/>
      <c r="ZY539"/>
      <c r="ZZ539"/>
      <c r="AAA539"/>
      <c r="AAB539"/>
      <c r="AAC539"/>
      <c r="AAD539"/>
      <c r="AAE539"/>
      <c r="AAF539"/>
      <c r="AAG539"/>
      <c r="AAH539"/>
      <c r="AAI539"/>
      <c r="AAJ539"/>
      <c r="AAK539"/>
      <c r="AAL539"/>
      <c r="AAM539"/>
      <c r="AAN539"/>
      <c r="AAO539"/>
      <c r="AAP539"/>
      <c r="AAQ539"/>
      <c r="AAR539"/>
      <c r="AAS539"/>
      <c r="AAT539"/>
      <c r="AAU539"/>
      <c r="AAV539"/>
      <c r="AAW539"/>
      <c r="AAX539"/>
      <c r="AAY539"/>
      <c r="AAZ539"/>
      <c r="ABA539"/>
      <c r="ABB539"/>
      <c r="ABC539"/>
      <c r="ABD539"/>
      <c r="ABE539"/>
      <c r="ABF539"/>
      <c r="ABG539"/>
      <c r="ABH539"/>
      <c r="ABI539"/>
      <c r="ABJ539"/>
      <c r="ABK539"/>
      <c r="ABL539"/>
      <c r="ABM539"/>
      <c r="ABN539"/>
      <c r="ABO539"/>
      <c r="ABP539"/>
      <c r="ABQ539"/>
      <c r="ABR539"/>
      <c r="ABS539"/>
      <c r="ABT539"/>
      <c r="ABU539"/>
      <c r="ABV539"/>
      <c r="ABW539"/>
      <c r="ABX539"/>
      <c r="ABY539"/>
      <c r="ABZ539"/>
      <c r="ACA539"/>
      <c r="ACB539"/>
      <c r="ACC539"/>
      <c r="ACD539"/>
      <c r="ACE539"/>
      <c r="ACF539"/>
      <c r="ACG539"/>
      <c r="ACH539"/>
      <c r="ACI539"/>
      <c r="ACJ539"/>
      <c r="ACK539"/>
      <c r="ACL539"/>
      <c r="ACM539"/>
      <c r="ACN539"/>
      <c r="ACO539"/>
      <c r="ACP539"/>
      <c r="ACQ539"/>
      <c r="ACR539"/>
      <c r="ACS539"/>
      <c r="ACT539"/>
      <c r="ACU539"/>
      <c r="ACV539"/>
      <c r="ACW539"/>
      <c r="ACX539"/>
      <c r="ACY539"/>
      <c r="ACZ539"/>
      <c r="ADA539"/>
      <c r="ADB539"/>
      <c r="ADC539"/>
      <c r="ADD539"/>
      <c r="ADE539"/>
      <c r="ADF539"/>
      <c r="ADG539"/>
      <c r="ADH539"/>
      <c r="ADI539"/>
      <c r="ADJ539"/>
      <c r="ADK539"/>
      <c r="ADL539"/>
      <c r="ADM539"/>
      <c r="ADN539"/>
      <c r="ADO539"/>
      <c r="ADP539"/>
      <c r="ADQ539"/>
      <c r="ADR539"/>
      <c r="ADS539"/>
      <c r="ADT539"/>
      <c r="ADU539"/>
      <c r="ADV539"/>
      <c r="ADW539"/>
      <c r="ADX539"/>
      <c r="ADY539"/>
      <c r="ADZ539"/>
      <c r="AEA539"/>
      <c r="AEB539"/>
      <c r="AEC539"/>
      <c r="AED539"/>
      <c r="AEE539"/>
      <c r="AEF539"/>
      <c r="AEG539"/>
      <c r="AEH539"/>
      <c r="AEI539"/>
      <c r="AEJ539"/>
      <c r="AEK539"/>
      <c r="AEL539"/>
      <c r="AEM539"/>
      <c r="AEN539"/>
      <c r="AEO539"/>
      <c r="AEP539"/>
      <c r="AEQ539"/>
      <c r="AER539"/>
      <c r="AES539"/>
      <c r="AET539"/>
      <c r="AEU539"/>
      <c r="AEV539"/>
      <c r="AEW539"/>
      <c r="AEX539"/>
      <c r="AEY539"/>
      <c r="AEZ539"/>
      <c r="AFA539"/>
      <c r="AFB539"/>
      <c r="AFC539"/>
      <c r="AFD539"/>
      <c r="AFE539"/>
      <c r="AFF539"/>
      <c r="AFG539"/>
      <c r="AFH539"/>
      <c r="AFI539"/>
      <c r="AFJ539"/>
      <c r="AFK539"/>
      <c r="AFL539"/>
      <c r="AFM539"/>
      <c r="AFN539"/>
      <c r="AFO539"/>
      <c r="AFP539"/>
      <c r="AFQ539"/>
      <c r="AFR539"/>
      <c r="AFS539"/>
      <c r="AFT539"/>
      <c r="AFU539"/>
      <c r="AFV539"/>
      <c r="AFW539"/>
      <c r="AFX539"/>
      <c r="AFY539"/>
      <c r="AFZ539"/>
      <c r="AGA539"/>
      <c r="AGB539"/>
      <c r="AGC539"/>
      <c r="AGD539"/>
      <c r="AGE539"/>
      <c r="AGF539"/>
      <c r="AGG539"/>
      <c r="AGH539"/>
      <c r="AGI539"/>
      <c r="AGJ539"/>
      <c r="AGK539"/>
      <c r="AGL539"/>
      <c r="AGM539"/>
      <c r="AGN539"/>
      <c r="AGO539"/>
      <c r="AGP539"/>
      <c r="AGQ539"/>
      <c r="AGR539"/>
      <c r="AGS539"/>
      <c r="AGT539"/>
      <c r="AGU539"/>
      <c r="AGV539"/>
      <c r="AGW539"/>
      <c r="AGX539"/>
      <c r="AGY539"/>
      <c r="AGZ539"/>
      <c r="AHA539"/>
      <c r="AHB539"/>
      <c r="AHC539"/>
      <c r="AHD539"/>
      <c r="AHE539"/>
      <c r="AHF539"/>
      <c r="AHG539"/>
      <c r="AHH539"/>
      <c r="AHI539"/>
      <c r="AHJ539"/>
      <c r="AHK539"/>
      <c r="AHL539"/>
      <c r="AHM539"/>
      <c r="AHN539"/>
      <c r="AHO539"/>
      <c r="AHP539"/>
      <c r="AHQ539"/>
      <c r="AHR539"/>
      <c r="AHS539"/>
      <c r="AHT539"/>
      <c r="AHU539"/>
      <c r="AHV539"/>
      <c r="AHW539"/>
      <c r="AHX539"/>
      <c r="AHY539"/>
      <c r="AHZ539"/>
      <c r="AIA539"/>
      <c r="AIB539"/>
      <c r="AIC539"/>
      <c r="AID539"/>
      <c r="AIE539"/>
      <c r="AIF539"/>
      <c r="AIG539"/>
      <c r="AIH539"/>
      <c r="AII539"/>
      <c r="AIJ539"/>
      <c r="AIK539"/>
      <c r="AIL539"/>
      <c r="AIM539"/>
      <c r="AIN539"/>
      <c r="AIO539"/>
      <c r="AIP539"/>
      <c r="AIQ539"/>
      <c r="AIR539"/>
      <c r="AIS539"/>
      <c r="AIT539"/>
      <c r="AIU539"/>
      <c r="AIV539"/>
      <c r="AIW539"/>
      <c r="AIX539"/>
      <c r="AIY539"/>
      <c r="AIZ539"/>
      <c r="AJA539"/>
      <c r="AJB539"/>
      <c r="AJC539"/>
      <c r="AJD539"/>
      <c r="AJE539"/>
      <c r="AJF539"/>
      <c r="AJG539"/>
      <c r="AJH539"/>
      <c r="AJI539"/>
      <c r="AJJ539"/>
      <c r="AJK539"/>
      <c r="AJL539"/>
      <c r="AJM539"/>
      <c r="AJN539"/>
      <c r="AJO539"/>
      <c r="AJP539"/>
      <c r="AJQ539"/>
      <c r="AJR539"/>
      <c r="AJS539"/>
      <c r="AJT539"/>
      <c r="AJU539"/>
      <c r="AJV539"/>
      <c r="AJW539"/>
      <c r="AJX539"/>
      <c r="AJY539"/>
      <c r="AJZ539"/>
      <c r="AKA539"/>
      <c r="AKB539"/>
      <c r="AKC539"/>
      <c r="AKD539"/>
      <c r="AKE539"/>
      <c r="AKF539"/>
      <c r="AKG539"/>
      <c r="AKH539"/>
      <c r="AKI539"/>
      <c r="AKJ539"/>
      <c r="AKK539"/>
      <c r="AKL539"/>
      <c r="AKM539"/>
      <c r="AKN539"/>
      <c r="AKO539"/>
      <c r="AKP539"/>
      <c r="AKQ539"/>
      <c r="AKR539"/>
      <c r="AKS539"/>
      <c r="AKT539"/>
      <c r="AKU539"/>
      <c r="AKV539"/>
      <c r="AKW539"/>
      <c r="AKX539"/>
      <c r="AKY539"/>
      <c r="AKZ539"/>
      <c r="ALA539"/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  <c r="AMK539"/>
      <c r="AML539"/>
      <c r="AMM539"/>
      <c r="AMN539"/>
      <c r="AMO539"/>
      <c r="AMP539"/>
      <c r="AMQ539"/>
      <c r="AMR539"/>
      <c r="AMS539"/>
      <c r="AMT539"/>
      <c r="AMU539"/>
      <c r="AMV539"/>
      <c r="AMW539"/>
      <c r="AMX539"/>
      <c r="AMY539"/>
    </row>
    <row r="540" spans="3:1039" s="6" customFormat="1" ht="15" customHeight="1" x14ac:dyDescent="0.25">
      <c r="C540" s="6" t="str">
        <f t="shared" si="391"/>
        <v>Harvest Thermal</v>
      </c>
      <c r="D540" s="6" t="str">
        <f t="shared" si="392"/>
        <v>PD2B-10-83  (83 gal)</v>
      </c>
      <c r="E540" s="6">
        <f t="shared" si="393"/>
        <v>3000926</v>
      </c>
      <c r="F540" s="55">
        <f t="shared" si="394"/>
        <v>83</v>
      </c>
      <c r="G540" s="6" t="str">
        <f t="shared" si="395"/>
        <v>HarvestThermal80</v>
      </c>
      <c r="H540" s="116">
        <f t="shared" si="396"/>
        <v>1</v>
      </c>
      <c r="I540" s="154" t="str">
        <f t="shared" si="397"/>
        <v>HarvestThermal_PD2B1083</v>
      </c>
      <c r="J540" s="91" t="s">
        <v>188</v>
      </c>
      <c r="K540" s="189">
        <v>4</v>
      </c>
      <c r="L540" s="133">
        <f t="shared" si="338"/>
        <v>30</v>
      </c>
      <c r="M540" s="197" t="s">
        <v>923</v>
      </c>
      <c r="N540" s="184">
        <f t="shared" si="355"/>
        <v>9</v>
      </c>
      <c r="O540" s="169">
        <f t="shared" si="350"/>
        <v>3000926</v>
      </c>
      <c r="P540" s="9" t="str">
        <f t="shared" si="398"/>
        <v>PD2B-10-83  (83 gal)</v>
      </c>
      <c r="Q540" s="11">
        <f t="shared" si="351"/>
        <v>1</v>
      </c>
      <c r="R540" s="179" t="s">
        <v>1026</v>
      </c>
      <c r="S540" s="178">
        <v>83</v>
      </c>
      <c r="T540" s="179" t="s">
        <v>925</v>
      </c>
      <c r="U540" s="179" t="s">
        <v>925</v>
      </c>
      <c r="V540" s="131" t="str">
        <f t="shared" si="352"/>
        <v>HarvestThermal80</v>
      </c>
      <c r="W540" s="186">
        <v>1</v>
      </c>
      <c r="X540" s="200"/>
      <c r="Y540" s="201"/>
      <c r="Z540" s="172"/>
      <c r="AA540" s="126" t="str">
        <f t="shared" si="399"/>
        <v>2,     3000926,   "PD2B-10-83  (83 gal)"</v>
      </c>
      <c r="AB540" s="188" t="s">
        <v>1030</v>
      </c>
      <c r="AC540" s="179" t="s">
        <v>1036</v>
      </c>
      <c r="AD540" s="173">
        <f t="shared" si="353"/>
        <v>1</v>
      </c>
      <c r="AE540" s="126" t="str">
        <f t="shared" si="400"/>
        <v xml:space="preserve">          case  PD2B-10-83  (83 gal)   :   "HarvestThermal_PD2B1083"</v>
      </c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  <c r="GB540"/>
      <c r="GC540"/>
      <c r="GD540"/>
      <c r="GE540"/>
      <c r="GF540"/>
      <c r="GG540"/>
      <c r="GH540"/>
      <c r="GI540"/>
      <c r="GJ540"/>
      <c r="GK540"/>
      <c r="GL540"/>
      <c r="GM540"/>
      <c r="GN540"/>
      <c r="GO540"/>
      <c r="GP540"/>
      <c r="GQ540"/>
      <c r="GR540"/>
      <c r="GS540"/>
      <c r="GT540"/>
      <c r="GU540"/>
      <c r="GV540"/>
      <c r="GW540"/>
      <c r="GX540"/>
      <c r="GY540"/>
      <c r="GZ540"/>
      <c r="HA540"/>
      <c r="HB540"/>
      <c r="HC540"/>
      <c r="HD540"/>
      <c r="HE540"/>
      <c r="HF540"/>
      <c r="HG540"/>
      <c r="HH540"/>
      <c r="HI540"/>
      <c r="HJ540"/>
      <c r="HK540"/>
      <c r="HL540"/>
      <c r="HM540"/>
      <c r="HN540"/>
      <c r="HO540"/>
      <c r="HP540"/>
      <c r="HQ540"/>
      <c r="HR540"/>
      <c r="HS540"/>
      <c r="HT540"/>
      <c r="HU540"/>
      <c r="HV540"/>
      <c r="HW540"/>
      <c r="HX540"/>
      <c r="HY540"/>
      <c r="HZ540"/>
      <c r="IA540"/>
      <c r="IB540"/>
      <c r="IC540"/>
      <c r="ID540"/>
      <c r="IE540"/>
      <c r="IF540"/>
      <c r="IG540"/>
      <c r="IH540"/>
      <c r="II540"/>
      <c r="IJ540"/>
      <c r="IK540"/>
      <c r="IL540"/>
      <c r="IM540"/>
      <c r="IN540"/>
      <c r="IO540"/>
      <c r="IP540"/>
      <c r="IQ540"/>
      <c r="IR540"/>
      <c r="IS540"/>
      <c r="IT540"/>
      <c r="IU540"/>
      <c r="IV540"/>
      <c r="IW540"/>
      <c r="IX540"/>
      <c r="IY540"/>
      <c r="IZ540"/>
      <c r="JA540"/>
      <c r="JB540"/>
      <c r="JC540"/>
      <c r="JD540"/>
      <c r="JE540"/>
      <c r="JF540"/>
      <c r="JG540"/>
      <c r="JH540"/>
      <c r="JI540"/>
      <c r="JJ540"/>
      <c r="JK540"/>
      <c r="JL540"/>
      <c r="JM540"/>
      <c r="JN540"/>
      <c r="JO540"/>
      <c r="JP540"/>
      <c r="JQ540"/>
      <c r="JR540"/>
      <c r="JS540"/>
      <c r="JT540"/>
      <c r="JU540"/>
      <c r="JV540"/>
      <c r="JW540"/>
      <c r="JX540"/>
      <c r="JY540"/>
      <c r="JZ540"/>
      <c r="KA540"/>
      <c r="KB540"/>
      <c r="KC540"/>
      <c r="KD540"/>
      <c r="KE540"/>
      <c r="KF540"/>
      <c r="KG540"/>
      <c r="KH540"/>
      <c r="KI540"/>
      <c r="KJ540"/>
      <c r="KK540"/>
      <c r="KL540"/>
      <c r="KM540"/>
      <c r="KN540"/>
      <c r="KO540"/>
      <c r="KP540"/>
      <c r="KQ540"/>
      <c r="KR540"/>
      <c r="KS540"/>
      <c r="KT540"/>
      <c r="KU540"/>
      <c r="KV540"/>
      <c r="KW540"/>
      <c r="KX540"/>
      <c r="KY540"/>
      <c r="KZ540"/>
      <c r="LA540"/>
      <c r="LB540"/>
      <c r="LC540"/>
      <c r="LD540"/>
      <c r="LE540"/>
      <c r="LF540"/>
      <c r="LG540"/>
      <c r="LH540"/>
      <c r="LI540"/>
      <c r="LJ540"/>
      <c r="LK540"/>
      <c r="LL540"/>
      <c r="LM540"/>
      <c r="LN540"/>
      <c r="LO540"/>
      <c r="LP540"/>
      <c r="LQ540"/>
      <c r="LR540"/>
      <c r="LS540"/>
      <c r="LT540"/>
      <c r="LU540"/>
      <c r="LV540"/>
      <c r="LW540"/>
      <c r="LX540"/>
      <c r="LY540"/>
      <c r="LZ540"/>
      <c r="MA540"/>
      <c r="MB540"/>
      <c r="MC540"/>
      <c r="MD540"/>
      <c r="ME540"/>
      <c r="MF540"/>
      <c r="MG540"/>
      <c r="MH540"/>
      <c r="MI540"/>
      <c r="MJ540"/>
      <c r="MK540"/>
      <c r="ML540"/>
      <c r="MM540"/>
      <c r="MN540"/>
      <c r="MO540"/>
      <c r="MP540"/>
      <c r="MQ540"/>
      <c r="MR540"/>
      <c r="MS540"/>
      <c r="MT540"/>
      <c r="MU540"/>
      <c r="MV540"/>
      <c r="MW540"/>
      <c r="MX540"/>
      <c r="MY540"/>
      <c r="MZ540"/>
      <c r="NA540"/>
      <c r="NB540"/>
      <c r="NC540"/>
      <c r="ND540"/>
      <c r="NE540"/>
      <c r="NF540"/>
      <c r="NG540"/>
      <c r="NH540"/>
      <c r="NI540"/>
      <c r="NJ540"/>
      <c r="NK540"/>
      <c r="NL540"/>
      <c r="NM540"/>
      <c r="NN540"/>
      <c r="NO540"/>
      <c r="NP540"/>
      <c r="NQ540"/>
      <c r="NR540"/>
      <c r="NS540"/>
      <c r="NT540"/>
      <c r="NU540"/>
      <c r="NV540"/>
      <c r="NW540"/>
      <c r="NX540"/>
      <c r="NY540"/>
      <c r="NZ540"/>
      <c r="OA540"/>
      <c r="OB540"/>
      <c r="OC540"/>
      <c r="OD540"/>
      <c r="OE540"/>
      <c r="OF540"/>
      <c r="OG540"/>
      <c r="OH540"/>
      <c r="OI540"/>
      <c r="OJ540"/>
      <c r="OK540"/>
      <c r="OL540"/>
      <c r="OM540"/>
      <c r="ON540"/>
      <c r="OO540"/>
      <c r="OP540"/>
      <c r="OQ540"/>
      <c r="OR540"/>
      <c r="OS540"/>
      <c r="OT540"/>
      <c r="OU540"/>
      <c r="OV540"/>
      <c r="OW540"/>
      <c r="OX540"/>
      <c r="OY540"/>
      <c r="OZ540"/>
      <c r="PA540"/>
      <c r="PB540"/>
      <c r="PC540"/>
      <c r="PD540"/>
      <c r="PE540"/>
      <c r="PF540"/>
      <c r="PG540"/>
      <c r="PH540"/>
      <c r="PI540"/>
      <c r="PJ540"/>
      <c r="PK540"/>
      <c r="PL540"/>
      <c r="PM540"/>
      <c r="PN540"/>
      <c r="PO540"/>
      <c r="PP540"/>
      <c r="PQ540"/>
      <c r="PR540"/>
      <c r="PS540"/>
      <c r="PT540"/>
      <c r="PU540"/>
      <c r="PV540"/>
      <c r="PW540"/>
      <c r="PX540"/>
      <c r="PY540"/>
      <c r="PZ540"/>
      <c r="QA540"/>
      <c r="QB540"/>
      <c r="QC540"/>
      <c r="QD540"/>
      <c r="QE540"/>
      <c r="QF540"/>
      <c r="QG540"/>
      <c r="QH540"/>
      <c r="QI540"/>
      <c r="QJ540"/>
      <c r="QK540"/>
      <c r="QL540"/>
      <c r="QM540"/>
      <c r="QN540"/>
      <c r="QO540"/>
      <c r="QP540"/>
      <c r="QQ540"/>
      <c r="QR540"/>
      <c r="QS540"/>
      <c r="QT540"/>
      <c r="QU540"/>
      <c r="QV540"/>
      <c r="QW540"/>
      <c r="QX540"/>
      <c r="QY540"/>
      <c r="QZ540"/>
      <c r="RA540"/>
      <c r="RB540"/>
      <c r="RC540"/>
      <c r="RD540"/>
      <c r="RE540"/>
      <c r="RF540"/>
      <c r="RG540"/>
      <c r="RH540"/>
      <c r="RI540"/>
      <c r="RJ540"/>
      <c r="RK540"/>
      <c r="RL540"/>
      <c r="RM540"/>
      <c r="RN540"/>
      <c r="RO540"/>
      <c r="RP540"/>
      <c r="RQ540"/>
      <c r="RR540"/>
      <c r="RS540"/>
      <c r="RT540"/>
      <c r="RU540"/>
      <c r="RV540"/>
      <c r="RW540"/>
      <c r="RX540"/>
      <c r="RY540"/>
      <c r="RZ540"/>
      <c r="SA540"/>
      <c r="SB540"/>
      <c r="SC540"/>
      <c r="SD540"/>
      <c r="SE540"/>
      <c r="SF540"/>
      <c r="SG540"/>
      <c r="SH540"/>
      <c r="SI540"/>
      <c r="SJ540"/>
      <c r="SK540"/>
      <c r="SL540"/>
      <c r="SM540"/>
      <c r="SN540"/>
      <c r="SO540"/>
      <c r="SP540"/>
      <c r="SQ540"/>
      <c r="SR540"/>
      <c r="SS540"/>
      <c r="ST540"/>
      <c r="SU540"/>
      <c r="SV540"/>
      <c r="SW540"/>
      <c r="SX540"/>
      <c r="SY540"/>
      <c r="SZ540"/>
      <c r="TA540"/>
      <c r="TB540"/>
      <c r="TC540"/>
      <c r="TD540"/>
      <c r="TE540"/>
      <c r="TF540"/>
      <c r="TG540"/>
      <c r="TH540"/>
      <c r="TI540"/>
      <c r="TJ540"/>
      <c r="TK540"/>
      <c r="TL540"/>
      <c r="TM540"/>
      <c r="TN540"/>
      <c r="TO540"/>
      <c r="TP540"/>
      <c r="TQ540"/>
      <c r="TR540"/>
      <c r="TS540"/>
      <c r="TT540"/>
      <c r="TU540"/>
      <c r="TV540"/>
      <c r="TW540"/>
      <c r="TX540"/>
      <c r="TY540"/>
      <c r="TZ540"/>
      <c r="UA540"/>
      <c r="UB540"/>
      <c r="UC540"/>
      <c r="UD540"/>
      <c r="UE540"/>
      <c r="UF540"/>
      <c r="UG540"/>
      <c r="UH540"/>
      <c r="UI540"/>
      <c r="UJ540"/>
      <c r="UK540"/>
      <c r="UL540"/>
      <c r="UM540"/>
      <c r="UN540"/>
      <c r="UO540"/>
      <c r="UP540"/>
      <c r="UQ540"/>
      <c r="UR540"/>
      <c r="US540"/>
      <c r="UT540"/>
      <c r="UU540"/>
      <c r="UV540"/>
      <c r="UW540"/>
      <c r="UX540"/>
      <c r="UY540"/>
      <c r="UZ540"/>
      <c r="VA540"/>
      <c r="VB540"/>
      <c r="VC540"/>
      <c r="VD540"/>
      <c r="VE540"/>
      <c r="VF540"/>
      <c r="VG540"/>
      <c r="VH540"/>
      <c r="VI540"/>
      <c r="VJ540"/>
      <c r="VK540"/>
      <c r="VL540"/>
      <c r="VM540"/>
      <c r="VN540"/>
      <c r="VO540"/>
      <c r="VP540"/>
      <c r="VQ540"/>
      <c r="VR540"/>
      <c r="VS540"/>
      <c r="VT540"/>
      <c r="VU540"/>
      <c r="VV540"/>
      <c r="VW540"/>
      <c r="VX540"/>
      <c r="VY540"/>
      <c r="VZ540"/>
      <c r="WA540"/>
      <c r="WB540"/>
      <c r="WC540"/>
      <c r="WD540"/>
      <c r="WE540"/>
      <c r="WF540"/>
      <c r="WG540"/>
      <c r="WH540"/>
      <c r="WI540"/>
      <c r="WJ540"/>
      <c r="WK540"/>
      <c r="WL540"/>
      <c r="WM540"/>
      <c r="WN540"/>
      <c r="WO540"/>
      <c r="WP540"/>
      <c r="WQ540"/>
      <c r="WR540"/>
      <c r="WS540"/>
      <c r="WT540"/>
      <c r="WU540"/>
      <c r="WV540"/>
      <c r="WW540"/>
      <c r="WX540"/>
      <c r="WY540"/>
      <c r="WZ540"/>
      <c r="XA540"/>
      <c r="XB540"/>
      <c r="XC540"/>
      <c r="XD540"/>
      <c r="XE540"/>
      <c r="XF540"/>
      <c r="XG540"/>
      <c r="XH540"/>
      <c r="XI540"/>
      <c r="XJ540"/>
      <c r="XK540"/>
      <c r="XL540"/>
      <c r="XM540"/>
      <c r="XN540"/>
      <c r="XO540"/>
      <c r="XP540"/>
      <c r="XQ540"/>
      <c r="XR540"/>
      <c r="XS540"/>
      <c r="XT540"/>
      <c r="XU540"/>
      <c r="XV540"/>
      <c r="XW540"/>
      <c r="XX540"/>
      <c r="XY540"/>
      <c r="XZ540"/>
      <c r="YA540"/>
      <c r="YB540"/>
      <c r="YC540"/>
      <c r="YD540"/>
      <c r="YE540"/>
      <c r="YF540"/>
      <c r="YG540"/>
      <c r="YH540"/>
      <c r="YI540"/>
      <c r="YJ540"/>
      <c r="YK540"/>
      <c r="YL540"/>
      <c r="YM540"/>
      <c r="YN540"/>
      <c r="YO540"/>
      <c r="YP540"/>
      <c r="YQ540"/>
      <c r="YR540"/>
      <c r="YS540"/>
      <c r="YT540"/>
      <c r="YU540"/>
      <c r="YV540"/>
      <c r="YW540"/>
      <c r="YX540"/>
      <c r="YY540"/>
      <c r="YZ540"/>
      <c r="ZA540"/>
      <c r="ZB540"/>
      <c r="ZC540"/>
      <c r="ZD540"/>
      <c r="ZE540"/>
      <c r="ZF540"/>
      <c r="ZG540"/>
      <c r="ZH540"/>
      <c r="ZI540"/>
      <c r="ZJ540"/>
      <c r="ZK540"/>
      <c r="ZL540"/>
      <c r="ZM540"/>
      <c r="ZN540"/>
      <c r="ZO540"/>
      <c r="ZP540"/>
      <c r="ZQ540"/>
      <c r="ZR540"/>
      <c r="ZS540"/>
      <c r="ZT540"/>
      <c r="ZU540"/>
      <c r="ZV540"/>
      <c r="ZW540"/>
      <c r="ZX540"/>
      <c r="ZY540"/>
      <c r="ZZ540"/>
      <c r="AAA540"/>
      <c r="AAB540"/>
      <c r="AAC540"/>
      <c r="AAD540"/>
      <c r="AAE540"/>
      <c r="AAF540"/>
      <c r="AAG540"/>
      <c r="AAH540"/>
      <c r="AAI540"/>
      <c r="AAJ540"/>
      <c r="AAK540"/>
      <c r="AAL540"/>
      <c r="AAM540"/>
      <c r="AAN540"/>
      <c r="AAO540"/>
      <c r="AAP540"/>
      <c r="AAQ540"/>
      <c r="AAR540"/>
      <c r="AAS540"/>
      <c r="AAT540"/>
      <c r="AAU540"/>
      <c r="AAV540"/>
      <c r="AAW540"/>
      <c r="AAX540"/>
      <c r="AAY540"/>
      <c r="AAZ540"/>
      <c r="ABA540"/>
      <c r="ABB540"/>
      <c r="ABC540"/>
      <c r="ABD540"/>
      <c r="ABE540"/>
      <c r="ABF540"/>
      <c r="ABG540"/>
      <c r="ABH540"/>
      <c r="ABI540"/>
      <c r="ABJ540"/>
      <c r="ABK540"/>
      <c r="ABL540"/>
      <c r="ABM540"/>
      <c r="ABN540"/>
      <c r="ABO540"/>
      <c r="ABP540"/>
      <c r="ABQ540"/>
      <c r="ABR540"/>
      <c r="ABS540"/>
      <c r="ABT540"/>
      <c r="ABU540"/>
      <c r="ABV540"/>
      <c r="ABW540"/>
      <c r="ABX540"/>
      <c r="ABY540"/>
      <c r="ABZ540"/>
      <c r="ACA540"/>
      <c r="ACB540"/>
      <c r="ACC540"/>
      <c r="ACD540"/>
      <c r="ACE540"/>
      <c r="ACF540"/>
      <c r="ACG540"/>
      <c r="ACH540"/>
      <c r="ACI540"/>
      <c r="ACJ540"/>
      <c r="ACK540"/>
      <c r="ACL540"/>
      <c r="ACM540"/>
      <c r="ACN540"/>
      <c r="ACO540"/>
      <c r="ACP540"/>
      <c r="ACQ540"/>
      <c r="ACR540"/>
      <c r="ACS540"/>
      <c r="ACT540"/>
      <c r="ACU540"/>
      <c r="ACV540"/>
      <c r="ACW540"/>
      <c r="ACX540"/>
      <c r="ACY540"/>
      <c r="ACZ540"/>
      <c r="ADA540"/>
      <c r="ADB540"/>
      <c r="ADC540"/>
      <c r="ADD540"/>
      <c r="ADE540"/>
      <c r="ADF540"/>
      <c r="ADG540"/>
      <c r="ADH540"/>
      <c r="ADI540"/>
      <c r="ADJ540"/>
      <c r="ADK540"/>
      <c r="ADL540"/>
      <c r="ADM540"/>
      <c r="ADN540"/>
      <c r="ADO540"/>
      <c r="ADP540"/>
      <c r="ADQ540"/>
      <c r="ADR540"/>
      <c r="ADS540"/>
      <c r="ADT540"/>
      <c r="ADU540"/>
      <c r="ADV540"/>
      <c r="ADW540"/>
      <c r="ADX540"/>
      <c r="ADY540"/>
      <c r="ADZ540"/>
      <c r="AEA540"/>
      <c r="AEB540"/>
      <c r="AEC540"/>
      <c r="AED540"/>
      <c r="AEE540"/>
      <c r="AEF540"/>
      <c r="AEG540"/>
      <c r="AEH540"/>
      <c r="AEI540"/>
      <c r="AEJ540"/>
      <c r="AEK540"/>
      <c r="AEL540"/>
      <c r="AEM540"/>
      <c r="AEN540"/>
      <c r="AEO540"/>
      <c r="AEP540"/>
      <c r="AEQ540"/>
      <c r="AER540"/>
      <c r="AES540"/>
      <c r="AET540"/>
      <c r="AEU540"/>
      <c r="AEV540"/>
      <c r="AEW540"/>
      <c r="AEX540"/>
      <c r="AEY540"/>
      <c r="AEZ540"/>
      <c r="AFA540"/>
      <c r="AFB540"/>
      <c r="AFC540"/>
      <c r="AFD540"/>
      <c r="AFE540"/>
      <c r="AFF540"/>
      <c r="AFG540"/>
      <c r="AFH540"/>
      <c r="AFI540"/>
      <c r="AFJ540"/>
      <c r="AFK540"/>
      <c r="AFL540"/>
      <c r="AFM540"/>
      <c r="AFN540"/>
      <c r="AFO540"/>
      <c r="AFP540"/>
      <c r="AFQ540"/>
      <c r="AFR540"/>
      <c r="AFS540"/>
      <c r="AFT540"/>
      <c r="AFU540"/>
      <c r="AFV540"/>
      <c r="AFW540"/>
      <c r="AFX540"/>
      <c r="AFY540"/>
      <c r="AFZ540"/>
      <c r="AGA540"/>
      <c r="AGB540"/>
      <c r="AGC540"/>
      <c r="AGD540"/>
      <c r="AGE540"/>
      <c r="AGF540"/>
      <c r="AGG540"/>
      <c r="AGH540"/>
      <c r="AGI540"/>
      <c r="AGJ540"/>
      <c r="AGK540"/>
      <c r="AGL540"/>
      <c r="AGM540"/>
      <c r="AGN540"/>
      <c r="AGO540"/>
      <c r="AGP540"/>
      <c r="AGQ540"/>
      <c r="AGR540"/>
      <c r="AGS540"/>
      <c r="AGT540"/>
      <c r="AGU540"/>
      <c r="AGV540"/>
      <c r="AGW540"/>
      <c r="AGX540"/>
      <c r="AGY540"/>
      <c r="AGZ540"/>
      <c r="AHA540"/>
      <c r="AHB540"/>
      <c r="AHC540"/>
      <c r="AHD540"/>
      <c r="AHE540"/>
      <c r="AHF540"/>
      <c r="AHG540"/>
      <c r="AHH540"/>
      <c r="AHI540"/>
      <c r="AHJ540"/>
      <c r="AHK540"/>
      <c r="AHL540"/>
      <c r="AHM540"/>
      <c r="AHN540"/>
      <c r="AHO540"/>
      <c r="AHP540"/>
      <c r="AHQ540"/>
      <c r="AHR540"/>
      <c r="AHS540"/>
      <c r="AHT540"/>
      <c r="AHU540"/>
      <c r="AHV540"/>
      <c r="AHW540"/>
      <c r="AHX540"/>
      <c r="AHY540"/>
      <c r="AHZ540"/>
      <c r="AIA540"/>
      <c r="AIB540"/>
      <c r="AIC540"/>
      <c r="AID540"/>
      <c r="AIE540"/>
      <c r="AIF540"/>
      <c r="AIG540"/>
      <c r="AIH540"/>
      <c r="AII540"/>
      <c r="AIJ540"/>
      <c r="AIK540"/>
      <c r="AIL540"/>
      <c r="AIM540"/>
      <c r="AIN540"/>
      <c r="AIO540"/>
      <c r="AIP540"/>
      <c r="AIQ540"/>
      <c r="AIR540"/>
      <c r="AIS540"/>
      <c r="AIT540"/>
      <c r="AIU540"/>
      <c r="AIV540"/>
      <c r="AIW540"/>
      <c r="AIX540"/>
      <c r="AIY540"/>
      <c r="AIZ540"/>
      <c r="AJA540"/>
      <c r="AJB540"/>
      <c r="AJC540"/>
      <c r="AJD540"/>
      <c r="AJE540"/>
      <c r="AJF540"/>
      <c r="AJG540"/>
      <c r="AJH540"/>
      <c r="AJI540"/>
      <c r="AJJ540"/>
      <c r="AJK540"/>
      <c r="AJL540"/>
      <c r="AJM540"/>
      <c r="AJN540"/>
      <c r="AJO540"/>
      <c r="AJP540"/>
      <c r="AJQ540"/>
      <c r="AJR540"/>
      <c r="AJS540"/>
      <c r="AJT540"/>
      <c r="AJU540"/>
      <c r="AJV540"/>
      <c r="AJW540"/>
      <c r="AJX540"/>
      <c r="AJY540"/>
      <c r="AJZ540"/>
      <c r="AKA540"/>
      <c r="AKB540"/>
      <c r="AKC540"/>
      <c r="AKD540"/>
      <c r="AKE540"/>
      <c r="AKF540"/>
      <c r="AKG540"/>
      <c r="AKH540"/>
      <c r="AKI540"/>
      <c r="AKJ540"/>
      <c r="AKK540"/>
      <c r="AKL540"/>
      <c r="AKM540"/>
      <c r="AKN540"/>
      <c r="AKO540"/>
      <c r="AKP540"/>
      <c r="AKQ540"/>
      <c r="AKR540"/>
      <c r="AKS540"/>
      <c r="AKT540"/>
      <c r="AKU540"/>
      <c r="AKV540"/>
      <c r="AKW540"/>
      <c r="AKX540"/>
      <c r="AKY540"/>
      <c r="AKZ540"/>
      <c r="ALA540"/>
      <c r="ALB540"/>
      <c r="ALC540"/>
      <c r="ALD540"/>
      <c r="ALE540"/>
      <c r="ALF540"/>
      <c r="ALG540"/>
      <c r="ALH540"/>
      <c r="ALI540"/>
      <c r="ALJ540"/>
      <c r="ALK540"/>
      <c r="ALL540"/>
      <c r="ALM540"/>
      <c r="ALN540"/>
      <c r="ALO540"/>
      <c r="ALP540"/>
      <c r="ALQ540"/>
      <c r="ALR540"/>
      <c r="ALS540"/>
      <c r="ALT540"/>
      <c r="ALU540"/>
      <c r="ALV540"/>
      <c r="ALW540"/>
      <c r="ALX540"/>
      <c r="ALY540"/>
      <c r="ALZ540"/>
      <c r="AMA540"/>
      <c r="AMB540"/>
      <c r="AMC540"/>
      <c r="AMD540"/>
      <c r="AME540"/>
      <c r="AMF540"/>
      <c r="AMG540"/>
      <c r="AMH540"/>
      <c r="AMI540"/>
      <c r="AMJ540"/>
      <c r="AMK540"/>
      <c r="AML540"/>
      <c r="AMM540"/>
      <c r="AMN540"/>
      <c r="AMO540"/>
      <c r="AMP540"/>
      <c r="AMQ540"/>
      <c r="AMR540"/>
      <c r="AMS540"/>
      <c r="AMT540"/>
      <c r="AMU540"/>
      <c r="AMV540"/>
      <c r="AMW540"/>
      <c r="AMX540"/>
      <c r="AMY540"/>
    </row>
    <row r="541" spans="3:1039" s="6" customFormat="1" ht="15" customHeight="1" x14ac:dyDescent="0.25">
      <c r="C541" s="6" t="str">
        <f t="shared" si="391"/>
        <v>Harvest Thermal</v>
      </c>
      <c r="D541" s="6" t="str">
        <f t="shared" si="392"/>
        <v>PD2B-i-119  (119 gal)</v>
      </c>
      <c r="E541" s="6">
        <f t="shared" si="393"/>
        <v>3001027</v>
      </c>
      <c r="F541" s="55">
        <f t="shared" si="394"/>
        <v>119</v>
      </c>
      <c r="G541" s="6" t="str">
        <f t="shared" si="395"/>
        <v>HarvestThermal120</v>
      </c>
      <c r="H541" s="116">
        <f t="shared" si="396"/>
        <v>1</v>
      </c>
      <c r="I541" s="154" t="str">
        <f t="shared" si="397"/>
        <v>HarvestThermal_PD2Bi119</v>
      </c>
      <c r="J541" s="91" t="s">
        <v>188</v>
      </c>
      <c r="K541" s="189">
        <v>4</v>
      </c>
      <c r="L541" s="133">
        <f t="shared" si="338"/>
        <v>30</v>
      </c>
      <c r="M541" s="197" t="s">
        <v>923</v>
      </c>
      <c r="N541" s="184">
        <f t="shared" si="355"/>
        <v>10</v>
      </c>
      <c r="O541" s="169">
        <f t="shared" si="350"/>
        <v>3001027</v>
      </c>
      <c r="P541" s="9" t="str">
        <f t="shared" si="398"/>
        <v>PD2B-i-119  (119 gal)</v>
      </c>
      <c r="Q541" s="11">
        <f t="shared" si="351"/>
        <v>1</v>
      </c>
      <c r="R541" s="179" t="s">
        <v>1027</v>
      </c>
      <c r="S541" s="178">
        <v>119</v>
      </c>
      <c r="T541" s="179" t="s">
        <v>926</v>
      </c>
      <c r="U541" s="179" t="s">
        <v>926</v>
      </c>
      <c r="V541" s="131" t="str">
        <f t="shared" si="352"/>
        <v>HarvestThermal120</v>
      </c>
      <c r="W541" s="186">
        <v>1</v>
      </c>
      <c r="X541" s="200"/>
      <c r="Y541" s="201"/>
      <c r="Z541" s="172"/>
      <c r="AA541" s="126" t="str">
        <f t="shared" si="399"/>
        <v>2,     3001027,   "PD2B-i-119  (119 gal)"</v>
      </c>
      <c r="AB541" s="188" t="s">
        <v>1030</v>
      </c>
      <c r="AC541" s="179" t="s">
        <v>1037</v>
      </c>
      <c r="AD541" s="173">
        <f t="shared" si="353"/>
        <v>1</v>
      </c>
      <c r="AE541" s="126" t="str">
        <f t="shared" si="400"/>
        <v xml:space="preserve">          case  PD2B-i-119  (119 gal)   :   "HarvestThermal_PD2Bi119"</v>
      </c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  <c r="GB541"/>
      <c r="GC541"/>
      <c r="GD541"/>
      <c r="GE541"/>
      <c r="GF541"/>
      <c r="GG541"/>
      <c r="GH541"/>
      <c r="GI541"/>
      <c r="GJ541"/>
      <c r="GK541"/>
      <c r="GL541"/>
      <c r="GM541"/>
      <c r="GN541"/>
      <c r="GO541"/>
      <c r="GP541"/>
      <c r="GQ541"/>
      <c r="GR541"/>
      <c r="GS541"/>
      <c r="GT541"/>
      <c r="GU541"/>
      <c r="GV541"/>
      <c r="GW541"/>
      <c r="GX541"/>
      <c r="GY541"/>
      <c r="GZ541"/>
      <c r="HA541"/>
      <c r="HB541"/>
      <c r="HC541"/>
      <c r="HD541"/>
      <c r="HE541"/>
      <c r="HF541"/>
      <c r="HG541"/>
      <c r="HH541"/>
      <c r="HI541"/>
      <c r="HJ541"/>
      <c r="HK541"/>
      <c r="HL541"/>
      <c r="HM541"/>
      <c r="HN541"/>
      <c r="HO541"/>
      <c r="HP541"/>
      <c r="HQ541"/>
      <c r="HR541"/>
      <c r="HS541"/>
      <c r="HT541"/>
      <c r="HU541"/>
      <c r="HV541"/>
      <c r="HW541"/>
      <c r="HX541"/>
      <c r="HY541"/>
      <c r="HZ541"/>
      <c r="IA541"/>
      <c r="IB541"/>
      <c r="IC541"/>
      <c r="ID541"/>
      <c r="IE541"/>
      <c r="IF541"/>
      <c r="IG541"/>
      <c r="IH541"/>
      <c r="II541"/>
      <c r="IJ541"/>
      <c r="IK541"/>
      <c r="IL541"/>
      <c r="IM541"/>
      <c r="IN541"/>
      <c r="IO541"/>
      <c r="IP541"/>
      <c r="IQ541"/>
      <c r="IR541"/>
      <c r="IS541"/>
      <c r="IT541"/>
      <c r="IU541"/>
      <c r="IV541"/>
      <c r="IW541"/>
      <c r="IX541"/>
      <c r="IY541"/>
      <c r="IZ541"/>
      <c r="JA541"/>
      <c r="JB541"/>
      <c r="JC541"/>
      <c r="JD541"/>
      <c r="JE541"/>
      <c r="JF541"/>
      <c r="JG541"/>
      <c r="JH541"/>
      <c r="JI541"/>
      <c r="JJ541"/>
      <c r="JK541"/>
      <c r="JL541"/>
      <c r="JM541"/>
      <c r="JN541"/>
      <c r="JO541"/>
      <c r="JP541"/>
      <c r="JQ541"/>
      <c r="JR541"/>
      <c r="JS541"/>
      <c r="JT541"/>
      <c r="JU541"/>
      <c r="JV541"/>
      <c r="JW541"/>
      <c r="JX541"/>
      <c r="JY541"/>
      <c r="JZ541"/>
      <c r="KA541"/>
      <c r="KB541"/>
      <c r="KC541"/>
      <c r="KD541"/>
      <c r="KE541"/>
      <c r="KF541"/>
      <c r="KG541"/>
      <c r="KH541"/>
      <c r="KI541"/>
      <c r="KJ541"/>
      <c r="KK541"/>
      <c r="KL541"/>
      <c r="KM541"/>
      <c r="KN541"/>
      <c r="KO541"/>
      <c r="KP541"/>
      <c r="KQ541"/>
      <c r="KR541"/>
      <c r="KS541"/>
      <c r="KT541"/>
      <c r="KU541"/>
      <c r="KV541"/>
      <c r="KW541"/>
      <c r="KX541"/>
      <c r="KY541"/>
      <c r="KZ541"/>
      <c r="LA541"/>
      <c r="LB541"/>
      <c r="LC541"/>
      <c r="LD541"/>
      <c r="LE541"/>
      <c r="LF541"/>
      <c r="LG541"/>
      <c r="LH541"/>
      <c r="LI541"/>
      <c r="LJ541"/>
      <c r="LK541"/>
      <c r="LL541"/>
      <c r="LM541"/>
      <c r="LN541"/>
      <c r="LO541"/>
      <c r="LP541"/>
      <c r="LQ541"/>
      <c r="LR541"/>
      <c r="LS541"/>
      <c r="LT541"/>
      <c r="LU541"/>
      <c r="LV541"/>
      <c r="LW541"/>
      <c r="LX541"/>
      <c r="LY541"/>
      <c r="LZ541"/>
      <c r="MA541"/>
      <c r="MB541"/>
      <c r="MC541"/>
      <c r="MD541"/>
      <c r="ME541"/>
      <c r="MF541"/>
      <c r="MG541"/>
      <c r="MH541"/>
      <c r="MI541"/>
      <c r="MJ541"/>
      <c r="MK541"/>
      <c r="ML541"/>
      <c r="MM541"/>
      <c r="MN541"/>
      <c r="MO541"/>
      <c r="MP541"/>
      <c r="MQ541"/>
      <c r="MR541"/>
      <c r="MS541"/>
      <c r="MT541"/>
      <c r="MU541"/>
      <c r="MV541"/>
      <c r="MW541"/>
      <c r="MX541"/>
      <c r="MY541"/>
      <c r="MZ541"/>
      <c r="NA541"/>
      <c r="NB541"/>
      <c r="NC541"/>
      <c r="ND541"/>
      <c r="NE541"/>
      <c r="NF541"/>
      <c r="NG541"/>
      <c r="NH541"/>
      <c r="NI541"/>
      <c r="NJ541"/>
      <c r="NK541"/>
      <c r="NL541"/>
      <c r="NM541"/>
      <c r="NN541"/>
      <c r="NO541"/>
      <c r="NP541"/>
      <c r="NQ541"/>
      <c r="NR541"/>
      <c r="NS541"/>
      <c r="NT541"/>
      <c r="NU541"/>
      <c r="NV541"/>
      <c r="NW541"/>
      <c r="NX541"/>
      <c r="NY541"/>
      <c r="NZ541"/>
      <c r="OA541"/>
      <c r="OB541"/>
      <c r="OC541"/>
      <c r="OD541"/>
      <c r="OE541"/>
      <c r="OF541"/>
      <c r="OG541"/>
      <c r="OH541"/>
      <c r="OI541"/>
      <c r="OJ541"/>
      <c r="OK541"/>
      <c r="OL541"/>
      <c r="OM541"/>
      <c r="ON541"/>
      <c r="OO541"/>
      <c r="OP541"/>
      <c r="OQ541"/>
      <c r="OR541"/>
      <c r="OS541"/>
      <c r="OT541"/>
      <c r="OU541"/>
      <c r="OV541"/>
      <c r="OW541"/>
      <c r="OX541"/>
      <c r="OY541"/>
      <c r="OZ541"/>
      <c r="PA541"/>
      <c r="PB541"/>
      <c r="PC541"/>
      <c r="PD541"/>
      <c r="PE541"/>
      <c r="PF541"/>
      <c r="PG541"/>
      <c r="PH541"/>
      <c r="PI541"/>
      <c r="PJ541"/>
      <c r="PK541"/>
      <c r="PL541"/>
      <c r="PM541"/>
      <c r="PN541"/>
      <c r="PO541"/>
      <c r="PP541"/>
      <c r="PQ541"/>
      <c r="PR541"/>
      <c r="PS541"/>
      <c r="PT541"/>
      <c r="PU541"/>
      <c r="PV541"/>
      <c r="PW541"/>
      <c r="PX541"/>
      <c r="PY541"/>
      <c r="PZ541"/>
      <c r="QA541"/>
      <c r="QB541"/>
      <c r="QC541"/>
      <c r="QD541"/>
      <c r="QE541"/>
      <c r="QF541"/>
      <c r="QG541"/>
      <c r="QH541"/>
      <c r="QI541"/>
      <c r="QJ541"/>
      <c r="QK541"/>
      <c r="QL541"/>
      <c r="QM541"/>
      <c r="QN541"/>
      <c r="QO541"/>
      <c r="QP541"/>
      <c r="QQ541"/>
      <c r="QR541"/>
      <c r="QS541"/>
      <c r="QT541"/>
      <c r="QU541"/>
      <c r="QV541"/>
      <c r="QW541"/>
      <c r="QX541"/>
      <c r="QY541"/>
      <c r="QZ541"/>
      <c r="RA541"/>
      <c r="RB541"/>
      <c r="RC541"/>
      <c r="RD541"/>
      <c r="RE541"/>
      <c r="RF541"/>
      <c r="RG541"/>
      <c r="RH541"/>
      <c r="RI541"/>
      <c r="RJ541"/>
      <c r="RK541"/>
      <c r="RL541"/>
      <c r="RM541"/>
      <c r="RN541"/>
      <c r="RO541"/>
      <c r="RP541"/>
      <c r="RQ541"/>
      <c r="RR541"/>
      <c r="RS541"/>
      <c r="RT541"/>
      <c r="RU541"/>
      <c r="RV541"/>
      <c r="RW541"/>
      <c r="RX541"/>
      <c r="RY541"/>
      <c r="RZ541"/>
      <c r="SA541"/>
      <c r="SB541"/>
      <c r="SC541"/>
      <c r="SD541"/>
      <c r="SE541"/>
      <c r="SF541"/>
      <c r="SG541"/>
      <c r="SH541"/>
      <c r="SI541"/>
      <c r="SJ541"/>
      <c r="SK541"/>
      <c r="SL541"/>
      <c r="SM541"/>
      <c r="SN541"/>
      <c r="SO541"/>
      <c r="SP541"/>
      <c r="SQ541"/>
      <c r="SR541"/>
      <c r="SS541"/>
      <c r="ST541"/>
      <c r="SU541"/>
      <c r="SV541"/>
      <c r="SW541"/>
      <c r="SX541"/>
      <c r="SY541"/>
      <c r="SZ541"/>
      <c r="TA541"/>
      <c r="TB541"/>
      <c r="TC541"/>
      <c r="TD541"/>
      <c r="TE541"/>
      <c r="TF541"/>
      <c r="TG541"/>
      <c r="TH541"/>
      <c r="TI541"/>
      <c r="TJ541"/>
      <c r="TK541"/>
      <c r="TL541"/>
      <c r="TM541"/>
      <c r="TN541"/>
      <c r="TO541"/>
      <c r="TP541"/>
      <c r="TQ541"/>
      <c r="TR541"/>
      <c r="TS541"/>
      <c r="TT541"/>
      <c r="TU541"/>
      <c r="TV541"/>
      <c r="TW541"/>
      <c r="TX541"/>
      <c r="TY541"/>
      <c r="TZ541"/>
      <c r="UA541"/>
      <c r="UB541"/>
      <c r="UC541"/>
      <c r="UD541"/>
      <c r="UE541"/>
      <c r="UF541"/>
      <c r="UG541"/>
      <c r="UH541"/>
      <c r="UI541"/>
      <c r="UJ541"/>
      <c r="UK541"/>
      <c r="UL541"/>
      <c r="UM541"/>
      <c r="UN541"/>
      <c r="UO541"/>
      <c r="UP541"/>
      <c r="UQ541"/>
      <c r="UR541"/>
      <c r="US541"/>
      <c r="UT541"/>
      <c r="UU541"/>
      <c r="UV541"/>
      <c r="UW541"/>
      <c r="UX541"/>
      <c r="UY541"/>
      <c r="UZ541"/>
      <c r="VA541"/>
      <c r="VB541"/>
      <c r="VC541"/>
      <c r="VD541"/>
      <c r="VE541"/>
      <c r="VF541"/>
      <c r="VG541"/>
      <c r="VH541"/>
      <c r="VI541"/>
      <c r="VJ541"/>
      <c r="VK541"/>
      <c r="VL541"/>
      <c r="VM541"/>
      <c r="VN541"/>
      <c r="VO541"/>
      <c r="VP541"/>
      <c r="VQ541"/>
      <c r="VR541"/>
      <c r="VS541"/>
      <c r="VT541"/>
      <c r="VU541"/>
      <c r="VV541"/>
      <c r="VW541"/>
      <c r="VX541"/>
      <c r="VY541"/>
      <c r="VZ541"/>
      <c r="WA541"/>
      <c r="WB541"/>
      <c r="WC541"/>
      <c r="WD541"/>
      <c r="WE541"/>
      <c r="WF541"/>
      <c r="WG541"/>
      <c r="WH541"/>
      <c r="WI541"/>
      <c r="WJ541"/>
      <c r="WK541"/>
      <c r="WL541"/>
      <c r="WM541"/>
      <c r="WN541"/>
      <c r="WO541"/>
      <c r="WP541"/>
      <c r="WQ541"/>
      <c r="WR541"/>
      <c r="WS541"/>
      <c r="WT541"/>
      <c r="WU541"/>
      <c r="WV541"/>
      <c r="WW541"/>
      <c r="WX541"/>
      <c r="WY541"/>
      <c r="WZ541"/>
      <c r="XA541"/>
      <c r="XB541"/>
      <c r="XC541"/>
      <c r="XD541"/>
      <c r="XE541"/>
      <c r="XF541"/>
      <c r="XG541"/>
      <c r="XH541"/>
      <c r="XI541"/>
      <c r="XJ541"/>
      <c r="XK541"/>
      <c r="XL541"/>
      <c r="XM541"/>
      <c r="XN541"/>
      <c r="XO541"/>
      <c r="XP541"/>
      <c r="XQ541"/>
      <c r="XR541"/>
      <c r="XS541"/>
      <c r="XT541"/>
      <c r="XU541"/>
      <c r="XV541"/>
      <c r="XW541"/>
      <c r="XX541"/>
      <c r="XY541"/>
      <c r="XZ541"/>
      <c r="YA541"/>
      <c r="YB541"/>
      <c r="YC541"/>
      <c r="YD541"/>
      <c r="YE541"/>
      <c r="YF541"/>
      <c r="YG541"/>
      <c r="YH541"/>
      <c r="YI541"/>
      <c r="YJ541"/>
      <c r="YK541"/>
      <c r="YL541"/>
      <c r="YM541"/>
      <c r="YN541"/>
      <c r="YO541"/>
      <c r="YP541"/>
      <c r="YQ541"/>
      <c r="YR541"/>
      <c r="YS541"/>
      <c r="YT541"/>
      <c r="YU541"/>
      <c r="YV541"/>
      <c r="YW541"/>
      <c r="YX541"/>
      <c r="YY541"/>
      <c r="YZ541"/>
      <c r="ZA541"/>
      <c r="ZB541"/>
      <c r="ZC541"/>
      <c r="ZD541"/>
      <c r="ZE541"/>
      <c r="ZF541"/>
      <c r="ZG541"/>
      <c r="ZH541"/>
      <c r="ZI541"/>
      <c r="ZJ541"/>
      <c r="ZK541"/>
      <c r="ZL541"/>
      <c r="ZM541"/>
      <c r="ZN541"/>
      <c r="ZO541"/>
      <c r="ZP541"/>
      <c r="ZQ541"/>
      <c r="ZR541"/>
      <c r="ZS541"/>
      <c r="ZT541"/>
      <c r="ZU541"/>
      <c r="ZV541"/>
      <c r="ZW541"/>
      <c r="ZX541"/>
      <c r="ZY541"/>
      <c r="ZZ541"/>
      <c r="AAA541"/>
      <c r="AAB541"/>
      <c r="AAC541"/>
      <c r="AAD541"/>
      <c r="AAE541"/>
      <c r="AAF541"/>
      <c r="AAG541"/>
      <c r="AAH541"/>
      <c r="AAI541"/>
      <c r="AAJ541"/>
      <c r="AAK541"/>
      <c r="AAL541"/>
      <c r="AAM541"/>
      <c r="AAN541"/>
      <c r="AAO541"/>
      <c r="AAP541"/>
      <c r="AAQ541"/>
      <c r="AAR541"/>
      <c r="AAS541"/>
      <c r="AAT541"/>
      <c r="AAU541"/>
      <c r="AAV541"/>
      <c r="AAW541"/>
      <c r="AAX541"/>
      <c r="AAY541"/>
      <c r="AAZ541"/>
      <c r="ABA541"/>
      <c r="ABB541"/>
      <c r="ABC541"/>
      <c r="ABD541"/>
      <c r="ABE541"/>
      <c r="ABF541"/>
      <c r="ABG541"/>
      <c r="ABH541"/>
      <c r="ABI541"/>
      <c r="ABJ541"/>
      <c r="ABK541"/>
      <c r="ABL541"/>
      <c r="ABM541"/>
      <c r="ABN541"/>
      <c r="ABO541"/>
      <c r="ABP541"/>
      <c r="ABQ541"/>
      <c r="ABR541"/>
      <c r="ABS541"/>
      <c r="ABT541"/>
      <c r="ABU541"/>
      <c r="ABV541"/>
      <c r="ABW541"/>
      <c r="ABX541"/>
      <c r="ABY541"/>
      <c r="ABZ541"/>
      <c r="ACA541"/>
      <c r="ACB541"/>
      <c r="ACC541"/>
      <c r="ACD541"/>
      <c r="ACE541"/>
      <c r="ACF541"/>
      <c r="ACG541"/>
      <c r="ACH541"/>
      <c r="ACI541"/>
      <c r="ACJ541"/>
      <c r="ACK541"/>
      <c r="ACL541"/>
      <c r="ACM541"/>
      <c r="ACN541"/>
      <c r="ACO541"/>
      <c r="ACP541"/>
      <c r="ACQ541"/>
      <c r="ACR541"/>
      <c r="ACS541"/>
      <c r="ACT541"/>
      <c r="ACU541"/>
      <c r="ACV541"/>
      <c r="ACW541"/>
      <c r="ACX541"/>
      <c r="ACY541"/>
      <c r="ACZ541"/>
      <c r="ADA541"/>
      <c r="ADB541"/>
      <c r="ADC541"/>
      <c r="ADD541"/>
      <c r="ADE541"/>
      <c r="ADF541"/>
      <c r="ADG541"/>
      <c r="ADH541"/>
      <c r="ADI541"/>
      <c r="ADJ541"/>
      <c r="ADK541"/>
      <c r="ADL541"/>
      <c r="ADM541"/>
      <c r="ADN541"/>
      <c r="ADO541"/>
      <c r="ADP541"/>
      <c r="ADQ541"/>
      <c r="ADR541"/>
      <c r="ADS541"/>
      <c r="ADT541"/>
      <c r="ADU541"/>
      <c r="ADV541"/>
      <c r="ADW541"/>
      <c r="ADX541"/>
      <c r="ADY541"/>
      <c r="ADZ541"/>
      <c r="AEA541"/>
      <c r="AEB541"/>
      <c r="AEC541"/>
      <c r="AED541"/>
      <c r="AEE541"/>
      <c r="AEF541"/>
      <c r="AEG541"/>
      <c r="AEH541"/>
      <c r="AEI541"/>
      <c r="AEJ541"/>
      <c r="AEK541"/>
      <c r="AEL541"/>
      <c r="AEM541"/>
      <c r="AEN541"/>
      <c r="AEO541"/>
      <c r="AEP541"/>
      <c r="AEQ541"/>
      <c r="AER541"/>
      <c r="AES541"/>
      <c r="AET541"/>
      <c r="AEU541"/>
      <c r="AEV541"/>
      <c r="AEW541"/>
      <c r="AEX541"/>
      <c r="AEY541"/>
      <c r="AEZ541"/>
      <c r="AFA541"/>
      <c r="AFB541"/>
      <c r="AFC541"/>
      <c r="AFD541"/>
      <c r="AFE541"/>
      <c r="AFF541"/>
      <c r="AFG541"/>
      <c r="AFH541"/>
      <c r="AFI541"/>
      <c r="AFJ541"/>
      <c r="AFK541"/>
      <c r="AFL541"/>
      <c r="AFM541"/>
      <c r="AFN541"/>
      <c r="AFO541"/>
      <c r="AFP541"/>
      <c r="AFQ541"/>
      <c r="AFR541"/>
      <c r="AFS541"/>
      <c r="AFT541"/>
      <c r="AFU541"/>
      <c r="AFV541"/>
      <c r="AFW541"/>
      <c r="AFX541"/>
      <c r="AFY541"/>
      <c r="AFZ541"/>
      <c r="AGA541"/>
      <c r="AGB541"/>
      <c r="AGC541"/>
      <c r="AGD541"/>
      <c r="AGE541"/>
      <c r="AGF541"/>
      <c r="AGG541"/>
      <c r="AGH541"/>
      <c r="AGI541"/>
      <c r="AGJ541"/>
      <c r="AGK541"/>
      <c r="AGL541"/>
      <c r="AGM541"/>
      <c r="AGN541"/>
      <c r="AGO541"/>
      <c r="AGP541"/>
      <c r="AGQ541"/>
      <c r="AGR541"/>
      <c r="AGS541"/>
      <c r="AGT541"/>
      <c r="AGU541"/>
      <c r="AGV541"/>
      <c r="AGW541"/>
      <c r="AGX541"/>
      <c r="AGY541"/>
      <c r="AGZ541"/>
      <c r="AHA541"/>
      <c r="AHB541"/>
      <c r="AHC541"/>
      <c r="AHD541"/>
      <c r="AHE541"/>
      <c r="AHF541"/>
      <c r="AHG541"/>
      <c r="AHH541"/>
      <c r="AHI541"/>
      <c r="AHJ541"/>
      <c r="AHK541"/>
      <c r="AHL541"/>
      <c r="AHM541"/>
      <c r="AHN541"/>
      <c r="AHO541"/>
      <c r="AHP541"/>
      <c r="AHQ541"/>
      <c r="AHR541"/>
      <c r="AHS541"/>
      <c r="AHT541"/>
      <c r="AHU541"/>
      <c r="AHV541"/>
      <c r="AHW541"/>
      <c r="AHX541"/>
      <c r="AHY541"/>
      <c r="AHZ541"/>
      <c r="AIA541"/>
      <c r="AIB541"/>
      <c r="AIC541"/>
      <c r="AID541"/>
      <c r="AIE541"/>
      <c r="AIF541"/>
      <c r="AIG541"/>
      <c r="AIH541"/>
      <c r="AII541"/>
      <c r="AIJ541"/>
      <c r="AIK541"/>
      <c r="AIL541"/>
      <c r="AIM541"/>
      <c r="AIN541"/>
      <c r="AIO541"/>
      <c r="AIP541"/>
      <c r="AIQ541"/>
      <c r="AIR541"/>
      <c r="AIS541"/>
      <c r="AIT541"/>
      <c r="AIU541"/>
      <c r="AIV541"/>
      <c r="AIW541"/>
      <c r="AIX541"/>
      <c r="AIY541"/>
      <c r="AIZ541"/>
      <c r="AJA541"/>
      <c r="AJB541"/>
      <c r="AJC541"/>
      <c r="AJD541"/>
      <c r="AJE541"/>
      <c r="AJF541"/>
      <c r="AJG541"/>
      <c r="AJH541"/>
      <c r="AJI541"/>
      <c r="AJJ541"/>
      <c r="AJK541"/>
      <c r="AJL541"/>
      <c r="AJM541"/>
      <c r="AJN541"/>
      <c r="AJO541"/>
      <c r="AJP541"/>
      <c r="AJQ541"/>
      <c r="AJR541"/>
      <c r="AJS541"/>
      <c r="AJT541"/>
      <c r="AJU541"/>
      <c r="AJV541"/>
      <c r="AJW541"/>
      <c r="AJX541"/>
      <c r="AJY541"/>
      <c r="AJZ541"/>
      <c r="AKA541"/>
      <c r="AKB541"/>
      <c r="AKC541"/>
      <c r="AKD541"/>
      <c r="AKE541"/>
      <c r="AKF541"/>
      <c r="AKG541"/>
      <c r="AKH541"/>
      <c r="AKI541"/>
      <c r="AKJ541"/>
      <c r="AKK541"/>
      <c r="AKL541"/>
      <c r="AKM541"/>
      <c r="AKN541"/>
      <c r="AKO541"/>
      <c r="AKP541"/>
      <c r="AKQ541"/>
      <c r="AKR541"/>
      <c r="AKS541"/>
      <c r="AKT541"/>
      <c r="AKU541"/>
      <c r="AKV541"/>
      <c r="AKW541"/>
      <c r="AKX541"/>
      <c r="AKY541"/>
      <c r="AKZ541"/>
      <c r="ALA541"/>
      <c r="ALB541"/>
      <c r="ALC541"/>
      <c r="ALD541"/>
      <c r="ALE541"/>
      <c r="ALF541"/>
      <c r="ALG541"/>
      <c r="ALH541"/>
      <c r="ALI541"/>
      <c r="ALJ541"/>
      <c r="ALK541"/>
      <c r="ALL541"/>
      <c r="ALM541"/>
      <c r="ALN541"/>
      <c r="ALO541"/>
      <c r="ALP541"/>
      <c r="ALQ541"/>
      <c r="ALR541"/>
      <c r="ALS541"/>
      <c r="ALT541"/>
      <c r="ALU541"/>
      <c r="ALV541"/>
      <c r="ALW541"/>
      <c r="ALX541"/>
      <c r="ALY541"/>
      <c r="ALZ541"/>
      <c r="AMA541"/>
      <c r="AMB541"/>
      <c r="AMC541"/>
      <c r="AMD541"/>
      <c r="AME541"/>
      <c r="AMF541"/>
      <c r="AMG541"/>
      <c r="AMH541"/>
      <c r="AMI541"/>
      <c r="AMJ541"/>
      <c r="AMK541"/>
      <c r="AML541"/>
      <c r="AMM541"/>
      <c r="AMN541"/>
      <c r="AMO541"/>
      <c r="AMP541"/>
      <c r="AMQ541"/>
      <c r="AMR541"/>
      <c r="AMS541"/>
      <c r="AMT541"/>
      <c r="AMU541"/>
      <c r="AMV541"/>
      <c r="AMW541"/>
      <c r="AMX541"/>
      <c r="AMY541"/>
    </row>
    <row r="542" spans="3:1039" s="6" customFormat="1" ht="15" customHeight="1" x14ac:dyDescent="0.25">
      <c r="C542" s="6" t="str">
        <f t="shared" si="391"/>
        <v>Harvest Thermal</v>
      </c>
      <c r="D542" s="6" t="str">
        <f t="shared" si="392"/>
        <v>PD2B-i-43  (43 gal)</v>
      </c>
      <c r="E542" s="6">
        <f t="shared" si="393"/>
        <v>3001125</v>
      </c>
      <c r="F542" s="55">
        <f t="shared" si="394"/>
        <v>43</v>
      </c>
      <c r="G542" s="6" t="str">
        <f t="shared" si="395"/>
        <v>HarvestThermal40</v>
      </c>
      <c r="H542" s="116">
        <f t="shared" si="396"/>
        <v>1</v>
      </c>
      <c r="I542" s="154" t="str">
        <f t="shared" si="397"/>
        <v>HarvestThermal_PD2Bi43</v>
      </c>
      <c r="J542" s="91" t="s">
        <v>188</v>
      </c>
      <c r="K542" s="189">
        <v>4</v>
      </c>
      <c r="L542" s="133">
        <f t="shared" si="338"/>
        <v>30</v>
      </c>
      <c r="M542" s="197" t="s">
        <v>923</v>
      </c>
      <c r="N542" s="184">
        <f t="shared" si="355"/>
        <v>11</v>
      </c>
      <c r="O542" s="169">
        <f t="shared" si="350"/>
        <v>3001125</v>
      </c>
      <c r="P542" s="9" t="str">
        <f t="shared" si="398"/>
        <v>PD2B-i-43  (43 gal)</v>
      </c>
      <c r="Q542" s="11">
        <f t="shared" si="351"/>
        <v>1</v>
      </c>
      <c r="R542" s="179" t="s">
        <v>1028</v>
      </c>
      <c r="S542" s="178">
        <v>43</v>
      </c>
      <c r="T542" s="179" t="s">
        <v>924</v>
      </c>
      <c r="U542" s="179" t="s">
        <v>924</v>
      </c>
      <c r="V542" s="131" t="str">
        <f t="shared" si="352"/>
        <v>HarvestThermal40</v>
      </c>
      <c r="W542" s="186">
        <v>1</v>
      </c>
      <c r="X542" s="200"/>
      <c r="Y542" s="201"/>
      <c r="Z542" s="172"/>
      <c r="AA542" s="126" t="str">
        <f t="shared" si="399"/>
        <v>2,     3001125,   "PD2B-i-43  (43 gal)"</v>
      </c>
      <c r="AB542" s="188" t="s">
        <v>1030</v>
      </c>
      <c r="AC542" s="179" t="s">
        <v>1038</v>
      </c>
      <c r="AD542" s="173">
        <f t="shared" si="353"/>
        <v>1</v>
      </c>
      <c r="AE542" s="126" t="str">
        <f t="shared" si="400"/>
        <v xml:space="preserve">          case  PD2B-i-43  (43 gal)   :   "HarvestThermal_PD2Bi43"</v>
      </c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MR542"/>
      <c r="MS542"/>
      <c r="MT542"/>
      <c r="MU542"/>
      <c r="MV542"/>
      <c r="MW542"/>
      <c r="MX542"/>
      <c r="MY542"/>
      <c r="MZ542"/>
      <c r="NA542"/>
      <c r="NB542"/>
      <c r="NC542"/>
      <c r="ND542"/>
      <c r="NE542"/>
      <c r="NF542"/>
      <c r="NG542"/>
      <c r="NH542"/>
      <c r="NI542"/>
      <c r="NJ542"/>
      <c r="NK542"/>
      <c r="NL542"/>
      <c r="NM542"/>
      <c r="NN542"/>
      <c r="NO542"/>
      <c r="NP542"/>
      <c r="NQ542"/>
      <c r="NR542"/>
      <c r="NS542"/>
      <c r="NT542"/>
      <c r="NU542"/>
      <c r="NV542"/>
      <c r="NW542"/>
      <c r="NX542"/>
      <c r="NY542"/>
      <c r="NZ542"/>
      <c r="OA542"/>
      <c r="OB542"/>
      <c r="OC542"/>
      <c r="OD542"/>
      <c r="OE542"/>
      <c r="OF542"/>
      <c r="OG542"/>
      <c r="OH542"/>
      <c r="OI542"/>
      <c r="OJ542"/>
      <c r="OK542"/>
      <c r="OL542"/>
      <c r="OM542"/>
      <c r="ON542"/>
      <c r="OO542"/>
      <c r="OP542"/>
      <c r="OQ542"/>
      <c r="OR542"/>
      <c r="OS542"/>
      <c r="OT542"/>
      <c r="OU542"/>
      <c r="OV542"/>
      <c r="OW542"/>
      <c r="OX542"/>
      <c r="OY542"/>
      <c r="OZ542"/>
      <c r="PA542"/>
      <c r="PB542"/>
      <c r="PC542"/>
      <c r="PD542"/>
      <c r="PE542"/>
      <c r="PF542"/>
      <c r="PG542"/>
      <c r="PH542"/>
      <c r="PI542"/>
      <c r="PJ542"/>
      <c r="PK542"/>
      <c r="PL542"/>
      <c r="PM542"/>
      <c r="PN542"/>
      <c r="PO542"/>
      <c r="PP542"/>
      <c r="PQ542"/>
      <c r="PR542"/>
      <c r="PS542"/>
      <c r="PT542"/>
      <c r="PU542"/>
      <c r="PV542"/>
      <c r="PW542"/>
      <c r="PX542"/>
      <c r="PY542"/>
      <c r="PZ542"/>
      <c r="QA542"/>
      <c r="QB542"/>
      <c r="QC542"/>
      <c r="QD542"/>
      <c r="QE542"/>
      <c r="QF542"/>
      <c r="QG542"/>
      <c r="QH542"/>
      <c r="QI542"/>
      <c r="QJ542"/>
      <c r="QK542"/>
      <c r="QL542"/>
      <c r="QM542"/>
      <c r="QN542"/>
      <c r="QO542"/>
      <c r="QP542"/>
      <c r="QQ542"/>
      <c r="QR542"/>
      <c r="QS542"/>
      <c r="QT542"/>
      <c r="QU542"/>
      <c r="QV542"/>
      <c r="QW542"/>
      <c r="QX542"/>
      <c r="QY542"/>
      <c r="QZ542"/>
      <c r="RA542"/>
      <c r="RB542"/>
      <c r="RC542"/>
      <c r="RD542"/>
      <c r="RE542"/>
      <c r="RF542"/>
      <c r="RG542"/>
      <c r="RH542"/>
      <c r="RI542"/>
      <c r="RJ542"/>
      <c r="RK542"/>
      <c r="RL542"/>
      <c r="RM542"/>
      <c r="RN542"/>
      <c r="RO542"/>
      <c r="RP542"/>
      <c r="RQ542"/>
      <c r="RR542"/>
      <c r="RS542"/>
      <c r="RT542"/>
      <c r="RU542"/>
      <c r="RV542"/>
      <c r="RW542"/>
      <c r="RX542"/>
      <c r="RY542"/>
      <c r="RZ542"/>
      <c r="SA542"/>
      <c r="SB542"/>
      <c r="SC542"/>
      <c r="SD542"/>
      <c r="SE542"/>
      <c r="SF542"/>
      <c r="SG542"/>
      <c r="SH542"/>
      <c r="SI542"/>
      <c r="SJ542"/>
      <c r="SK542"/>
      <c r="SL542"/>
      <c r="SM542"/>
      <c r="SN542"/>
      <c r="SO542"/>
      <c r="SP542"/>
      <c r="SQ542"/>
      <c r="SR542"/>
      <c r="SS542"/>
      <c r="ST542"/>
      <c r="SU542"/>
      <c r="SV542"/>
      <c r="SW542"/>
      <c r="SX542"/>
      <c r="SY542"/>
      <c r="SZ542"/>
      <c r="TA542"/>
      <c r="TB542"/>
      <c r="TC542"/>
      <c r="TD542"/>
      <c r="TE542"/>
      <c r="TF542"/>
      <c r="TG542"/>
      <c r="TH542"/>
      <c r="TI542"/>
      <c r="TJ542"/>
      <c r="TK542"/>
      <c r="TL542"/>
      <c r="TM542"/>
      <c r="TN542"/>
      <c r="TO542"/>
      <c r="TP542"/>
      <c r="TQ542"/>
      <c r="TR542"/>
      <c r="TS542"/>
      <c r="TT542"/>
      <c r="TU542"/>
      <c r="TV542"/>
      <c r="TW542"/>
      <c r="TX542"/>
      <c r="TY542"/>
      <c r="TZ542"/>
      <c r="UA542"/>
      <c r="UB542"/>
      <c r="UC542"/>
      <c r="UD542"/>
      <c r="UE542"/>
      <c r="UF542"/>
      <c r="UG542"/>
      <c r="UH542"/>
      <c r="UI542"/>
      <c r="UJ542"/>
      <c r="UK542"/>
      <c r="UL542"/>
      <c r="UM542"/>
      <c r="UN542"/>
      <c r="UO542"/>
      <c r="UP542"/>
      <c r="UQ542"/>
      <c r="UR542"/>
      <c r="US542"/>
      <c r="UT542"/>
      <c r="UU542"/>
      <c r="UV542"/>
      <c r="UW542"/>
      <c r="UX542"/>
      <c r="UY542"/>
      <c r="UZ542"/>
      <c r="VA542"/>
      <c r="VB542"/>
      <c r="VC542"/>
      <c r="VD542"/>
      <c r="VE542"/>
      <c r="VF542"/>
      <c r="VG542"/>
      <c r="VH542"/>
      <c r="VI542"/>
      <c r="VJ542"/>
      <c r="VK542"/>
      <c r="VL542"/>
      <c r="VM542"/>
      <c r="VN542"/>
      <c r="VO542"/>
      <c r="VP542"/>
      <c r="VQ542"/>
      <c r="VR542"/>
      <c r="VS542"/>
      <c r="VT542"/>
      <c r="VU542"/>
      <c r="VV542"/>
      <c r="VW542"/>
      <c r="VX542"/>
      <c r="VY542"/>
      <c r="VZ542"/>
      <c r="WA542"/>
      <c r="WB542"/>
      <c r="WC542"/>
      <c r="WD542"/>
      <c r="WE542"/>
      <c r="WF542"/>
      <c r="WG542"/>
      <c r="WH542"/>
      <c r="WI542"/>
      <c r="WJ542"/>
      <c r="WK542"/>
      <c r="WL542"/>
      <c r="WM542"/>
      <c r="WN542"/>
      <c r="WO542"/>
      <c r="WP542"/>
      <c r="WQ542"/>
      <c r="WR542"/>
      <c r="WS542"/>
      <c r="WT542"/>
      <c r="WU542"/>
      <c r="WV542"/>
      <c r="WW542"/>
      <c r="WX542"/>
      <c r="WY542"/>
      <c r="WZ542"/>
      <c r="XA542"/>
      <c r="XB542"/>
      <c r="XC542"/>
      <c r="XD542"/>
      <c r="XE542"/>
      <c r="XF542"/>
      <c r="XG542"/>
      <c r="XH542"/>
      <c r="XI542"/>
      <c r="XJ542"/>
      <c r="XK542"/>
      <c r="XL542"/>
      <c r="XM542"/>
      <c r="XN542"/>
      <c r="XO542"/>
      <c r="XP542"/>
      <c r="XQ542"/>
      <c r="XR542"/>
      <c r="XS542"/>
      <c r="XT542"/>
      <c r="XU542"/>
      <c r="XV542"/>
      <c r="XW542"/>
      <c r="XX542"/>
      <c r="XY542"/>
      <c r="XZ542"/>
      <c r="YA542"/>
      <c r="YB542"/>
      <c r="YC542"/>
      <c r="YD542"/>
      <c r="YE542"/>
      <c r="YF542"/>
      <c r="YG542"/>
      <c r="YH542"/>
      <c r="YI542"/>
      <c r="YJ542"/>
      <c r="YK542"/>
      <c r="YL542"/>
      <c r="YM542"/>
      <c r="YN542"/>
      <c r="YO542"/>
      <c r="YP542"/>
      <c r="YQ542"/>
      <c r="YR542"/>
      <c r="YS542"/>
      <c r="YT542"/>
      <c r="YU542"/>
      <c r="YV542"/>
      <c r="YW542"/>
      <c r="YX542"/>
      <c r="YY542"/>
      <c r="YZ542"/>
      <c r="ZA542"/>
      <c r="ZB542"/>
      <c r="ZC542"/>
      <c r="ZD542"/>
      <c r="ZE542"/>
      <c r="ZF542"/>
      <c r="ZG542"/>
      <c r="ZH542"/>
      <c r="ZI542"/>
      <c r="ZJ542"/>
      <c r="ZK542"/>
      <c r="ZL542"/>
      <c r="ZM542"/>
      <c r="ZN542"/>
      <c r="ZO542"/>
      <c r="ZP542"/>
      <c r="ZQ542"/>
      <c r="ZR542"/>
      <c r="ZS542"/>
      <c r="ZT542"/>
      <c r="ZU542"/>
      <c r="ZV542"/>
      <c r="ZW542"/>
      <c r="ZX542"/>
      <c r="ZY542"/>
      <c r="ZZ542"/>
      <c r="AAA542"/>
      <c r="AAB542"/>
      <c r="AAC542"/>
      <c r="AAD542"/>
      <c r="AAE542"/>
      <c r="AAF542"/>
      <c r="AAG542"/>
      <c r="AAH542"/>
      <c r="AAI542"/>
      <c r="AAJ542"/>
      <c r="AAK542"/>
      <c r="AAL542"/>
      <c r="AAM542"/>
      <c r="AAN542"/>
      <c r="AAO542"/>
      <c r="AAP542"/>
      <c r="AAQ542"/>
      <c r="AAR542"/>
      <c r="AAS542"/>
      <c r="AAT542"/>
      <c r="AAU542"/>
      <c r="AAV542"/>
      <c r="AAW542"/>
      <c r="AAX542"/>
      <c r="AAY542"/>
      <c r="AAZ542"/>
      <c r="ABA542"/>
      <c r="ABB542"/>
      <c r="ABC542"/>
      <c r="ABD542"/>
      <c r="ABE542"/>
      <c r="ABF542"/>
      <c r="ABG542"/>
      <c r="ABH542"/>
      <c r="ABI542"/>
      <c r="ABJ542"/>
      <c r="ABK542"/>
      <c r="ABL542"/>
      <c r="ABM542"/>
      <c r="ABN542"/>
      <c r="ABO542"/>
      <c r="ABP542"/>
      <c r="ABQ542"/>
      <c r="ABR542"/>
      <c r="ABS542"/>
      <c r="ABT542"/>
      <c r="ABU542"/>
      <c r="ABV542"/>
      <c r="ABW542"/>
      <c r="ABX542"/>
      <c r="ABY542"/>
      <c r="ABZ542"/>
      <c r="ACA542"/>
      <c r="ACB542"/>
      <c r="ACC542"/>
      <c r="ACD542"/>
      <c r="ACE542"/>
      <c r="ACF542"/>
      <c r="ACG542"/>
      <c r="ACH542"/>
      <c r="ACI542"/>
      <c r="ACJ542"/>
      <c r="ACK542"/>
      <c r="ACL542"/>
      <c r="ACM542"/>
      <c r="ACN542"/>
      <c r="ACO542"/>
      <c r="ACP542"/>
      <c r="ACQ542"/>
      <c r="ACR542"/>
      <c r="ACS542"/>
      <c r="ACT542"/>
      <c r="ACU542"/>
      <c r="ACV542"/>
      <c r="ACW542"/>
      <c r="ACX542"/>
      <c r="ACY542"/>
      <c r="ACZ542"/>
      <c r="ADA542"/>
      <c r="ADB542"/>
      <c r="ADC542"/>
      <c r="ADD542"/>
      <c r="ADE542"/>
      <c r="ADF542"/>
      <c r="ADG542"/>
      <c r="ADH542"/>
      <c r="ADI542"/>
      <c r="ADJ542"/>
      <c r="ADK542"/>
      <c r="ADL542"/>
      <c r="ADM542"/>
      <c r="ADN542"/>
      <c r="ADO542"/>
      <c r="ADP542"/>
      <c r="ADQ542"/>
      <c r="ADR542"/>
      <c r="ADS542"/>
      <c r="ADT542"/>
      <c r="ADU542"/>
      <c r="ADV542"/>
      <c r="ADW542"/>
      <c r="ADX542"/>
      <c r="ADY542"/>
      <c r="ADZ542"/>
      <c r="AEA542"/>
      <c r="AEB542"/>
      <c r="AEC542"/>
      <c r="AED542"/>
      <c r="AEE542"/>
      <c r="AEF542"/>
      <c r="AEG542"/>
      <c r="AEH542"/>
      <c r="AEI542"/>
      <c r="AEJ542"/>
      <c r="AEK542"/>
      <c r="AEL542"/>
      <c r="AEM542"/>
      <c r="AEN542"/>
      <c r="AEO542"/>
      <c r="AEP542"/>
      <c r="AEQ542"/>
      <c r="AER542"/>
      <c r="AES542"/>
      <c r="AET542"/>
      <c r="AEU542"/>
      <c r="AEV542"/>
      <c r="AEW542"/>
      <c r="AEX542"/>
      <c r="AEY542"/>
      <c r="AEZ542"/>
      <c r="AFA542"/>
      <c r="AFB542"/>
      <c r="AFC542"/>
      <c r="AFD542"/>
      <c r="AFE542"/>
      <c r="AFF542"/>
      <c r="AFG542"/>
      <c r="AFH542"/>
      <c r="AFI542"/>
      <c r="AFJ542"/>
      <c r="AFK542"/>
      <c r="AFL542"/>
      <c r="AFM542"/>
      <c r="AFN542"/>
      <c r="AFO542"/>
      <c r="AFP542"/>
      <c r="AFQ542"/>
      <c r="AFR542"/>
      <c r="AFS542"/>
      <c r="AFT542"/>
      <c r="AFU542"/>
      <c r="AFV542"/>
      <c r="AFW542"/>
      <c r="AFX542"/>
      <c r="AFY542"/>
      <c r="AFZ542"/>
      <c r="AGA542"/>
      <c r="AGB542"/>
      <c r="AGC542"/>
      <c r="AGD542"/>
      <c r="AGE542"/>
      <c r="AGF542"/>
      <c r="AGG542"/>
      <c r="AGH542"/>
      <c r="AGI542"/>
      <c r="AGJ542"/>
      <c r="AGK542"/>
      <c r="AGL542"/>
      <c r="AGM542"/>
      <c r="AGN542"/>
      <c r="AGO542"/>
      <c r="AGP542"/>
      <c r="AGQ542"/>
      <c r="AGR542"/>
      <c r="AGS542"/>
      <c r="AGT542"/>
      <c r="AGU542"/>
      <c r="AGV542"/>
      <c r="AGW542"/>
      <c r="AGX542"/>
      <c r="AGY542"/>
      <c r="AGZ542"/>
      <c r="AHA542"/>
      <c r="AHB542"/>
      <c r="AHC542"/>
      <c r="AHD542"/>
      <c r="AHE542"/>
      <c r="AHF542"/>
      <c r="AHG542"/>
      <c r="AHH542"/>
      <c r="AHI542"/>
      <c r="AHJ542"/>
      <c r="AHK542"/>
      <c r="AHL542"/>
      <c r="AHM542"/>
      <c r="AHN542"/>
      <c r="AHO542"/>
      <c r="AHP542"/>
      <c r="AHQ542"/>
      <c r="AHR542"/>
      <c r="AHS542"/>
      <c r="AHT542"/>
      <c r="AHU542"/>
      <c r="AHV542"/>
      <c r="AHW542"/>
      <c r="AHX542"/>
      <c r="AHY542"/>
      <c r="AHZ542"/>
      <c r="AIA542"/>
      <c r="AIB542"/>
      <c r="AIC542"/>
      <c r="AID542"/>
      <c r="AIE542"/>
      <c r="AIF542"/>
      <c r="AIG542"/>
      <c r="AIH542"/>
      <c r="AII542"/>
      <c r="AIJ542"/>
      <c r="AIK542"/>
      <c r="AIL542"/>
      <c r="AIM542"/>
      <c r="AIN542"/>
      <c r="AIO542"/>
      <c r="AIP542"/>
      <c r="AIQ542"/>
      <c r="AIR542"/>
      <c r="AIS542"/>
      <c r="AIT542"/>
      <c r="AIU542"/>
      <c r="AIV542"/>
      <c r="AIW542"/>
      <c r="AIX542"/>
      <c r="AIY542"/>
      <c r="AIZ542"/>
      <c r="AJA542"/>
      <c r="AJB542"/>
      <c r="AJC542"/>
      <c r="AJD542"/>
      <c r="AJE542"/>
      <c r="AJF542"/>
      <c r="AJG542"/>
      <c r="AJH542"/>
      <c r="AJI542"/>
      <c r="AJJ542"/>
      <c r="AJK542"/>
      <c r="AJL542"/>
      <c r="AJM542"/>
      <c r="AJN542"/>
      <c r="AJO542"/>
      <c r="AJP542"/>
      <c r="AJQ542"/>
      <c r="AJR542"/>
      <c r="AJS542"/>
      <c r="AJT542"/>
      <c r="AJU542"/>
      <c r="AJV542"/>
      <c r="AJW542"/>
      <c r="AJX542"/>
      <c r="AJY542"/>
      <c r="AJZ542"/>
      <c r="AKA542"/>
      <c r="AKB542"/>
      <c r="AKC542"/>
      <c r="AKD542"/>
      <c r="AKE542"/>
      <c r="AKF542"/>
      <c r="AKG542"/>
      <c r="AKH542"/>
      <c r="AKI542"/>
      <c r="AKJ542"/>
      <c r="AKK542"/>
      <c r="AKL542"/>
      <c r="AKM542"/>
      <c r="AKN542"/>
      <c r="AKO542"/>
      <c r="AKP542"/>
      <c r="AKQ542"/>
      <c r="AKR542"/>
      <c r="AKS542"/>
      <c r="AKT542"/>
      <c r="AKU542"/>
      <c r="AKV542"/>
      <c r="AKW542"/>
      <c r="AKX542"/>
      <c r="AKY542"/>
      <c r="AKZ542"/>
      <c r="ALA542"/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  <c r="AMK542"/>
      <c r="AML542"/>
      <c r="AMM542"/>
      <c r="AMN542"/>
      <c r="AMO542"/>
      <c r="AMP542"/>
      <c r="AMQ542"/>
      <c r="AMR542"/>
      <c r="AMS542"/>
      <c r="AMT542"/>
      <c r="AMU542"/>
      <c r="AMV542"/>
      <c r="AMW542"/>
      <c r="AMX542"/>
      <c r="AMY542"/>
    </row>
    <row r="543" spans="3:1039" s="6" customFormat="1" ht="15" customHeight="1" x14ac:dyDescent="0.25">
      <c r="C543" s="6" t="str">
        <f t="shared" si="391"/>
        <v>Harvest Thermal</v>
      </c>
      <c r="D543" s="6" t="str">
        <f t="shared" si="392"/>
        <v>PD2B-i-83  (83 gal)</v>
      </c>
      <c r="E543" s="6">
        <f t="shared" si="393"/>
        <v>3001226</v>
      </c>
      <c r="F543" s="55">
        <f t="shared" si="394"/>
        <v>83</v>
      </c>
      <c r="G543" s="6" t="str">
        <f t="shared" si="395"/>
        <v>HarvestThermal80</v>
      </c>
      <c r="H543" s="116">
        <f t="shared" si="396"/>
        <v>1</v>
      </c>
      <c r="I543" s="154" t="str">
        <f t="shared" si="397"/>
        <v>HarvestThermal_PD2Bi83</v>
      </c>
      <c r="J543" s="91" t="s">
        <v>188</v>
      </c>
      <c r="K543" s="189">
        <v>4</v>
      </c>
      <c r="L543" s="133">
        <f t="shared" si="338"/>
        <v>30</v>
      </c>
      <c r="M543" s="197" t="s">
        <v>923</v>
      </c>
      <c r="N543" s="184">
        <f t="shared" si="355"/>
        <v>12</v>
      </c>
      <c r="O543" s="169">
        <f t="shared" si="350"/>
        <v>3001226</v>
      </c>
      <c r="P543" s="9" t="str">
        <f t="shared" si="398"/>
        <v>PD2B-i-83  (83 gal)</v>
      </c>
      <c r="Q543" s="11">
        <f t="shared" si="351"/>
        <v>1</v>
      </c>
      <c r="R543" s="179" t="s">
        <v>1029</v>
      </c>
      <c r="S543" s="178">
        <v>83</v>
      </c>
      <c r="T543" s="179" t="s">
        <v>925</v>
      </c>
      <c r="U543" s="179" t="s">
        <v>925</v>
      </c>
      <c r="V543" s="131" t="str">
        <f t="shared" si="352"/>
        <v>HarvestThermal80</v>
      </c>
      <c r="W543" s="186">
        <v>1</v>
      </c>
      <c r="X543" s="200"/>
      <c r="Y543" s="201"/>
      <c r="Z543" s="172"/>
      <c r="AA543" s="126" t="str">
        <f t="shared" si="399"/>
        <v>2,     3001226,   "PD2B-i-83  (83 gal)"</v>
      </c>
      <c r="AB543" s="188" t="s">
        <v>1030</v>
      </c>
      <c r="AC543" s="179" t="s">
        <v>1039</v>
      </c>
      <c r="AD543" s="173">
        <f t="shared" si="353"/>
        <v>1</v>
      </c>
      <c r="AE543" s="126" t="str">
        <f t="shared" si="400"/>
        <v xml:space="preserve">          case  PD2B-i-83  (83 gal)   :   "HarvestThermal_PD2Bi83"</v>
      </c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  <c r="GQ543"/>
      <c r="GR543"/>
      <c r="GS543"/>
      <c r="GT543"/>
      <c r="GU543"/>
      <c r="GV543"/>
      <c r="GW543"/>
      <c r="GX543"/>
      <c r="GY543"/>
      <c r="GZ543"/>
      <c r="HA543"/>
      <c r="HB543"/>
      <c r="HC543"/>
      <c r="HD543"/>
      <c r="HE543"/>
      <c r="HF543"/>
      <c r="HG543"/>
      <c r="HH543"/>
      <c r="HI543"/>
      <c r="HJ543"/>
      <c r="HK543"/>
      <c r="HL543"/>
      <c r="HM543"/>
      <c r="HN543"/>
      <c r="HO543"/>
      <c r="HP543"/>
      <c r="HQ543"/>
      <c r="HR543"/>
      <c r="HS543"/>
      <c r="HT543"/>
      <c r="HU543"/>
      <c r="HV543"/>
      <c r="HW543"/>
      <c r="HX543"/>
      <c r="HY543"/>
      <c r="HZ543"/>
      <c r="IA543"/>
      <c r="IB543"/>
      <c r="IC543"/>
      <c r="ID543"/>
      <c r="IE543"/>
      <c r="IF543"/>
      <c r="IG543"/>
      <c r="IH543"/>
      <c r="II543"/>
      <c r="IJ543"/>
      <c r="IK543"/>
      <c r="IL543"/>
      <c r="IM543"/>
      <c r="IN543"/>
      <c r="IO543"/>
      <c r="IP543"/>
      <c r="IQ543"/>
      <c r="IR543"/>
      <c r="IS543"/>
      <c r="IT543"/>
      <c r="IU543"/>
      <c r="IV543"/>
      <c r="IW543"/>
      <c r="IX543"/>
      <c r="IY543"/>
      <c r="IZ543"/>
      <c r="JA543"/>
      <c r="JB543"/>
      <c r="JC543"/>
      <c r="JD543"/>
      <c r="JE543"/>
      <c r="JF543"/>
      <c r="JG543"/>
      <c r="JH543"/>
      <c r="JI543"/>
      <c r="JJ543"/>
      <c r="JK543"/>
      <c r="JL543"/>
      <c r="JM543"/>
      <c r="JN543"/>
      <c r="JO543"/>
      <c r="JP543"/>
      <c r="JQ543"/>
      <c r="JR543"/>
      <c r="JS543"/>
      <c r="JT543"/>
      <c r="JU543"/>
      <c r="JV543"/>
      <c r="JW543"/>
      <c r="JX543"/>
      <c r="JY543"/>
      <c r="JZ543"/>
      <c r="KA543"/>
      <c r="KB543"/>
      <c r="KC543"/>
      <c r="KD543"/>
      <c r="KE543"/>
      <c r="KF543"/>
      <c r="KG543"/>
      <c r="KH543"/>
      <c r="KI543"/>
      <c r="KJ543"/>
      <c r="KK543"/>
      <c r="KL543"/>
      <c r="KM543"/>
      <c r="KN543"/>
      <c r="KO543"/>
      <c r="KP543"/>
      <c r="KQ543"/>
      <c r="KR543"/>
      <c r="KS543"/>
      <c r="KT543"/>
      <c r="KU543"/>
      <c r="KV543"/>
      <c r="KW543"/>
      <c r="KX543"/>
      <c r="KY543"/>
      <c r="KZ543"/>
      <c r="LA543"/>
      <c r="LB543"/>
      <c r="LC543"/>
      <c r="LD543"/>
      <c r="LE543"/>
      <c r="LF543"/>
      <c r="LG543"/>
      <c r="LH543"/>
      <c r="LI543"/>
      <c r="LJ543"/>
      <c r="LK543"/>
      <c r="LL543"/>
      <c r="LM543"/>
      <c r="LN543"/>
      <c r="LO543"/>
      <c r="LP543"/>
      <c r="LQ543"/>
      <c r="LR543"/>
      <c r="LS543"/>
      <c r="LT543"/>
      <c r="LU543"/>
      <c r="LV543"/>
      <c r="LW543"/>
      <c r="LX543"/>
      <c r="LY543"/>
      <c r="LZ543"/>
      <c r="MA543"/>
      <c r="MB543"/>
      <c r="MC543"/>
      <c r="MD543"/>
      <c r="ME543"/>
      <c r="MF543"/>
      <c r="MG543"/>
      <c r="MH543"/>
      <c r="MI543"/>
      <c r="MJ543"/>
      <c r="MK543"/>
      <c r="ML543"/>
      <c r="MM543"/>
      <c r="MN543"/>
      <c r="MO543"/>
      <c r="MP543"/>
      <c r="MQ543"/>
      <c r="MR543"/>
      <c r="MS543"/>
      <c r="MT543"/>
      <c r="MU543"/>
      <c r="MV543"/>
      <c r="MW543"/>
      <c r="MX543"/>
      <c r="MY543"/>
      <c r="MZ543"/>
      <c r="NA543"/>
      <c r="NB543"/>
      <c r="NC543"/>
      <c r="ND543"/>
      <c r="NE543"/>
      <c r="NF543"/>
      <c r="NG543"/>
      <c r="NH543"/>
      <c r="NI543"/>
      <c r="NJ543"/>
      <c r="NK543"/>
      <c r="NL543"/>
      <c r="NM543"/>
      <c r="NN543"/>
      <c r="NO543"/>
      <c r="NP543"/>
      <c r="NQ543"/>
      <c r="NR543"/>
      <c r="NS543"/>
      <c r="NT543"/>
      <c r="NU543"/>
      <c r="NV543"/>
      <c r="NW543"/>
      <c r="NX543"/>
      <c r="NY543"/>
      <c r="NZ543"/>
      <c r="OA543"/>
      <c r="OB543"/>
      <c r="OC543"/>
      <c r="OD543"/>
      <c r="OE543"/>
      <c r="OF543"/>
      <c r="OG543"/>
      <c r="OH543"/>
      <c r="OI543"/>
      <c r="OJ543"/>
      <c r="OK543"/>
      <c r="OL543"/>
      <c r="OM543"/>
      <c r="ON543"/>
      <c r="OO543"/>
      <c r="OP543"/>
      <c r="OQ543"/>
      <c r="OR543"/>
      <c r="OS543"/>
      <c r="OT543"/>
      <c r="OU543"/>
      <c r="OV543"/>
      <c r="OW543"/>
      <c r="OX543"/>
      <c r="OY543"/>
      <c r="OZ543"/>
      <c r="PA543"/>
      <c r="PB543"/>
      <c r="PC543"/>
      <c r="PD543"/>
      <c r="PE543"/>
      <c r="PF543"/>
      <c r="PG543"/>
      <c r="PH543"/>
      <c r="PI543"/>
      <c r="PJ543"/>
      <c r="PK543"/>
      <c r="PL543"/>
      <c r="PM543"/>
      <c r="PN543"/>
      <c r="PO543"/>
      <c r="PP543"/>
      <c r="PQ543"/>
      <c r="PR543"/>
      <c r="PS543"/>
      <c r="PT543"/>
      <c r="PU543"/>
      <c r="PV543"/>
      <c r="PW543"/>
      <c r="PX543"/>
      <c r="PY543"/>
      <c r="PZ543"/>
      <c r="QA543"/>
      <c r="QB543"/>
      <c r="QC543"/>
      <c r="QD543"/>
      <c r="QE543"/>
      <c r="QF543"/>
      <c r="QG543"/>
      <c r="QH543"/>
      <c r="QI543"/>
      <c r="QJ543"/>
      <c r="QK543"/>
      <c r="QL543"/>
      <c r="QM543"/>
      <c r="QN543"/>
      <c r="QO543"/>
      <c r="QP543"/>
      <c r="QQ543"/>
      <c r="QR543"/>
      <c r="QS543"/>
      <c r="QT543"/>
      <c r="QU543"/>
      <c r="QV543"/>
      <c r="QW543"/>
      <c r="QX543"/>
      <c r="QY543"/>
      <c r="QZ543"/>
      <c r="RA543"/>
      <c r="RB543"/>
      <c r="RC543"/>
      <c r="RD543"/>
      <c r="RE543"/>
      <c r="RF543"/>
      <c r="RG543"/>
      <c r="RH543"/>
      <c r="RI543"/>
      <c r="RJ543"/>
      <c r="RK543"/>
      <c r="RL543"/>
      <c r="RM543"/>
      <c r="RN543"/>
      <c r="RO543"/>
      <c r="RP543"/>
      <c r="RQ543"/>
      <c r="RR543"/>
      <c r="RS543"/>
      <c r="RT543"/>
      <c r="RU543"/>
      <c r="RV543"/>
      <c r="RW543"/>
      <c r="RX543"/>
      <c r="RY543"/>
      <c r="RZ543"/>
      <c r="SA543"/>
      <c r="SB543"/>
      <c r="SC543"/>
      <c r="SD543"/>
      <c r="SE543"/>
      <c r="SF543"/>
      <c r="SG543"/>
      <c r="SH543"/>
      <c r="SI543"/>
      <c r="SJ543"/>
      <c r="SK543"/>
      <c r="SL543"/>
      <c r="SM543"/>
      <c r="SN543"/>
      <c r="SO543"/>
      <c r="SP543"/>
      <c r="SQ543"/>
      <c r="SR543"/>
      <c r="SS543"/>
      <c r="ST543"/>
      <c r="SU543"/>
      <c r="SV543"/>
      <c r="SW543"/>
      <c r="SX543"/>
      <c r="SY543"/>
      <c r="SZ543"/>
      <c r="TA543"/>
      <c r="TB543"/>
      <c r="TC543"/>
      <c r="TD543"/>
      <c r="TE543"/>
      <c r="TF543"/>
      <c r="TG543"/>
      <c r="TH543"/>
      <c r="TI543"/>
      <c r="TJ543"/>
      <c r="TK543"/>
      <c r="TL543"/>
      <c r="TM543"/>
      <c r="TN543"/>
      <c r="TO543"/>
      <c r="TP543"/>
      <c r="TQ543"/>
      <c r="TR543"/>
      <c r="TS543"/>
      <c r="TT543"/>
      <c r="TU543"/>
      <c r="TV543"/>
      <c r="TW543"/>
      <c r="TX543"/>
      <c r="TY543"/>
      <c r="TZ543"/>
      <c r="UA543"/>
      <c r="UB543"/>
      <c r="UC543"/>
      <c r="UD543"/>
      <c r="UE543"/>
      <c r="UF543"/>
      <c r="UG543"/>
      <c r="UH543"/>
      <c r="UI543"/>
      <c r="UJ543"/>
      <c r="UK543"/>
      <c r="UL543"/>
      <c r="UM543"/>
      <c r="UN543"/>
      <c r="UO543"/>
      <c r="UP543"/>
      <c r="UQ543"/>
      <c r="UR543"/>
      <c r="US543"/>
      <c r="UT543"/>
      <c r="UU543"/>
      <c r="UV543"/>
      <c r="UW543"/>
      <c r="UX543"/>
      <c r="UY543"/>
      <c r="UZ543"/>
      <c r="VA543"/>
      <c r="VB543"/>
      <c r="VC543"/>
      <c r="VD543"/>
      <c r="VE543"/>
      <c r="VF543"/>
      <c r="VG543"/>
      <c r="VH543"/>
      <c r="VI543"/>
      <c r="VJ543"/>
      <c r="VK543"/>
      <c r="VL543"/>
      <c r="VM543"/>
      <c r="VN543"/>
      <c r="VO543"/>
      <c r="VP543"/>
      <c r="VQ543"/>
      <c r="VR543"/>
      <c r="VS543"/>
      <c r="VT543"/>
      <c r="VU543"/>
      <c r="VV543"/>
      <c r="VW543"/>
      <c r="VX543"/>
      <c r="VY543"/>
      <c r="VZ543"/>
      <c r="WA543"/>
      <c r="WB543"/>
      <c r="WC543"/>
      <c r="WD543"/>
      <c r="WE543"/>
      <c r="WF543"/>
      <c r="WG543"/>
      <c r="WH543"/>
      <c r="WI543"/>
      <c r="WJ543"/>
      <c r="WK543"/>
      <c r="WL543"/>
      <c r="WM543"/>
      <c r="WN543"/>
      <c r="WO543"/>
      <c r="WP543"/>
      <c r="WQ543"/>
      <c r="WR543"/>
      <c r="WS543"/>
      <c r="WT543"/>
      <c r="WU543"/>
      <c r="WV543"/>
      <c r="WW543"/>
      <c r="WX543"/>
      <c r="WY543"/>
      <c r="WZ543"/>
      <c r="XA543"/>
      <c r="XB543"/>
      <c r="XC543"/>
      <c r="XD543"/>
      <c r="XE543"/>
      <c r="XF543"/>
      <c r="XG543"/>
      <c r="XH543"/>
      <c r="XI543"/>
      <c r="XJ543"/>
      <c r="XK543"/>
      <c r="XL543"/>
      <c r="XM543"/>
      <c r="XN543"/>
      <c r="XO543"/>
      <c r="XP543"/>
      <c r="XQ543"/>
      <c r="XR543"/>
      <c r="XS543"/>
      <c r="XT543"/>
      <c r="XU543"/>
      <c r="XV543"/>
      <c r="XW543"/>
      <c r="XX543"/>
      <c r="XY543"/>
      <c r="XZ543"/>
      <c r="YA543"/>
      <c r="YB543"/>
      <c r="YC543"/>
      <c r="YD543"/>
      <c r="YE543"/>
      <c r="YF543"/>
      <c r="YG543"/>
      <c r="YH543"/>
      <c r="YI543"/>
      <c r="YJ543"/>
      <c r="YK543"/>
      <c r="YL543"/>
      <c r="YM543"/>
      <c r="YN543"/>
      <c r="YO543"/>
      <c r="YP543"/>
      <c r="YQ543"/>
      <c r="YR543"/>
      <c r="YS543"/>
      <c r="YT543"/>
      <c r="YU543"/>
      <c r="YV543"/>
      <c r="YW543"/>
      <c r="YX543"/>
      <c r="YY543"/>
      <c r="YZ543"/>
      <c r="ZA543"/>
      <c r="ZB543"/>
      <c r="ZC543"/>
      <c r="ZD543"/>
      <c r="ZE543"/>
      <c r="ZF543"/>
      <c r="ZG543"/>
      <c r="ZH543"/>
      <c r="ZI543"/>
      <c r="ZJ543"/>
      <c r="ZK543"/>
      <c r="ZL543"/>
      <c r="ZM543"/>
      <c r="ZN543"/>
      <c r="ZO543"/>
      <c r="ZP543"/>
      <c r="ZQ543"/>
      <c r="ZR543"/>
      <c r="ZS543"/>
      <c r="ZT543"/>
      <c r="ZU543"/>
      <c r="ZV543"/>
      <c r="ZW543"/>
      <c r="ZX543"/>
      <c r="ZY543"/>
      <c r="ZZ543"/>
      <c r="AAA543"/>
      <c r="AAB543"/>
      <c r="AAC543"/>
      <c r="AAD543"/>
      <c r="AAE543"/>
      <c r="AAF543"/>
      <c r="AAG543"/>
      <c r="AAH543"/>
      <c r="AAI543"/>
      <c r="AAJ543"/>
      <c r="AAK543"/>
      <c r="AAL543"/>
      <c r="AAM543"/>
      <c r="AAN543"/>
      <c r="AAO543"/>
      <c r="AAP543"/>
      <c r="AAQ543"/>
      <c r="AAR543"/>
      <c r="AAS543"/>
      <c r="AAT543"/>
      <c r="AAU543"/>
      <c r="AAV543"/>
      <c r="AAW543"/>
      <c r="AAX543"/>
      <c r="AAY543"/>
      <c r="AAZ543"/>
      <c r="ABA543"/>
      <c r="ABB543"/>
      <c r="ABC543"/>
      <c r="ABD543"/>
      <c r="ABE543"/>
      <c r="ABF543"/>
      <c r="ABG543"/>
      <c r="ABH543"/>
      <c r="ABI543"/>
      <c r="ABJ543"/>
      <c r="ABK543"/>
      <c r="ABL543"/>
      <c r="ABM543"/>
      <c r="ABN543"/>
      <c r="ABO543"/>
      <c r="ABP543"/>
      <c r="ABQ543"/>
      <c r="ABR543"/>
      <c r="ABS543"/>
      <c r="ABT543"/>
      <c r="ABU543"/>
      <c r="ABV543"/>
      <c r="ABW543"/>
      <c r="ABX543"/>
      <c r="ABY543"/>
      <c r="ABZ543"/>
      <c r="ACA543"/>
      <c r="ACB543"/>
      <c r="ACC543"/>
      <c r="ACD543"/>
      <c r="ACE543"/>
      <c r="ACF543"/>
      <c r="ACG543"/>
      <c r="ACH543"/>
      <c r="ACI543"/>
      <c r="ACJ543"/>
      <c r="ACK543"/>
      <c r="ACL543"/>
      <c r="ACM543"/>
      <c r="ACN543"/>
      <c r="ACO543"/>
      <c r="ACP543"/>
      <c r="ACQ543"/>
      <c r="ACR543"/>
      <c r="ACS543"/>
      <c r="ACT543"/>
      <c r="ACU543"/>
      <c r="ACV543"/>
      <c r="ACW543"/>
      <c r="ACX543"/>
      <c r="ACY543"/>
      <c r="ACZ543"/>
      <c r="ADA543"/>
      <c r="ADB543"/>
      <c r="ADC543"/>
      <c r="ADD543"/>
      <c r="ADE543"/>
      <c r="ADF543"/>
      <c r="ADG543"/>
      <c r="ADH543"/>
      <c r="ADI543"/>
      <c r="ADJ543"/>
      <c r="ADK543"/>
      <c r="ADL543"/>
      <c r="ADM543"/>
      <c r="ADN543"/>
      <c r="ADO543"/>
      <c r="ADP543"/>
      <c r="ADQ543"/>
      <c r="ADR543"/>
      <c r="ADS543"/>
      <c r="ADT543"/>
      <c r="ADU543"/>
      <c r="ADV543"/>
      <c r="ADW543"/>
      <c r="ADX543"/>
      <c r="ADY543"/>
      <c r="ADZ543"/>
      <c r="AEA543"/>
      <c r="AEB543"/>
      <c r="AEC543"/>
      <c r="AED543"/>
      <c r="AEE543"/>
      <c r="AEF543"/>
      <c r="AEG543"/>
      <c r="AEH543"/>
      <c r="AEI543"/>
      <c r="AEJ543"/>
      <c r="AEK543"/>
      <c r="AEL543"/>
      <c r="AEM543"/>
      <c r="AEN543"/>
      <c r="AEO543"/>
      <c r="AEP543"/>
      <c r="AEQ543"/>
      <c r="AER543"/>
      <c r="AES543"/>
      <c r="AET543"/>
      <c r="AEU543"/>
      <c r="AEV543"/>
      <c r="AEW543"/>
      <c r="AEX543"/>
      <c r="AEY543"/>
      <c r="AEZ543"/>
      <c r="AFA543"/>
      <c r="AFB543"/>
      <c r="AFC543"/>
      <c r="AFD543"/>
      <c r="AFE543"/>
      <c r="AFF543"/>
      <c r="AFG543"/>
      <c r="AFH543"/>
      <c r="AFI543"/>
      <c r="AFJ543"/>
      <c r="AFK543"/>
      <c r="AFL543"/>
      <c r="AFM543"/>
      <c r="AFN543"/>
      <c r="AFO543"/>
      <c r="AFP543"/>
      <c r="AFQ543"/>
      <c r="AFR543"/>
      <c r="AFS543"/>
      <c r="AFT543"/>
      <c r="AFU543"/>
      <c r="AFV543"/>
      <c r="AFW543"/>
      <c r="AFX543"/>
      <c r="AFY543"/>
      <c r="AFZ543"/>
      <c r="AGA543"/>
      <c r="AGB543"/>
      <c r="AGC543"/>
      <c r="AGD543"/>
      <c r="AGE543"/>
      <c r="AGF543"/>
      <c r="AGG543"/>
      <c r="AGH543"/>
      <c r="AGI543"/>
      <c r="AGJ543"/>
      <c r="AGK543"/>
      <c r="AGL543"/>
      <c r="AGM543"/>
      <c r="AGN543"/>
      <c r="AGO543"/>
      <c r="AGP543"/>
      <c r="AGQ543"/>
      <c r="AGR543"/>
      <c r="AGS543"/>
      <c r="AGT543"/>
      <c r="AGU543"/>
      <c r="AGV543"/>
      <c r="AGW543"/>
      <c r="AGX543"/>
      <c r="AGY543"/>
      <c r="AGZ543"/>
      <c r="AHA543"/>
      <c r="AHB543"/>
      <c r="AHC543"/>
      <c r="AHD543"/>
      <c r="AHE543"/>
      <c r="AHF543"/>
      <c r="AHG543"/>
      <c r="AHH543"/>
      <c r="AHI543"/>
      <c r="AHJ543"/>
      <c r="AHK543"/>
      <c r="AHL543"/>
      <c r="AHM543"/>
      <c r="AHN543"/>
      <c r="AHO543"/>
      <c r="AHP543"/>
      <c r="AHQ543"/>
      <c r="AHR543"/>
      <c r="AHS543"/>
      <c r="AHT543"/>
      <c r="AHU543"/>
      <c r="AHV543"/>
      <c r="AHW543"/>
      <c r="AHX543"/>
      <c r="AHY543"/>
      <c r="AHZ543"/>
      <c r="AIA543"/>
      <c r="AIB543"/>
      <c r="AIC543"/>
      <c r="AID543"/>
      <c r="AIE543"/>
      <c r="AIF543"/>
      <c r="AIG543"/>
      <c r="AIH543"/>
      <c r="AII543"/>
      <c r="AIJ543"/>
      <c r="AIK543"/>
      <c r="AIL543"/>
      <c r="AIM543"/>
      <c r="AIN543"/>
      <c r="AIO543"/>
      <c r="AIP543"/>
      <c r="AIQ543"/>
      <c r="AIR543"/>
      <c r="AIS543"/>
      <c r="AIT543"/>
      <c r="AIU543"/>
      <c r="AIV543"/>
      <c r="AIW543"/>
      <c r="AIX543"/>
      <c r="AIY543"/>
      <c r="AIZ543"/>
      <c r="AJA543"/>
      <c r="AJB543"/>
      <c r="AJC543"/>
      <c r="AJD543"/>
      <c r="AJE543"/>
      <c r="AJF543"/>
      <c r="AJG543"/>
      <c r="AJH543"/>
      <c r="AJI543"/>
      <c r="AJJ543"/>
      <c r="AJK543"/>
      <c r="AJL543"/>
      <c r="AJM543"/>
      <c r="AJN543"/>
      <c r="AJO543"/>
      <c r="AJP543"/>
      <c r="AJQ543"/>
      <c r="AJR543"/>
      <c r="AJS543"/>
      <c r="AJT543"/>
      <c r="AJU543"/>
      <c r="AJV543"/>
      <c r="AJW543"/>
      <c r="AJX543"/>
      <c r="AJY543"/>
      <c r="AJZ543"/>
      <c r="AKA543"/>
      <c r="AKB543"/>
      <c r="AKC543"/>
      <c r="AKD543"/>
      <c r="AKE543"/>
      <c r="AKF543"/>
      <c r="AKG543"/>
      <c r="AKH543"/>
      <c r="AKI543"/>
      <c r="AKJ543"/>
      <c r="AKK543"/>
      <c r="AKL543"/>
      <c r="AKM543"/>
      <c r="AKN543"/>
      <c r="AKO543"/>
      <c r="AKP543"/>
      <c r="AKQ543"/>
      <c r="AKR543"/>
      <c r="AKS543"/>
      <c r="AKT543"/>
      <c r="AKU543"/>
      <c r="AKV543"/>
      <c r="AKW543"/>
      <c r="AKX543"/>
      <c r="AKY543"/>
      <c r="AKZ543"/>
      <c r="ALA543"/>
      <c r="ALB543"/>
      <c r="ALC543"/>
      <c r="ALD543"/>
      <c r="ALE543"/>
      <c r="ALF543"/>
      <c r="ALG543"/>
      <c r="ALH543"/>
      <c r="ALI543"/>
      <c r="ALJ543"/>
      <c r="ALK543"/>
      <c r="ALL543"/>
      <c r="ALM543"/>
      <c r="ALN543"/>
      <c r="ALO543"/>
      <c r="ALP543"/>
      <c r="ALQ543"/>
      <c r="ALR543"/>
      <c r="ALS543"/>
      <c r="ALT543"/>
      <c r="ALU543"/>
      <c r="ALV543"/>
      <c r="ALW543"/>
      <c r="ALX543"/>
      <c r="ALY543"/>
      <c r="ALZ543"/>
      <c r="AMA543"/>
      <c r="AMB543"/>
      <c r="AMC543"/>
      <c r="AMD543"/>
      <c r="AME543"/>
      <c r="AMF543"/>
      <c r="AMG543"/>
      <c r="AMH543"/>
      <c r="AMI543"/>
      <c r="AMJ543"/>
      <c r="AMK543"/>
      <c r="AML543"/>
      <c r="AMM543"/>
      <c r="AMN543"/>
      <c r="AMO543"/>
      <c r="AMP543"/>
      <c r="AMQ543"/>
      <c r="AMR543"/>
      <c r="AMS543"/>
      <c r="AMT543"/>
      <c r="AMU543"/>
      <c r="AMV543"/>
      <c r="AMW543"/>
      <c r="AMX543"/>
      <c r="AMY543"/>
    </row>
    <row r="544" spans="3:1039" s="6" customFormat="1" ht="15" customHeight="1" x14ac:dyDescent="0.25">
      <c r="C544" s="6" t="str">
        <f t="shared" si="373"/>
        <v>Harvest Thermal</v>
      </c>
      <c r="D544" s="6" t="str">
        <f t="shared" ref="D544" si="401">P544</f>
        <v>PD2A-10-43  (43 gal)</v>
      </c>
      <c r="E544" s="6">
        <f t="shared" si="374"/>
        <v>3000125</v>
      </c>
      <c r="F544" s="55">
        <f t="shared" si="375"/>
        <v>43</v>
      </c>
      <c r="G544" s="6" t="str">
        <f t="shared" si="376"/>
        <v>HarvestThermal40</v>
      </c>
      <c r="H544" s="116">
        <f t="shared" si="377"/>
        <v>0</v>
      </c>
      <c r="I544" s="154" t="str">
        <f t="shared" si="378"/>
        <v>HarvestThermal_PD2A1043</v>
      </c>
      <c r="J544" s="91" t="s">
        <v>188</v>
      </c>
      <c r="K544" s="32">
        <v>3</v>
      </c>
      <c r="L544" s="75">
        <f t="shared" si="338"/>
        <v>30</v>
      </c>
      <c r="M544" s="12" t="s">
        <v>923</v>
      </c>
      <c r="N544" s="61">
        <v>1</v>
      </c>
      <c r="O544" s="169">
        <f t="shared" si="350"/>
        <v>3000125</v>
      </c>
      <c r="P544" s="9" t="str">
        <f t="shared" si="310"/>
        <v>PD2A-10-43  (43 gal)</v>
      </c>
      <c r="Q544" s="11">
        <f t="shared" si="351"/>
        <v>1</v>
      </c>
      <c r="R544" s="13" t="s">
        <v>933</v>
      </c>
      <c r="S544" s="14">
        <v>43</v>
      </c>
      <c r="T544" s="164" t="s">
        <v>924</v>
      </c>
      <c r="U544" s="164" t="s">
        <v>924</v>
      </c>
      <c r="V544" s="85" t="str">
        <f t="shared" si="352"/>
        <v>HarvestThermal40</v>
      </c>
      <c r="W544" s="115">
        <v>0</v>
      </c>
      <c r="X544" s="46"/>
      <c r="Y544" s="47">
        <v>44552</v>
      </c>
      <c r="Z544" s="44"/>
      <c r="AA544" s="126" t="str">
        <f t="shared" si="379"/>
        <v>2,     3000125,   "PD2A-10-43  (43 gal)"</v>
      </c>
      <c r="AB544" s="127" t="s">
        <v>1030</v>
      </c>
      <c r="AC544" t="s">
        <v>936</v>
      </c>
      <c r="AD544" s="173">
        <f t="shared" si="353"/>
        <v>1</v>
      </c>
      <c r="AE544" s="126" t="str">
        <f t="shared" si="380"/>
        <v xml:space="preserve">          case  PD2A-10-43  (43 gal)   :   "HarvestThermal_PD2A1043"</v>
      </c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  <c r="GB544"/>
      <c r="GC544"/>
      <c r="GD544"/>
      <c r="GE544"/>
      <c r="GF544"/>
      <c r="GG544"/>
      <c r="GH544"/>
      <c r="GI544"/>
      <c r="GJ544"/>
      <c r="GK544"/>
      <c r="GL544"/>
      <c r="GM544"/>
      <c r="GN544"/>
      <c r="GO544"/>
      <c r="GP544"/>
      <c r="GQ544"/>
      <c r="GR544"/>
      <c r="GS544"/>
      <c r="GT544"/>
      <c r="GU544"/>
      <c r="GV544"/>
      <c r="GW544"/>
      <c r="GX544"/>
      <c r="GY544"/>
      <c r="GZ544"/>
      <c r="HA544"/>
      <c r="HB544"/>
      <c r="HC544"/>
      <c r="HD544"/>
      <c r="HE544"/>
      <c r="HF544"/>
      <c r="HG544"/>
      <c r="HH544"/>
      <c r="HI544"/>
      <c r="HJ544"/>
      <c r="HK544"/>
      <c r="HL544"/>
      <c r="HM544"/>
      <c r="HN544"/>
      <c r="HO544"/>
      <c r="HP544"/>
      <c r="HQ544"/>
      <c r="HR544"/>
      <c r="HS544"/>
      <c r="HT544"/>
      <c r="HU544"/>
      <c r="HV544"/>
      <c r="HW544"/>
      <c r="HX544"/>
      <c r="HY544"/>
      <c r="HZ544"/>
      <c r="IA544"/>
      <c r="IB544"/>
      <c r="IC544"/>
      <c r="ID544"/>
      <c r="IE544"/>
      <c r="IF544"/>
      <c r="IG544"/>
      <c r="IH544"/>
      <c r="II544"/>
      <c r="IJ544"/>
      <c r="IK544"/>
      <c r="IL544"/>
      <c r="IM544"/>
      <c r="IN544"/>
      <c r="IO544"/>
      <c r="IP544"/>
      <c r="IQ544"/>
      <c r="IR544"/>
      <c r="IS544"/>
      <c r="IT544"/>
      <c r="IU544"/>
      <c r="IV544"/>
      <c r="IW544"/>
      <c r="IX544"/>
      <c r="IY544"/>
      <c r="IZ544"/>
      <c r="JA544"/>
      <c r="JB544"/>
      <c r="JC544"/>
      <c r="JD544"/>
      <c r="JE544"/>
      <c r="JF544"/>
      <c r="JG544"/>
      <c r="JH544"/>
      <c r="JI544"/>
      <c r="JJ544"/>
      <c r="JK544"/>
      <c r="JL544"/>
      <c r="JM544"/>
      <c r="JN544"/>
      <c r="JO544"/>
      <c r="JP544"/>
      <c r="JQ544"/>
      <c r="JR544"/>
      <c r="JS544"/>
      <c r="JT544"/>
      <c r="JU544"/>
      <c r="JV544"/>
      <c r="JW544"/>
      <c r="JX544"/>
      <c r="JY544"/>
      <c r="JZ544"/>
      <c r="KA544"/>
      <c r="KB544"/>
      <c r="KC544"/>
      <c r="KD544"/>
      <c r="KE544"/>
      <c r="KF544"/>
      <c r="KG544"/>
      <c r="KH544"/>
      <c r="KI544"/>
      <c r="KJ544"/>
      <c r="KK544"/>
      <c r="KL544"/>
      <c r="KM544"/>
      <c r="KN544"/>
      <c r="KO544"/>
      <c r="KP544"/>
      <c r="KQ544"/>
      <c r="KR544"/>
      <c r="KS544"/>
      <c r="KT544"/>
      <c r="KU544"/>
      <c r="KV544"/>
      <c r="KW544"/>
      <c r="KX544"/>
      <c r="KY544"/>
      <c r="KZ544"/>
      <c r="LA544"/>
      <c r="LB544"/>
      <c r="LC544"/>
      <c r="LD544"/>
      <c r="LE544"/>
      <c r="LF544"/>
      <c r="LG544"/>
      <c r="LH544"/>
      <c r="LI544"/>
      <c r="LJ544"/>
      <c r="LK544"/>
      <c r="LL544"/>
      <c r="LM544"/>
      <c r="LN544"/>
      <c r="LO544"/>
      <c r="LP544"/>
      <c r="LQ544"/>
      <c r="LR544"/>
      <c r="LS544"/>
      <c r="LT544"/>
      <c r="LU544"/>
      <c r="LV544"/>
      <c r="LW544"/>
      <c r="LX544"/>
      <c r="LY544"/>
      <c r="LZ544"/>
      <c r="MA544"/>
      <c r="MB544"/>
      <c r="MC544"/>
      <c r="MD544"/>
      <c r="ME544"/>
      <c r="MF544"/>
      <c r="MG544"/>
      <c r="MH544"/>
      <c r="MI544"/>
      <c r="MJ544"/>
      <c r="MK544"/>
      <c r="ML544"/>
      <c r="MM544"/>
      <c r="MN544"/>
      <c r="MO544"/>
      <c r="MP544"/>
      <c r="MQ544"/>
      <c r="MR544"/>
      <c r="MS544"/>
      <c r="MT544"/>
      <c r="MU544"/>
      <c r="MV544"/>
      <c r="MW544"/>
      <c r="MX544"/>
      <c r="MY544"/>
      <c r="MZ544"/>
      <c r="NA544"/>
      <c r="NB544"/>
      <c r="NC544"/>
      <c r="ND544"/>
      <c r="NE544"/>
      <c r="NF544"/>
      <c r="NG544"/>
      <c r="NH544"/>
      <c r="NI544"/>
      <c r="NJ544"/>
      <c r="NK544"/>
      <c r="NL544"/>
      <c r="NM544"/>
      <c r="NN544"/>
      <c r="NO544"/>
      <c r="NP544"/>
      <c r="NQ544"/>
      <c r="NR544"/>
      <c r="NS544"/>
      <c r="NT544"/>
      <c r="NU544"/>
      <c r="NV544"/>
      <c r="NW544"/>
      <c r="NX544"/>
      <c r="NY544"/>
      <c r="NZ544"/>
      <c r="OA544"/>
      <c r="OB544"/>
      <c r="OC544"/>
      <c r="OD544"/>
      <c r="OE544"/>
      <c r="OF544"/>
      <c r="OG544"/>
      <c r="OH544"/>
      <c r="OI544"/>
      <c r="OJ544"/>
      <c r="OK544"/>
      <c r="OL544"/>
      <c r="OM544"/>
      <c r="ON544"/>
      <c r="OO544"/>
      <c r="OP544"/>
      <c r="OQ544"/>
      <c r="OR544"/>
      <c r="OS544"/>
      <c r="OT544"/>
      <c r="OU544"/>
      <c r="OV544"/>
      <c r="OW544"/>
      <c r="OX544"/>
      <c r="OY544"/>
      <c r="OZ544"/>
      <c r="PA544"/>
      <c r="PB544"/>
      <c r="PC544"/>
      <c r="PD544"/>
      <c r="PE544"/>
      <c r="PF544"/>
      <c r="PG544"/>
      <c r="PH544"/>
      <c r="PI544"/>
      <c r="PJ544"/>
      <c r="PK544"/>
      <c r="PL544"/>
      <c r="PM544"/>
      <c r="PN544"/>
      <c r="PO544"/>
      <c r="PP544"/>
      <c r="PQ544"/>
      <c r="PR544"/>
      <c r="PS544"/>
      <c r="PT544"/>
      <c r="PU544"/>
      <c r="PV544"/>
      <c r="PW544"/>
      <c r="PX544"/>
      <c r="PY544"/>
      <c r="PZ544"/>
      <c r="QA544"/>
      <c r="QB544"/>
      <c r="QC544"/>
      <c r="QD544"/>
      <c r="QE544"/>
      <c r="QF544"/>
      <c r="QG544"/>
      <c r="QH544"/>
      <c r="QI544"/>
      <c r="QJ544"/>
      <c r="QK544"/>
      <c r="QL544"/>
      <c r="QM544"/>
      <c r="QN544"/>
      <c r="QO544"/>
      <c r="QP544"/>
      <c r="QQ544"/>
      <c r="QR544"/>
      <c r="QS544"/>
      <c r="QT544"/>
      <c r="QU544"/>
      <c r="QV544"/>
      <c r="QW544"/>
      <c r="QX544"/>
      <c r="QY544"/>
      <c r="QZ544"/>
      <c r="RA544"/>
      <c r="RB544"/>
      <c r="RC544"/>
      <c r="RD544"/>
      <c r="RE544"/>
      <c r="RF544"/>
      <c r="RG544"/>
      <c r="RH544"/>
      <c r="RI544"/>
      <c r="RJ544"/>
      <c r="RK544"/>
      <c r="RL544"/>
      <c r="RM544"/>
      <c r="RN544"/>
      <c r="RO544"/>
      <c r="RP544"/>
      <c r="RQ544"/>
      <c r="RR544"/>
      <c r="RS544"/>
      <c r="RT544"/>
      <c r="RU544"/>
      <c r="RV544"/>
      <c r="RW544"/>
      <c r="RX544"/>
      <c r="RY544"/>
      <c r="RZ544"/>
      <c r="SA544"/>
      <c r="SB544"/>
      <c r="SC544"/>
      <c r="SD544"/>
      <c r="SE544"/>
      <c r="SF544"/>
      <c r="SG544"/>
      <c r="SH544"/>
      <c r="SI544"/>
      <c r="SJ544"/>
      <c r="SK544"/>
      <c r="SL544"/>
      <c r="SM544"/>
      <c r="SN544"/>
      <c r="SO544"/>
      <c r="SP544"/>
      <c r="SQ544"/>
      <c r="SR544"/>
      <c r="SS544"/>
      <c r="ST544"/>
      <c r="SU544"/>
      <c r="SV544"/>
      <c r="SW544"/>
      <c r="SX544"/>
      <c r="SY544"/>
      <c r="SZ544"/>
      <c r="TA544"/>
      <c r="TB544"/>
      <c r="TC544"/>
      <c r="TD544"/>
      <c r="TE544"/>
      <c r="TF544"/>
      <c r="TG544"/>
      <c r="TH544"/>
      <c r="TI544"/>
      <c r="TJ544"/>
      <c r="TK544"/>
      <c r="TL544"/>
      <c r="TM544"/>
      <c r="TN544"/>
      <c r="TO544"/>
      <c r="TP544"/>
      <c r="TQ544"/>
      <c r="TR544"/>
      <c r="TS544"/>
      <c r="TT544"/>
      <c r="TU544"/>
      <c r="TV544"/>
      <c r="TW544"/>
      <c r="TX544"/>
      <c r="TY544"/>
      <c r="TZ544"/>
      <c r="UA544"/>
      <c r="UB544"/>
      <c r="UC544"/>
      <c r="UD544"/>
      <c r="UE544"/>
      <c r="UF544"/>
      <c r="UG544"/>
      <c r="UH544"/>
      <c r="UI544"/>
      <c r="UJ544"/>
      <c r="UK544"/>
      <c r="UL544"/>
      <c r="UM544"/>
      <c r="UN544"/>
      <c r="UO544"/>
      <c r="UP544"/>
      <c r="UQ544"/>
      <c r="UR544"/>
      <c r="US544"/>
      <c r="UT544"/>
      <c r="UU544"/>
      <c r="UV544"/>
      <c r="UW544"/>
      <c r="UX544"/>
      <c r="UY544"/>
      <c r="UZ544"/>
      <c r="VA544"/>
      <c r="VB544"/>
      <c r="VC544"/>
      <c r="VD544"/>
      <c r="VE544"/>
      <c r="VF544"/>
      <c r="VG544"/>
      <c r="VH544"/>
      <c r="VI544"/>
      <c r="VJ544"/>
      <c r="VK544"/>
      <c r="VL544"/>
      <c r="VM544"/>
      <c r="VN544"/>
      <c r="VO544"/>
      <c r="VP544"/>
      <c r="VQ544"/>
      <c r="VR544"/>
      <c r="VS544"/>
      <c r="VT544"/>
      <c r="VU544"/>
      <c r="VV544"/>
      <c r="VW544"/>
      <c r="VX544"/>
      <c r="VY544"/>
      <c r="VZ544"/>
      <c r="WA544"/>
      <c r="WB544"/>
      <c r="WC544"/>
      <c r="WD544"/>
      <c r="WE544"/>
      <c r="WF544"/>
      <c r="WG544"/>
      <c r="WH544"/>
      <c r="WI544"/>
      <c r="WJ544"/>
      <c r="WK544"/>
      <c r="WL544"/>
      <c r="WM544"/>
      <c r="WN544"/>
      <c r="WO544"/>
      <c r="WP544"/>
      <c r="WQ544"/>
      <c r="WR544"/>
      <c r="WS544"/>
      <c r="WT544"/>
      <c r="WU544"/>
      <c r="WV544"/>
      <c r="WW544"/>
      <c r="WX544"/>
      <c r="WY544"/>
      <c r="WZ544"/>
      <c r="XA544"/>
      <c r="XB544"/>
      <c r="XC544"/>
      <c r="XD544"/>
      <c r="XE544"/>
      <c r="XF544"/>
      <c r="XG544"/>
      <c r="XH544"/>
      <c r="XI544"/>
      <c r="XJ544"/>
      <c r="XK544"/>
      <c r="XL544"/>
      <c r="XM544"/>
      <c r="XN544"/>
      <c r="XO544"/>
      <c r="XP544"/>
      <c r="XQ544"/>
      <c r="XR544"/>
      <c r="XS544"/>
      <c r="XT544"/>
      <c r="XU544"/>
      <c r="XV544"/>
      <c r="XW544"/>
      <c r="XX544"/>
      <c r="XY544"/>
      <c r="XZ544"/>
      <c r="YA544"/>
      <c r="YB544"/>
      <c r="YC544"/>
      <c r="YD544"/>
      <c r="YE544"/>
      <c r="YF544"/>
      <c r="YG544"/>
      <c r="YH544"/>
      <c r="YI544"/>
      <c r="YJ544"/>
      <c r="YK544"/>
      <c r="YL544"/>
      <c r="YM544"/>
      <c r="YN544"/>
      <c r="YO544"/>
      <c r="YP544"/>
      <c r="YQ544"/>
      <c r="YR544"/>
      <c r="YS544"/>
      <c r="YT544"/>
      <c r="YU544"/>
      <c r="YV544"/>
      <c r="YW544"/>
      <c r="YX544"/>
      <c r="YY544"/>
      <c r="YZ544"/>
      <c r="ZA544"/>
      <c r="ZB544"/>
      <c r="ZC544"/>
      <c r="ZD544"/>
      <c r="ZE544"/>
      <c r="ZF544"/>
      <c r="ZG544"/>
      <c r="ZH544"/>
      <c r="ZI544"/>
      <c r="ZJ544"/>
      <c r="ZK544"/>
      <c r="ZL544"/>
      <c r="ZM544"/>
      <c r="ZN544"/>
      <c r="ZO544"/>
      <c r="ZP544"/>
      <c r="ZQ544"/>
      <c r="ZR544"/>
      <c r="ZS544"/>
      <c r="ZT544"/>
      <c r="ZU544"/>
      <c r="ZV544"/>
      <c r="ZW544"/>
      <c r="ZX544"/>
      <c r="ZY544"/>
      <c r="ZZ544"/>
      <c r="AAA544"/>
      <c r="AAB544"/>
      <c r="AAC544"/>
      <c r="AAD544"/>
      <c r="AAE544"/>
      <c r="AAF544"/>
      <c r="AAG544"/>
      <c r="AAH544"/>
      <c r="AAI544"/>
      <c r="AAJ544"/>
      <c r="AAK544"/>
      <c r="AAL544"/>
      <c r="AAM544"/>
      <c r="AAN544"/>
      <c r="AAO544"/>
      <c r="AAP544"/>
      <c r="AAQ544"/>
      <c r="AAR544"/>
      <c r="AAS544"/>
      <c r="AAT544"/>
      <c r="AAU544"/>
      <c r="AAV544"/>
      <c r="AAW544"/>
      <c r="AAX544"/>
      <c r="AAY544"/>
      <c r="AAZ544"/>
      <c r="ABA544"/>
      <c r="ABB544"/>
      <c r="ABC544"/>
      <c r="ABD544"/>
      <c r="ABE544"/>
      <c r="ABF544"/>
      <c r="ABG544"/>
      <c r="ABH544"/>
      <c r="ABI544"/>
      <c r="ABJ544"/>
      <c r="ABK544"/>
      <c r="ABL544"/>
      <c r="ABM544"/>
      <c r="ABN544"/>
      <c r="ABO544"/>
      <c r="ABP544"/>
      <c r="ABQ544"/>
      <c r="ABR544"/>
      <c r="ABS544"/>
      <c r="ABT544"/>
      <c r="ABU544"/>
      <c r="ABV544"/>
      <c r="ABW544"/>
      <c r="ABX544"/>
      <c r="ABY544"/>
      <c r="ABZ544"/>
      <c r="ACA544"/>
      <c r="ACB544"/>
      <c r="ACC544"/>
      <c r="ACD544"/>
      <c r="ACE544"/>
      <c r="ACF544"/>
      <c r="ACG544"/>
      <c r="ACH544"/>
      <c r="ACI544"/>
      <c r="ACJ544"/>
      <c r="ACK544"/>
      <c r="ACL544"/>
      <c r="ACM544"/>
      <c r="ACN544"/>
      <c r="ACO544"/>
      <c r="ACP544"/>
      <c r="ACQ544"/>
      <c r="ACR544"/>
      <c r="ACS544"/>
      <c r="ACT544"/>
      <c r="ACU544"/>
      <c r="ACV544"/>
      <c r="ACW544"/>
      <c r="ACX544"/>
      <c r="ACY544"/>
      <c r="ACZ544"/>
      <c r="ADA544"/>
      <c r="ADB544"/>
      <c r="ADC544"/>
      <c r="ADD544"/>
      <c r="ADE544"/>
      <c r="ADF544"/>
      <c r="ADG544"/>
      <c r="ADH544"/>
      <c r="ADI544"/>
      <c r="ADJ544"/>
      <c r="ADK544"/>
      <c r="ADL544"/>
      <c r="ADM544"/>
      <c r="ADN544"/>
      <c r="ADO544"/>
      <c r="ADP544"/>
      <c r="ADQ544"/>
      <c r="ADR544"/>
      <c r="ADS544"/>
      <c r="ADT544"/>
      <c r="ADU544"/>
      <c r="ADV544"/>
      <c r="ADW544"/>
      <c r="ADX544"/>
      <c r="ADY544"/>
      <c r="ADZ544"/>
      <c r="AEA544"/>
      <c r="AEB544"/>
      <c r="AEC544"/>
      <c r="AED544"/>
      <c r="AEE544"/>
      <c r="AEF544"/>
      <c r="AEG544"/>
      <c r="AEH544"/>
      <c r="AEI544"/>
      <c r="AEJ544"/>
      <c r="AEK544"/>
      <c r="AEL544"/>
      <c r="AEM544"/>
      <c r="AEN544"/>
      <c r="AEO544"/>
      <c r="AEP544"/>
      <c r="AEQ544"/>
      <c r="AER544"/>
      <c r="AES544"/>
      <c r="AET544"/>
      <c r="AEU544"/>
      <c r="AEV544"/>
      <c r="AEW544"/>
      <c r="AEX544"/>
      <c r="AEY544"/>
      <c r="AEZ544"/>
      <c r="AFA544"/>
      <c r="AFB544"/>
      <c r="AFC544"/>
      <c r="AFD544"/>
      <c r="AFE544"/>
      <c r="AFF544"/>
      <c r="AFG544"/>
      <c r="AFH544"/>
      <c r="AFI544"/>
      <c r="AFJ544"/>
      <c r="AFK544"/>
      <c r="AFL544"/>
      <c r="AFM544"/>
      <c r="AFN544"/>
      <c r="AFO544"/>
      <c r="AFP544"/>
      <c r="AFQ544"/>
      <c r="AFR544"/>
      <c r="AFS544"/>
      <c r="AFT544"/>
      <c r="AFU544"/>
      <c r="AFV544"/>
      <c r="AFW544"/>
      <c r="AFX544"/>
      <c r="AFY544"/>
      <c r="AFZ544"/>
      <c r="AGA544"/>
      <c r="AGB544"/>
      <c r="AGC544"/>
      <c r="AGD544"/>
      <c r="AGE544"/>
      <c r="AGF544"/>
      <c r="AGG544"/>
      <c r="AGH544"/>
      <c r="AGI544"/>
      <c r="AGJ544"/>
      <c r="AGK544"/>
      <c r="AGL544"/>
      <c r="AGM544"/>
      <c r="AGN544"/>
      <c r="AGO544"/>
      <c r="AGP544"/>
      <c r="AGQ544"/>
      <c r="AGR544"/>
      <c r="AGS544"/>
      <c r="AGT544"/>
      <c r="AGU544"/>
      <c r="AGV544"/>
      <c r="AGW544"/>
      <c r="AGX544"/>
      <c r="AGY544"/>
      <c r="AGZ544"/>
      <c r="AHA544"/>
      <c r="AHB544"/>
      <c r="AHC544"/>
      <c r="AHD544"/>
      <c r="AHE544"/>
      <c r="AHF544"/>
      <c r="AHG544"/>
      <c r="AHH544"/>
      <c r="AHI544"/>
      <c r="AHJ544"/>
      <c r="AHK544"/>
      <c r="AHL544"/>
      <c r="AHM544"/>
      <c r="AHN544"/>
      <c r="AHO544"/>
      <c r="AHP544"/>
      <c r="AHQ544"/>
      <c r="AHR544"/>
      <c r="AHS544"/>
      <c r="AHT544"/>
      <c r="AHU544"/>
      <c r="AHV544"/>
      <c r="AHW544"/>
      <c r="AHX544"/>
      <c r="AHY544"/>
      <c r="AHZ544"/>
      <c r="AIA544"/>
      <c r="AIB544"/>
      <c r="AIC544"/>
      <c r="AID544"/>
      <c r="AIE544"/>
      <c r="AIF544"/>
      <c r="AIG544"/>
      <c r="AIH544"/>
      <c r="AII544"/>
      <c r="AIJ544"/>
      <c r="AIK544"/>
      <c r="AIL544"/>
      <c r="AIM544"/>
      <c r="AIN544"/>
      <c r="AIO544"/>
      <c r="AIP544"/>
      <c r="AIQ544"/>
      <c r="AIR544"/>
      <c r="AIS544"/>
      <c r="AIT544"/>
      <c r="AIU544"/>
      <c r="AIV544"/>
      <c r="AIW544"/>
      <c r="AIX544"/>
      <c r="AIY544"/>
      <c r="AIZ544"/>
      <c r="AJA544"/>
      <c r="AJB544"/>
      <c r="AJC544"/>
      <c r="AJD544"/>
      <c r="AJE544"/>
      <c r="AJF544"/>
      <c r="AJG544"/>
      <c r="AJH544"/>
      <c r="AJI544"/>
      <c r="AJJ544"/>
      <c r="AJK544"/>
      <c r="AJL544"/>
      <c r="AJM544"/>
      <c r="AJN544"/>
      <c r="AJO544"/>
      <c r="AJP544"/>
      <c r="AJQ544"/>
      <c r="AJR544"/>
      <c r="AJS544"/>
      <c r="AJT544"/>
      <c r="AJU544"/>
      <c r="AJV544"/>
      <c r="AJW544"/>
      <c r="AJX544"/>
      <c r="AJY544"/>
      <c r="AJZ544"/>
      <c r="AKA544"/>
      <c r="AKB544"/>
      <c r="AKC544"/>
      <c r="AKD544"/>
      <c r="AKE544"/>
      <c r="AKF544"/>
      <c r="AKG544"/>
      <c r="AKH544"/>
      <c r="AKI544"/>
      <c r="AKJ544"/>
      <c r="AKK544"/>
      <c r="AKL544"/>
      <c r="AKM544"/>
      <c r="AKN544"/>
      <c r="AKO544"/>
      <c r="AKP544"/>
      <c r="AKQ544"/>
      <c r="AKR544"/>
      <c r="AKS544"/>
      <c r="AKT544"/>
      <c r="AKU544"/>
      <c r="AKV544"/>
      <c r="AKW544"/>
      <c r="AKX544"/>
      <c r="AKY544"/>
      <c r="AKZ544"/>
      <c r="ALA544"/>
      <c r="ALB544"/>
      <c r="ALC544"/>
      <c r="ALD544"/>
      <c r="ALE544"/>
      <c r="ALF544"/>
      <c r="ALG544"/>
      <c r="ALH544"/>
      <c r="ALI544"/>
      <c r="ALJ544"/>
      <c r="ALK544"/>
      <c r="ALL544"/>
      <c r="ALM544"/>
      <c r="ALN544"/>
      <c r="ALO544"/>
      <c r="ALP544"/>
      <c r="ALQ544"/>
      <c r="ALR544"/>
      <c r="ALS544"/>
      <c r="ALT544"/>
      <c r="ALU544"/>
      <c r="ALV544"/>
      <c r="ALW544"/>
      <c r="ALX544"/>
      <c r="ALY544"/>
      <c r="ALZ544"/>
      <c r="AMA544"/>
      <c r="AMB544"/>
      <c r="AMC544"/>
      <c r="AMD544"/>
      <c r="AME544"/>
      <c r="AMF544"/>
      <c r="AMG544"/>
      <c r="AMH544"/>
      <c r="AMI544"/>
      <c r="AMJ544"/>
      <c r="AMK544"/>
      <c r="AML544"/>
      <c r="AMM544"/>
      <c r="AMN544"/>
      <c r="AMO544"/>
      <c r="AMP544"/>
      <c r="AMQ544"/>
      <c r="AMR544"/>
      <c r="AMS544"/>
      <c r="AMT544"/>
      <c r="AMU544"/>
      <c r="AMV544"/>
      <c r="AMW544"/>
      <c r="AMX544"/>
      <c r="AMY544"/>
    </row>
    <row r="545" spans="3:1042" s="6" customFormat="1" ht="15" customHeight="1" x14ac:dyDescent="0.25">
      <c r="C545" s="6" t="str">
        <f t="shared" si="373"/>
        <v>Harvest Thermal</v>
      </c>
      <c r="D545" s="6" t="str">
        <f>P545</f>
        <v>PD2A-10-83  (83 gal)</v>
      </c>
      <c r="E545" s="6">
        <f t="shared" si="374"/>
        <v>3000226</v>
      </c>
      <c r="F545" s="55">
        <f t="shared" si="375"/>
        <v>83</v>
      </c>
      <c r="G545" s="6" t="str">
        <f t="shared" si="376"/>
        <v>HarvestThermal80</v>
      </c>
      <c r="H545" s="116">
        <f t="shared" si="377"/>
        <v>0</v>
      </c>
      <c r="I545" s="154" t="str">
        <f t="shared" si="378"/>
        <v>HarvestThermal_PD2A1083</v>
      </c>
      <c r="J545" s="91" t="s">
        <v>188</v>
      </c>
      <c r="K545" s="32">
        <v>3</v>
      </c>
      <c r="L545" s="75">
        <f t="shared" si="338"/>
        <v>30</v>
      </c>
      <c r="M545" s="12" t="s">
        <v>923</v>
      </c>
      <c r="N545" s="62">
        <f t="shared" si="355"/>
        <v>2</v>
      </c>
      <c r="O545" s="169">
        <f t="shared" si="350"/>
        <v>3000226</v>
      </c>
      <c r="P545" s="9" t="str">
        <f t="shared" si="310"/>
        <v>PD2A-10-83  (83 gal)</v>
      </c>
      <c r="Q545" s="11">
        <f t="shared" si="351"/>
        <v>1</v>
      </c>
      <c r="R545" s="13" t="s">
        <v>934</v>
      </c>
      <c r="S545" s="14">
        <v>83</v>
      </c>
      <c r="T545" s="164" t="s">
        <v>925</v>
      </c>
      <c r="U545" s="164" t="s">
        <v>925</v>
      </c>
      <c r="V545" s="85" t="str">
        <f t="shared" si="352"/>
        <v>HarvestThermal80</v>
      </c>
      <c r="W545" s="115">
        <v>0</v>
      </c>
      <c r="X545" s="46"/>
      <c r="Y545" s="47">
        <v>44552</v>
      </c>
      <c r="Z545" s="44"/>
      <c r="AA545" s="126" t="str">
        <f t="shared" si="379"/>
        <v>2,     3000226,   "PD2A-10-83  (83 gal)"</v>
      </c>
      <c r="AB545" s="127" t="s">
        <v>1030</v>
      </c>
      <c r="AC545" t="s">
        <v>937</v>
      </c>
      <c r="AD545" s="173">
        <f t="shared" si="353"/>
        <v>1</v>
      </c>
      <c r="AE545" s="126" t="str">
        <f t="shared" si="380"/>
        <v xml:space="preserve">          case  PD2A-10-83  (83 gal)   :   "HarvestThermal_PD2A1083"</v>
      </c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  <c r="GB545"/>
      <c r="GC545"/>
      <c r="GD545"/>
      <c r="GE545"/>
      <c r="GF545"/>
      <c r="GG545"/>
      <c r="GH545"/>
      <c r="GI545"/>
      <c r="GJ545"/>
      <c r="GK545"/>
      <c r="GL545"/>
      <c r="GM545"/>
      <c r="GN545"/>
      <c r="GO545"/>
      <c r="GP545"/>
      <c r="GQ545"/>
      <c r="GR545"/>
      <c r="GS545"/>
      <c r="GT545"/>
      <c r="GU545"/>
      <c r="GV545"/>
      <c r="GW545"/>
      <c r="GX545"/>
      <c r="GY545"/>
      <c r="GZ545"/>
      <c r="HA545"/>
      <c r="HB545"/>
      <c r="HC545"/>
      <c r="HD545"/>
      <c r="HE545"/>
      <c r="HF545"/>
      <c r="HG545"/>
      <c r="HH545"/>
      <c r="HI545"/>
      <c r="HJ545"/>
      <c r="HK545"/>
      <c r="HL545"/>
      <c r="HM545"/>
      <c r="HN545"/>
      <c r="HO545"/>
      <c r="HP545"/>
      <c r="HQ545"/>
      <c r="HR545"/>
      <c r="HS545"/>
      <c r="HT545"/>
      <c r="HU545"/>
      <c r="HV545"/>
      <c r="HW545"/>
      <c r="HX545"/>
      <c r="HY545"/>
      <c r="HZ545"/>
      <c r="IA545"/>
      <c r="IB545"/>
      <c r="IC545"/>
      <c r="ID545"/>
      <c r="IE545"/>
      <c r="IF545"/>
      <c r="IG545"/>
      <c r="IH545"/>
      <c r="II545"/>
      <c r="IJ545"/>
      <c r="IK545"/>
      <c r="IL545"/>
      <c r="IM545"/>
      <c r="IN545"/>
      <c r="IO545"/>
      <c r="IP545"/>
      <c r="IQ545"/>
      <c r="IR545"/>
      <c r="IS545"/>
      <c r="IT545"/>
      <c r="IU545"/>
      <c r="IV545"/>
      <c r="IW545"/>
      <c r="IX545"/>
      <c r="IY545"/>
      <c r="IZ545"/>
      <c r="JA545"/>
      <c r="JB545"/>
      <c r="JC545"/>
      <c r="JD545"/>
      <c r="JE545"/>
      <c r="JF545"/>
      <c r="JG545"/>
      <c r="JH545"/>
      <c r="JI545"/>
      <c r="JJ545"/>
      <c r="JK545"/>
      <c r="JL545"/>
      <c r="JM545"/>
      <c r="JN545"/>
      <c r="JO545"/>
      <c r="JP545"/>
      <c r="JQ545"/>
      <c r="JR545"/>
      <c r="JS545"/>
      <c r="JT545"/>
      <c r="JU545"/>
      <c r="JV545"/>
      <c r="JW545"/>
      <c r="JX545"/>
      <c r="JY545"/>
      <c r="JZ545"/>
      <c r="KA545"/>
      <c r="KB545"/>
      <c r="KC545"/>
      <c r="KD545"/>
      <c r="KE545"/>
      <c r="KF545"/>
      <c r="KG545"/>
      <c r="KH545"/>
      <c r="KI545"/>
      <c r="KJ545"/>
      <c r="KK545"/>
      <c r="KL545"/>
      <c r="KM545"/>
      <c r="KN545"/>
      <c r="KO545"/>
      <c r="KP545"/>
      <c r="KQ545"/>
      <c r="KR545"/>
      <c r="KS545"/>
      <c r="KT545"/>
      <c r="KU545"/>
      <c r="KV545"/>
      <c r="KW545"/>
      <c r="KX545"/>
      <c r="KY545"/>
      <c r="KZ545"/>
      <c r="LA545"/>
      <c r="LB545"/>
      <c r="LC545"/>
      <c r="LD545"/>
      <c r="LE545"/>
      <c r="LF545"/>
      <c r="LG545"/>
      <c r="LH545"/>
      <c r="LI545"/>
      <c r="LJ545"/>
      <c r="LK545"/>
      <c r="LL545"/>
      <c r="LM545"/>
      <c r="LN545"/>
      <c r="LO545"/>
      <c r="LP545"/>
      <c r="LQ545"/>
      <c r="LR545"/>
      <c r="LS545"/>
      <c r="LT545"/>
      <c r="LU545"/>
      <c r="LV545"/>
      <c r="LW545"/>
      <c r="LX545"/>
      <c r="LY545"/>
      <c r="LZ545"/>
      <c r="MA545"/>
      <c r="MB545"/>
      <c r="MC545"/>
      <c r="MD545"/>
      <c r="ME545"/>
      <c r="MF545"/>
      <c r="MG545"/>
      <c r="MH545"/>
      <c r="MI545"/>
      <c r="MJ545"/>
      <c r="MK545"/>
      <c r="ML545"/>
      <c r="MM545"/>
      <c r="MN545"/>
      <c r="MO545"/>
      <c r="MP545"/>
      <c r="MQ545"/>
      <c r="MR545"/>
      <c r="MS545"/>
      <c r="MT545"/>
      <c r="MU545"/>
      <c r="MV545"/>
      <c r="MW545"/>
      <c r="MX545"/>
      <c r="MY545"/>
      <c r="MZ545"/>
      <c r="NA545"/>
      <c r="NB545"/>
      <c r="NC545"/>
      <c r="ND545"/>
      <c r="NE545"/>
      <c r="NF545"/>
      <c r="NG545"/>
      <c r="NH545"/>
      <c r="NI545"/>
      <c r="NJ545"/>
      <c r="NK545"/>
      <c r="NL545"/>
      <c r="NM545"/>
      <c r="NN545"/>
      <c r="NO545"/>
      <c r="NP545"/>
      <c r="NQ545"/>
      <c r="NR545"/>
      <c r="NS545"/>
      <c r="NT545"/>
      <c r="NU545"/>
      <c r="NV545"/>
      <c r="NW545"/>
      <c r="NX545"/>
      <c r="NY545"/>
      <c r="NZ545"/>
      <c r="OA545"/>
      <c r="OB545"/>
      <c r="OC545"/>
      <c r="OD545"/>
      <c r="OE545"/>
      <c r="OF545"/>
      <c r="OG545"/>
      <c r="OH545"/>
      <c r="OI545"/>
      <c r="OJ545"/>
      <c r="OK545"/>
      <c r="OL545"/>
      <c r="OM545"/>
      <c r="ON545"/>
      <c r="OO545"/>
      <c r="OP545"/>
      <c r="OQ545"/>
      <c r="OR545"/>
      <c r="OS545"/>
      <c r="OT545"/>
      <c r="OU545"/>
      <c r="OV545"/>
      <c r="OW545"/>
      <c r="OX545"/>
      <c r="OY545"/>
      <c r="OZ545"/>
      <c r="PA545"/>
      <c r="PB545"/>
      <c r="PC545"/>
      <c r="PD545"/>
      <c r="PE545"/>
      <c r="PF545"/>
      <c r="PG545"/>
      <c r="PH545"/>
      <c r="PI545"/>
      <c r="PJ545"/>
      <c r="PK545"/>
      <c r="PL545"/>
      <c r="PM545"/>
      <c r="PN545"/>
      <c r="PO545"/>
      <c r="PP545"/>
      <c r="PQ545"/>
      <c r="PR545"/>
      <c r="PS545"/>
      <c r="PT545"/>
      <c r="PU545"/>
      <c r="PV545"/>
      <c r="PW545"/>
      <c r="PX545"/>
      <c r="PY545"/>
      <c r="PZ545"/>
      <c r="QA545"/>
      <c r="QB545"/>
      <c r="QC545"/>
      <c r="QD545"/>
      <c r="QE545"/>
      <c r="QF545"/>
      <c r="QG545"/>
      <c r="QH545"/>
      <c r="QI545"/>
      <c r="QJ545"/>
      <c r="QK545"/>
      <c r="QL545"/>
      <c r="QM545"/>
      <c r="QN545"/>
      <c r="QO545"/>
      <c r="QP545"/>
      <c r="QQ545"/>
      <c r="QR545"/>
      <c r="QS545"/>
      <c r="QT545"/>
      <c r="QU545"/>
      <c r="QV545"/>
      <c r="QW545"/>
      <c r="QX545"/>
      <c r="QY545"/>
      <c r="QZ545"/>
      <c r="RA545"/>
      <c r="RB545"/>
      <c r="RC545"/>
      <c r="RD545"/>
      <c r="RE545"/>
      <c r="RF545"/>
      <c r="RG545"/>
      <c r="RH545"/>
      <c r="RI545"/>
      <c r="RJ545"/>
      <c r="RK545"/>
      <c r="RL545"/>
      <c r="RM545"/>
      <c r="RN545"/>
      <c r="RO545"/>
      <c r="RP545"/>
      <c r="RQ545"/>
      <c r="RR545"/>
      <c r="RS545"/>
      <c r="RT545"/>
      <c r="RU545"/>
      <c r="RV545"/>
      <c r="RW545"/>
      <c r="RX545"/>
      <c r="RY545"/>
      <c r="RZ545"/>
      <c r="SA545"/>
      <c r="SB545"/>
      <c r="SC545"/>
      <c r="SD545"/>
      <c r="SE545"/>
      <c r="SF545"/>
      <c r="SG545"/>
      <c r="SH545"/>
      <c r="SI545"/>
      <c r="SJ545"/>
      <c r="SK545"/>
      <c r="SL545"/>
      <c r="SM545"/>
      <c r="SN545"/>
      <c r="SO545"/>
      <c r="SP545"/>
      <c r="SQ545"/>
      <c r="SR545"/>
      <c r="SS545"/>
      <c r="ST545"/>
      <c r="SU545"/>
      <c r="SV545"/>
      <c r="SW545"/>
      <c r="SX545"/>
      <c r="SY545"/>
      <c r="SZ545"/>
      <c r="TA545"/>
      <c r="TB545"/>
      <c r="TC545"/>
      <c r="TD545"/>
      <c r="TE545"/>
      <c r="TF545"/>
      <c r="TG545"/>
      <c r="TH545"/>
      <c r="TI545"/>
      <c r="TJ545"/>
      <c r="TK545"/>
      <c r="TL545"/>
      <c r="TM545"/>
      <c r="TN545"/>
      <c r="TO545"/>
      <c r="TP545"/>
      <c r="TQ545"/>
      <c r="TR545"/>
      <c r="TS545"/>
      <c r="TT545"/>
      <c r="TU545"/>
      <c r="TV545"/>
      <c r="TW545"/>
      <c r="TX545"/>
      <c r="TY545"/>
      <c r="TZ545"/>
      <c r="UA545"/>
      <c r="UB545"/>
      <c r="UC545"/>
      <c r="UD545"/>
      <c r="UE545"/>
      <c r="UF545"/>
      <c r="UG545"/>
      <c r="UH545"/>
      <c r="UI545"/>
      <c r="UJ545"/>
      <c r="UK545"/>
      <c r="UL545"/>
      <c r="UM545"/>
      <c r="UN545"/>
      <c r="UO545"/>
      <c r="UP545"/>
      <c r="UQ545"/>
      <c r="UR545"/>
      <c r="US545"/>
      <c r="UT545"/>
      <c r="UU545"/>
      <c r="UV545"/>
      <c r="UW545"/>
      <c r="UX545"/>
      <c r="UY545"/>
      <c r="UZ545"/>
      <c r="VA545"/>
      <c r="VB545"/>
      <c r="VC545"/>
      <c r="VD545"/>
      <c r="VE545"/>
      <c r="VF545"/>
      <c r="VG545"/>
      <c r="VH545"/>
      <c r="VI545"/>
      <c r="VJ545"/>
      <c r="VK545"/>
      <c r="VL545"/>
      <c r="VM545"/>
      <c r="VN545"/>
      <c r="VO545"/>
      <c r="VP545"/>
      <c r="VQ545"/>
      <c r="VR545"/>
      <c r="VS545"/>
      <c r="VT545"/>
      <c r="VU545"/>
      <c r="VV545"/>
      <c r="VW545"/>
      <c r="VX545"/>
      <c r="VY545"/>
      <c r="VZ545"/>
      <c r="WA545"/>
      <c r="WB545"/>
      <c r="WC545"/>
      <c r="WD545"/>
      <c r="WE545"/>
      <c r="WF545"/>
      <c r="WG545"/>
      <c r="WH545"/>
      <c r="WI545"/>
      <c r="WJ545"/>
      <c r="WK545"/>
      <c r="WL545"/>
      <c r="WM545"/>
      <c r="WN545"/>
      <c r="WO545"/>
      <c r="WP545"/>
      <c r="WQ545"/>
      <c r="WR545"/>
      <c r="WS545"/>
      <c r="WT545"/>
      <c r="WU545"/>
      <c r="WV545"/>
      <c r="WW545"/>
      <c r="WX545"/>
      <c r="WY545"/>
      <c r="WZ545"/>
      <c r="XA545"/>
      <c r="XB545"/>
      <c r="XC545"/>
      <c r="XD545"/>
      <c r="XE545"/>
      <c r="XF545"/>
      <c r="XG545"/>
      <c r="XH545"/>
      <c r="XI545"/>
      <c r="XJ545"/>
      <c r="XK545"/>
      <c r="XL545"/>
      <c r="XM545"/>
      <c r="XN545"/>
      <c r="XO545"/>
      <c r="XP545"/>
      <c r="XQ545"/>
      <c r="XR545"/>
      <c r="XS545"/>
      <c r="XT545"/>
      <c r="XU545"/>
      <c r="XV545"/>
      <c r="XW545"/>
      <c r="XX545"/>
      <c r="XY545"/>
      <c r="XZ545"/>
      <c r="YA545"/>
      <c r="YB545"/>
      <c r="YC545"/>
      <c r="YD545"/>
      <c r="YE545"/>
      <c r="YF545"/>
      <c r="YG545"/>
      <c r="YH545"/>
      <c r="YI545"/>
      <c r="YJ545"/>
      <c r="YK545"/>
      <c r="YL545"/>
      <c r="YM545"/>
      <c r="YN545"/>
      <c r="YO545"/>
      <c r="YP545"/>
      <c r="YQ545"/>
      <c r="YR545"/>
      <c r="YS545"/>
      <c r="YT545"/>
      <c r="YU545"/>
      <c r="YV545"/>
      <c r="YW545"/>
      <c r="YX545"/>
      <c r="YY545"/>
      <c r="YZ545"/>
      <c r="ZA545"/>
      <c r="ZB545"/>
      <c r="ZC545"/>
      <c r="ZD545"/>
      <c r="ZE545"/>
      <c r="ZF545"/>
      <c r="ZG545"/>
      <c r="ZH545"/>
      <c r="ZI545"/>
      <c r="ZJ545"/>
      <c r="ZK545"/>
      <c r="ZL545"/>
      <c r="ZM545"/>
      <c r="ZN545"/>
      <c r="ZO545"/>
      <c r="ZP545"/>
      <c r="ZQ545"/>
      <c r="ZR545"/>
      <c r="ZS545"/>
      <c r="ZT545"/>
      <c r="ZU545"/>
      <c r="ZV545"/>
      <c r="ZW545"/>
      <c r="ZX545"/>
      <c r="ZY545"/>
      <c r="ZZ545"/>
      <c r="AAA545"/>
      <c r="AAB545"/>
      <c r="AAC545"/>
      <c r="AAD545"/>
      <c r="AAE545"/>
      <c r="AAF545"/>
      <c r="AAG545"/>
      <c r="AAH545"/>
      <c r="AAI545"/>
      <c r="AAJ545"/>
      <c r="AAK545"/>
      <c r="AAL545"/>
      <c r="AAM545"/>
      <c r="AAN545"/>
      <c r="AAO545"/>
      <c r="AAP545"/>
      <c r="AAQ545"/>
      <c r="AAR545"/>
      <c r="AAS545"/>
      <c r="AAT545"/>
      <c r="AAU545"/>
      <c r="AAV545"/>
      <c r="AAW545"/>
      <c r="AAX545"/>
      <c r="AAY545"/>
      <c r="AAZ545"/>
      <c r="ABA545"/>
      <c r="ABB545"/>
      <c r="ABC545"/>
      <c r="ABD545"/>
      <c r="ABE545"/>
      <c r="ABF545"/>
      <c r="ABG545"/>
      <c r="ABH545"/>
      <c r="ABI545"/>
      <c r="ABJ545"/>
      <c r="ABK545"/>
      <c r="ABL545"/>
      <c r="ABM545"/>
      <c r="ABN545"/>
      <c r="ABO545"/>
      <c r="ABP545"/>
      <c r="ABQ545"/>
      <c r="ABR545"/>
      <c r="ABS545"/>
      <c r="ABT545"/>
      <c r="ABU545"/>
      <c r="ABV545"/>
      <c r="ABW545"/>
      <c r="ABX545"/>
      <c r="ABY545"/>
      <c r="ABZ545"/>
      <c r="ACA545"/>
      <c r="ACB545"/>
      <c r="ACC545"/>
      <c r="ACD545"/>
      <c r="ACE545"/>
      <c r="ACF545"/>
      <c r="ACG545"/>
      <c r="ACH545"/>
      <c r="ACI545"/>
      <c r="ACJ545"/>
      <c r="ACK545"/>
      <c r="ACL545"/>
      <c r="ACM545"/>
      <c r="ACN545"/>
      <c r="ACO545"/>
      <c r="ACP545"/>
      <c r="ACQ545"/>
      <c r="ACR545"/>
      <c r="ACS545"/>
      <c r="ACT545"/>
      <c r="ACU545"/>
      <c r="ACV545"/>
      <c r="ACW545"/>
      <c r="ACX545"/>
      <c r="ACY545"/>
      <c r="ACZ545"/>
      <c r="ADA545"/>
      <c r="ADB545"/>
      <c r="ADC545"/>
      <c r="ADD545"/>
      <c r="ADE545"/>
      <c r="ADF545"/>
      <c r="ADG545"/>
      <c r="ADH545"/>
      <c r="ADI545"/>
      <c r="ADJ545"/>
      <c r="ADK545"/>
      <c r="ADL545"/>
      <c r="ADM545"/>
      <c r="ADN545"/>
      <c r="ADO545"/>
      <c r="ADP545"/>
      <c r="ADQ545"/>
      <c r="ADR545"/>
      <c r="ADS545"/>
      <c r="ADT545"/>
      <c r="ADU545"/>
      <c r="ADV545"/>
      <c r="ADW545"/>
      <c r="ADX545"/>
      <c r="ADY545"/>
      <c r="ADZ545"/>
      <c r="AEA545"/>
      <c r="AEB545"/>
      <c r="AEC545"/>
      <c r="AED545"/>
      <c r="AEE545"/>
      <c r="AEF545"/>
      <c r="AEG545"/>
      <c r="AEH545"/>
      <c r="AEI545"/>
      <c r="AEJ545"/>
      <c r="AEK545"/>
      <c r="AEL545"/>
      <c r="AEM545"/>
      <c r="AEN545"/>
      <c r="AEO545"/>
      <c r="AEP545"/>
      <c r="AEQ545"/>
      <c r="AER545"/>
      <c r="AES545"/>
      <c r="AET545"/>
      <c r="AEU545"/>
      <c r="AEV545"/>
      <c r="AEW545"/>
      <c r="AEX545"/>
      <c r="AEY545"/>
      <c r="AEZ545"/>
      <c r="AFA545"/>
      <c r="AFB545"/>
      <c r="AFC545"/>
      <c r="AFD545"/>
      <c r="AFE545"/>
      <c r="AFF545"/>
      <c r="AFG545"/>
      <c r="AFH545"/>
      <c r="AFI545"/>
      <c r="AFJ545"/>
      <c r="AFK545"/>
      <c r="AFL545"/>
      <c r="AFM545"/>
      <c r="AFN545"/>
      <c r="AFO545"/>
      <c r="AFP545"/>
      <c r="AFQ545"/>
      <c r="AFR545"/>
      <c r="AFS545"/>
      <c r="AFT545"/>
      <c r="AFU545"/>
      <c r="AFV545"/>
      <c r="AFW545"/>
      <c r="AFX545"/>
      <c r="AFY545"/>
      <c r="AFZ545"/>
      <c r="AGA545"/>
      <c r="AGB545"/>
      <c r="AGC545"/>
      <c r="AGD545"/>
      <c r="AGE545"/>
      <c r="AGF545"/>
      <c r="AGG545"/>
      <c r="AGH545"/>
      <c r="AGI545"/>
      <c r="AGJ545"/>
      <c r="AGK545"/>
      <c r="AGL545"/>
      <c r="AGM545"/>
      <c r="AGN545"/>
      <c r="AGO545"/>
      <c r="AGP545"/>
      <c r="AGQ545"/>
      <c r="AGR545"/>
      <c r="AGS545"/>
      <c r="AGT545"/>
      <c r="AGU545"/>
      <c r="AGV545"/>
      <c r="AGW545"/>
      <c r="AGX545"/>
      <c r="AGY545"/>
      <c r="AGZ545"/>
      <c r="AHA545"/>
      <c r="AHB545"/>
      <c r="AHC545"/>
      <c r="AHD545"/>
      <c r="AHE545"/>
      <c r="AHF545"/>
      <c r="AHG545"/>
      <c r="AHH545"/>
      <c r="AHI545"/>
      <c r="AHJ545"/>
      <c r="AHK545"/>
      <c r="AHL545"/>
      <c r="AHM545"/>
      <c r="AHN545"/>
      <c r="AHO545"/>
      <c r="AHP545"/>
      <c r="AHQ545"/>
      <c r="AHR545"/>
      <c r="AHS545"/>
      <c r="AHT545"/>
      <c r="AHU545"/>
      <c r="AHV545"/>
      <c r="AHW545"/>
      <c r="AHX545"/>
      <c r="AHY545"/>
      <c r="AHZ545"/>
      <c r="AIA545"/>
      <c r="AIB545"/>
      <c r="AIC545"/>
      <c r="AID545"/>
      <c r="AIE545"/>
      <c r="AIF545"/>
      <c r="AIG545"/>
      <c r="AIH545"/>
      <c r="AII545"/>
      <c r="AIJ545"/>
      <c r="AIK545"/>
      <c r="AIL545"/>
      <c r="AIM545"/>
      <c r="AIN545"/>
      <c r="AIO545"/>
      <c r="AIP545"/>
      <c r="AIQ545"/>
      <c r="AIR545"/>
      <c r="AIS545"/>
      <c r="AIT545"/>
      <c r="AIU545"/>
      <c r="AIV545"/>
      <c r="AIW545"/>
      <c r="AIX545"/>
      <c r="AIY545"/>
      <c r="AIZ545"/>
      <c r="AJA545"/>
      <c r="AJB545"/>
      <c r="AJC545"/>
      <c r="AJD545"/>
      <c r="AJE545"/>
      <c r="AJF545"/>
      <c r="AJG545"/>
      <c r="AJH545"/>
      <c r="AJI545"/>
      <c r="AJJ545"/>
      <c r="AJK545"/>
      <c r="AJL545"/>
      <c r="AJM545"/>
      <c r="AJN545"/>
      <c r="AJO545"/>
      <c r="AJP545"/>
      <c r="AJQ545"/>
      <c r="AJR545"/>
      <c r="AJS545"/>
      <c r="AJT545"/>
      <c r="AJU545"/>
      <c r="AJV545"/>
      <c r="AJW545"/>
      <c r="AJX545"/>
      <c r="AJY545"/>
      <c r="AJZ545"/>
      <c r="AKA545"/>
      <c r="AKB545"/>
      <c r="AKC545"/>
      <c r="AKD545"/>
      <c r="AKE545"/>
      <c r="AKF545"/>
      <c r="AKG545"/>
      <c r="AKH545"/>
      <c r="AKI545"/>
      <c r="AKJ545"/>
      <c r="AKK545"/>
      <c r="AKL545"/>
      <c r="AKM545"/>
      <c r="AKN545"/>
      <c r="AKO545"/>
      <c r="AKP545"/>
      <c r="AKQ545"/>
      <c r="AKR545"/>
      <c r="AKS545"/>
      <c r="AKT545"/>
      <c r="AKU545"/>
      <c r="AKV545"/>
      <c r="AKW545"/>
      <c r="AKX545"/>
      <c r="AKY545"/>
      <c r="AKZ545"/>
      <c r="ALA545"/>
      <c r="ALB545"/>
      <c r="ALC545"/>
      <c r="ALD545"/>
      <c r="ALE545"/>
      <c r="ALF545"/>
      <c r="ALG545"/>
      <c r="ALH545"/>
      <c r="ALI545"/>
      <c r="ALJ545"/>
      <c r="ALK545"/>
      <c r="ALL545"/>
      <c r="ALM545"/>
      <c r="ALN545"/>
      <c r="ALO545"/>
      <c r="ALP545"/>
      <c r="ALQ545"/>
      <c r="ALR545"/>
      <c r="ALS545"/>
      <c r="ALT545"/>
      <c r="ALU545"/>
      <c r="ALV545"/>
      <c r="ALW545"/>
      <c r="ALX545"/>
      <c r="ALY545"/>
      <c r="ALZ545"/>
      <c r="AMA545"/>
      <c r="AMB545"/>
      <c r="AMC545"/>
      <c r="AMD545"/>
      <c r="AME545"/>
      <c r="AMF545"/>
      <c r="AMG545"/>
      <c r="AMH545"/>
      <c r="AMI545"/>
      <c r="AMJ545"/>
      <c r="AMK545"/>
      <c r="AML545"/>
      <c r="AMM545"/>
      <c r="AMN545"/>
      <c r="AMO545"/>
      <c r="AMP545"/>
      <c r="AMQ545"/>
      <c r="AMR545"/>
      <c r="AMS545"/>
      <c r="AMT545"/>
      <c r="AMU545"/>
      <c r="AMV545"/>
      <c r="AMW545"/>
      <c r="AMX545"/>
      <c r="AMY545"/>
    </row>
    <row r="546" spans="3:1042" s="6" customFormat="1" ht="15" customHeight="1" x14ac:dyDescent="0.25">
      <c r="C546" s="6" t="str">
        <f t="shared" ref="C546:C548" si="402">M546</f>
        <v>Harvest Thermal</v>
      </c>
      <c r="D546" s="6" t="str">
        <f>P546</f>
        <v>PD2A-10-119  (119 gal)</v>
      </c>
      <c r="E546" s="6">
        <f t="shared" ref="E546:E548" si="403">O546</f>
        <v>3000327</v>
      </c>
      <c r="F546" s="55">
        <f t="shared" ref="F546:F548" si="404">S546</f>
        <v>119</v>
      </c>
      <c r="G546" s="6" t="str">
        <f t="shared" ref="G546:G548" si="405">V546</f>
        <v>HarvestThermal120</v>
      </c>
      <c r="H546" s="116">
        <f t="shared" ref="H546:H548" si="406">W546</f>
        <v>0</v>
      </c>
      <c r="I546" s="154" t="str">
        <f t="shared" ref="I546:I548" si="407">AC546</f>
        <v>HarvestThermal_PD2A10119</v>
      </c>
      <c r="J546" s="91" t="s">
        <v>188</v>
      </c>
      <c r="K546" s="32">
        <v>3</v>
      </c>
      <c r="L546" s="75">
        <f t="shared" si="338"/>
        <v>30</v>
      </c>
      <c r="M546" s="12" t="s">
        <v>923</v>
      </c>
      <c r="N546" s="62">
        <f t="shared" ref="N546" si="408">N545+1</f>
        <v>3</v>
      </c>
      <c r="O546" s="169">
        <f t="shared" si="350"/>
        <v>3000327</v>
      </c>
      <c r="P546" s="9" t="str">
        <f t="shared" si="310"/>
        <v>PD2A-10-119  (119 gal)</v>
      </c>
      <c r="Q546" s="11">
        <f t="shared" si="351"/>
        <v>1</v>
      </c>
      <c r="R546" s="13" t="s">
        <v>935</v>
      </c>
      <c r="S546" s="14">
        <v>119</v>
      </c>
      <c r="T546" s="164" t="s">
        <v>926</v>
      </c>
      <c r="U546" s="164" t="s">
        <v>926</v>
      </c>
      <c r="V546" s="85" t="str">
        <f t="shared" si="352"/>
        <v>HarvestThermal120</v>
      </c>
      <c r="W546" s="115">
        <v>0</v>
      </c>
      <c r="X546" s="46"/>
      <c r="Y546" s="47">
        <v>44552</v>
      </c>
      <c r="Z546" s="44"/>
      <c r="AA546" s="126" t="str">
        <f t="shared" ref="AA546:AA548" si="409">"2,     "&amp;E546&amp;",   """&amp;P546&amp;""""</f>
        <v>2,     3000327,   "PD2A-10-119  (119 gal)"</v>
      </c>
      <c r="AB546" s="127" t="s">
        <v>1030</v>
      </c>
      <c r="AC546" t="s">
        <v>938</v>
      </c>
      <c r="AD546" s="173">
        <f t="shared" si="353"/>
        <v>1</v>
      </c>
      <c r="AE546" s="126" t="str">
        <f t="shared" ref="AE546:AE548" si="410">"          case  "&amp;D546&amp;"   :   """&amp;AC546&amp;""""</f>
        <v xml:space="preserve">          case  PD2A-10-119  (119 gal)   :   "HarvestThermal_PD2A10119"</v>
      </c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  <c r="FO546"/>
      <c r="FP546"/>
      <c r="FQ546"/>
      <c r="FR546"/>
      <c r="FS546"/>
      <c r="FT546"/>
      <c r="FU546"/>
      <c r="FV546"/>
      <c r="FW546"/>
      <c r="FX546"/>
      <c r="FY546"/>
      <c r="FZ546"/>
      <c r="GA546"/>
      <c r="GB546"/>
      <c r="GC546"/>
      <c r="GD546"/>
      <c r="GE546"/>
      <c r="GF546"/>
      <c r="GG546"/>
      <c r="GH546"/>
      <c r="GI546"/>
      <c r="GJ546"/>
      <c r="GK546"/>
      <c r="GL546"/>
      <c r="GM546"/>
      <c r="GN546"/>
      <c r="GO546"/>
      <c r="GP546"/>
      <c r="GQ546"/>
      <c r="GR546"/>
      <c r="GS546"/>
      <c r="GT546"/>
      <c r="GU546"/>
      <c r="GV546"/>
      <c r="GW546"/>
      <c r="GX546"/>
      <c r="GY546"/>
      <c r="GZ546"/>
      <c r="HA546"/>
      <c r="HB546"/>
      <c r="HC546"/>
      <c r="HD546"/>
      <c r="HE546"/>
      <c r="HF546"/>
      <c r="HG546"/>
      <c r="HH546"/>
      <c r="HI546"/>
      <c r="HJ546"/>
      <c r="HK546"/>
      <c r="HL546"/>
      <c r="HM546"/>
      <c r="HN546"/>
      <c r="HO546"/>
      <c r="HP546"/>
      <c r="HQ546"/>
      <c r="HR546"/>
      <c r="HS546"/>
      <c r="HT546"/>
      <c r="HU546"/>
      <c r="HV546"/>
      <c r="HW546"/>
      <c r="HX546"/>
      <c r="HY546"/>
      <c r="HZ546"/>
      <c r="IA546"/>
      <c r="IB546"/>
      <c r="IC546"/>
      <c r="ID546"/>
      <c r="IE546"/>
      <c r="IF546"/>
      <c r="IG546"/>
      <c r="IH546"/>
      <c r="II546"/>
      <c r="IJ546"/>
      <c r="IK546"/>
      <c r="IL546"/>
      <c r="IM546"/>
      <c r="IN546"/>
      <c r="IO546"/>
      <c r="IP546"/>
      <c r="IQ546"/>
      <c r="IR546"/>
      <c r="IS546"/>
      <c r="IT546"/>
      <c r="IU546"/>
      <c r="IV546"/>
      <c r="IW546"/>
      <c r="IX546"/>
      <c r="IY546"/>
      <c r="IZ546"/>
      <c r="JA546"/>
      <c r="JB546"/>
      <c r="JC546"/>
      <c r="JD546"/>
      <c r="JE546"/>
      <c r="JF546"/>
      <c r="JG546"/>
      <c r="JH546"/>
      <c r="JI546"/>
      <c r="JJ546"/>
      <c r="JK546"/>
      <c r="JL546"/>
      <c r="JM546"/>
      <c r="JN546"/>
      <c r="JO546"/>
      <c r="JP546"/>
      <c r="JQ546"/>
      <c r="JR546"/>
      <c r="JS546"/>
      <c r="JT546"/>
      <c r="JU546"/>
      <c r="JV546"/>
      <c r="JW546"/>
      <c r="JX546"/>
      <c r="JY546"/>
      <c r="JZ546"/>
      <c r="KA546"/>
      <c r="KB546"/>
      <c r="KC546"/>
      <c r="KD546"/>
      <c r="KE546"/>
      <c r="KF546"/>
      <c r="KG546"/>
      <c r="KH546"/>
      <c r="KI546"/>
      <c r="KJ546"/>
      <c r="KK546"/>
      <c r="KL546"/>
      <c r="KM546"/>
      <c r="KN546"/>
      <c r="KO546"/>
      <c r="KP546"/>
      <c r="KQ546"/>
      <c r="KR546"/>
      <c r="KS546"/>
      <c r="KT546"/>
      <c r="KU546"/>
      <c r="KV546"/>
      <c r="KW546"/>
      <c r="KX546"/>
      <c r="KY546"/>
      <c r="KZ546"/>
      <c r="LA546"/>
      <c r="LB546"/>
      <c r="LC546"/>
      <c r="LD546"/>
      <c r="LE546"/>
      <c r="LF546"/>
      <c r="LG546"/>
      <c r="LH546"/>
      <c r="LI546"/>
      <c r="LJ546"/>
      <c r="LK546"/>
      <c r="LL546"/>
      <c r="LM546"/>
      <c r="LN546"/>
      <c r="LO546"/>
      <c r="LP546"/>
      <c r="LQ546"/>
      <c r="LR546"/>
      <c r="LS546"/>
      <c r="LT546"/>
      <c r="LU546"/>
      <c r="LV546"/>
      <c r="LW546"/>
      <c r="LX546"/>
      <c r="LY546"/>
      <c r="LZ546"/>
      <c r="MA546"/>
      <c r="MB546"/>
      <c r="MC546"/>
      <c r="MD546"/>
      <c r="ME546"/>
      <c r="MF546"/>
      <c r="MG546"/>
      <c r="MH546"/>
      <c r="MI546"/>
      <c r="MJ546"/>
      <c r="MK546"/>
      <c r="ML546"/>
      <c r="MM546"/>
      <c r="MN546"/>
      <c r="MO546"/>
      <c r="MP546"/>
      <c r="MQ546"/>
      <c r="MR546"/>
      <c r="MS546"/>
      <c r="MT546"/>
      <c r="MU546"/>
      <c r="MV546"/>
      <c r="MW546"/>
      <c r="MX546"/>
      <c r="MY546"/>
      <c r="MZ546"/>
      <c r="NA546"/>
      <c r="NB546"/>
      <c r="NC546"/>
      <c r="ND546"/>
      <c r="NE546"/>
      <c r="NF546"/>
      <c r="NG546"/>
      <c r="NH546"/>
      <c r="NI546"/>
      <c r="NJ546"/>
      <c r="NK546"/>
      <c r="NL546"/>
      <c r="NM546"/>
      <c r="NN546"/>
      <c r="NO546"/>
      <c r="NP546"/>
      <c r="NQ546"/>
      <c r="NR546"/>
      <c r="NS546"/>
      <c r="NT546"/>
      <c r="NU546"/>
      <c r="NV546"/>
      <c r="NW546"/>
      <c r="NX546"/>
      <c r="NY546"/>
      <c r="NZ546"/>
      <c r="OA546"/>
      <c r="OB546"/>
      <c r="OC546"/>
      <c r="OD546"/>
      <c r="OE546"/>
      <c r="OF546"/>
      <c r="OG546"/>
      <c r="OH546"/>
      <c r="OI546"/>
      <c r="OJ546"/>
      <c r="OK546"/>
      <c r="OL546"/>
      <c r="OM546"/>
      <c r="ON546"/>
      <c r="OO546"/>
      <c r="OP546"/>
      <c r="OQ546"/>
      <c r="OR546"/>
      <c r="OS546"/>
      <c r="OT546"/>
      <c r="OU546"/>
      <c r="OV546"/>
      <c r="OW546"/>
      <c r="OX546"/>
      <c r="OY546"/>
      <c r="OZ546"/>
      <c r="PA546"/>
      <c r="PB546"/>
      <c r="PC546"/>
      <c r="PD546"/>
      <c r="PE546"/>
      <c r="PF546"/>
      <c r="PG546"/>
      <c r="PH546"/>
      <c r="PI546"/>
      <c r="PJ546"/>
      <c r="PK546"/>
      <c r="PL546"/>
      <c r="PM546"/>
      <c r="PN546"/>
      <c r="PO546"/>
      <c r="PP546"/>
      <c r="PQ546"/>
      <c r="PR546"/>
      <c r="PS546"/>
      <c r="PT546"/>
      <c r="PU546"/>
      <c r="PV546"/>
      <c r="PW546"/>
      <c r="PX546"/>
      <c r="PY546"/>
      <c r="PZ546"/>
      <c r="QA546"/>
      <c r="QB546"/>
      <c r="QC546"/>
      <c r="QD546"/>
      <c r="QE546"/>
      <c r="QF546"/>
      <c r="QG546"/>
      <c r="QH546"/>
      <c r="QI546"/>
      <c r="QJ546"/>
      <c r="QK546"/>
      <c r="QL546"/>
      <c r="QM546"/>
      <c r="QN546"/>
      <c r="QO546"/>
      <c r="QP546"/>
      <c r="QQ546"/>
      <c r="QR546"/>
      <c r="QS546"/>
      <c r="QT546"/>
      <c r="QU546"/>
      <c r="QV546"/>
      <c r="QW546"/>
      <c r="QX546"/>
      <c r="QY546"/>
      <c r="QZ546"/>
      <c r="RA546"/>
      <c r="RB546"/>
      <c r="RC546"/>
      <c r="RD546"/>
      <c r="RE546"/>
      <c r="RF546"/>
      <c r="RG546"/>
      <c r="RH546"/>
      <c r="RI546"/>
      <c r="RJ546"/>
      <c r="RK546"/>
      <c r="RL546"/>
      <c r="RM546"/>
      <c r="RN546"/>
      <c r="RO546"/>
      <c r="RP546"/>
      <c r="RQ546"/>
      <c r="RR546"/>
      <c r="RS546"/>
      <c r="RT546"/>
      <c r="RU546"/>
      <c r="RV546"/>
      <c r="RW546"/>
      <c r="RX546"/>
      <c r="RY546"/>
      <c r="RZ546"/>
      <c r="SA546"/>
      <c r="SB546"/>
      <c r="SC546"/>
      <c r="SD546"/>
      <c r="SE546"/>
      <c r="SF546"/>
      <c r="SG546"/>
      <c r="SH546"/>
      <c r="SI546"/>
      <c r="SJ546"/>
      <c r="SK546"/>
      <c r="SL546"/>
      <c r="SM546"/>
      <c r="SN546"/>
      <c r="SO546"/>
      <c r="SP546"/>
      <c r="SQ546"/>
      <c r="SR546"/>
      <c r="SS546"/>
      <c r="ST546"/>
      <c r="SU546"/>
      <c r="SV546"/>
      <c r="SW546"/>
      <c r="SX546"/>
      <c r="SY546"/>
      <c r="SZ546"/>
      <c r="TA546"/>
      <c r="TB546"/>
      <c r="TC546"/>
      <c r="TD546"/>
      <c r="TE546"/>
      <c r="TF546"/>
      <c r="TG546"/>
      <c r="TH546"/>
      <c r="TI546"/>
      <c r="TJ546"/>
      <c r="TK546"/>
      <c r="TL546"/>
      <c r="TM546"/>
      <c r="TN546"/>
      <c r="TO546"/>
      <c r="TP546"/>
      <c r="TQ546"/>
      <c r="TR546"/>
      <c r="TS546"/>
      <c r="TT546"/>
      <c r="TU546"/>
      <c r="TV546"/>
      <c r="TW546"/>
      <c r="TX546"/>
      <c r="TY546"/>
      <c r="TZ546"/>
      <c r="UA546"/>
      <c r="UB546"/>
      <c r="UC546"/>
      <c r="UD546"/>
      <c r="UE546"/>
      <c r="UF546"/>
      <c r="UG546"/>
      <c r="UH546"/>
      <c r="UI546"/>
      <c r="UJ546"/>
      <c r="UK546"/>
      <c r="UL546"/>
      <c r="UM546"/>
      <c r="UN546"/>
      <c r="UO546"/>
      <c r="UP546"/>
      <c r="UQ546"/>
      <c r="UR546"/>
      <c r="US546"/>
      <c r="UT546"/>
      <c r="UU546"/>
      <c r="UV546"/>
      <c r="UW546"/>
      <c r="UX546"/>
      <c r="UY546"/>
      <c r="UZ546"/>
      <c r="VA546"/>
      <c r="VB546"/>
      <c r="VC546"/>
      <c r="VD546"/>
      <c r="VE546"/>
      <c r="VF546"/>
      <c r="VG546"/>
      <c r="VH546"/>
      <c r="VI546"/>
      <c r="VJ546"/>
      <c r="VK546"/>
      <c r="VL546"/>
      <c r="VM546"/>
      <c r="VN546"/>
      <c r="VO546"/>
      <c r="VP546"/>
      <c r="VQ546"/>
      <c r="VR546"/>
      <c r="VS546"/>
      <c r="VT546"/>
      <c r="VU546"/>
      <c r="VV546"/>
      <c r="VW546"/>
      <c r="VX546"/>
      <c r="VY546"/>
      <c r="VZ546"/>
      <c r="WA546"/>
      <c r="WB546"/>
      <c r="WC546"/>
      <c r="WD546"/>
      <c r="WE546"/>
      <c r="WF546"/>
      <c r="WG546"/>
      <c r="WH546"/>
      <c r="WI546"/>
      <c r="WJ546"/>
      <c r="WK546"/>
      <c r="WL546"/>
      <c r="WM546"/>
      <c r="WN546"/>
      <c r="WO546"/>
      <c r="WP546"/>
      <c r="WQ546"/>
      <c r="WR546"/>
      <c r="WS546"/>
      <c r="WT546"/>
      <c r="WU546"/>
      <c r="WV546"/>
      <c r="WW546"/>
      <c r="WX546"/>
      <c r="WY546"/>
      <c r="WZ546"/>
      <c r="XA546"/>
      <c r="XB546"/>
      <c r="XC546"/>
      <c r="XD546"/>
      <c r="XE546"/>
      <c r="XF546"/>
      <c r="XG546"/>
      <c r="XH546"/>
      <c r="XI546"/>
      <c r="XJ546"/>
      <c r="XK546"/>
      <c r="XL546"/>
      <c r="XM546"/>
      <c r="XN546"/>
      <c r="XO546"/>
      <c r="XP546"/>
      <c r="XQ546"/>
      <c r="XR546"/>
      <c r="XS546"/>
      <c r="XT546"/>
      <c r="XU546"/>
      <c r="XV546"/>
      <c r="XW546"/>
      <c r="XX546"/>
      <c r="XY546"/>
      <c r="XZ546"/>
      <c r="YA546"/>
      <c r="YB546"/>
      <c r="YC546"/>
      <c r="YD546"/>
      <c r="YE546"/>
      <c r="YF546"/>
      <c r="YG546"/>
      <c r="YH546"/>
      <c r="YI546"/>
      <c r="YJ546"/>
      <c r="YK546"/>
      <c r="YL546"/>
      <c r="YM546"/>
      <c r="YN546"/>
      <c r="YO546"/>
      <c r="YP546"/>
      <c r="YQ546"/>
      <c r="YR546"/>
      <c r="YS546"/>
      <c r="YT546"/>
      <c r="YU546"/>
      <c r="YV546"/>
      <c r="YW546"/>
      <c r="YX546"/>
      <c r="YY546"/>
      <c r="YZ546"/>
      <c r="ZA546"/>
      <c r="ZB546"/>
      <c r="ZC546"/>
      <c r="ZD546"/>
      <c r="ZE546"/>
      <c r="ZF546"/>
      <c r="ZG546"/>
      <c r="ZH546"/>
      <c r="ZI546"/>
      <c r="ZJ546"/>
      <c r="ZK546"/>
      <c r="ZL546"/>
      <c r="ZM546"/>
      <c r="ZN546"/>
      <c r="ZO546"/>
      <c r="ZP546"/>
      <c r="ZQ546"/>
      <c r="ZR546"/>
      <c r="ZS546"/>
      <c r="ZT546"/>
      <c r="ZU546"/>
      <c r="ZV546"/>
      <c r="ZW546"/>
      <c r="ZX546"/>
      <c r="ZY546"/>
      <c r="ZZ546"/>
      <c r="AAA546"/>
      <c r="AAB546"/>
      <c r="AAC546"/>
      <c r="AAD546"/>
      <c r="AAE546"/>
      <c r="AAF546"/>
      <c r="AAG546"/>
      <c r="AAH546"/>
      <c r="AAI546"/>
      <c r="AAJ546"/>
      <c r="AAK546"/>
      <c r="AAL546"/>
      <c r="AAM546"/>
      <c r="AAN546"/>
      <c r="AAO546"/>
      <c r="AAP546"/>
      <c r="AAQ546"/>
      <c r="AAR546"/>
      <c r="AAS546"/>
      <c r="AAT546"/>
      <c r="AAU546"/>
      <c r="AAV546"/>
      <c r="AAW546"/>
      <c r="AAX546"/>
      <c r="AAY546"/>
      <c r="AAZ546"/>
      <c r="ABA546"/>
      <c r="ABB546"/>
      <c r="ABC546"/>
      <c r="ABD546"/>
      <c r="ABE546"/>
      <c r="ABF546"/>
      <c r="ABG546"/>
      <c r="ABH546"/>
      <c r="ABI546"/>
      <c r="ABJ546"/>
      <c r="ABK546"/>
      <c r="ABL546"/>
      <c r="ABM546"/>
      <c r="ABN546"/>
      <c r="ABO546"/>
      <c r="ABP546"/>
      <c r="ABQ546"/>
      <c r="ABR546"/>
      <c r="ABS546"/>
      <c r="ABT546"/>
      <c r="ABU546"/>
      <c r="ABV546"/>
      <c r="ABW546"/>
      <c r="ABX546"/>
      <c r="ABY546"/>
      <c r="ABZ546"/>
      <c r="ACA546"/>
      <c r="ACB546"/>
      <c r="ACC546"/>
      <c r="ACD546"/>
      <c r="ACE546"/>
      <c r="ACF546"/>
      <c r="ACG546"/>
      <c r="ACH546"/>
      <c r="ACI546"/>
      <c r="ACJ546"/>
      <c r="ACK546"/>
      <c r="ACL546"/>
      <c r="ACM546"/>
      <c r="ACN546"/>
      <c r="ACO546"/>
      <c r="ACP546"/>
      <c r="ACQ546"/>
      <c r="ACR546"/>
      <c r="ACS546"/>
      <c r="ACT546"/>
      <c r="ACU546"/>
      <c r="ACV546"/>
      <c r="ACW546"/>
      <c r="ACX546"/>
      <c r="ACY546"/>
      <c r="ACZ546"/>
      <c r="ADA546"/>
      <c r="ADB546"/>
      <c r="ADC546"/>
      <c r="ADD546"/>
      <c r="ADE546"/>
      <c r="ADF546"/>
      <c r="ADG546"/>
      <c r="ADH546"/>
      <c r="ADI546"/>
      <c r="ADJ546"/>
      <c r="ADK546"/>
      <c r="ADL546"/>
      <c r="ADM546"/>
      <c r="ADN546"/>
      <c r="ADO546"/>
      <c r="ADP546"/>
      <c r="ADQ546"/>
      <c r="ADR546"/>
      <c r="ADS546"/>
      <c r="ADT546"/>
      <c r="ADU546"/>
      <c r="ADV546"/>
      <c r="ADW546"/>
      <c r="ADX546"/>
      <c r="ADY546"/>
      <c r="ADZ546"/>
      <c r="AEA546"/>
      <c r="AEB546"/>
      <c r="AEC546"/>
      <c r="AED546"/>
      <c r="AEE546"/>
      <c r="AEF546"/>
      <c r="AEG546"/>
      <c r="AEH546"/>
      <c r="AEI546"/>
      <c r="AEJ546"/>
      <c r="AEK546"/>
      <c r="AEL546"/>
      <c r="AEM546"/>
      <c r="AEN546"/>
      <c r="AEO546"/>
      <c r="AEP546"/>
      <c r="AEQ546"/>
      <c r="AER546"/>
      <c r="AES546"/>
      <c r="AET546"/>
      <c r="AEU546"/>
      <c r="AEV546"/>
      <c r="AEW546"/>
      <c r="AEX546"/>
      <c r="AEY546"/>
      <c r="AEZ546"/>
      <c r="AFA546"/>
      <c r="AFB546"/>
      <c r="AFC546"/>
      <c r="AFD546"/>
      <c r="AFE546"/>
      <c r="AFF546"/>
      <c r="AFG546"/>
      <c r="AFH546"/>
      <c r="AFI546"/>
      <c r="AFJ546"/>
      <c r="AFK546"/>
      <c r="AFL546"/>
      <c r="AFM546"/>
      <c r="AFN546"/>
      <c r="AFO546"/>
      <c r="AFP546"/>
      <c r="AFQ546"/>
      <c r="AFR546"/>
      <c r="AFS546"/>
      <c r="AFT546"/>
      <c r="AFU546"/>
      <c r="AFV546"/>
      <c r="AFW546"/>
      <c r="AFX546"/>
      <c r="AFY546"/>
      <c r="AFZ546"/>
      <c r="AGA546"/>
      <c r="AGB546"/>
      <c r="AGC546"/>
      <c r="AGD546"/>
      <c r="AGE546"/>
      <c r="AGF546"/>
      <c r="AGG546"/>
      <c r="AGH546"/>
      <c r="AGI546"/>
      <c r="AGJ546"/>
      <c r="AGK546"/>
      <c r="AGL546"/>
      <c r="AGM546"/>
      <c r="AGN546"/>
      <c r="AGO546"/>
      <c r="AGP546"/>
      <c r="AGQ546"/>
      <c r="AGR546"/>
      <c r="AGS546"/>
      <c r="AGT546"/>
      <c r="AGU546"/>
      <c r="AGV546"/>
      <c r="AGW546"/>
      <c r="AGX546"/>
      <c r="AGY546"/>
      <c r="AGZ546"/>
      <c r="AHA546"/>
      <c r="AHB546"/>
      <c r="AHC546"/>
      <c r="AHD546"/>
      <c r="AHE546"/>
      <c r="AHF546"/>
      <c r="AHG546"/>
      <c r="AHH546"/>
      <c r="AHI546"/>
      <c r="AHJ546"/>
      <c r="AHK546"/>
      <c r="AHL546"/>
      <c r="AHM546"/>
      <c r="AHN546"/>
      <c r="AHO546"/>
      <c r="AHP546"/>
      <c r="AHQ546"/>
      <c r="AHR546"/>
      <c r="AHS546"/>
      <c r="AHT546"/>
      <c r="AHU546"/>
      <c r="AHV546"/>
      <c r="AHW546"/>
      <c r="AHX546"/>
      <c r="AHY546"/>
      <c r="AHZ546"/>
      <c r="AIA546"/>
      <c r="AIB546"/>
      <c r="AIC546"/>
      <c r="AID546"/>
      <c r="AIE546"/>
      <c r="AIF546"/>
      <c r="AIG546"/>
      <c r="AIH546"/>
      <c r="AII546"/>
      <c r="AIJ546"/>
      <c r="AIK546"/>
      <c r="AIL546"/>
      <c r="AIM546"/>
      <c r="AIN546"/>
      <c r="AIO546"/>
      <c r="AIP546"/>
      <c r="AIQ546"/>
      <c r="AIR546"/>
      <c r="AIS546"/>
      <c r="AIT546"/>
      <c r="AIU546"/>
      <c r="AIV546"/>
      <c r="AIW546"/>
      <c r="AIX546"/>
      <c r="AIY546"/>
      <c r="AIZ546"/>
      <c r="AJA546"/>
      <c r="AJB546"/>
      <c r="AJC546"/>
      <c r="AJD546"/>
      <c r="AJE546"/>
      <c r="AJF546"/>
      <c r="AJG546"/>
      <c r="AJH546"/>
      <c r="AJI546"/>
      <c r="AJJ546"/>
      <c r="AJK546"/>
      <c r="AJL546"/>
      <c r="AJM546"/>
      <c r="AJN546"/>
      <c r="AJO546"/>
      <c r="AJP546"/>
      <c r="AJQ546"/>
      <c r="AJR546"/>
      <c r="AJS546"/>
      <c r="AJT546"/>
      <c r="AJU546"/>
      <c r="AJV546"/>
      <c r="AJW546"/>
      <c r="AJX546"/>
      <c r="AJY546"/>
      <c r="AJZ546"/>
      <c r="AKA546"/>
      <c r="AKB546"/>
      <c r="AKC546"/>
      <c r="AKD546"/>
      <c r="AKE546"/>
      <c r="AKF546"/>
      <c r="AKG546"/>
      <c r="AKH546"/>
      <c r="AKI546"/>
      <c r="AKJ546"/>
      <c r="AKK546"/>
      <c r="AKL546"/>
      <c r="AKM546"/>
      <c r="AKN546"/>
      <c r="AKO546"/>
      <c r="AKP546"/>
      <c r="AKQ546"/>
      <c r="AKR546"/>
      <c r="AKS546"/>
      <c r="AKT546"/>
      <c r="AKU546"/>
      <c r="AKV546"/>
      <c r="AKW546"/>
      <c r="AKX546"/>
      <c r="AKY546"/>
      <c r="AKZ546"/>
      <c r="ALA546"/>
      <c r="ALB546"/>
      <c r="ALC546"/>
      <c r="ALD546"/>
      <c r="ALE546"/>
      <c r="ALF546"/>
      <c r="ALG546"/>
      <c r="ALH546"/>
      <c r="ALI546"/>
      <c r="ALJ546"/>
      <c r="ALK546"/>
      <c r="ALL546"/>
      <c r="ALM546"/>
      <c r="ALN546"/>
      <c r="ALO546"/>
      <c r="ALP546"/>
      <c r="ALQ546"/>
      <c r="ALR546"/>
      <c r="ALS546"/>
      <c r="ALT546"/>
      <c r="ALU546"/>
      <c r="ALV546"/>
      <c r="ALW546"/>
      <c r="ALX546"/>
      <c r="ALY546"/>
      <c r="ALZ546"/>
      <c r="AMA546"/>
      <c r="AMB546"/>
      <c r="AMC546"/>
      <c r="AMD546"/>
      <c r="AME546"/>
      <c r="AMF546"/>
      <c r="AMG546"/>
      <c r="AMH546"/>
      <c r="AMI546"/>
      <c r="AMJ546"/>
      <c r="AMK546"/>
      <c r="AML546"/>
      <c r="AMM546"/>
      <c r="AMN546"/>
      <c r="AMO546"/>
      <c r="AMP546"/>
      <c r="AMQ546"/>
      <c r="AMR546"/>
      <c r="AMS546"/>
      <c r="AMT546"/>
      <c r="AMU546"/>
      <c r="AMV546"/>
      <c r="AMW546"/>
      <c r="AMX546"/>
      <c r="AMY546"/>
    </row>
    <row r="547" spans="3:1042" s="6" customFormat="1" ht="15" customHeight="1" x14ac:dyDescent="0.25">
      <c r="C547" s="6" t="str">
        <f t="shared" si="402"/>
        <v>State</v>
      </c>
      <c r="D547" s="6" t="str">
        <f t="shared" ref="D547:D548" si="411">P547</f>
        <v>HPAX-40-DHPT 2**  (40 gal)</v>
      </c>
      <c r="E547" s="6">
        <f t="shared" si="403"/>
        <v>2301920</v>
      </c>
      <c r="F547" s="55">
        <f t="shared" si="404"/>
        <v>40</v>
      </c>
      <c r="G547" s="6" t="str">
        <f t="shared" si="405"/>
        <v>AOSmithHPTS40</v>
      </c>
      <c r="H547" s="116">
        <f t="shared" si="406"/>
        <v>0</v>
      </c>
      <c r="I547" s="154" t="str">
        <f t="shared" si="407"/>
        <v>StateHPAX40DHPT2xx</v>
      </c>
      <c r="J547" s="91" t="s">
        <v>188</v>
      </c>
      <c r="K547" s="181"/>
      <c r="L547" s="133">
        <f t="shared" ref="L547:L548" si="412">VLOOKUP( M547, $M$2:$N$24, 2, FALSE )</f>
        <v>23</v>
      </c>
      <c r="M547" s="210" t="s">
        <v>39</v>
      </c>
      <c r="N547" s="183">
        <v>19</v>
      </c>
      <c r="O547" s="169">
        <f t="shared" si="350"/>
        <v>2301920</v>
      </c>
      <c r="P547" s="9" t="str">
        <f t="shared" ref="P547:P548" si="413">R547 &amp; "  (" &amp; S547 &amp; " gal)"</f>
        <v>HPAX-40-DHPT 2**  (40 gal)</v>
      </c>
      <c r="Q547" s="11">
        <f t="shared" si="351"/>
        <v>1</v>
      </c>
      <c r="R547" s="211" t="s">
        <v>1238</v>
      </c>
      <c r="S547" s="213">
        <v>40</v>
      </c>
      <c r="T547" s="180" t="s">
        <v>942</v>
      </c>
      <c r="U547" s="180" t="s">
        <v>942</v>
      </c>
      <c r="V547" s="131" t="str">
        <f t="shared" si="352"/>
        <v>AOSmithHPTS40</v>
      </c>
      <c r="W547" s="204">
        <v>0</v>
      </c>
      <c r="X547" s="171"/>
      <c r="Y547" s="192"/>
      <c r="Z547" s="172"/>
      <c r="AA547" s="126" t="str">
        <f t="shared" si="409"/>
        <v>2,     2301920,   "HPAX-40-DHPT 2**  (40 gal)"</v>
      </c>
      <c r="AB547" s="205" t="str">
        <f>M547</f>
        <v>State</v>
      </c>
      <c r="AC547" s="214" t="s">
        <v>1251</v>
      </c>
      <c r="AD547" s="173">
        <f t="shared" si="353"/>
        <v>1</v>
      </c>
      <c r="AE547" s="126" t="str">
        <f t="shared" si="410"/>
        <v xml:space="preserve">          case  HPAX-40-DHPT 2**  (40 gal)   :   "StateHPAX40DHPT2xx"</v>
      </c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</row>
    <row r="548" spans="3:1042" s="6" customFormat="1" ht="15" customHeight="1" x14ac:dyDescent="0.25">
      <c r="C548" s="6" t="str">
        <f t="shared" si="402"/>
        <v>State</v>
      </c>
      <c r="D548" s="6" t="str">
        <f t="shared" si="411"/>
        <v>HPAX-50-DHPT 2**  (50 gal)</v>
      </c>
      <c r="E548" s="6">
        <f t="shared" si="403"/>
        <v>2302083</v>
      </c>
      <c r="F548" s="55">
        <f t="shared" si="404"/>
        <v>50</v>
      </c>
      <c r="G548" s="6" t="str">
        <f t="shared" si="405"/>
        <v>AOSmithHPTS50</v>
      </c>
      <c r="H548" s="116">
        <f t="shared" si="406"/>
        <v>0</v>
      </c>
      <c r="I548" s="154" t="str">
        <f t="shared" si="407"/>
        <v>StateHPAX50DHPT2xx</v>
      </c>
      <c r="J548" s="91" t="s">
        <v>188</v>
      </c>
      <c r="K548" s="189"/>
      <c r="L548" s="133">
        <f t="shared" si="412"/>
        <v>23</v>
      </c>
      <c r="M548" s="180" t="s">
        <v>39</v>
      </c>
      <c r="N548" s="184">
        <f t="shared" ref="N548:N553" si="414">N547+1</f>
        <v>20</v>
      </c>
      <c r="O548" s="169">
        <f t="shared" si="350"/>
        <v>2302083</v>
      </c>
      <c r="P548" s="9" t="str">
        <f t="shared" si="413"/>
        <v>HPAX-50-DHPT 2**  (50 gal)</v>
      </c>
      <c r="Q548" s="11">
        <f t="shared" si="351"/>
        <v>1</v>
      </c>
      <c r="R548" s="212" t="s">
        <v>1239</v>
      </c>
      <c r="S548" s="191">
        <v>50</v>
      </c>
      <c r="T548" s="180" t="s">
        <v>817</v>
      </c>
      <c r="U548" s="180" t="s">
        <v>817</v>
      </c>
      <c r="V548" s="131" t="str">
        <f t="shared" si="352"/>
        <v>AOSmithHPTS50</v>
      </c>
      <c r="W548" s="204">
        <v>0</v>
      </c>
      <c r="X548" s="171"/>
      <c r="Y548" s="192"/>
      <c r="Z548" s="172"/>
      <c r="AA548" s="126" t="str">
        <f t="shared" si="409"/>
        <v>2,     2302083,   "HPAX-50-DHPT 2**  (50 gal)"</v>
      </c>
      <c r="AB548" s="205" t="str">
        <f t="shared" si="345"/>
        <v>State</v>
      </c>
      <c r="AC548" s="214" t="s">
        <v>1250</v>
      </c>
      <c r="AD548" s="173">
        <f t="shared" si="353"/>
        <v>1</v>
      </c>
      <c r="AE548" s="126" t="str">
        <f t="shared" si="410"/>
        <v xml:space="preserve">          case  HPAX-50-DHPT 2**  (50 gal)   :   "StateHPAX50DHPT2xx"</v>
      </c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28"/>
      <c r="CF548" s="28"/>
      <c r="CG548" s="28"/>
      <c r="CH548" s="28"/>
      <c r="CI548" s="28"/>
      <c r="CJ548" s="28"/>
      <c r="CK548" s="28"/>
      <c r="CL548" s="28"/>
      <c r="CM548" s="28"/>
      <c r="CN548" s="28"/>
      <c r="CO548" s="28"/>
      <c r="CP548" s="28"/>
      <c r="CQ548" s="28"/>
      <c r="CR548" s="28"/>
      <c r="CS548" s="28"/>
      <c r="CT548" s="28"/>
      <c r="CU548" s="28"/>
      <c r="CV548" s="28"/>
      <c r="CW548" s="28"/>
      <c r="CX548" s="28"/>
      <c r="CY548" s="28"/>
      <c r="CZ548" s="28"/>
      <c r="DA548" s="28"/>
      <c r="DB548" s="28"/>
      <c r="DC548" s="28"/>
      <c r="DD548" s="28"/>
      <c r="DE548" s="28"/>
      <c r="DF548" s="28"/>
      <c r="DG548" s="28"/>
      <c r="DH548" s="28"/>
      <c r="DI548" s="28"/>
      <c r="DJ548" s="28"/>
      <c r="DK548" s="28"/>
      <c r="DL548" s="28"/>
      <c r="DM548" s="28"/>
      <c r="DN548" s="28"/>
      <c r="DO548" s="28"/>
      <c r="DP548" s="28"/>
      <c r="DQ548" s="28"/>
      <c r="DR548" s="28"/>
      <c r="DS548" s="28"/>
      <c r="DT548" s="28"/>
      <c r="DU548" s="28"/>
      <c r="DV548" s="28"/>
      <c r="DW548" s="28"/>
      <c r="DX548" s="28"/>
      <c r="DY548" s="28"/>
      <c r="DZ548" s="28"/>
      <c r="EA548" s="28"/>
      <c r="EB548" s="28"/>
      <c r="EC548" s="28"/>
      <c r="ED548" s="28"/>
      <c r="EE548" s="28"/>
      <c r="EF548" s="28"/>
      <c r="EG548" s="28"/>
      <c r="EH548" s="28"/>
      <c r="EI548" s="28"/>
      <c r="EJ548" s="28"/>
      <c r="EK548" s="28"/>
      <c r="EL548" s="28"/>
      <c r="EM548" s="28"/>
      <c r="EN548" s="28"/>
      <c r="EO548" s="28"/>
      <c r="EP548" s="28"/>
      <c r="EQ548" s="28"/>
      <c r="ER548" s="28"/>
      <c r="ES548" s="28"/>
      <c r="ET548" s="28"/>
      <c r="EU548" s="28"/>
      <c r="EV548" s="28"/>
      <c r="EW548" s="28"/>
      <c r="EX548" s="28"/>
      <c r="EY548" s="28"/>
      <c r="EZ548" s="28"/>
      <c r="FA548" s="28"/>
      <c r="FB548" s="28"/>
      <c r="FC548" s="28"/>
      <c r="FD548" s="28"/>
      <c r="FE548" s="28"/>
      <c r="FF548" s="28"/>
      <c r="FG548" s="28"/>
      <c r="FH548" s="28"/>
      <c r="FI548" s="28"/>
      <c r="FJ548" s="28"/>
      <c r="FK548" s="28"/>
      <c r="FL548" s="28"/>
      <c r="FM548" s="28"/>
      <c r="FN548" s="28"/>
      <c r="FO548" s="28"/>
      <c r="FP548" s="28"/>
      <c r="FQ548" s="28"/>
      <c r="FR548" s="28"/>
      <c r="FS548" s="28"/>
      <c r="FT548" s="28"/>
      <c r="FU548" s="28"/>
      <c r="FV548" s="28"/>
      <c r="FW548" s="28"/>
      <c r="FX548" s="28"/>
      <c r="FY548" s="28"/>
      <c r="FZ548" s="28"/>
      <c r="GA548" s="28"/>
      <c r="GB548" s="28"/>
      <c r="GC548" s="28"/>
      <c r="GD548" s="28"/>
      <c r="GE548" s="28"/>
      <c r="GF548" s="28"/>
      <c r="GG548" s="28"/>
      <c r="GH548" s="28"/>
      <c r="GI548" s="28"/>
      <c r="GJ548" s="28"/>
      <c r="GK548" s="28"/>
      <c r="GL548" s="28"/>
      <c r="GM548" s="28"/>
      <c r="GN548" s="28"/>
      <c r="GO548" s="28"/>
      <c r="GP548" s="28"/>
      <c r="GQ548" s="28"/>
      <c r="GR548" s="28"/>
      <c r="GS548" s="28"/>
      <c r="GT548" s="28"/>
      <c r="GU548" s="28"/>
      <c r="GV548" s="28"/>
      <c r="GW548" s="28"/>
      <c r="GX548" s="28"/>
      <c r="GY548" s="28"/>
      <c r="GZ548" s="28"/>
      <c r="HA548" s="28"/>
      <c r="HB548" s="28"/>
      <c r="HC548" s="28"/>
      <c r="HD548" s="28"/>
      <c r="HE548" s="28"/>
      <c r="HF548" s="28"/>
      <c r="HG548" s="28"/>
      <c r="HH548" s="28"/>
      <c r="HI548" s="28"/>
      <c r="HJ548" s="28"/>
      <c r="HK548" s="28"/>
      <c r="HL548" s="28"/>
      <c r="HM548" s="28"/>
      <c r="HN548" s="28"/>
      <c r="HO548" s="28"/>
      <c r="HP548" s="28"/>
      <c r="HQ548" s="28"/>
      <c r="HR548" s="28"/>
      <c r="HS548" s="28"/>
      <c r="HT548" s="28"/>
      <c r="HU548" s="28"/>
      <c r="HV548" s="28"/>
      <c r="HW548" s="28"/>
      <c r="HX548" s="28"/>
      <c r="HY548" s="28"/>
      <c r="HZ548" s="28"/>
      <c r="IA548" s="28"/>
      <c r="IB548" s="28"/>
      <c r="IC548" s="28"/>
      <c r="ID548" s="28"/>
      <c r="IE548" s="28"/>
      <c r="IF548" s="28"/>
      <c r="IG548" s="28"/>
      <c r="IH548" s="28"/>
      <c r="II548" s="28"/>
      <c r="IJ548" s="28"/>
      <c r="IK548" s="28"/>
      <c r="IL548" s="28"/>
      <c r="IM548" s="28"/>
      <c r="IN548" s="28"/>
      <c r="IO548" s="28"/>
      <c r="IP548" s="28"/>
      <c r="IQ548" s="28"/>
      <c r="IR548" s="28"/>
      <c r="IS548" s="28"/>
      <c r="IT548" s="28"/>
      <c r="IU548" s="28"/>
      <c r="IV548" s="28"/>
      <c r="IW548" s="28"/>
      <c r="IX548" s="28"/>
      <c r="IY548" s="28"/>
      <c r="IZ548" s="28"/>
      <c r="JA548" s="28"/>
      <c r="JB548" s="28"/>
      <c r="JC548" s="28"/>
      <c r="JD548" s="28"/>
      <c r="JE548" s="28"/>
      <c r="JF548" s="28"/>
      <c r="JG548" s="28"/>
      <c r="JH548" s="28"/>
      <c r="JI548" s="28"/>
      <c r="JJ548" s="28"/>
      <c r="JK548" s="28"/>
      <c r="JL548" s="28"/>
      <c r="JM548" s="28"/>
      <c r="JN548" s="28"/>
      <c r="JO548" s="28"/>
      <c r="JP548" s="28"/>
      <c r="JQ548" s="28"/>
      <c r="JR548" s="28"/>
      <c r="JS548" s="28"/>
      <c r="JT548" s="28"/>
      <c r="JU548" s="28"/>
      <c r="JV548" s="28"/>
      <c r="JW548" s="28"/>
      <c r="JX548" s="28"/>
      <c r="JY548" s="28"/>
      <c r="JZ548" s="28"/>
      <c r="KA548" s="28"/>
      <c r="KB548" s="28"/>
      <c r="KC548" s="28"/>
      <c r="KD548" s="28"/>
      <c r="KE548" s="28"/>
      <c r="KF548" s="28"/>
      <c r="KG548" s="28"/>
      <c r="KH548" s="28"/>
      <c r="KI548" s="28"/>
      <c r="KJ548" s="28"/>
      <c r="KK548" s="28"/>
      <c r="KL548" s="28"/>
      <c r="KM548" s="28"/>
      <c r="KN548" s="28"/>
      <c r="KO548" s="28"/>
      <c r="KP548" s="28"/>
      <c r="KQ548" s="28"/>
      <c r="KR548" s="28"/>
      <c r="KS548" s="28"/>
      <c r="KT548" s="28"/>
      <c r="KU548" s="28"/>
      <c r="KV548" s="28"/>
      <c r="KW548" s="28"/>
      <c r="KX548" s="28"/>
      <c r="KY548" s="28"/>
      <c r="KZ548" s="28"/>
      <c r="LA548" s="28"/>
      <c r="LB548" s="28"/>
      <c r="LC548" s="28"/>
      <c r="LD548" s="28"/>
      <c r="LE548" s="28"/>
      <c r="LF548" s="28"/>
      <c r="LG548" s="28"/>
      <c r="LH548" s="28"/>
      <c r="LI548" s="28"/>
      <c r="LJ548" s="28"/>
      <c r="LK548" s="28"/>
      <c r="LL548" s="28"/>
      <c r="LM548" s="28"/>
      <c r="LN548" s="28"/>
      <c r="LO548" s="28"/>
      <c r="LP548" s="28"/>
      <c r="LQ548" s="28"/>
      <c r="LR548" s="28"/>
      <c r="LS548" s="28"/>
      <c r="LT548" s="28"/>
      <c r="LU548" s="28"/>
      <c r="LV548" s="28"/>
      <c r="LW548" s="28"/>
      <c r="LX548" s="28"/>
      <c r="LY548" s="28"/>
      <c r="LZ548" s="28"/>
      <c r="MA548" s="28"/>
      <c r="MB548" s="28"/>
      <c r="MC548" s="28"/>
      <c r="MD548" s="28"/>
      <c r="ME548" s="28"/>
      <c r="MF548" s="28"/>
      <c r="MG548" s="28"/>
      <c r="MH548" s="28"/>
      <c r="MI548" s="28"/>
      <c r="MJ548" s="28"/>
      <c r="MK548" s="28"/>
      <c r="ML548" s="28"/>
      <c r="MM548" s="28"/>
      <c r="MN548" s="28"/>
      <c r="MO548" s="28"/>
      <c r="MP548" s="28"/>
      <c r="MQ548" s="28"/>
      <c r="MR548" s="28"/>
      <c r="MS548" s="28"/>
      <c r="MT548" s="28"/>
      <c r="MU548" s="28"/>
      <c r="MV548" s="28"/>
      <c r="MW548" s="28"/>
      <c r="MX548" s="28"/>
      <c r="MY548" s="28"/>
      <c r="MZ548" s="28"/>
      <c r="NA548" s="28"/>
      <c r="NB548" s="28"/>
      <c r="NC548" s="28"/>
      <c r="ND548" s="28"/>
      <c r="NE548" s="28"/>
      <c r="NF548" s="28"/>
      <c r="NG548" s="28"/>
      <c r="NH548" s="28"/>
      <c r="NI548" s="28"/>
      <c r="NJ548" s="28"/>
      <c r="NK548" s="28"/>
      <c r="NL548" s="28"/>
      <c r="NM548" s="28"/>
      <c r="NN548" s="28"/>
      <c r="NO548" s="28"/>
      <c r="NP548" s="28"/>
      <c r="NQ548" s="28"/>
      <c r="NR548" s="28"/>
      <c r="NS548" s="28"/>
      <c r="NT548" s="28"/>
      <c r="NU548" s="28"/>
      <c r="NV548" s="28"/>
      <c r="NW548" s="28"/>
      <c r="NX548" s="28"/>
      <c r="NY548" s="28"/>
      <c r="NZ548" s="28"/>
      <c r="OA548" s="28"/>
      <c r="OB548" s="28"/>
      <c r="OC548" s="28"/>
      <c r="OD548" s="28"/>
      <c r="OE548" s="28"/>
      <c r="OF548" s="28"/>
      <c r="OG548" s="28"/>
      <c r="OH548" s="28"/>
      <c r="OI548" s="28"/>
      <c r="OJ548" s="28"/>
      <c r="OK548" s="28"/>
      <c r="OL548" s="28"/>
      <c r="OM548" s="28"/>
      <c r="ON548" s="28"/>
      <c r="OO548" s="28"/>
      <c r="OP548" s="28"/>
      <c r="OQ548" s="28"/>
      <c r="OR548" s="28"/>
      <c r="OS548" s="28"/>
      <c r="OT548" s="28"/>
      <c r="OU548" s="28"/>
      <c r="OV548" s="28"/>
      <c r="OW548" s="28"/>
      <c r="OX548" s="28"/>
      <c r="OY548" s="28"/>
      <c r="OZ548" s="28"/>
      <c r="PA548" s="28"/>
      <c r="PB548" s="28"/>
      <c r="PC548" s="28"/>
      <c r="PD548" s="28"/>
      <c r="PE548" s="28"/>
      <c r="PF548" s="28"/>
      <c r="PG548" s="28"/>
      <c r="PH548" s="28"/>
      <c r="PI548" s="28"/>
      <c r="PJ548" s="28"/>
      <c r="PK548" s="28"/>
      <c r="PL548" s="28"/>
      <c r="PM548" s="28"/>
      <c r="PN548" s="28"/>
      <c r="PO548" s="28"/>
      <c r="PP548" s="28"/>
      <c r="PQ548" s="28"/>
      <c r="PR548" s="28"/>
      <c r="PS548" s="28"/>
      <c r="PT548" s="28"/>
      <c r="PU548" s="28"/>
      <c r="PV548" s="28"/>
      <c r="PW548" s="28"/>
      <c r="PX548" s="28"/>
      <c r="PY548" s="28"/>
      <c r="PZ548" s="28"/>
      <c r="QA548" s="28"/>
      <c r="QB548" s="28"/>
      <c r="QC548" s="28"/>
      <c r="QD548" s="28"/>
      <c r="QE548" s="28"/>
      <c r="QF548" s="28"/>
      <c r="QG548" s="28"/>
      <c r="QH548" s="28"/>
      <c r="QI548" s="28"/>
      <c r="QJ548" s="28"/>
      <c r="QK548" s="28"/>
      <c r="QL548" s="28"/>
      <c r="QM548" s="28"/>
      <c r="QN548" s="28"/>
      <c r="QO548" s="28"/>
      <c r="QP548" s="28"/>
      <c r="QQ548" s="28"/>
      <c r="QR548" s="28"/>
      <c r="QS548" s="28"/>
      <c r="QT548" s="28"/>
      <c r="QU548" s="28"/>
      <c r="QV548" s="28"/>
      <c r="QW548" s="28"/>
      <c r="QX548" s="28"/>
      <c r="QY548" s="28"/>
      <c r="QZ548" s="28"/>
      <c r="RA548" s="28"/>
      <c r="RB548" s="28"/>
      <c r="RC548" s="28"/>
      <c r="RD548" s="28"/>
      <c r="RE548" s="28"/>
      <c r="RF548" s="28"/>
      <c r="RG548" s="28"/>
      <c r="RH548" s="28"/>
      <c r="RI548" s="28"/>
      <c r="RJ548" s="28"/>
      <c r="RK548" s="28"/>
      <c r="RL548" s="28"/>
      <c r="RM548" s="28"/>
      <c r="RN548" s="28"/>
      <c r="RO548" s="28"/>
      <c r="RP548" s="28"/>
      <c r="RQ548" s="28"/>
      <c r="RR548" s="28"/>
      <c r="RS548" s="28"/>
      <c r="RT548" s="28"/>
      <c r="RU548" s="28"/>
      <c r="RV548" s="28"/>
      <c r="RW548" s="28"/>
      <c r="RX548" s="28"/>
      <c r="RY548" s="28"/>
      <c r="RZ548" s="28"/>
      <c r="SA548" s="28"/>
      <c r="SB548" s="28"/>
      <c r="SC548" s="28"/>
      <c r="SD548" s="28"/>
      <c r="SE548" s="28"/>
      <c r="SF548" s="28"/>
      <c r="SG548" s="28"/>
      <c r="SH548" s="28"/>
      <c r="SI548" s="28"/>
      <c r="SJ548" s="28"/>
      <c r="SK548" s="28"/>
      <c r="SL548" s="28"/>
      <c r="SM548" s="28"/>
      <c r="SN548" s="28"/>
      <c r="SO548" s="28"/>
      <c r="SP548" s="28"/>
      <c r="SQ548" s="28"/>
      <c r="SR548" s="28"/>
      <c r="SS548" s="28"/>
      <c r="ST548" s="28"/>
      <c r="SU548" s="28"/>
      <c r="SV548" s="28"/>
      <c r="SW548" s="28"/>
      <c r="SX548" s="28"/>
      <c r="SY548" s="28"/>
      <c r="SZ548" s="28"/>
      <c r="TA548" s="28"/>
      <c r="TB548" s="28"/>
      <c r="TC548" s="28"/>
      <c r="TD548" s="28"/>
      <c r="TE548" s="28"/>
      <c r="TF548" s="28"/>
      <c r="TG548" s="28"/>
      <c r="TH548" s="28"/>
      <c r="TI548" s="28"/>
      <c r="TJ548" s="28"/>
      <c r="TK548" s="28"/>
      <c r="TL548" s="28"/>
      <c r="TM548" s="28"/>
      <c r="TN548" s="28"/>
      <c r="TO548" s="28"/>
      <c r="TP548" s="28"/>
      <c r="TQ548" s="28"/>
      <c r="TR548" s="28"/>
      <c r="TS548" s="28"/>
      <c r="TT548" s="28"/>
      <c r="TU548" s="28"/>
      <c r="TV548" s="28"/>
      <c r="TW548" s="28"/>
      <c r="TX548" s="28"/>
      <c r="TY548" s="28"/>
      <c r="TZ548" s="28"/>
      <c r="UA548" s="28"/>
      <c r="UB548" s="28"/>
      <c r="UC548" s="28"/>
      <c r="UD548" s="28"/>
      <c r="UE548" s="28"/>
      <c r="UF548" s="28"/>
      <c r="UG548" s="28"/>
      <c r="UH548" s="28"/>
      <c r="UI548" s="28"/>
      <c r="UJ548" s="28"/>
      <c r="UK548" s="28"/>
      <c r="UL548" s="28"/>
      <c r="UM548" s="28"/>
      <c r="UN548" s="28"/>
      <c r="UO548" s="28"/>
      <c r="UP548" s="28"/>
      <c r="UQ548" s="28"/>
      <c r="UR548" s="28"/>
      <c r="US548" s="28"/>
      <c r="UT548" s="28"/>
      <c r="UU548" s="28"/>
      <c r="UV548" s="28"/>
      <c r="UW548" s="28"/>
      <c r="UX548" s="28"/>
      <c r="UY548" s="28"/>
      <c r="UZ548" s="28"/>
      <c r="VA548" s="28"/>
      <c r="VB548" s="28"/>
      <c r="VC548" s="28"/>
      <c r="VD548" s="28"/>
      <c r="VE548" s="28"/>
      <c r="VF548" s="28"/>
      <c r="VG548" s="28"/>
      <c r="VH548" s="28"/>
      <c r="VI548" s="28"/>
      <c r="VJ548" s="28"/>
      <c r="VK548" s="28"/>
      <c r="VL548" s="28"/>
      <c r="VM548" s="28"/>
      <c r="VN548" s="28"/>
      <c r="VO548" s="28"/>
      <c r="VP548" s="28"/>
      <c r="VQ548" s="28"/>
      <c r="VR548" s="28"/>
      <c r="VS548" s="28"/>
      <c r="VT548" s="28"/>
      <c r="VU548" s="28"/>
      <c r="VV548" s="28"/>
      <c r="VW548" s="28"/>
      <c r="VX548" s="28"/>
      <c r="VY548" s="28"/>
      <c r="VZ548" s="28"/>
      <c r="WA548" s="28"/>
      <c r="WB548" s="28"/>
      <c r="WC548" s="28"/>
      <c r="WD548" s="28"/>
      <c r="WE548" s="28"/>
      <c r="WF548" s="28"/>
      <c r="WG548" s="28"/>
      <c r="WH548" s="28"/>
      <c r="WI548" s="28"/>
      <c r="WJ548" s="28"/>
      <c r="WK548" s="28"/>
      <c r="WL548" s="28"/>
      <c r="WM548" s="28"/>
      <c r="WN548" s="28"/>
      <c r="WO548" s="28"/>
      <c r="WP548" s="28"/>
      <c r="WQ548" s="28"/>
      <c r="WR548" s="28"/>
      <c r="WS548" s="28"/>
      <c r="WT548" s="28"/>
      <c r="WU548" s="28"/>
      <c r="WV548" s="28"/>
      <c r="WW548" s="28"/>
      <c r="WX548" s="28"/>
      <c r="WY548" s="28"/>
      <c r="WZ548" s="28"/>
      <c r="XA548" s="28"/>
      <c r="XB548" s="28"/>
      <c r="XC548" s="28"/>
      <c r="XD548" s="28"/>
      <c r="XE548" s="28"/>
      <c r="XF548" s="28"/>
      <c r="XG548" s="28"/>
      <c r="XH548" s="28"/>
      <c r="XI548" s="28"/>
      <c r="XJ548" s="28"/>
      <c r="XK548" s="28"/>
      <c r="XL548" s="28"/>
      <c r="XM548" s="28"/>
      <c r="XN548" s="28"/>
      <c r="XO548" s="28"/>
      <c r="XP548" s="28"/>
      <c r="XQ548" s="28"/>
      <c r="XR548" s="28"/>
      <c r="XS548" s="28"/>
      <c r="XT548" s="28"/>
      <c r="XU548" s="28"/>
      <c r="XV548" s="28"/>
      <c r="XW548" s="28"/>
      <c r="XX548" s="28"/>
      <c r="XY548" s="28"/>
      <c r="XZ548" s="28"/>
      <c r="YA548" s="28"/>
      <c r="YB548" s="28"/>
      <c r="YC548" s="28"/>
      <c r="YD548" s="28"/>
      <c r="YE548" s="28"/>
      <c r="YF548" s="28"/>
      <c r="YG548" s="28"/>
      <c r="YH548" s="28"/>
      <c r="YI548" s="28"/>
      <c r="YJ548" s="28"/>
      <c r="YK548" s="28"/>
      <c r="YL548" s="28"/>
      <c r="YM548" s="28"/>
      <c r="YN548" s="28"/>
      <c r="YO548" s="28"/>
      <c r="YP548" s="28"/>
      <c r="YQ548" s="28"/>
      <c r="YR548" s="28"/>
      <c r="YS548" s="28"/>
      <c r="YT548" s="28"/>
      <c r="YU548" s="28"/>
      <c r="YV548" s="28"/>
      <c r="YW548" s="28"/>
      <c r="YX548" s="28"/>
      <c r="YY548" s="28"/>
      <c r="YZ548" s="28"/>
      <c r="ZA548" s="28"/>
      <c r="ZB548" s="28"/>
      <c r="ZC548" s="28"/>
      <c r="ZD548" s="28"/>
      <c r="ZE548" s="28"/>
      <c r="ZF548" s="28"/>
      <c r="ZG548" s="28"/>
      <c r="ZH548" s="28"/>
      <c r="ZI548" s="28"/>
      <c r="ZJ548" s="28"/>
      <c r="ZK548" s="28"/>
      <c r="ZL548" s="28"/>
      <c r="ZM548" s="28"/>
      <c r="ZN548" s="28"/>
      <c r="ZO548" s="28"/>
      <c r="ZP548" s="28"/>
      <c r="ZQ548" s="28"/>
      <c r="ZR548" s="28"/>
      <c r="ZS548" s="28"/>
      <c r="ZT548" s="28"/>
      <c r="ZU548" s="28"/>
      <c r="ZV548" s="28"/>
      <c r="ZW548" s="28"/>
      <c r="ZX548" s="28"/>
      <c r="ZY548" s="28"/>
      <c r="ZZ548" s="28"/>
      <c r="AAA548" s="28"/>
      <c r="AAB548" s="28"/>
      <c r="AAC548" s="28"/>
      <c r="AAD548" s="28"/>
      <c r="AAE548" s="28"/>
      <c r="AAF548" s="28"/>
      <c r="AAG548" s="28"/>
      <c r="AAH548" s="28"/>
      <c r="AAI548" s="28"/>
      <c r="AAJ548" s="28"/>
      <c r="AAK548" s="28"/>
      <c r="AAL548" s="28"/>
      <c r="AAM548" s="28"/>
      <c r="AAN548" s="28"/>
      <c r="AAO548" s="28"/>
      <c r="AAP548" s="28"/>
      <c r="AAQ548" s="28"/>
      <c r="AAR548" s="28"/>
      <c r="AAS548" s="28"/>
      <c r="AAT548" s="28"/>
      <c r="AAU548" s="28"/>
      <c r="AAV548" s="28"/>
      <c r="AAW548" s="28"/>
      <c r="AAX548" s="28"/>
      <c r="AAY548" s="28"/>
      <c r="AAZ548" s="28"/>
      <c r="ABA548" s="28"/>
      <c r="ABB548" s="28"/>
      <c r="ABC548" s="28"/>
      <c r="ABD548" s="28"/>
      <c r="ABE548" s="28"/>
      <c r="ABF548" s="28"/>
      <c r="ABG548" s="28"/>
      <c r="ABH548" s="28"/>
      <c r="ABI548" s="28"/>
      <c r="ABJ548" s="28"/>
      <c r="ABK548" s="28"/>
      <c r="ABL548" s="28"/>
      <c r="ABM548" s="28"/>
      <c r="ABN548" s="28"/>
      <c r="ABO548" s="28"/>
      <c r="ABP548" s="28"/>
      <c r="ABQ548" s="28"/>
      <c r="ABR548" s="28"/>
      <c r="ABS548" s="28"/>
      <c r="ABT548" s="28"/>
      <c r="ABU548" s="28"/>
      <c r="ABV548" s="28"/>
      <c r="ABW548" s="28"/>
      <c r="ABX548" s="28"/>
      <c r="ABY548" s="28"/>
      <c r="ABZ548" s="28"/>
      <c r="ACA548" s="28"/>
      <c r="ACB548" s="28"/>
      <c r="ACC548" s="28"/>
      <c r="ACD548" s="28"/>
      <c r="ACE548" s="28"/>
      <c r="ACF548" s="28"/>
      <c r="ACG548" s="28"/>
      <c r="ACH548" s="28"/>
      <c r="ACI548" s="28"/>
      <c r="ACJ548" s="28"/>
      <c r="ACK548" s="28"/>
      <c r="ACL548" s="28"/>
      <c r="ACM548" s="28"/>
      <c r="ACN548" s="28"/>
      <c r="ACO548" s="28"/>
      <c r="ACP548" s="28"/>
      <c r="ACQ548" s="28"/>
      <c r="ACR548" s="28"/>
      <c r="ACS548" s="28"/>
      <c r="ACT548" s="28"/>
      <c r="ACU548" s="28"/>
      <c r="ACV548" s="28"/>
      <c r="ACW548" s="28"/>
      <c r="ACX548" s="28"/>
      <c r="ACY548" s="28"/>
      <c r="ACZ548" s="28"/>
      <c r="ADA548" s="28"/>
      <c r="ADB548" s="28"/>
      <c r="ADC548" s="28"/>
      <c r="ADD548" s="28"/>
      <c r="ADE548" s="28"/>
      <c r="ADF548" s="28"/>
      <c r="ADG548" s="28"/>
      <c r="ADH548" s="28"/>
      <c r="ADI548" s="28"/>
      <c r="ADJ548" s="28"/>
      <c r="ADK548" s="28"/>
      <c r="ADL548" s="28"/>
      <c r="ADM548" s="28"/>
      <c r="ADN548" s="28"/>
      <c r="ADO548" s="28"/>
      <c r="ADP548" s="28"/>
      <c r="ADQ548" s="28"/>
      <c r="ADR548" s="28"/>
      <c r="ADS548" s="28"/>
      <c r="ADT548" s="28"/>
      <c r="ADU548" s="28"/>
      <c r="ADV548" s="28"/>
      <c r="ADW548" s="28"/>
      <c r="ADX548" s="28"/>
      <c r="ADY548" s="28"/>
      <c r="ADZ548" s="28"/>
      <c r="AEA548" s="28"/>
      <c r="AEB548" s="28"/>
      <c r="AEC548" s="28"/>
      <c r="AED548" s="28"/>
      <c r="AEE548" s="28"/>
      <c r="AEF548" s="28"/>
      <c r="AEG548" s="28"/>
      <c r="AEH548" s="28"/>
      <c r="AEI548" s="28"/>
      <c r="AEJ548" s="28"/>
      <c r="AEK548" s="28"/>
      <c r="AEL548" s="28"/>
      <c r="AEM548" s="28"/>
      <c r="AEN548" s="28"/>
      <c r="AEO548" s="28"/>
      <c r="AEP548" s="28"/>
      <c r="AEQ548" s="28"/>
      <c r="AER548" s="28"/>
      <c r="AES548" s="28"/>
      <c r="AET548" s="28"/>
      <c r="AEU548" s="28"/>
      <c r="AEV548" s="28"/>
      <c r="AEW548" s="28"/>
      <c r="AEX548" s="28"/>
      <c r="AEY548" s="28"/>
      <c r="AEZ548" s="28"/>
      <c r="AFA548" s="28"/>
      <c r="AFB548" s="28"/>
      <c r="AFC548" s="28"/>
      <c r="AFD548" s="28"/>
      <c r="AFE548" s="28"/>
      <c r="AFF548" s="28"/>
      <c r="AFG548" s="28"/>
      <c r="AFH548" s="28"/>
      <c r="AFI548" s="28"/>
      <c r="AFJ548" s="28"/>
      <c r="AFK548" s="28"/>
      <c r="AFL548" s="28"/>
      <c r="AFM548" s="28"/>
      <c r="AFN548" s="28"/>
      <c r="AFO548" s="28"/>
      <c r="AFP548" s="28"/>
      <c r="AFQ548" s="28"/>
      <c r="AFR548" s="28"/>
      <c r="AFS548" s="28"/>
      <c r="AFT548" s="28"/>
      <c r="AFU548" s="28"/>
      <c r="AFV548" s="28"/>
      <c r="AFW548" s="28"/>
      <c r="AFX548" s="28"/>
      <c r="AFY548" s="28"/>
      <c r="AFZ548" s="28"/>
      <c r="AGA548" s="28"/>
      <c r="AGB548" s="28"/>
      <c r="AGC548" s="28"/>
      <c r="AGD548" s="28"/>
      <c r="AGE548" s="28"/>
      <c r="AGF548" s="28"/>
      <c r="AGG548" s="28"/>
      <c r="AGH548" s="28"/>
      <c r="AGI548" s="28"/>
      <c r="AGJ548" s="28"/>
      <c r="AGK548" s="28"/>
      <c r="AGL548" s="28"/>
      <c r="AGM548" s="28"/>
      <c r="AGN548" s="28"/>
      <c r="AGO548" s="28"/>
      <c r="AGP548" s="28"/>
      <c r="AGQ548" s="28"/>
      <c r="AGR548" s="28"/>
      <c r="AGS548" s="28"/>
      <c r="AGT548" s="28"/>
      <c r="AGU548" s="28"/>
      <c r="AGV548" s="28"/>
      <c r="AGW548" s="28"/>
      <c r="AGX548" s="28"/>
      <c r="AGY548" s="28"/>
      <c r="AGZ548" s="28"/>
      <c r="AHA548" s="28"/>
      <c r="AHB548" s="28"/>
      <c r="AHC548" s="28"/>
      <c r="AHD548" s="28"/>
      <c r="AHE548" s="28"/>
      <c r="AHF548" s="28"/>
      <c r="AHG548" s="28"/>
      <c r="AHH548" s="28"/>
      <c r="AHI548" s="28"/>
      <c r="AHJ548" s="28"/>
      <c r="AHK548" s="28"/>
      <c r="AHL548" s="28"/>
      <c r="AHM548" s="28"/>
      <c r="AHN548" s="28"/>
      <c r="AHO548" s="28"/>
      <c r="AHP548" s="28"/>
      <c r="AHQ548" s="28"/>
      <c r="AHR548" s="28"/>
      <c r="AHS548" s="28"/>
      <c r="AHT548" s="28"/>
      <c r="AHU548" s="28"/>
      <c r="AHV548" s="28"/>
      <c r="AHW548" s="28"/>
      <c r="AHX548" s="28"/>
      <c r="AHY548" s="28"/>
      <c r="AHZ548" s="28"/>
      <c r="AIA548" s="28"/>
      <c r="AIB548" s="28"/>
      <c r="AIC548" s="28"/>
      <c r="AID548" s="28"/>
      <c r="AIE548" s="28"/>
      <c r="AIF548" s="28"/>
      <c r="AIG548" s="28"/>
      <c r="AIH548" s="28"/>
      <c r="AII548" s="28"/>
      <c r="AIJ548" s="28"/>
      <c r="AIK548" s="28"/>
      <c r="AIL548" s="28"/>
      <c r="AIM548" s="28"/>
      <c r="AIN548" s="28"/>
      <c r="AIO548" s="28"/>
      <c r="AIP548" s="28"/>
      <c r="AIQ548" s="28"/>
      <c r="AIR548" s="28"/>
      <c r="AIS548" s="28"/>
      <c r="AIT548" s="28"/>
      <c r="AIU548" s="28"/>
      <c r="AIV548" s="28"/>
      <c r="AIW548" s="28"/>
      <c r="AIX548" s="28"/>
      <c r="AIY548" s="28"/>
      <c r="AIZ548" s="28"/>
      <c r="AJA548" s="28"/>
      <c r="AJB548" s="28"/>
      <c r="AJC548" s="28"/>
      <c r="AJD548" s="28"/>
      <c r="AJE548" s="28"/>
      <c r="AJF548" s="28"/>
      <c r="AJG548" s="28"/>
      <c r="AJH548" s="28"/>
      <c r="AJI548" s="28"/>
      <c r="AJJ548" s="28"/>
      <c r="AJK548" s="28"/>
      <c r="AJL548" s="28"/>
      <c r="AJM548" s="28"/>
      <c r="AJN548" s="28"/>
      <c r="AJO548" s="28"/>
      <c r="AJP548" s="28"/>
      <c r="AJQ548" s="28"/>
      <c r="AJR548" s="28"/>
      <c r="AJS548" s="28"/>
      <c r="AJT548" s="28"/>
      <c r="AJU548" s="28"/>
      <c r="AJV548" s="28"/>
      <c r="AJW548" s="28"/>
      <c r="AJX548" s="28"/>
      <c r="AJY548" s="28"/>
      <c r="AJZ548" s="28"/>
      <c r="AKA548" s="28"/>
      <c r="AKB548" s="28"/>
      <c r="AKC548" s="28"/>
      <c r="AKD548" s="28"/>
      <c r="AKE548" s="28"/>
      <c r="AKF548" s="28"/>
      <c r="AKG548" s="28"/>
      <c r="AKH548" s="28"/>
      <c r="AKI548" s="28"/>
      <c r="AKJ548" s="28"/>
      <c r="AKK548" s="28"/>
      <c r="AKL548" s="28"/>
      <c r="AKM548" s="28"/>
      <c r="AKN548" s="28"/>
      <c r="AKO548" s="28"/>
      <c r="AKP548" s="28"/>
      <c r="AKQ548" s="28"/>
      <c r="AKR548" s="28"/>
      <c r="AKS548" s="28"/>
      <c r="AKT548" s="28"/>
      <c r="AKU548" s="28"/>
      <c r="AKV548" s="28"/>
      <c r="AKW548" s="28"/>
      <c r="AKX548" s="28"/>
      <c r="AKY548" s="28"/>
      <c r="AKZ548" s="28"/>
      <c r="ALA548" s="28"/>
      <c r="ALB548" s="28"/>
      <c r="ALC548" s="28"/>
      <c r="ALD548" s="28"/>
      <c r="ALE548" s="28"/>
      <c r="ALF548" s="28"/>
      <c r="ALG548" s="28"/>
      <c r="ALH548" s="28"/>
      <c r="ALI548" s="28"/>
      <c r="ALJ548" s="28"/>
      <c r="ALK548" s="28"/>
      <c r="ALL548" s="28"/>
      <c r="ALM548" s="28"/>
      <c r="ALN548" s="28"/>
      <c r="ALO548" s="28"/>
      <c r="ALP548" s="28"/>
      <c r="ALQ548" s="28"/>
      <c r="ALR548" s="28"/>
      <c r="ALS548" s="28"/>
      <c r="ALT548" s="28"/>
      <c r="ALU548" s="28"/>
      <c r="ALV548" s="28"/>
      <c r="ALW548" s="28"/>
      <c r="ALX548" s="28"/>
      <c r="ALY548" s="28"/>
      <c r="ALZ548" s="28"/>
      <c r="AMA548" s="28"/>
      <c r="AMB548" s="28"/>
      <c r="AMC548" s="28"/>
      <c r="AMD548" s="28"/>
      <c r="AME548" s="28"/>
      <c r="AMF548" s="28"/>
      <c r="AMG548" s="28"/>
      <c r="AMH548" s="28"/>
      <c r="AMI548" s="28"/>
      <c r="AMJ548" s="28"/>
      <c r="AMK548" s="28"/>
      <c r="AML548" s="28"/>
      <c r="AMM548" s="28"/>
      <c r="AMN548" s="28"/>
      <c r="AMO548" s="28"/>
      <c r="AMP548" s="28"/>
      <c r="AMQ548" s="28"/>
      <c r="AMR548" s="28"/>
      <c r="AMS548" s="28"/>
      <c r="AMT548" s="28"/>
      <c r="AMU548" s="28"/>
      <c r="AMV548" s="28"/>
      <c r="AMW548" s="28"/>
      <c r="AMX548" s="28"/>
      <c r="AMY548" s="28"/>
      <c r="AMZ548" s="28"/>
      <c r="ANA548" s="28"/>
      <c r="ANB548" s="28"/>
    </row>
    <row r="549" spans="3:1042" s="6" customFormat="1" ht="15" customHeight="1" x14ac:dyDescent="0.25">
      <c r="C549" s="6" t="str">
        <f t="shared" ref="C549:C553" si="415">M549</f>
        <v>State</v>
      </c>
      <c r="D549" s="6" t="str">
        <f t="shared" ref="D549:D553" si="416">P549</f>
        <v>HPAX-66-DHPT 2**  (66 gal)</v>
      </c>
      <c r="E549" s="6">
        <f t="shared" ref="E549:E553" si="417">O549</f>
        <v>2302184</v>
      </c>
      <c r="F549" s="55">
        <f t="shared" ref="F549:F553" si="418">S549</f>
        <v>66</v>
      </c>
      <c r="G549" s="6" t="str">
        <f t="shared" ref="G549:G553" si="419">V549</f>
        <v>AOSmithHPTS66</v>
      </c>
      <c r="H549" s="116">
        <f t="shared" ref="H549:H553" si="420">W549</f>
        <v>0</v>
      </c>
      <c r="I549" s="154" t="str">
        <f t="shared" ref="I549:I553" si="421">AC549</f>
        <v>StateHPAX66DHPT2xx</v>
      </c>
      <c r="J549" s="91" t="s">
        <v>188</v>
      </c>
      <c r="K549" s="189"/>
      <c r="L549" s="133">
        <f t="shared" ref="L549:L553" si="422">VLOOKUP( M549, $M$2:$N$24, 2, FALSE )</f>
        <v>23</v>
      </c>
      <c r="M549" s="180" t="s">
        <v>39</v>
      </c>
      <c r="N549" s="184">
        <f t="shared" si="414"/>
        <v>21</v>
      </c>
      <c r="O549" s="169">
        <f t="shared" si="350"/>
        <v>2302184</v>
      </c>
      <c r="P549" s="9" t="str">
        <f t="shared" ref="P549:P553" si="423">R549 &amp; "  (" &amp; S549 &amp; " gal)"</f>
        <v>HPAX-66-DHPT 2**  (66 gal)</v>
      </c>
      <c r="Q549" s="11">
        <f t="shared" ref="Q549:Q553" si="424">COUNTIF(P$87:P$605, P549)</f>
        <v>1</v>
      </c>
      <c r="R549" s="212" t="s">
        <v>1240</v>
      </c>
      <c r="S549" s="191">
        <v>66</v>
      </c>
      <c r="T549" s="180" t="s">
        <v>818</v>
      </c>
      <c r="U549" s="180" t="s">
        <v>818</v>
      </c>
      <c r="V549" s="131" t="str">
        <f t="shared" si="352"/>
        <v>AOSmithHPTS66</v>
      </c>
      <c r="W549" s="204">
        <v>0</v>
      </c>
      <c r="X549" s="171"/>
      <c r="Y549" s="192"/>
      <c r="Z549" s="172"/>
      <c r="AA549" s="126" t="str">
        <f t="shared" ref="AA549:AA553" si="425">"2,     "&amp;E549&amp;",   """&amp;P549&amp;""""</f>
        <v>2,     2302184,   "HPAX-66-DHPT 2**  (66 gal)"</v>
      </c>
      <c r="AB549" s="205" t="str">
        <f t="shared" si="345"/>
        <v>State</v>
      </c>
      <c r="AC549" s="214" t="s">
        <v>1249</v>
      </c>
      <c r="AD549" s="173">
        <f t="shared" ref="AD549:AD553" si="426">COUNTIF(AC$74:AC$605, AC549)</f>
        <v>1</v>
      </c>
      <c r="AE549" s="126" t="str">
        <f t="shared" ref="AE549:AE553" si="427">"          case  "&amp;D549&amp;"   :   """&amp;AC549&amp;""""</f>
        <v xml:space="preserve">          case  HPAX-66-DHPT 2**  (66 gal)   :   "StateHPAX66DHPT2xx"</v>
      </c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  <c r="CG549" s="28"/>
      <c r="CH549" s="28"/>
      <c r="CI549" s="28"/>
      <c r="CJ549" s="28"/>
      <c r="CK549" s="28"/>
      <c r="CL549" s="28"/>
      <c r="CM549" s="28"/>
      <c r="CN549" s="28"/>
      <c r="CO549" s="28"/>
      <c r="CP549" s="28"/>
      <c r="CQ549" s="28"/>
      <c r="CR549" s="28"/>
      <c r="CS549" s="28"/>
      <c r="CT549" s="28"/>
      <c r="CU549" s="28"/>
      <c r="CV549" s="28"/>
      <c r="CW549" s="28"/>
      <c r="CX549" s="28"/>
      <c r="CY549" s="28"/>
      <c r="CZ549" s="28"/>
      <c r="DA549" s="28"/>
      <c r="DB549" s="28"/>
      <c r="DC549" s="28"/>
      <c r="DD549" s="28"/>
      <c r="DE549" s="28"/>
      <c r="DF549" s="28"/>
      <c r="DG549" s="28"/>
      <c r="DH549" s="28"/>
      <c r="DI549" s="28"/>
      <c r="DJ549" s="28"/>
      <c r="DK549" s="28"/>
      <c r="DL549" s="28"/>
      <c r="DM549" s="28"/>
      <c r="DN549" s="28"/>
      <c r="DO549" s="28"/>
      <c r="DP549" s="28"/>
      <c r="DQ549" s="28"/>
      <c r="DR549" s="28"/>
      <c r="DS549" s="28"/>
      <c r="DT549" s="28"/>
      <c r="DU549" s="28"/>
      <c r="DV549" s="28"/>
      <c r="DW549" s="28"/>
      <c r="DX549" s="28"/>
      <c r="DY549" s="28"/>
      <c r="DZ549" s="28"/>
      <c r="EA549" s="28"/>
      <c r="EB549" s="28"/>
      <c r="EC549" s="28"/>
      <c r="ED549" s="28"/>
      <c r="EE549" s="28"/>
      <c r="EF549" s="28"/>
      <c r="EG549" s="28"/>
      <c r="EH549" s="28"/>
      <c r="EI549" s="28"/>
      <c r="EJ549" s="28"/>
      <c r="EK549" s="28"/>
      <c r="EL549" s="28"/>
      <c r="EM549" s="28"/>
      <c r="EN549" s="28"/>
      <c r="EO549" s="28"/>
      <c r="EP549" s="28"/>
      <c r="EQ549" s="28"/>
      <c r="ER549" s="28"/>
      <c r="ES549" s="28"/>
      <c r="ET549" s="28"/>
      <c r="EU549" s="28"/>
      <c r="EV549" s="28"/>
      <c r="EW549" s="28"/>
      <c r="EX549" s="28"/>
      <c r="EY549" s="28"/>
      <c r="EZ549" s="28"/>
      <c r="FA549" s="28"/>
      <c r="FB549" s="28"/>
      <c r="FC549" s="28"/>
      <c r="FD549" s="28"/>
      <c r="FE549" s="28"/>
      <c r="FF549" s="28"/>
      <c r="FG549" s="28"/>
      <c r="FH549" s="28"/>
      <c r="FI549" s="28"/>
      <c r="FJ549" s="28"/>
      <c r="FK549" s="28"/>
      <c r="FL549" s="28"/>
      <c r="FM549" s="28"/>
      <c r="FN549" s="28"/>
      <c r="FO549" s="28"/>
      <c r="FP549" s="28"/>
      <c r="FQ549" s="28"/>
      <c r="FR549" s="28"/>
      <c r="FS549" s="28"/>
      <c r="FT549" s="28"/>
      <c r="FU549" s="28"/>
      <c r="FV549" s="28"/>
      <c r="FW549" s="28"/>
      <c r="FX549" s="28"/>
      <c r="FY549" s="28"/>
      <c r="FZ549" s="28"/>
      <c r="GA549" s="28"/>
      <c r="GB549" s="28"/>
      <c r="GC549" s="28"/>
      <c r="GD549" s="28"/>
      <c r="GE549" s="28"/>
      <c r="GF549" s="28"/>
      <c r="GG549" s="28"/>
      <c r="GH549" s="28"/>
      <c r="GI549" s="28"/>
      <c r="GJ549" s="28"/>
      <c r="GK549" s="28"/>
      <c r="GL549" s="28"/>
      <c r="GM549" s="28"/>
      <c r="GN549" s="28"/>
      <c r="GO549" s="28"/>
      <c r="GP549" s="28"/>
      <c r="GQ549" s="28"/>
      <c r="GR549" s="28"/>
      <c r="GS549" s="28"/>
      <c r="GT549" s="28"/>
      <c r="GU549" s="28"/>
      <c r="GV549" s="28"/>
      <c r="GW549" s="28"/>
      <c r="GX549" s="28"/>
      <c r="GY549" s="28"/>
      <c r="GZ549" s="28"/>
      <c r="HA549" s="28"/>
      <c r="HB549" s="28"/>
      <c r="HC549" s="28"/>
      <c r="HD549" s="28"/>
      <c r="HE549" s="28"/>
      <c r="HF549" s="28"/>
      <c r="HG549" s="28"/>
      <c r="HH549" s="28"/>
      <c r="HI549" s="28"/>
      <c r="HJ549" s="28"/>
      <c r="HK549" s="28"/>
      <c r="HL549" s="28"/>
      <c r="HM549" s="28"/>
      <c r="HN549" s="28"/>
      <c r="HO549" s="28"/>
      <c r="HP549" s="28"/>
      <c r="HQ549" s="28"/>
      <c r="HR549" s="28"/>
      <c r="HS549" s="28"/>
      <c r="HT549" s="28"/>
      <c r="HU549" s="28"/>
      <c r="HV549" s="28"/>
      <c r="HW549" s="28"/>
      <c r="HX549" s="28"/>
      <c r="HY549" s="28"/>
      <c r="HZ549" s="28"/>
      <c r="IA549" s="28"/>
      <c r="IB549" s="28"/>
      <c r="IC549" s="28"/>
      <c r="ID549" s="28"/>
      <c r="IE549" s="28"/>
      <c r="IF549" s="28"/>
      <c r="IG549" s="28"/>
      <c r="IH549" s="28"/>
      <c r="II549" s="28"/>
      <c r="IJ549" s="28"/>
      <c r="IK549" s="28"/>
      <c r="IL549" s="28"/>
      <c r="IM549" s="28"/>
      <c r="IN549" s="28"/>
      <c r="IO549" s="28"/>
      <c r="IP549" s="28"/>
      <c r="IQ549" s="28"/>
      <c r="IR549" s="28"/>
      <c r="IS549" s="28"/>
      <c r="IT549" s="28"/>
      <c r="IU549" s="28"/>
      <c r="IV549" s="28"/>
      <c r="IW549" s="28"/>
      <c r="IX549" s="28"/>
      <c r="IY549" s="28"/>
      <c r="IZ549" s="28"/>
      <c r="JA549" s="28"/>
      <c r="JB549" s="28"/>
      <c r="JC549" s="28"/>
      <c r="JD549" s="28"/>
      <c r="JE549" s="28"/>
      <c r="JF549" s="28"/>
      <c r="JG549" s="28"/>
      <c r="JH549" s="28"/>
      <c r="JI549" s="28"/>
      <c r="JJ549" s="28"/>
      <c r="JK549" s="28"/>
      <c r="JL549" s="28"/>
      <c r="JM549" s="28"/>
      <c r="JN549" s="28"/>
      <c r="JO549" s="28"/>
      <c r="JP549" s="28"/>
      <c r="JQ549" s="28"/>
      <c r="JR549" s="28"/>
      <c r="JS549" s="28"/>
      <c r="JT549" s="28"/>
      <c r="JU549" s="28"/>
      <c r="JV549" s="28"/>
      <c r="JW549" s="28"/>
      <c r="JX549" s="28"/>
      <c r="JY549" s="28"/>
      <c r="JZ549" s="28"/>
      <c r="KA549" s="28"/>
      <c r="KB549" s="28"/>
      <c r="KC549" s="28"/>
      <c r="KD549" s="28"/>
      <c r="KE549" s="28"/>
      <c r="KF549" s="28"/>
      <c r="KG549" s="28"/>
      <c r="KH549" s="28"/>
      <c r="KI549" s="28"/>
      <c r="KJ549" s="28"/>
      <c r="KK549" s="28"/>
      <c r="KL549" s="28"/>
      <c r="KM549" s="28"/>
      <c r="KN549" s="28"/>
      <c r="KO549" s="28"/>
      <c r="KP549" s="28"/>
      <c r="KQ549" s="28"/>
      <c r="KR549" s="28"/>
      <c r="KS549" s="28"/>
      <c r="KT549" s="28"/>
      <c r="KU549" s="28"/>
      <c r="KV549" s="28"/>
      <c r="KW549" s="28"/>
      <c r="KX549" s="28"/>
      <c r="KY549" s="28"/>
      <c r="KZ549" s="28"/>
      <c r="LA549" s="28"/>
      <c r="LB549" s="28"/>
      <c r="LC549" s="28"/>
      <c r="LD549" s="28"/>
      <c r="LE549" s="28"/>
      <c r="LF549" s="28"/>
      <c r="LG549" s="28"/>
      <c r="LH549" s="28"/>
      <c r="LI549" s="28"/>
      <c r="LJ549" s="28"/>
      <c r="LK549" s="28"/>
      <c r="LL549" s="28"/>
      <c r="LM549" s="28"/>
      <c r="LN549" s="28"/>
      <c r="LO549" s="28"/>
      <c r="LP549" s="28"/>
      <c r="LQ549" s="28"/>
      <c r="LR549" s="28"/>
      <c r="LS549" s="28"/>
      <c r="LT549" s="28"/>
      <c r="LU549" s="28"/>
      <c r="LV549" s="28"/>
      <c r="LW549" s="28"/>
      <c r="LX549" s="28"/>
      <c r="LY549" s="28"/>
      <c r="LZ549" s="28"/>
      <c r="MA549" s="28"/>
      <c r="MB549" s="28"/>
      <c r="MC549" s="28"/>
      <c r="MD549" s="28"/>
      <c r="ME549" s="28"/>
      <c r="MF549" s="28"/>
      <c r="MG549" s="28"/>
      <c r="MH549" s="28"/>
      <c r="MI549" s="28"/>
      <c r="MJ549" s="28"/>
      <c r="MK549" s="28"/>
      <c r="ML549" s="28"/>
      <c r="MM549" s="28"/>
      <c r="MN549" s="28"/>
      <c r="MO549" s="28"/>
      <c r="MP549" s="28"/>
      <c r="MQ549" s="28"/>
      <c r="MR549" s="28"/>
      <c r="MS549" s="28"/>
      <c r="MT549" s="28"/>
      <c r="MU549" s="28"/>
      <c r="MV549" s="28"/>
      <c r="MW549" s="28"/>
      <c r="MX549" s="28"/>
      <c r="MY549" s="28"/>
      <c r="MZ549" s="28"/>
      <c r="NA549" s="28"/>
      <c r="NB549" s="28"/>
      <c r="NC549" s="28"/>
      <c r="ND549" s="28"/>
      <c r="NE549" s="28"/>
      <c r="NF549" s="28"/>
      <c r="NG549" s="28"/>
      <c r="NH549" s="28"/>
      <c r="NI549" s="28"/>
      <c r="NJ549" s="28"/>
      <c r="NK549" s="28"/>
      <c r="NL549" s="28"/>
      <c r="NM549" s="28"/>
      <c r="NN549" s="28"/>
      <c r="NO549" s="28"/>
      <c r="NP549" s="28"/>
      <c r="NQ549" s="28"/>
      <c r="NR549" s="28"/>
      <c r="NS549" s="28"/>
      <c r="NT549" s="28"/>
      <c r="NU549" s="28"/>
      <c r="NV549" s="28"/>
      <c r="NW549" s="28"/>
      <c r="NX549" s="28"/>
      <c r="NY549" s="28"/>
      <c r="NZ549" s="28"/>
      <c r="OA549" s="28"/>
      <c r="OB549" s="28"/>
      <c r="OC549" s="28"/>
      <c r="OD549" s="28"/>
      <c r="OE549" s="28"/>
      <c r="OF549" s="28"/>
      <c r="OG549" s="28"/>
      <c r="OH549" s="28"/>
      <c r="OI549" s="28"/>
      <c r="OJ549" s="28"/>
      <c r="OK549" s="28"/>
      <c r="OL549" s="28"/>
      <c r="OM549" s="28"/>
      <c r="ON549" s="28"/>
      <c r="OO549" s="28"/>
      <c r="OP549" s="28"/>
      <c r="OQ549" s="28"/>
      <c r="OR549" s="28"/>
      <c r="OS549" s="28"/>
      <c r="OT549" s="28"/>
      <c r="OU549" s="28"/>
      <c r="OV549" s="28"/>
      <c r="OW549" s="28"/>
      <c r="OX549" s="28"/>
      <c r="OY549" s="28"/>
      <c r="OZ549" s="28"/>
      <c r="PA549" s="28"/>
      <c r="PB549" s="28"/>
      <c r="PC549" s="28"/>
      <c r="PD549" s="28"/>
      <c r="PE549" s="28"/>
      <c r="PF549" s="28"/>
      <c r="PG549" s="28"/>
      <c r="PH549" s="28"/>
      <c r="PI549" s="28"/>
      <c r="PJ549" s="28"/>
      <c r="PK549" s="28"/>
      <c r="PL549" s="28"/>
      <c r="PM549" s="28"/>
      <c r="PN549" s="28"/>
      <c r="PO549" s="28"/>
      <c r="PP549" s="28"/>
      <c r="PQ549" s="28"/>
      <c r="PR549" s="28"/>
      <c r="PS549" s="28"/>
      <c r="PT549" s="28"/>
      <c r="PU549" s="28"/>
      <c r="PV549" s="28"/>
      <c r="PW549" s="28"/>
      <c r="PX549" s="28"/>
      <c r="PY549" s="28"/>
      <c r="PZ549" s="28"/>
      <c r="QA549" s="28"/>
      <c r="QB549" s="28"/>
      <c r="QC549" s="28"/>
      <c r="QD549" s="28"/>
      <c r="QE549" s="28"/>
      <c r="QF549" s="28"/>
      <c r="QG549" s="28"/>
      <c r="QH549" s="28"/>
      <c r="QI549" s="28"/>
      <c r="QJ549" s="28"/>
      <c r="QK549" s="28"/>
      <c r="QL549" s="28"/>
      <c r="QM549" s="28"/>
      <c r="QN549" s="28"/>
      <c r="QO549" s="28"/>
      <c r="QP549" s="28"/>
      <c r="QQ549" s="28"/>
      <c r="QR549" s="28"/>
      <c r="QS549" s="28"/>
      <c r="QT549" s="28"/>
      <c r="QU549" s="28"/>
      <c r="QV549" s="28"/>
      <c r="QW549" s="28"/>
      <c r="QX549" s="28"/>
      <c r="QY549" s="28"/>
      <c r="QZ549" s="28"/>
      <c r="RA549" s="28"/>
      <c r="RB549" s="28"/>
      <c r="RC549" s="28"/>
      <c r="RD549" s="28"/>
      <c r="RE549" s="28"/>
      <c r="RF549" s="28"/>
      <c r="RG549" s="28"/>
      <c r="RH549" s="28"/>
      <c r="RI549" s="28"/>
      <c r="RJ549" s="28"/>
      <c r="RK549" s="28"/>
      <c r="RL549" s="28"/>
      <c r="RM549" s="28"/>
      <c r="RN549" s="28"/>
      <c r="RO549" s="28"/>
      <c r="RP549" s="28"/>
      <c r="RQ549" s="28"/>
      <c r="RR549" s="28"/>
      <c r="RS549" s="28"/>
      <c r="RT549" s="28"/>
      <c r="RU549" s="28"/>
      <c r="RV549" s="28"/>
      <c r="RW549" s="28"/>
      <c r="RX549" s="28"/>
      <c r="RY549" s="28"/>
      <c r="RZ549" s="28"/>
      <c r="SA549" s="28"/>
      <c r="SB549" s="28"/>
      <c r="SC549" s="28"/>
      <c r="SD549" s="28"/>
      <c r="SE549" s="28"/>
      <c r="SF549" s="28"/>
      <c r="SG549" s="28"/>
      <c r="SH549" s="28"/>
      <c r="SI549" s="28"/>
      <c r="SJ549" s="28"/>
      <c r="SK549" s="28"/>
      <c r="SL549" s="28"/>
      <c r="SM549" s="28"/>
      <c r="SN549" s="28"/>
      <c r="SO549" s="28"/>
      <c r="SP549" s="28"/>
      <c r="SQ549" s="28"/>
      <c r="SR549" s="28"/>
      <c r="SS549" s="28"/>
      <c r="ST549" s="28"/>
      <c r="SU549" s="28"/>
      <c r="SV549" s="28"/>
      <c r="SW549" s="28"/>
      <c r="SX549" s="28"/>
      <c r="SY549" s="28"/>
      <c r="SZ549" s="28"/>
      <c r="TA549" s="28"/>
      <c r="TB549" s="28"/>
      <c r="TC549" s="28"/>
      <c r="TD549" s="28"/>
      <c r="TE549" s="28"/>
      <c r="TF549" s="28"/>
      <c r="TG549" s="28"/>
      <c r="TH549" s="28"/>
      <c r="TI549" s="28"/>
      <c r="TJ549" s="28"/>
      <c r="TK549" s="28"/>
      <c r="TL549" s="28"/>
      <c r="TM549" s="28"/>
      <c r="TN549" s="28"/>
      <c r="TO549" s="28"/>
      <c r="TP549" s="28"/>
      <c r="TQ549" s="28"/>
      <c r="TR549" s="28"/>
      <c r="TS549" s="28"/>
      <c r="TT549" s="28"/>
      <c r="TU549" s="28"/>
      <c r="TV549" s="28"/>
      <c r="TW549" s="28"/>
      <c r="TX549" s="28"/>
      <c r="TY549" s="28"/>
      <c r="TZ549" s="28"/>
      <c r="UA549" s="28"/>
      <c r="UB549" s="28"/>
      <c r="UC549" s="28"/>
      <c r="UD549" s="28"/>
      <c r="UE549" s="28"/>
      <c r="UF549" s="28"/>
      <c r="UG549" s="28"/>
      <c r="UH549" s="28"/>
      <c r="UI549" s="28"/>
      <c r="UJ549" s="28"/>
      <c r="UK549" s="28"/>
      <c r="UL549" s="28"/>
      <c r="UM549" s="28"/>
      <c r="UN549" s="28"/>
      <c r="UO549" s="28"/>
      <c r="UP549" s="28"/>
      <c r="UQ549" s="28"/>
      <c r="UR549" s="28"/>
      <c r="US549" s="28"/>
      <c r="UT549" s="28"/>
      <c r="UU549" s="28"/>
      <c r="UV549" s="28"/>
      <c r="UW549" s="28"/>
      <c r="UX549" s="28"/>
      <c r="UY549" s="28"/>
      <c r="UZ549" s="28"/>
      <c r="VA549" s="28"/>
      <c r="VB549" s="28"/>
      <c r="VC549" s="28"/>
      <c r="VD549" s="28"/>
      <c r="VE549" s="28"/>
      <c r="VF549" s="28"/>
      <c r="VG549" s="28"/>
      <c r="VH549" s="28"/>
      <c r="VI549" s="28"/>
      <c r="VJ549" s="28"/>
      <c r="VK549" s="28"/>
      <c r="VL549" s="28"/>
      <c r="VM549" s="28"/>
      <c r="VN549" s="28"/>
      <c r="VO549" s="28"/>
      <c r="VP549" s="28"/>
      <c r="VQ549" s="28"/>
      <c r="VR549" s="28"/>
      <c r="VS549" s="28"/>
      <c r="VT549" s="28"/>
      <c r="VU549" s="28"/>
      <c r="VV549" s="28"/>
      <c r="VW549" s="28"/>
      <c r="VX549" s="28"/>
      <c r="VY549" s="28"/>
      <c r="VZ549" s="28"/>
      <c r="WA549" s="28"/>
      <c r="WB549" s="28"/>
      <c r="WC549" s="28"/>
      <c r="WD549" s="28"/>
      <c r="WE549" s="28"/>
      <c r="WF549" s="28"/>
      <c r="WG549" s="28"/>
      <c r="WH549" s="28"/>
      <c r="WI549" s="28"/>
      <c r="WJ549" s="28"/>
      <c r="WK549" s="28"/>
      <c r="WL549" s="28"/>
      <c r="WM549" s="28"/>
      <c r="WN549" s="28"/>
      <c r="WO549" s="28"/>
      <c r="WP549" s="28"/>
      <c r="WQ549" s="28"/>
      <c r="WR549" s="28"/>
      <c r="WS549" s="28"/>
      <c r="WT549" s="28"/>
      <c r="WU549" s="28"/>
      <c r="WV549" s="28"/>
      <c r="WW549" s="28"/>
      <c r="WX549" s="28"/>
      <c r="WY549" s="28"/>
      <c r="WZ549" s="28"/>
      <c r="XA549" s="28"/>
      <c r="XB549" s="28"/>
      <c r="XC549" s="28"/>
      <c r="XD549" s="28"/>
      <c r="XE549" s="28"/>
      <c r="XF549" s="28"/>
      <c r="XG549" s="28"/>
      <c r="XH549" s="28"/>
      <c r="XI549" s="28"/>
      <c r="XJ549" s="28"/>
      <c r="XK549" s="28"/>
      <c r="XL549" s="28"/>
      <c r="XM549" s="28"/>
      <c r="XN549" s="28"/>
      <c r="XO549" s="28"/>
      <c r="XP549" s="28"/>
      <c r="XQ549" s="28"/>
      <c r="XR549" s="28"/>
      <c r="XS549" s="28"/>
      <c r="XT549" s="28"/>
      <c r="XU549" s="28"/>
      <c r="XV549" s="28"/>
      <c r="XW549" s="28"/>
      <c r="XX549" s="28"/>
      <c r="XY549" s="28"/>
      <c r="XZ549" s="28"/>
      <c r="YA549" s="28"/>
      <c r="YB549" s="28"/>
      <c r="YC549" s="28"/>
      <c r="YD549" s="28"/>
      <c r="YE549" s="28"/>
      <c r="YF549" s="28"/>
      <c r="YG549" s="28"/>
      <c r="YH549" s="28"/>
      <c r="YI549" s="28"/>
      <c r="YJ549" s="28"/>
      <c r="YK549" s="28"/>
      <c r="YL549" s="28"/>
      <c r="YM549" s="28"/>
      <c r="YN549" s="28"/>
      <c r="YO549" s="28"/>
      <c r="YP549" s="28"/>
      <c r="YQ549" s="28"/>
      <c r="YR549" s="28"/>
      <c r="YS549" s="28"/>
      <c r="YT549" s="28"/>
      <c r="YU549" s="28"/>
      <c r="YV549" s="28"/>
      <c r="YW549" s="28"/>
      <c r="YX549" s="28"/>
      <c r="YY549" s="28"/>
      <c r="YZ549" s="28"/>
      <c r="ZA549" s="28"/>
      <c r="ZB549" s="28"/>
      <c r="ZC549" s="28"/>
      <c r="ZD549" s="28"/>
      <c r="ZE549" s="28"/>
      <c r="ZF549" s="28"/>
      <c r="ZG549" s="28"/>
      <c r="ZH549" s="28"/>
      <c r="ZI549" s="28"/>
      <c r="ZJ549" s="28"/>
      <c r="ZK549" s="28"/>
      <c r="ZL549" s="28"/>
      <c r="ZM549" s="28"/>
      <c r="ZN549" s="28"/>
      <c r="ZO549" s="28"/>
      <c r="ZP549" s="28"/>
      <c r="ZQ549" s="28"/>
      <c r="ZR549" s="28"/>
      <c r="ZS549" s="28"/>
      <c r="ZT549" s="28"/>
      <c r="ZU549" s="28"/>
      <c r="ZV549" s="28"/>
      <c r="ZW549" s="28"/>
      <c r="ZX549" s="28"/>
      <c r="ZY549" s="28"/>
      <c r="ZZ549" s="28"/>
      <c r="AAA549" s="28"/>
      <c r="AAB549" s="28"/>
      <c r="AAC549" s="28"/>
      <c r="AAD549" s="28"/>
      <c r="AAE549" s="28"/>
      <c r="AAF549" s="28"/>
      <c r="AAG549" s="28"/>
      <c r="AAH549" s="28"/>
      <c r="AAI549" s="28"/>
      <c r="AAJ549" s="28"/>
      <c r="AAK549" s="28"/>
      <c r="AAL549" s="28"/>
      <c r="AAM549" s="28"/>
      <c r="AAN549" s="28"/>
      <c r="AAO549" s="28"/>
      <c r="AAP549" s="28"/>
      <c r="AAQ549" s="28"/>
      <c r="AAR549" s="28"/>
      <c r="AAS549" s="28"/>
      <c r="AAT549" s="28"/>
      <c r="AAU549" s="28"/>
      <c r="AAV549" s="28"/>
      <c r="AAW549" s="28"/>
      <c r="AAX549" s="28"/>
      <c r="AAY549" s="28"/>
      <c r="AAZ549" s="28"/>
      <c r="ABA549" s="28"/>
      <c r="ABB549" s="28"/>
      <c r="ABC549" s="28"/>
      <c r="ABD549" s="28"/>
      <c r="ABE549" s="28"/>
      <c r="ABF549" s="28"/>
      <c r="ABG549" s="28"/>
      <c r="ABH549" s="28"/>
      <c r="ABI549" s="28"/>
      <c r="ABJ549" s="28"/>
      <c r="ABK549" s="28"/>
      <c r="ABL549" s="28"/>
      <c r="ABM549" s="28"/>
      <c r="ABN549" s="28"/>
      <c r="ABO549" s="28"/>
      <c r="ABP549" s="28"/>
      <c r="ABQ549" s="28"/>
      <c r="ABR549" s="28"/>
      <c r="ABS549" s="28"/>
      <c r="ABT549" s="28"/>
      <c r="ABU549" s="28"/>
      <c r="ABV549" s="28"/>
      <c r="ABW549" s="28"/>
      <c r="ABX549" s="28"/>
      <c r="ABY549" s="28"/>
      <c r="ABZ549" s="28"/>
      <c r="ACA549" s="28"/>
      <c r="ACB549" s="28"/>
      <c r="ACC549" s="28"/>
      <c r="ACD549" s="28"/>
      <c r="ACE549" s="28"/>
      <c r="ACF549" s="28"/>
      <c r="ACG549" s="28"/>
      <c r="ACH549" s="28"/>
      <c r="ACI549" s="28"/>
      <c r="ACJ549" s="28"/>
      <c r="ACK549" s="28"/>
      <c r="ACL549" s="28"/>
      <c r="ACM549" s="28"/>
      <c r="ACN549" s="28"/>
      <c r="ACO549" s="28"/>
      <c r="ACP549" s="28"/>
      <c r="ACQ549" s="28"/>
      <c r="ACR549" s="28"/>
      <c r="ACS549" s="28"/>
      <c r="ACT549" s="28"/>
      <c r="ACU549" s="28"/>
      <c r="ACV549" s="28"/>
      <c r="ACW549" s="28"/>
      <c r="ACX549" s="28"/>
      <c r="ACY549" s="28"/>
      <c r="ACZ549" s="28"/>
      <c r="ADA549" s="28"/>
      <c r="ADB549" s="28"/>
      <c r="ADC549" s="28"/>
      <c r="ADD549" s="28"/>
      <c r="ADE549" s="28"/>
      <c r="ADF549" s="28"/>
      <c r="ADG549" s="28"/>
      <c r="ADH549" s="28"/>
      <c r="ADI549" s="28"/>
      <c r="ADJ549" s="28"/>
      <c r="ADK549" s="28"/>
      <c r="ADL549" s="28"/>
      <c r="ADM549" s="28"/>
      <c r="ADN549" s="28"/>
      <c r="ADO549" s="28"/>
      <c r="ADP549" s="28"/>
      <c r="ADQ549" s="28"/>
      <c r="ADR549" s="28"/>
      <c r="ADS549" s="28"/>
      <c r="ADT549" s="28"/>
      <c r="ADU549" s="28"/>
      <c r="ADV549" s="28"/>
      <c r="ADW549" s="28"/>
      <c r="ADX549" s="28"/>
      <c r="ADY549" s="28"/>
      <c r="ADZ549" s="28"/>
      <c r="AEA549" s="28"/>
      <c r="AEB549" s="28"/>
      <c r="AEC549" s="28"/>
      <c r="AED549" s="28"/>
      <c r="AEE549" s="28"/>
      <c r="AEF549" s="28"/>
      <c r="AEG549" s="28"/>
      <c r="AEH549" s="28"/>
      <c r="AEI549" s="28"/>
      <c r="AEJ549" s="28"/>
      <c r="AEK549" s="28"/>
      <c r="AEL549" s="28"/>
      <c r="AEM549" s="28"/>
      <c r="AEN549" s="28"/>
      <c r="AEO549" s="28"/>
      <c r="AEP549" s="28"/>
      <c r="AEQ549" s="28"/>
      <c r="AER549" s="28"/>
      <c r="AES549" s="28"/>
      <c r="AET549" s="28"/>
      <c r="AEU549" s="28"/>
      <c r="AEV549" s="28"/>
      <c r="AEW549" s="28"/>
      <c r="AEX549" s="28"/>
      <c r="AEY549" s="28"/>
      <c r="AEZ549" s="28"/>
      <c r="AFA549" s="28"/>
      <c r="AFB549" s="28"/>
      <c r="AFC549" s="28"/>
      <c r="AFD549" s="28"/>
      <c r="AFE549" s="28"/>
      <c r="AFF549" s="28"/>
      <c r="AFG549" s="28"/>
      <c r="AFH549" s="28"/>
      <c r="AFI549" s="28"/>
      <c r="AFJ549" s="28"/>
      <c r="AFK549" s="28"/>
      <c r="AFL549" s="28"/>
      <c r="AFM549" s="28"/>
      <c r="AFN549" s="28"/>
      <c r="AFO549" s="28"/>
      <c r="AFP549" s="28"/>
      <c r="AFQ549" s="28"/>
      <c r="AFR549" s="28"/>
      <c r="AFS549" s="28"/>
      <c r="AFT549" s="28"/>
      <c r="AFU549" s="28"/>
      <c r="AFV549" s="28"/>
      <c r="AFW549" s="28"/>
      <c r="AFX549" s="28"/>
      <c r="AFY549" s="28"/>
      <c r="AFZ549" s="28"/>
      <c r="AGA549" s="28"/>
      <c r="AGB549" s="28"/>
      <c r="AGC549" s="28"/>
      <c r="AGD549" s="28"/>
      <c r="AGE549" s="28"/>
      <c r="AGF549" s="28"/>
      <c r="AGG549" s="28"/>
      <c r="AGH549" s="28"/>
      <c r="AGI549" s="28"/>
      <c r="AGJ549" s="28"/>
      <c r="AGK549" s="28"/>
      <c r="AGL549" s="28"/>
      <c r="AGM549" s="28"/>
      <c r="AGN549" s="28"/>
      <c r="AGO549" s="28"/>
      <c r="AGP549" s="28"/>
      <c r="AGQ549" s="28"/>
      <c r="AGR549" s="28"/>
      <c r="AGS549" s="28"/>
      <c r="AGT549" s="28"/>
      <c r="AGU549" s="28"/>
      <c r="AGV549" s="28"/>
      <c r="AGW549" s="28"/>
      <c r="AGX549" s="28"/>
      <c r="AGY549" s="28"/>
      <c r="AGZ549" s="28"/>
      <c r="AHA549" s="28"/>
      <c r="AHB549" s="28"/>
      <c r="AHC549" s="28"/>
      <c r="AHD549" s="28"/>
      <c r="AHE549" s="28"/>
      <c r="AHF549" s="28"/>
      <c r="AHG549" s="28"/>
      <c r="AHH549" s="28"/>
      <c r="AHI549" s="28"/>
      <c r="AHJ549" s="28"/>
      <c r="AHK549" s="28"/>
      <c r="AHL549" s="28"/>
      <c r="AHM549" s="28"/>
      <c r="AHN549" s="28"/>
      <c r="AHO549" s="28"/>
      <c r="AHP549" s="28"/>
      <c r="AHQ549" s="28"/>
      <c r="AHR549" s="28"/>
      <c r="AHS549" s="28"/>
      <c r="AHT549" s="28"/>
      <c r="AHU549" s="28"/>
      <c r="AHV549" s="28"/>
      <c r="AHW549" s="28"/>
      <c r="AHX549" s="28"/>
      <c r="AHY549" s="28"/>
      <c r="AHZ549" s="28"/>
      <c r="AIA549" s="28"/>
      <c r="AIB549" s="28"/>
      <c r="AIC549" s="28"/>
      <c r="AID549" s="28"/>
      <c r="AIE549" s="28"/>
      <c r="AIF549" s="28"/>
      <c r="AIG549" s="28"/>
      <c r="AIH549" s="28"/>
      <c r="AII549" s="28"/>
      <c r="AIJ549" s="28"/>
      <c r="AIK549" s="28"/>
      <c r="AIL549" s="28"/>
      <c r="AIM549" s="28"/>
      <c r="AIN549" s="28"/>
      <c r="AIO549" s="28"/>
      <c r="AIP549" s="28"/>
      <c r="AIQ549" s="28"/>
      <c r="AIR549" s="28"/>
      <c r="AIS549" s="28"/>
      <c r="AIT549" s="28"/>
      <c r="AIU549" s="28"/>
      <c r="AIV549" s="28"/>
      <c r="AIW549" s="28"/>
      <c r="AIX549" s="28"/>
      <c r="AIY549" s="28"/>
      <c r="AIZ549" s="28"/>
      <c r="AJA549" s="28"/>
      <c r="AJB549" s="28"/>
      <c r="AJC549" s="28"/>
      <c r="AJD549" s="28"/>
      <c r="AJE549" s="28"/>
      <c r="AJF549" s="28"/>
      <c r="AJG549" s="28"/>
      <c r="AJH549" s="28"/>
      <c r="AJI549" s="28"/>
      <c r="AJJ549" s="28"/>
      <c r="AJK549" s="28"/>
      <c r="AJL549" s="28"/>
      <c r="AJM549" s="28"/>
      <c r="AJN549" s="28"/>
      <c r="AJO549" s="28"/>
      <c r="AJP549" s="28"/>
      <c r="AJQ549" s="28"/>
      <c r="AJR549" s="28"/>
      <c r="AJS549" s="28"/>
      <c r="AJT549" s="28"/>
      <c r="AJU549" s="28"/>
      <c r="AJV549" s="28"/>
      <c r="AJW549" s="28"/>
      <c r="AJX549" s="28"/>
      <c r="AJY549" s="28"/>
      <c r="AJZ549" s="28"/>
      <c r="AKA549" s="28"/>
      <c r="AKB549" s="28"/>
      <c r="AKC549" s="28"/>
      <c r="AKD549" s="28"/>
      <c r="AKE549" s="28"/>
      <c r="AKF549" s="28"/>
      <c r="AKG549" s="28"/>
      <c r="AKH549" s="28"/>
      <c r="AKI549" s="28"/>
      <c r="AKJ549" s="28"/>
      <c r="AKK549" s="28"/>
      <c r="AKL549" s="28"/>
      <c r="AKM549" s="28"/>
      <c r="AKN549" s="28"/>
      <c r="AKO549" s="28"/>
      <c r="AKP549" s="28"/>
      <c r="AKQ549" s="28"/>
      <c r="AKR549" s="28"/>
      <c r="AKS549" s="28"/>
      <c r="AKT549" s="28"/>
      <c r="AKU549" s="28"/>
      <c r="AKV549" s="28"/>
      <c r="AKW549" s="28"/>
      <c r="AKX549" s="28"/>
      <c r="AKY549" s="28"/>
      <c r="AKZ549" s="28"/>
      <c r="ALA549" s="28"/>
      <c r="ALB549" s="28"/>
      <c r="ALC549" s="28"/>
      <c r="ALD549" s="28"/>
      <c r="ALE549" s="28"/>
      <c r="ALF549" s="28"/>
      <c r="ALG549" s="28"/>
      <c r="ALH549" s="28"/>
      <c r="ALI549" s="28"/>
      <c r="ALJ549" s="28"/>
      <c r="ALK549" s="28"/>
      <c r="ALL549" s="28"/>
      <c r="ALM549" s="28"/>
      <c r="ALN549" s="28"/>
      <c r="ALO549" s="28"/>
      <c r="ALP549" s="28"/>
      <c r="ALQ549" s="28"/>
      <c r="ALR549" s="28"/>
      <c r="ALS549" s="28"/>
      <c r="ALT549" s="28"/>
      <c r="ALU549" s="28"/>
      <c r="ALV549" s="28"/>
      <c r="ALW549" s="28"/>
      <c r="ALX549" s="28"/>
      <c r="ALY549" s="28"/>
      <c r="ALZ549" s="28"/>
      <c r="AMA549" s="28"/>
      <c r="AMB549" s="28"/>
      <c r="AMC549" s="28"/>
      <c r="AMD549" s="28"/>
      <c r="AME549" s="28"/>
      <c r="AMF549" s="28"/>
      <c r="AMG549" s="28"/>
      <c r="AMH549" s="28"/>
      <c r="AMI549" s="28"/>
      <c r="AMJ549" s="28"/>
      <c r="AMK549" s="28"/>
      <c r="AML549" s="28"/>
      <c r="AMM549" s="28"/>
      <c r="AMN549" s="28"/>
      <c r="AMO549" s="28"/>
      <c r="AMP549" s="28"/>
      <c r="AMQ549" s="28"/>
      <c r="AMR549" s="28"/>
      <c r="AMS549" s="28"/>
      <c r="AMT549" s="28"/>
      <c r="AMU549" s="28"/>
      <c r="AMV549" s="28"/>
      <c r="AMW549" s="28"/>
      <c r="AMX549" s="28"/>
      <c r="AMY549" s="28"/>
      <c r="AMZ549" s="28"/>
      <c r="ANA549" s="28"/>
      <c r="ANB549" s="28"/>
    </row>
    <row r="550" spans="3:1042" s="6" customFormat="1" ht="15" customHeight="1" x14ac:dyDescent="0.25">
      <c r="C550" s="6" t="str">
        <f t="shared" si="415"/>
        <v>State</v>
      </c>
      <c r="D550" s="6" t="str">
        <f t="shared" si="416"/>
        <v>HPAX-80-DHPT 2**  (80 gal)</v>
      </c>
      <c r="E550" s="6">
        <f t="shared" si="417"/>
        <v>2302285</v>
      </c>
      <c r="F550" s="55">
        <f t="shared" si="418"/>
        <v>80</v>
      </c>
      <c r="G550" s="6" t="str">
        <f t="shared" si="419"/>
        <v>AOSmithHPTS80</v>
      </c>
      <c r="H550" s="116">
        <f t="shared" si="420"/>
        <v>0</v>
      </c>
      <c r="I550" s="154" t="str">
        <f t="shared" si="421"/>
        <v>StateHPAX80DHPT2xx</v>
      </c>
      <c r="J550" s="91" t="s">
        <v>188</v>
      </c>
      <c r="K550" s="189"/>
      <c r="L550" s="133">
        <f t="shared" si="422"/>
        <v>23</v>
      </c>
      <c r="M550" s="180" t="s">
        <v>39</v>
      </c>
      <c r="N550" s="184">
        <f t="shared" si="414"/>
        <v>22</v>
      </c>
      <c r="O550" s="169">
        <f t="shared" si="350"/>
        <v>2302285</v>
      </c>
      <c r="P550" s="9" t="str">
        <f t="shared" si="423"/>
        <v>HPAX-80-DHPT 2**  (80 gal)</v>
      </c>
      <c r="Q550" s="11">
        <f t="shared" si="424"/>
        <v>1</v>
      </c>
      <c r="R550" s="212" t="s">
        <v>1241</v>
      </c>
      <c r="S550" s="191">
        <v>80</v>
      </c>
      <c r="T550" s="180" t="s">
        <v>819</v>
      </c>
      <c r="U550" s="180" t="s">
        <v>819</v>
      </c>
      <c r="V550" s="131" t="str">
        <f t="shared" si="352"/>
        <v>AOSmithHPTS80</v>
      </c>
      <c r="W550" s="204">
        <v>0</v>
      </c>
      <c r="X550" s="171"/>
      <c r="Y550" s="192"/>
      <c r="Z550" s="172"/>
      <c r="AA550" s="126" t="str">
        <f t="shared" si="425"/>
        <v>2,     2302285,   "HPAX-80-DHPT 2**  (80 gal)"</v>
      </c>
      <c r="AB550" s="205" t="str">
        <f t="shared" si="345"/>
        <v>State</v>
      </c>
      <c r="AC550" s="214" t="s">
        <v>1248</v>
      </c>
      <c r="AD550" s="173">
        <f t="shared" si="426"/>
        <v>1</v>
      </c>
      <c r="AE550" s="126" t="str">
        <f t="shared" si="427"/>
        <v xml:space="preserve">          case  HPAX-80-DHPT 2**  (80 gal)   :   "StateHPAX80DHPT2xx"</v>
      </c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  <c r="CJ550" s="28"/>
      <c r="CK550" s="28"/>
      <c r="CL550" s="28"/>
      <c r="CM550" s="28"/>
      <c r="CN550" s="28"/>
      <c r="CO550" s="28"/>
      <c r="CP550" s="28"/>
      <c r="CQ550" s="28"/>
      <c r="CR550" s="28"/>
      <c r="CS550" s="28"/>
      <c r="CT550" s="28"/>
      <c r="CU550" s="28"/>
      <c r="CV550" s="28"/>
      <c r="CW550" s="28"/>
      <c r="CX550" s="28"/>
      <c r="CY550" s="28"/>
      <c r="CZ550" s="28"/>
      <c r="DA550" s="28"/>
      <c r="DB550" s="28"/>
      <c r="DC550" s="28"/>
      <c r="DD550" s="28"/>
      <c r="DE550" s="28"/>
      <c r="DF550" s="28"/>
      <c r="DG550" s="28"/>
      <c r="DH550" s="28"/>
      <c r="DI550" s="28"/>
      <c r="DJ550" s="28"/>
      <c r="DK550" s="28"/>
      <c r="DL550" s="28"/>
      <c r="DM550" s="28"/>
      <c r="DN550" s="28"/>
      <c r="DO550" s="28"/>
      <c r="DP550" s="28"/>
      <c r="DQ550" s="28"/>
      <c r="DR550" s="28"/>
      <c r="DS550" s="28"/>
      <c r="DT550" s="28"/>
      <c r="DU550" s="28"/>
      <c r="DV550" s="28"/>
      <c r="DW550" s="28"/>
      <c r="DX550" s="28"/>
      <c r="DY550" s="28"/>
      <c r="DZ550" s="28"/>
      <c r="EA550" s="28"/>
      <c r="EB550" s="28"/>
      <c r="EC550" s="28"/>
      <c r="ED550" s="28"/>
      <c r="EE550" s="28"/>
      <c r="EF550" s="28"/>
      <c r="EG550" s="28"/>
      <c r="EH550" s="28"/>
      <c r="EI550" s="28"/>
      <c r="EJ550" s="28"/>
      <c r="EK550" s="28"/>
      <c r="EL550" s="28"/>
      <c r="EM550" s="28"/>
      <c r="EN550" s="28"/>
      <c r="EO550" s="28"/>
      <c r="EP550" s="28"/>
      <c r="EQ550" s="28"/>
      <c r="ER550" s="28"/>
      <c r="ES550" s="28"/>
      <c r="ET550" s="28"/>
      <c r="EU550" s="28"/>
      <c r="EV550" s="28"/>
      <c r="EW550" s="28"/>
      <c r="EX550" s="28"/>
      <c r="EY550" s="28"/>
      <c r="EZ550" s="28"/>
      <c r="FA550" s="28"/>
      <c r="FB550" s="28"/>
      <c r="FC550" s="28"/>
      <c r="FD550" s="28"/>
      <c r="FE550" s="28"/>
      <c r="FF550" s="28"/>
      <c r="FG550" s="28"/>
      <c r="FH550" s="28"/>
      <c r="FI550" s="28"/>
      <c r="FJ550" s="28"/>
      <c r="FK550" s="28"/>
      <c r="FL550" s="28"/>
      <c r="FM550" s="28"/>
      <c r="FN550" s="28"/>
      <c r="FO550" s="28"/>
      <c r="FP550" s="28"/>
      <c r="FQ550" s="28"/>
      <c r="FR550" s="28"/>
      <c r="FS550" s="28"/>
      <c r="FT550" s="28"/>
      <c r="FU550" s="28"/>
      <c r="FV550" s="28"/>
      <c r="FW550" s="28"/>
      <c r="FX550" s="28"/>
      <c r="FY550" s="28"/>
      <c r="FZ550" s="28"/>
      <c r="GA550" s="28"/>
      <c r="GB550" s="28"/>
      <c r="GC550" s="28"/>
      <c r="GD550" s="28"/>
      <c r="GE550" s="28"/>
      <c r="GF550" s="28"/>
      <c r="GG550" s="28"/>
      <c r="GH550" s="28"/>
      <c r="GI550" s="28"/>
      <c r="GJ550" s="28"/>
      <c r="GK550" s="28"/>
      <c r="GL550" s="28"/>
      <c r="GM550" s="28"/>
      <c r="GN550" s="28"/>
      <c r="GO550" s="28"/>
      <c r="GP550" s="28"/>
      <c r="GQ550" s="28"/>
      <c r="GR550" s="28"/>
      <c r="GS550" s="28"/>
      <c r="GT550" s="28"/>
      <c r="GU550" s="28"/>
      <c r="GV550" s="28"/>
      <c r="GW550" s="28"/>
      <c r="GX550" s="28"/>
      <c r="GY550" s="28"/>
      <c r="GZ550" s="28"/>
      <c r="HA550" s="28"/>
      <c r="HB550" s="28"/>
      <c r="HC550" s="28"/>
      <c r="HD550" s="28"/>
      <c r="HE550" s="28"/>
      <c r="HF550" s="28"/>
      <c r="HG550" s="28"/>
      <c r="HH550" s="28"/>
      <c r="HI550" s="28"/>
      <c r="HJ550" s="28"/>
      <c r="HK550" s="28"/>
      <c r="HL550" s="28"/>
      <c r="HM550" s="28"/>
      <c r="HN550" s="28"/>
      <c r="HO550" s="28"/>
      <c r="HP550" s="28"/>
      <c r="HQ550" s="28"/>
      <c r="HR550" s="28"/>
      <c r="HS550" s="28"/>
      <c r="HT550" s="28"/>
      <c r="HU550" s="28"/>
      <c r="HV550" s="28"/>
      <c r="HW550" s="28"/>
      <c r="HX550" s="28"/>
      <c r="HY550" s="28"/>
      <c r="HZ550" s="28"/>
      <c r="IA550" s="28"/>
      <c r="IB550" s="28"/>
      <c r="IC550" s="28"/>
      <c r="ID550" s="28"/>
      <c r="IE550" s="28"/>
      <c r="IF550" s="28"/>
      <c r="IG550" s="28"/>
      <c r="IH550" s="28"/>
      <c r="II550" s="28"/>
      <c r="IJ550" s="28"/>
      <c r="IK550" s="28"/>
      <c r="IL550" s="28"/>
      <c r="IM550" s="28"/>
      <c r="IN550" s="28"/>
      <c r="IO550" s="28"/>
      <c r="IP550" s="28"/>
      <c r="IQ550" s="28"/>
      <c r="IR550" s="28"/>
      <c r="IS550" s="28"/>
      <c r="IT550" s="28"/>
      <c r="IU550" s="28"/>
      <c r="IV550" s="28"/>
      <c r="IW550" s="28"/>
      <c r="IX550" s="28"/>
      <c r="IY550" s="28"/>
      <c r="IZ550" s="28"/>
      <c r="JA550" s="28"/>
      <c r="JB550" s="28"/>
      <c r="JC550" s="28"/>
      <c r="JD550" s="28"/>
      <c r="JE550" s="28"/>
      <c r="JF550" s="28"/>
      <c r="JG550" s="28"/>
      <c r="JH550" s="28"/>
      <c r="JI550" s="28"/>
      <c r="JJ550" s="28"/>
      <c r="JK550" s="28"/>
      <c r="JL550" s="28"/>
      <c r="JM550" s="28"/>
      <c r="JN550" s="28"/>
      <c r="JO550" s="28"/>
      <c r="JP550" s="28"/>
      <c r="JQ550" s="28"/>
      <c r="JR550" s="28"/>
      <c r="JS550" s="28"/>
      <c r="JT550" s="28"/>
      <c r="JU550" s="28"/>
      <c r="JV550" s="28"/>
      <c r="JW550" s="28"/>
      <c r="JX550" s="28"/>
      <c r="JY550" s="28"/>
      <c r="JZ550" s="28"/>
      <c r="KA550" s="28"/>
      <c r="KB550" s="28"/>
      <c r="KC550" s="28"/>
      <c r="KD550" s="28"/>
      <c r="KE550" s="28"/>
      <c r="KF550" s="28"/>
      <c r="KG550" s="28"/>
      <c r="KH550" s="28"/>
      <c r="KI550" s="28"/>
      <c r="KJ550" s="28"/>
      <c r="KK550" s="28"/>
      <c r="KL550" s="28"/>
      <c r="KM550" s="28"/>
      <c r="KN550" s="28"/>
      <c r="KO550" s="28"/>
      <c r="KP550" s="28"/>
      <c r="KQ550" s="28"/>
      <c r="KR550" s="28"/>
      <c r="KS550" s="28"/>
      <c r="KT550" s="28"/>
      <c r="KU550" s="28"/>
      <c r="KV550" s="28"/>
      <c r="KW550" s="28"/>
      <c r="KX550" s="28"/>
      <c r="KY550" s="28"/>
      <c r="KZ550" s="28"/>
      <c r="LA550" s="28"/>
      <c r="LB550" s="28"/>
      <c r="LC550" s="28"/>
      <c r="LD550" s="28"/>
      <c r="LE550" s="28"/>
      <c r="LF550" s="28"/>
      <c r="LG550" s="28"/>
      <c r="LH550" s="28"/>
      <c r="LI550" s="28"/>
      <c r="LJ550" s="28"/>
      <c r="LK550" s="28"/>
      <c r="LL550" s="28"/>
      <c r="LM550" s="28"/>
      <c r="LN550" s="28"/>
      <c r="LO550" s="28"/>
      <c r="LP550" s="28"/>
      <c r="LQ550" s="28"/>
      <c r="LR550" s="28"/>
      <c r="LS550" s="28"/>
      <c r="LT550" s="28"/>
      <c r="LU550" s="28"/>
      <c r="LV550" s="28"/>
      <c r="LW550" s="28"/>
      <c r="LX550" s="28"/>
      <c r="LY550" s="28"/>
      <c r="LZ550" s="28"/>
      <c r="MA550" s="28"/>
      <c r="MB550" s="28"/>
      <c r="MC550" s="28"/>
      <c r="MD550" s="28"/>
      <c r="ME550" s="28"/>
      <c r="MF550" s="28"/>
      <c r="MG550" s="28"/>
      <c r="MH550" s="28"/>
      <c r="MI550" s="28"/>
      <c r="MJ550" s="28"/>
      <c r="MK550" s="28"/>
      <c r="ML550" s="28"/>
      <c r="MM550" s="28"/>
      <c r="MN550" s="28"/>
      <c r="MO550" s="28"/>
      <c r="MP550" s="28"/>
      <c r="MQ550" s="28"/>
      <c r="MR550" s="28"/>
      <c r="MS550" s="28"/>
      <c r="MT550" s="28"/>
      <c r="MU550" s="28"/>
      <c r="MV550" s="28"/>
      <c r="MW550" s="28"/>
      <c r="MX550" s="28"/>
      <c r="MY550" s="28"/>
      <c r="MZ550" s="28"/>
      <c r="NA550" s="28"/>
      <c r="NB550" s="28"/>
      <c r="NC550" s="28"/>
      <c r="ND550" s="28"/>
      <c r="NE550" s="28"/>
      <c r="NF550" s="28"/>
      <c r="NG550" s="28"/>
      <c r="NH550" s="28"/>
      <c r="NI550" s="28"/>
      <c r="NJ550" s="28"/>
      <c r="NK550" s="28"/>
      <c r="NL550" s="28"/>
      <c r="NM550" s="28"/>
      <c r="NN550" s="28"/>
      <c r="NO550" s="28"/>
      <c r="NP550" s="28"/>
      <c r="NQ550" s="28"/>
      <c r="NR550" s="28"/>
      <c r="NS550" s="28"/>
      <c r="NT550" s="28"/>
      <c r="NU550" s="28"/>
      <c r="NV550" s="28"/>
      <c r="NW550" s="28"/>
      <c r="NX550" s="28"/>
      <c r="NY550" s="28"/>
      <c r="NZ550" s="28"/>
      <c r="OA550" s="28"/>
      <c r="OB550" s="28"/>
      <c r="OC550" s="28"/>
      <c r="OD550" s="28"/>
      <c r="OE550" s="28"/>
      <c r="OF550" s="28"/>
      <c r="OG550" s="28"/>
      <c r="OH550" s="28"/>
      <c r="OI550" s="28"/>
      <c r="OJ550" s="28"/>
      <c r="OK550" s="28"/>
      <c r="OL550" s="28"/>
      <c r="OM550" s="28"/>
      <c r="ON550" s="28"/>
      <c r="OO550" s="28"/>
      <c r="OP550" s="28"/>
      <c r="OQ550" s="28"/>
      <c r="OR550" s="28"/>
      <c r="OS550" s="28"/>
      <c r="OT550" s="28"/>
      <c r="OU550" s="28"/>
      <c r="OV550" s="28"/>
      <c r="OW550" s="28"/>
      <c r="OX550" s="28"/>
      <c r="OY550" s="28"/>
      <c r="OZ550" s="28"/>
      <c r="PA550" s="28"/>
      <c r="PB550" s="28"/>
      <c r="PC550" s="28"/>
      <c r="PD550" s="28"/>
      <c r="PE550" s="28"/>
      <c r="PF550" s="28"/>
      <c r="PG550" s="28"/>
      <c r="PH550" s="28"/>
      <c r="PI550" s="28"/>
      <c r="PJ550" s="28"/>
      <c r="PK550" s="28"/>
      <c r="PL550" s="28"/>
      <c r="PM550" s="28"/>
      <c r="PN550" s="28"/>
      <c r="PO550" s="28"/>
      <c r="PP550" s="28"/>
      <c r="PQ550" s="28"/>
      <c r="PR550" s="28"/>
      <c r="PS550" s="28"/>
      <c r="PT550" s="28"/>
      <c r="PU550" s="28"/>
      <c r="PV550" s="28"/>
      <c r="PW550" s="28"/>
      <c r="PX550" s="28"/>
      <c r="PY550" s="28"/>
      <c r="PZ550" s="28"/>
      <c r="QA550" s="28"/>
      <c r="QB550" s="28"/>
      <c r="QC550" s="28"/>
      <c r="QD550" s="28"/>
      <c r="QE550" s="28"/>
      <c r="QF550" s="28"/>
      <c r="QG550" s="28"/>
      <c r="QH550" s="28"/>
      <c r="QI550" s="28"/>
      <c r="QJ550" s="28"/>
      <c r="QK550" s="28"/>
      <c r="QL550" s="28"/>
      <c r="QM550" s="28"/>
      <c r="QN550" s="28"/>
      <c r="QO550" s="28"/>
      <c r="QP550" s="28"/>
      <c r="QQ550" s="28"/>
      <c r="QR550" s="28"/>
      <c r="QS550" s="28"/>
      <c r="QT550" s="28"/>
      <c r="QU550" s="28"/>
      <c r="QV550" s="28"/>
      <c r="QW550" s="28"/>
      <c r="QX550" s="28"/>
      <c r="QY550" s="28"/>
      <c r="QZ550" s="28"/>
      <c r="RA550" s="28"/>
      <c r="RB550" s="28"/>
      <c r="RC550" s="28"/>
      <c r="RD550" s="28"/>
      <c r="RE550" s="28"/>
      <c r="RF550" s="28"/>
      <c r="RG550" s="28"/>
      <c r="RH550" s="28"/>
      <c r="RI550" s="28"/>
      <c r="RJ550" s="28"/>
      <c r="RK550" s="28"/>
      <c r="RL550" s="28"/>
      <c r="RM550" s="28"/>
      <c r="RN550" s="28"/>
      <c r="RO550" s="28"/>
      <c r="RP550" s="28"/>
      <c r="RQ550" s="28"/>
      <c r="RR550" s="28"/>
      <c r="RS550" s="28"/>
      <c r="RT550" s="28"/>
      <c r="RU550" s="28"/>
      <c r="RV550" s="28"/>
      <c r="RW550" s="28"/>
      <c r="RX550" s="28"/>
      <c r="RY550" s="28"/>
      <c r="RZ550" s="28"/>
      <c r="SA550" s="28"/>
      <c r="SB550" s="28"/>
      <c r="SC550" s="28"/>
      <c r="SD550" s="28"/>
      <c r="SE550" s="28"/>
      <c r="SF550" s="28"/>
      <c r="SG550" s="28"/>
      <c r="SH550" s="28"/>
      <c r="SI550" s="28"/>
      <c r="SJ550" s="28"/>
      <c r="SK550" s="28"/>
      <c r="SL550" s="28"/>
      <c r="SM550" s="28"/>
      <c r="SN550" s="28"/>
      <c r="SO550" s="28"/>
      <c r="SP550" s="28"/>
      <c r="SQ550" s="28"/>
      <c r="SR550" s="28"/>
      <c r="SS550" s="28"/>
      <c r="ST550" s="28"/>
      <c r="SU550" s="28"/>
      <c r="SV550" s="28"/>
      <c r="SW550" s="28"/>
      <c r="SX550" s="28"/>
      <c r="SY550" s="28"/>
      <c r="SZ550" s="28"/>
      <c r="TA550" s="28"/>
      <c r="TB550" s="28"/>
      <c r="TC550" s="28"/>
      <c r="TD550" s="28"/>
      <c r="TE550" s="28"/>
      <c r="TF550" s="28"/>
      <c r="TG550" s="28"/>
      <c r="TH550" s="28"/>
      <c r="TI550" s="28"/>
      <c r="TJ550" s="28"/>
      <c r="TK550" s="28"/>
      <c r="TL550" s="28"/>
      <c r="TM550" s="28"/>
      <c r="TN550" s="28"/>
      <c r="TO550" s="28"/>
      <c r="TP550" s="28"/>
      <c r="TQ550" s="28"/>
      <c r="TR550" s="28"/>
      <c r="TS550" s="28"/>
      <c r="TT550" s="28"/>
      <c r="TU550" s="28"/>
      <c r="TV550" s="28"/>
      <c r="TW550" s="28"/>
      <c r="TX550" s="28"/>
      <c r="TY550" s="28"/>
      <c r="TZ550" s="28"/>
      <c r="UA550" s="28"/>
      <c r="UB550" s="28"/>
      <c r="UC550" s="28"/>
      <c r="UD550" s="28"/>
      <c r="UE550" s="28"/>
      <c r="UF550" s="28"/>
      <c r="UG550" s="28"/>
      <c r="UH550" s="28"/>
      <c r="UI550" s="28"/>
      <c r="UJ550" s="28"/>
      <c r="UK550" s="28"/>
      <c r="UL550" s="28"/>
      <c r="UM550" s="28"/>
      <c r="UN550" s="28"/>
      <c r="UO550" s="28"/>
      <c r="UP550" s="28"/>
      <c r="UQ550" s="28"/>
      <c r="UR550" s="28"/>
      <c r="US550" s="28"/>
      <c r="UT550" s="28"/>
      <c r="UU550" s="28"/>
      <c r="UV550" s="28"/>
      <c r="UW550" s="28"/>
      <c r="UX550" s="28"/>
      <c r="UY550" s="28"/>
      <c r="UZ550" s="28"/>
      <c r="VA550" s="28"/>
      <c r="VB550" s="28"/>
      <c r="VC550" s="28"/>
      <c r="VD550" s="28"/>
      <c r="VE550" s="28"/>
      <c r="VF550" s="28"/>
      <c r="VG550" s="28"/>
      <c r="VH550" s="28"/>
      <c r="VI550" s="28"/>
      <c r="VJ550" s="28"/>
      <c r="VK550" s="28"/>
      <c r="VL550" s="28"/>
      <c r="VM550" s="28"/>
      <c r="VN550" s="28"/>
      <c r="VO550" s="28"/>
      <c r="VP550" s="28"/>
      <c r="VQ550" s="28"/>
      <c r="VR550" s="28"/>
      <c r="VS550" s="28"/>
      <c r="VT550" s="28"/>
      <c r="VU550" s="28"/>
      <c r="VV550" s="28"/>
      <c r="VW550" s="28"/>
      <c r="VX550" s="28"/>
      <c r="VY550" s="28"/>
      <c r="VZ550" s="28"/>
      <c r="WA550" s="28"/>
      <c r="WB550" s="28"/>
      <c r="WC550" s="28"/>
      <c r="WD550" s="28"/>
      <c r="WE550" s="28"/>
      <c r="WF550" s="28"/>
      <c r="WG550" s="28"/>
      <c r="WH550" s="28"/>
      <c r="WI550" s="28"/>
      <c r="WJ550" s="28"/>
      <c r="WK550" s="28"/>
      <c r="WL550" s="28"/>
      <c r="WM550" s="28"/>
      <c r="WN550" s="28"/>
      <c r="WO550" s="28"/>
      <c r="WP550" s="28"/>
      <c r="WQ550" s="28"/>
      <c r="WR550" s="28"/>
      <c r="WS550" s="28"/>
      <c r="WT550" s="28"/>
      <c r="WU550" s="28"/>
      <c r="WV550" s="28"/>
      <c r="WW550" s="28"/>
      <c r="WX550" s="28"/>
      <c r="WY550" s="28"/>
      <c r="WZ550" s="28"/>
      <c r="XA550" s="28"/>
      <c r="XB550" s="28"/>
      <c r="XC550" s="28"/>
      <c r="XD550" s="28"/>
      <c r="XE550" s="28"/>
      <c r="XF550" s="28"/>
      <c r="XG550" s="28"/>
      <c r="XH550" s="28"/>
      <c r="XI550" s="28"/>
      <c r="XJ550" s="28"/>
      <c r="XK550" s="28"/>
      <c r="XL550" s="28"/>
      <c r="XM550" s="28"/>
      <c r="XN550" s="28"/>
      <c r="XO550" s="28"/>
      <c r="XP550" s="28"/>
      <c r="XQ550" s="28"/>
      <c r="XR550" s="28"/>
      <c r="XS550" s="28"/>
      <c r="XT550" s="28"/>
      <c r="XU550" s="28"/>
      <c r="XV550" s="28"/>
      <c r="XW550" s="28"/>
      <c r="XX550" s="28"/>
      <c r="XY550" s="28"/>
      <c r="XZ550" s="28"/>
      <c r="YA550" s="28"/>
      <c r="YB550" s="28"/>
      <c r="YC550" s="28"/>
      <c r="YD550" s="28"/>
      <c r="YE550" s="28"/>
      <c r="YF550" s="28"/>
      <c r="YG550" s="28"/>
      <c r="YH550" s="28"/>
      <c r="YI550" s="28"/>
      <c r="YJ550" s="28"/>
      <c r="YK550" s="28"/>
      <c r="YL550" s="28"/>
      <c r="YM550" s="28"/>
      <c r="YN550" s="28"/>
      <c r="YO550" s="28"/>
      <c r="YP550" s="28"/>
      <c r="YQ550" s="28"/>
      <c r="YR550" s="28"/>
      <c r="YS550" s="28"/>
      <c r="YT550" s="28"/>
      <c r="YU550" s="28"/>
      <c r="YV550" s="28"/>
      <c r="YW550" s="28"/>
      <c r="YX550" s="28"/>
      <c r="YY550" s="28"/>
      <c r="YZ550" s="28"/>
      <c r="ZA550" s="28"/>
      <c r="ZB550" s="28"/>
      <c r="ZC550" s="28"/>
      <c r="ZD550" s="28"/>
      <c r="ZE550" s="28"/>
      <c r="ZF550" s="28"/>
      <c r="ZG550" s="28"/>
      <c r="ZH550" s="28"/>
      <c r="ZI550" s="28"/>
      <c r="ZJ550" s="28"/>
      <c r="ZK550" s="28"/>
      <c r="ZL550" s="28"/>
      <c r="ZM550" s="28"/>
      <c r="ZN550" s="28"/>
      <c r="ZO550" s="28"/>
      <c r="ZP550" s="28"/>
      <c r="ZQ550" s="28"/>
      <c r="ZR550" s="28"/>
      <c r="ZS550" s="28"/>
      <c r="ZT550" s="28"/>
      <c r="ZU550" s="28"/>
      <c r="ZV550" s="28"/>
      <c r="ZW550" s="28"/>
      <c r="ZX550" s="28"/>
      <c r="ZY550" s="28"/>
      <c r="ZZ550" s="28"/>
      <c r="AAA550" s="28"/>
      <c r="AAB550" s="28"/>
      <c r="AAC550" s="28"/>
      <c r="AAD550" s="28"/>
      <c r="AAE550" s="28"/>
      <c r="AAF550" s="28"/>
      <c r="AAG550" s="28"/>
      <c r="AAH550" s="28"/>
      <c r="AAI550" s="28"/>
      <c r="AAJ550" s="28"/>
      <c r="AAK550" s="28"/>
      <c r="AAL550" s="28"/>
      <c r="AAM550" s="28"/>
      <c r="AAN550" s="28"/>
      <c r="AAO550" s="28"/>
      <c r="AAP550" s="28"/>
      <c r="AAQ550" s="28"/>
      <c r="AAR550" s="28"/>
      <c r="AAS550" s="28"/>
      <c r="AAT550" s="28"/>
      <c r="AAU550" s="28"/>
      <c r="AAV550" s="28"/>
      <c r="AAW550" s="28"/>
      <c r="AAX550" s="28"/>
      <c r="AAY550" s="28"/>
      <c r="AAZ550" s="28"/>
      <c r="ABA550" s="28"/>
      <c r="ABB550" s="28"/>
      <c r="ABC550" s="28"/>
      <c r="ABD550" s="28"/>
      <c r="ABE550" s="28"/>
      <c r="ABF550" s="28"/>
      <c r="ABG550" s="28"/>
      <c r="ABH550" s="28"/>
      <c r="ABI550" s="28"/>
      <c r="ABJ550" s="28"/>
      <c r="ABK550" s="28"/>
      <c r="ABL550" s="28"/>
      <c r="ABM550" s="28"/>
      <c r="ABN550" s="28"/>
      <c r="ABO550" s="28"/>
      <c r="ABP550" s="28"/>
      <c r="ABQ550" s="28"/>
      <c r="ABR550" s="28"/>
      <c r="ABS550" s="28"/>
      <c r="ABT550" s="28"/>
      <c r="ABU550" s="28"/>
      <c r="ABV550" s="28"/>
      <c r="ABW550" s="28"/>
      <c r="ABX550" s="28"/>
      <c r="ABY550" s="28"/>
      <c r="ABZ550" s="28"/>
      <c r="ACA550" s="28"/>
      <c r="ACB550" s="28"/>
      <c r="ACC550" s="28"/>
      <c r="ACD550" s="28"/>
      <c r="ACE550" s="28"/>
      <c r="ACF550" s="28"/>
      <c r="ACG550" s="28"/>
      <c r="ACH550" s="28"/>
      <c r="ACI550" s="28"/>
      <c r="ACJ550" s="28"/>
      <c r="ACK550" s="28"/>
      <c r="ACL550" s="28"/>
      <c r="ACM550" s="28"/>
      <c r="ACN550" s="28"/>
      <c r="ACO550" s="28"/>
      <c r="ACP550" s="28"/>
      <c r="ACQ550" s="28"/>
      <c r="ACR550" s="28"/>
      <c r="ACS550" s="28"/>
      <c r="ACT550" s="28"/>
      <c r="ACU550" s="28"/>
      <c r="ACV550" s="28"/>
      <c r="ACW550" s="28"/>
      <c r="ACX550" s="28"/>
      <c r="ACY550" s="28"/>
      <c r="ACZ550" s="28"/>
      <c r="ADA550" s="28"/>
      <c r="ADB550" s="28"/>
      <c r="ADC550" s="28"/>
      <c r="ADD550" s="28"/>
      <c r="ADE550" s="28"/>
      <c r="ADF550" s="28"/>
      <c r="ADG550" s="28"/>
      <c r="ADH550" s="28"/>
      <c r="ADI550" s="28"/>
      <c r="ADJ550" s="28"/>
      <c r="ADK550" s="28"/>
      <c r="ADL550" s="28"/>
      <c r="ADM550" s="28"/>
      <c r="ADN550" s="28"/>
      <c r="ADO550" s="28"/>
      <c r="ADP550" s="28"/>
      <c r="ADQ550" s="28"/>
      <c r="ADR550" s="28"/>
      <c r="ADS550" s="28"/>
      <c r="ADT550" s="28"/>
      <c r="ADU550" s="28"/>
      <c r="ADV550" s="28"/>
      <c r="ADW550" s="28"/>
      <c r="ADX550" s="28"/>
      <c r="ADY550" s="28"/>
      <c r="ADZ550" s="28"/>
      <c r="AEA550" s="28"/>
      <c r="AEB550" s="28"/>
      <c r="AEC550" s="28"/>
      <c r="AED550" s="28"/>
      <c r="AEE550" s="28"/>
      <c r="AEF550" s="28"/>
      <c r="AEG550" s="28"/>
      <c r="AEH550" s="28"/>
      <c r="AEI550" s="28"/>
      <c r="AEJ550" s="28"/>
      <c r="AEK550" s="28"/>
      <c r="AEL550" s="28"/>
      <c r="AEM550" s="28"/>
      <c r="AEN550" s="28"/>
      <c r="AEO550" s="28"/>
      <c r="AEP550" s="28"/>
      <c r="AEQ550" s="28"/>
      <c r="AER550" s="28"/>
      <c r="AES550" s="28"/>
      <c r="AET550" s="28"/>
      <c r="AEU550" s="28"/>
      <c r="AEV550" s="28"/>
      <c r="AEW550" s="28"/>
      <c r="AEX550" s="28"/>
      <c r="AEY550" s="28"/>
      <c r="AEZ550" s="28"/>
      <c r="AFA550" s="28"/>
      <c r="AFB550" s="28"/>
      <c r="AFC550" s="28"/>
      <c r="AFD550" s="28"/>
      <c r="AFE550" s="28"/>
      <c r="AFF550" s="28"/>
      <c r="AFG550" s="28"/>
      <c r="AFH550" s="28"/>
      <c r="AFI550" s="28"/>
      <c r="AFJ550" s="28"/>
      <c r="AFK550" s="28"/>
      <c r="AFL550" s="28"/>
      <c r="AFM550" s="28"/>
      <c r="AFN550" s="28"/>
      <c r="AFO550" s="28"/>
      <c r="AFP550" s="28"/>
      <c r="AFQ550" s="28"/>
      <c r="AFR550" s="28"/>
      <c r="AFS550" s="28"/>
      <c r="AFT550" s="28"/>
      <c r="AFU550" s="28"/>
      <c r="AFV550" s="28"/>
      <c r="AFW550" s="28"/>
      <c r="AFX550" s="28"/>
      <c r="AFY550" s="28"/>
      <c r="AFZ550" s="28"/>
      <c r="AGA550" s="28"/>
      <c r="AGB550" s="28"/>
      <c r="AGC550" s="28"/>
      <c r="AGD550" s="28"/>
      <c r="AGE550" s="28"/>
      <c r="AGF550" s="28"/>
      <c r="AGG550" s="28"/>
      <c r="AGH550" s="28"/>
      <c r="AGI550" s="28"/>
      <c r="AGJ550" s="28"/>
      <c r="AGK550" s="28"/>
      <c r="AGL550" s="28"/>
      <c r="AGM550" s="28"/>
      <c r="AGN550" s="28"/>
      <c r="AGO550" s="28"/>
      <c r="AGP550" s="28"/>
      <c r="AGQ550" s="28"/>
      <c r="AGR550" s="28"/>
      <c r="AGS550" s="28"/>
      <c r="AGT550" s="28"/>
      <c r="AGU550" s="28"/>
      <c r="AGV550" s="28"/>
      <c r="AGW550" s="28"/>
      <c r="AGX550" s="28"/>
      <c r="AGY550" s="28"/>
      <c r="AGZ550" s="28"/>
      <c r="AHA550" s="28"/>
      <c r="AHB550" s="28"/>
      <c r="AHC550" s="28"/>
      <c r="AHD550" s="28"/>
      <c r="AHE550" s="28"/>
      <c r="AHF550" s="28"/>
      <c r="AHG550" s="28"/>
      <c r="AHH550" s="28"/>
      <c r="AHI550" s="28"/>
      <c r="AHJ550" s="28"/>
      <c r="AHK550" s="28"/>
      <c r="AHL550" s="28"/>
      <c r="AHM550" s="28"/>
      <c r="AHN550" s="28"/>
      <c r="AHO550" s="28"/>
      <c r="AHP550" s="28"/>
      <c r="AHQ550" s="28"/>
      <c r="AHR550" s="28"/>
      <c r="AHS550" s="28"/>
      <c r="AHT550" s="28"/>
      <c r="AHU550" s="28"/>
      <c r="AHV550" s="28"/>
      <c r="AHW550" s="28"/>
      <c r="AHX550" s="28"/>
      <c r="AHY550" s="28"/>
      <c r="AHZ550" s="28"/>
      <c r="AIA550" s="28"/>
      <c r="AIB550" s="28"/>
      <c r="AIC550" s="28"/>
      <c r="AID550" s="28"/>
      <c r="AIE550" s="28"/>
      <c r="AIF550" s="28"/>
      <c r="AIG550" s="28"/>
      <c r="AIH550" s="28"/>
      <c r="AII550" s="28"/>
      <c r="AIJ550" s="28"/>
      <c r="AIK550" s="28"/>
      <c r="AIL550" s="28"/>
      <c r="AIM550" s="28"/>
      <c r="AIN550" s="28"/>
      <c r="AIO550" s="28"/>
      <c r="AIP550" s="28"/>
      <c r="AIQ550" s="28"/>
      <c r="AIR550" s="28"/>
      <c r="AIS550" s="28"/>
      <c r="AIT550" s="28"/>
      <c r="AIU550" s="28"/>
      <c r="AIV550" s="28"/>
      <c r="AIW550" s="28"/>
      <c r="AIX550" s="28"/>
      <c r="AIY550" s="28"/>
      <c r="AIZ550" s="28"/>
      <c r="AJA550" s="28"/>
      <c r="AJB550" s="28"/>
      <c r="AJC550" s="28"/>
      <c r="AJD550" s="28"/>
      <c r="AJE550" s="28"/>
      <c r="AJF550" s="28"/>
      <c r="AJG550" s="28"/>
      <c r="AJH550" s="28"/>
      <c r="AJI550" s="28"/>
      <c r="AJJ550" s="28"/>
      <c r="AJK550" s="28"/>
      <c r="AJL550" s="28"/>
      <c r="AJM550" s="28"/>
      <c r="AJN550" s="28"/>
      <c r="AJO550" s="28"/>
      <c r="AJP550" s="28"/>
      <c r="AJQ550" s="28"/>
      <c r="AJR550" s="28"/>
      <c r="AJS550" s="28"/>
      <c r="AJT550" s="28"/>
      <c r="AJU550" s="28"/>
      <c r="AJV550" s="28"/>
      <c r="AJW550" s="28"/>
      <c r="AJX550" s="28"/>
      <c r="AJY550" s="28"/>
      <c r="AJZ550" s="28"/>
      <c r="AKA550" s="28"/>
      <c r="AKB550" s="28"/>
      <c r="AKC550" s="28"/>
      <c r="AKD550" s="28"/>
      <c r="AKE550" s="28"/>
      <c r="AKF550" s="28"/>
      <c r="AKG550" s="28"/>
      <c r="AKH550" s="28"/>
      <c r="AKI550" s="28"/>
      <c r="AKJ550" s="28"/>
      <c r="AKK550" s="28"/>
      <c r="AKL550" s="28"/>
      <c r="AKM550" s="28"/>
      <c r="AKN550" s="28"/>
      <c r="AKO550" s="28"/>
      <c r="AKP550" s="28"/>
      <c r="AKQ550" s="28"/>
      <c r="AKR550" s="28"/>
      <c r="AKS550" s="28"/>
      <c r="AKT550" s="28"/>
      <c r="AKU550" s="28"/>
      <c r="AKV550" s="28"/>
      <c r="AKW550" s="28"/>
      <c r="AKX550" s="28"/>
      <c r="AKY550" s="28"/>
      <c r="AKZ550" s="28"/>
      <c r="ALA550" s="28"/>
      <c r="ALB550" s="28"/>
      <c r="ALC550" s="28"/>
      <c r="ALD550" s="28"/>
      <c r="ALE550" s="28"/>
      <c r="ALF550" s="28"/>
      <c r="ALG550" s="28"/>
      <c r="ALH550" s="28"/>
      <c r="ALI550" s="28"/>
      <c r="ALJ550" s="28"/>
      <c r="ALK550" s="28"/>
      <c r="ALL550" s="28"/>
      <c r="ALM550" s="28"/>
      <c r="ALN550" s="28"/>
      <c r="ALO550" s="28"/>
      <c r="ALP550" s="28"/>
      <c r="ALQ550" s="28"/>
      <c r="ALR550" s="28"/>
      <c r="ALS550" s="28"/>
      <c r="ALT550" s="28"/>
      <c r="ALU550" s="28"/>
      <c r="ALV550" s="28"/>
      <c r="ALW550" s="28"/>
      <c r="ALX550" s="28"/>
      <c r="ALY550" s="28"/>
      <c r="ALZ550" s="28"/>
      <c r="AMA550" s="28"/>
      <c r="AMB550" s="28"/>
      <c r="AMC550" s="28"/>
      <c r="AMD550" s="28"/>
      <c r="AME550" s="28"/>
      <c r="AMF550" s="28"/>
      <c r="AMG550" s="28"/>
      <c r="AMH550" s="28"/>
      <c r="AMI550" s="28"/>
      <c r="AMJ550" s="28"/>
      <c r="AMK550" s="28"/>
      <c r="AML550" s="28"/>
      <c r="AMM550" s="28"/>
      <c r="AMN550" s="28"/>
      <c r="AMO550" s="28"/>
      <c r="AMP550" s="28"/>
      <c r="AMQ550" s="28"/>
      <c r="AMR550" s="28"/>
      <c r="AMS550" s="28"/>
      <c r="AMT550" s="28"/>
      <c r="AMU550" s="28"/>
      <c r="AMV550" s="28"/>
      <c r="AMW550" s="28"/>
      <c r="AMX550" s="28"/>
      <c r="AMY550" s="28"/>
      <c r="AMZ550" s="28"/>
      <c r="ANA550" s="28"/>
      <c r="ANB550" s="28"/>
    </row>
    <row r="551" spans="3:1042" s="6" customFormat="1" ht="15" customHeight="1" x14ac:dyDescent="0.25">
      <c r="C551" s="6" t="str">
        <f t="shared" si="415"/>
        <v>State</v>
      </c>
      <c r="D551" s="6" t="str">
        <f t="shared" si="416"/>
        <v>HPX-50-DHPTCTA 130  (50 gal)</v>
      </c>
      <c r="E551" s="6">
        <f t="shared" si="417"/>
        <v>2302313</v>
      </c>
      <c r="F551" s="55">
        <f t="shared" si="418"/>
        <v>50</v>
      </c>
      <c r="G551" s="6" t="str">
        <f t="shared" si="419"/>
        <v>AOSmithHPTU50</v>
      </c>
      <c r="H551" s="116">
        <f t="shared" si="420"/>
        <v>0</v>
      </c>
      <c r="I551" s="154" t="str">
        <f t="shared" si="421"/>
        <v>StateHPX50DHPTCTA130</v>
      </c>
      <c r="J551" s="91" t="s">
        <v>188</v>
      </c>
      <c r="K551" s="189"/>
      <c r="L551" s="133">
        <f t="shared" si="422"/>
        <v>23</v>
      </c>
      <c r="M551" s="180" t="s">
        <v>39</v>
      </c>
      <c r="N551" s="184">
        <f t="shared" si="414"/>
        <v>23</v>
      </c>
      <c r="O551" s="169">
        <f t="shared" si="350"/>
        <v>2302313</v>
      </c>
      <c r="P551" s="9" t="str">
        <f t="shared" si="423"/>
        <v>HPX-50-DHPTCTA 130  (50 gal)</v>
      </c>
      <c r="Q551" s="11">
        <f t="shared" si="424"/>
        <v>1</v>
      </c>
      <c r="R551" s="212" t="s">
        <v>1242</v>
      </c>
      <c r="S551" s="191">
        <v>50</v>
      </c>
      <c r="T551" s="180" t="s">
        <v>106</v>
      </c>
      <c r="U551" s="180" t="s">
        <v>106</v>
      </c>
      <c r="V551" s="131" t="str">
        <f t="shared" si="352"/>
        <v>AOSmithHPTU50</v>
      </c>
      <c r="W551" s="204">
        <v>0</v>
      </c>
      <c r="X551" s="171"/>
      <c r="Y551" s="192"/>
      <c r="Z551" s="172"/>
      <c r="AA551" s="126" t="str">
        <f t="shared" si="425"/>
        <v>2,     2302313,   "HPX-50-DHPTCTA 130  (50 gal)"</v>
      </c>
      <c r="AB551" s="205" t="str">
        <f t="shared" si="345"/>
        <v>State</v>
      </c>
      <c r="AC551" s="214" t="s">
        <v>1245</v>
      </c>
      <c r="AD551" s="173">
        <f t="shared" si="426"/>
        <v>1</v>
      </c>
      <c r="AE551" s="126" t="str">
        <f t="shared" si="427"/>
        <v xml:space="preserve">          case  HPX-50-DHPTCTA 130  (50 gal)   :   "StateHPX50DHPTCTA130"</v>
      </c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  <c r="CC551" s="28"/>
      <c r="CD551" s="28"/>
      <c r="CE551" s="28"/>
      <c r="CF551" s="28"/>
      <c r="CG551" s="28"/>
      <c r="CH551" s="28"/>
      <c r="CI551" s="28"/>
      <c r="CJ551" s="28"/>
      <c r="CK551" s="28"/>
      <c r="CL551" s="28"/>
      <c r="CM551" s="28"/>
      <c r="CN551" s="28"/>
      <c r="CO551" s="28"/>
      <c r="CP551" s="28"/>
      <c r="CQ551" s="28"/>
      <c r="CR551" s="28"/>
      <c r="CS551" s="28"/>
      <c r="CT551" s="28"/>
      <c r="CU551" s="28"/>
      <c r="CV551" s="28"/>
      <c r="CW551" s="28"/>
      <c r="CX551" s="28"/>
      <c r="CY551" s="28"/>
      <c r="CZ551" s="28"/>
      <c r="DA551" s="28"/>
      <c r="DB551" s="28"/>
      <c r="DC551" s="28"/>
      <c r="DD551" s="28"/>
      <c r="DE551" s="28"/>
      <c r="DF551" s="28"/>
      <c r="DG551" s="28"/>
      <c r="DH551" s="28"/>
      <c r="DI551" s="28"/>
      <c r="DJ551" s="28"/>
      <c r="DK551" s="28"/>
      <c r="DL551" s="28"/>
      <c r="DM551" s="28"/>
      <c r="DN551" s="28"/>
      <c r="DO551" s="28"/>
      <c r="DP551" s="28"/>
      <c r="DQ551" s="28"/>
      <c r="DR551" s="28"/>
      <c r="DS551" s="28"/>
      <c r="DT551" s="28"/>
      <c r="DU551" s="28"/>
      <c r="DV551" s="28"/>
      <c r="DW551" s="28"/>
      <c r="DX551" s="28"/>
      <c r="DY551" s="28"/>
      <c r="DZ551" s="28"/>
      <c r="EA551" s="28"/>
      <c r="EB551" s="28"/>
      <c r="EC551" s="28"/>
      <c r="ED551" s="28"/>
      <c r="EE551" s="28"/>
      <c r="EF551" s="28"/>
      <c r="EG551" s="28"/>
      <c r="EH551" s="28"/>
      <c r="EI551" s="28"/>
      <c r="EJ551" s="28"/>
      <c r="EK551" s="28"/>
      <c r="EL551" s="28"/>
      <c r="EM551" s="28"/>
      <c r="EN551" s="28"/>
      <c r="EO551" s="28"/>
      <c r="EP551" s="28"/>
      <c r="EQ551" s="28"/>
      <c r="ER551" s="28"/>
      <c r="ES551" s="28"/>
      <c r="ET551" s="28"/>
      <c r="EU551" s="28"/>
      <c r="EV551" s="28"/>
      <c r="EW551" s="28"/>
      <c r="EX551" s="28"/>
      <c r="EY551" s="28"/>
      <c r="EZ551" s="28"/>
      <c r="FA551" s="28"/>
      <c r="FB551" s="28"/>
      <c r="FC551" s="28"/>
      <c r="FD551" s="28"/>
      <c r="FE551" s="28"/>
      <c r="FF551" s="28"/>
      <c r="FG551" s="28"/>
      <c r="FH551" s="28"/>
      <c r="FI551" s="28"/>
      <c r="FJ551" s="28"/>
      <c r="FK551" s="28"/>
      <c r="FL551" s="28"/>
      <c r="FM551" s="28"/>
      <c r="FN551" s="28"/>
      <c r="FO551" s="28"/>
      <c r="FP551" s="28"/>
      <c r="FQ551" s="28"/>
      <c r="FR551" s="28"/>
      <c r="FS551" s="28"/>
      <c r="FT551" s="28"/>
      <c r="FU551" s="28"/>
      <c r="FV551" s="28"/>
      <c r="FW551" s="28"/>
      <c r="FX551" s="28"/>
      <c r="FY551" s="28"/>
      <c r="FZ551" s="28"/>
      <c r="GA551" s="28"/>
      <c r="GB551" s="28"/>
      <c r="GC551" s="28"/>
      <c r="GD551" s="28"/>
      <c r="GE551" s="28"/>
      <c r="GF551" s="28"/>
      <c r="GG551" s="28"/>
      <c r="GH551" s="28"/>
      <c r="GI551" s="28"/>
      <c r="GJ551" s="28"/>
      <c r="GK551" s="28"/>
      <c r="GL551" s="28"/>
      <c r="GM551" s="28"/>
      <c r="GN551" s="28"/>
      <c r="GO551" s="28"/>
      <c r="GP551" s="28"/>
      <c r="GQ551" s="28"/>
      <c r="GR551" s="28"/>
      <c r="GS551" s="28"/>
      <c r="GT551" s="28"/>
      <c r="GU551" s="28"/>
      <c r="GV551" s="28"/>
      <c r="GW551" s="28"/>
      <c r="GX551" s="28"/>
      <c r="GY551" s="28"/>
      <c r="GZ551" s="28"/>
      <c r="HA551" s="28"/>
      <c r="HB551" s="28"/>
      <c r="HC551" s="28"/>
      <c r="HD551" s="28"/>
      <c r="HE551" s="28"/>
      <c r="HF551" s="28"/>
      <c r="HG551" s="28"/>
      <c r="HH551" s="28"/>
      <c r="HI551" s="28"/>
      <c r="HJ551" s="28"/>
      <c r="HK551" s="28"/>
      <c r="HL551" s="28"/>
      <c r="HM551" s="28"/>
      <c r="HN551" s="28"/>
      <c r="HO551" s="28"/>
      <c r="HP551" s="28"/>
      <c r="HQ551" s="28"/>
      <c r="HR551" s="28"/>
      <c r="HS551" s="28"/>
      <c r="HT551" s="28"/>
      <c r="HU551" s="28"/>
      <c r="HV551" s="28"/>
      <c r="HW551" s="28"/>
      <c r="HX551" s="28"/>
      <c r="HY551" s="28"/>
      <c r="HZ551" s="28"/>
      <c r="IA551" s="28"/>
      <c r="IB551" s="28"/>
      <c r="IC551" s="28"/>
      <c r="ID551" s="28"/>
      <c r="IE551" s="28"/>
      <c r="IF551" s="28"/>
      <c r="IG551" s="28"/>
      <c r="IH551" s="28"/>
      <c r="II551" s="28"/>
      <c r="IJ551" s="28"/>
      <c r="IK551" s="28"/>
      <c r="IL551" s="28"/>
      <c r="IM551" s="28"/>
      <c r="IN551" s="28"/>
      <c r="IO551" s="28"/>
      <c r="IP551" s="28"/>
      <c r="IQ551" s="28"/>
      <c r="IR551" s="28"/>
      <c r="IS551" s="28"/>
      <c r="IT551" s="28"/>
      <c r="IU551" s="28"/>
      <c r="IV551" s="28"/>
      <c r="IW551" s="28"/>
      <c r="IX551" s="28"/>
      <c r="IY551" s="28"/>
      <c r="IZ551" s="28"/>
      <c r="JA551" s="28"/>
      <c r="JB551" s="28"/>
      <c r="JC551" s="28"/>
      <c r="JD551" s="28"/>
      <c r="JE551" s="28"/>
      <c r="JF551" s="28"/>
      <c r="JG551" s="28"/>
      <c r="JH551" s="28"/>
      <c r="JI551" s="28"/>
      <c r="JJ551" s="28"/>
      <c r="JK551" s="28"/>
      <c r="JL551" s="28"/>
      <c r="JM551" s="28"/>
      <c r="JN551" s="28"/>
      <c r="JO551" s="28"/>
      <c r="JP551" s="28"/>
      <c r="JQ551" s="28"/>
      <c r="JR551" s="28"/>
      <c r="JS551" s="28"/>
      <c r="JT551" s="28"/>
      <c r="JU551" s="28"/>
      <c r="JV551" s="28"/>
      <c r="JW551" s="28"/>
      <c r="JX551" s="28"/>
      <c r="JY551" s="28"/>
      <c r="JZ551" s="28"/>
      <c r="KA551" s="28"/>
      <c r="KB551" s="28"/>
      <c r="KC551" s="28"/>
      <c r="KD551" s="28"/>
      <c r="KE551" s="28"/>
      <c r="KF551" s="28"/>
      <c r="KG551" s="28"/>
      <c r="KH551" s="28"/>
      <c r="KI551" s="28"/>
      <c r="KJ551" s="28"/>
      <c r="KK551" s="28"/>
      <c r="KL551" s="28"/>
      <c r="KM551" s="28"/>
      <c r="KN551" s="28"/>
      <c r="KO551" s="28"/>
      <c r="KP551" s="28"/>
      <c r="KQ551" s="28"/>
      <c r="KR551" s="28"/>
      <c r="KS551" s="28"/>
      <c r="KT551" s="28"/>
      <c r="KU551" s="28"/>
      <c r="KV551" s="28"/>
      <c r="KW551" s="28"/>
      <c r="KX551" s="28"/>
      <c r="KY551" s="28"/>
      <c r="KZ551" s="28"/>
      <c r="LA551" s="28"/>
      <c r="LB551" s="28"/>
      <c r="LC551" s="28"/>
      <c r="LD551" s="28"/>
      <c r="LE551" s="28"/>
      <c r="LF551" s="28"/>
      <c r="LG551" s="28"/>
      <c r="LH551" s="28"/>
      <c r="LI551" s="28"/>
      <c r="LJ551" s="28"/>
      <c r="LK551" s="28"/>
      <c r="LL551" s="28"/>
      <c r="LM551" s="28"/>
      <c r="LN551" s="28"/>
      <c r="LO551" s="28"/>
      <c r="LP551" s="28"/>
      <c r="LQ551" s="28"/>
      <c r="LR551" s="28"/>
      <c r="LS551" s="28"/>
      <c r="LT551" s="28"/>
      <c r="LU551" s="28"/>
      <c r="LV551" s="28"/>
      <c r="LW551" s="28"/>
      <c r="LX551" s="28"/>
      <c r="LY551" s="28"/>
      <c r="LZ551" s="28"/>
      <c r="MA551" s="28"/>
      <c r="MB551" s="28"/>
      <c r="MC551" s="28"/>
      <c r="MD551" s="28"/>
      <c r="ME551" s="28"/>
      <c r="MF551" s="28"/>
      <c r="MG551" s="28"/>
      <c r="MH551" s="28"/>
      <c r="MI551" s="28"/>
      <c r="MJ551" s="28"/>
      <c r="MK551" s="28"/>
      <c r="ML551" s="28"/>
      <c r="MM551" s="28"/>
      <c r="MN551" s="28"/>
      <c r="MO551" s="28"/>
      <c r="MP551" s="28"/>
      <c r="MQ551" s="28"/>
      <c r="MR551" s="28"/>
      <c r="MS551" s="28"/>
      <c r="MT551" s="28"/>
      <c r="MU551" s="28"/>
      <c r="MV551" s="28"/>
      <c r="MW551" s="28"/>
      <c r="MX551" s="28"/>
      <c r="MY551" s="28"/>
      <c r="MZ551" s="28"/>
      <c r="NA551" s="28"/>
      <c r="NB551" s="28"/>
      <c r="NC551" s="28"/>
      <c r="ND551" s="28"/>
      <c r="NE551" s="28"/>
      <c r="NF551" s="28"/>
      <c r="NG551" s="28"/>
      <c r="NH551" s="28"/>
      <c r="NI551" s="28"/>
      <c r="NJ551" s="28"/>
      <c r="NK551" s="28"/>
      <c r="NL551" s="28"/>
      <c r="NM551" s="28"/>
      <c r="NN551" s="28"/>
      <c r="NO551" s="28"/>
      <c r="NP551" s="28"/>
      <c r="NQ551" s="28"/>
      <c r="NR551" s="28"/>
      <c r="NS551" s="28"/>
      <c r="NT551" s="28"/>
      <c r="NU551" s="28"/>
      <c r="NV551" s="28"/>
      <c r="NW551" s="28"/>
      <c r="NX551" s="28"/>
      <c r="NY551" s="28"/>
      <c r="NZ551" s="28"/>
      <c r="OA551" s="28"/>
      <c r="OB551" s="28"/>
      <c r="OC551" s="28"/>
      <c r="OD551" s="28"/>
      <c r="OE551" s="28"/>
      <c r="OF551" s="28"/>
      <c r="OG551" s="28"/>
      <c r="OH551" s="28"/>
      <c r="OI551" s="28"/>
      <c r="OJ551" s="28"/>
      <c r="OK551" s="28"/>
      <c r="OL551" s="28"/>
      <c r="OM551" s="28"/>
      <c r="ON551" s="28"/>
      <c r="OO551" s="28"/>
      <c r="OP551" s="28"/>
      <c r="OQ551" s="28"/>
      <c r="OR551" s="28"/>
      <c r="OS551" s="28"/>
      <c r="OT551" s="28"/>
      <c r="OU551" s="28"/>
      <c r="OV551" s="28"/>
      <c r="OW551" s="28"/>
      <c r="OX551" s="28"/>
      <c r="OY551" s="28"/>
      <c r="OZ551" s="28"/>
      <c r="PA551" s="28"/>
      <c r="PB551" s="28"/>
      <c r="PC551" s="28"/>
      <c r="PD551" s="28"/>
      <c r="PE551" s="28"/>
      <c r="PF551" s="28"/>
      <c r="PG551" s="28"/>
      <c r="PH551" s="28"/>
      <c r="PI551" s="28"/>
      <c r="PJ551" s="28"/>
      <c r="PK551" s="28"/>
      <c r="PL551" s="28"/>
      <c r="PM551" s="28"/>
      <c r="PN551" s="28"/>
      <c r="PO551" s="28"/>
      <c r="PP551" s="28"/>
      <c r="PQ551" s="28"/>
      <c r="PR551" s="28"/>
      <c r="PS551" s="28"/>
      <c r="PT551" s="28"/>
      <c r="PU551" s="28"/>
      <c r="PV551" s="28"/>
      <c r="PW551" s="28"/>
      <c r="PX551" s="28"/>
      <c r="PY551" s="28"/>
      <c r="PZ551" s="28"/>
      <c r="QA551" s="28"/>
      <c r="QB551" s="28"/>
      <c r="QC551" s="28"/>
      <c r="QD551" s="28"/>
      <c r="QE551" s="28"/>
      <c r="QF551" s="28"/>
      <c r="QG551" s="28"/>
      <c r="QH551" s="28"/>
      <c r="QI551" s="28"/>
      <c r="QJ551" s="28"/>
      <c r="QK551" s="28"/>
      <c r="QL551" s="28"/>
      <c r="QM551" s="28"/>
      <c r="QN551" s="28"/>
      <c r="QO551" s="28"/>
      <c r="QP551" s="28"/>
      <c r="QQ551" s="28"/>
      <c r="QR551" s="28"/>
      <c r="QS551" s="28"/>
      <c r="QT551" s="28"/>
      <c r="QU551" s="28"/>
      <c r="QV551" s="28"/>
      <c r="QW551" s="28"/>
      <c r="QX551" s="28"/>
      <c r="QY551" s="28"/>
      <c r="QZ551" s="28"/>
      <c r="RA551" s="28"/>
      <c r="RB551" s="28"/>
      <c r="RC551" s="28"/>
      <c r="RD551" s="28"/>
      <c r="RE551" s="28"/>
      <c r="RF551" s="28"/>
      <c r="RG551" s="28"/>
      <c r="RH551" s="28"/>
      <c r="RI551" s="28"/>
      <c r="RJ551" s="28"/>
      <c r="RK551" s="28"/>
      <c r="RL551" s="28"/>
      <c r="RM551" s="28"/>
      <c r="RN551" s="28"/>
      <c r="RO551" s="28"/>
      <c r="RP551" s="28"/>
      <c r="RQ551" s="28"/>
      <c r="RR551" s="28"/>
      <c r="RS551" s="28"/>
      <c r="RT551" s="28"/>
      <c r="RU551" s="28"/>
      <c r="RV551" s="28"/>
      <c r="RW551" s="28"/>
      <c r="RX551" s="28"/>
      <c r="RY551" s="28"/>
      <c r="RZ551" s="28"/>
      <c r="SA551" s="28"/>
      <c r="SB551" s="28"/>
      <c r="SC551" s="28"/>
      <c r="SD551" s="28"/>
      <c r="SE551" s="28"/>
      <c r="SF551" s="28"/>
      <c r="SG551" s="28"/>
      <c r="SH551" s="28"/>
      <c r="SI551" s="28"/>
      <c r="SJ551" s="28"/>
      <c r="SK551" s="28"/>
      <c r="SL551" s="28"/>
      <c r="SM551" s="28"/>
      <c r="SN551" s="28"/>
      <c r="SO551" s="28"/>
      <c r="SP551" s="28"/>
      <c r="SQ551" s="28"/>
      <c r="SR551" s="28"/>
      <c r="SS551" s="28"/>
      <c r="ST551" s="28"/>
      <c r="SU551" s="28"/>
      <c r="SV551" s="28"/>
      <c r="SW551" s="28"/>
      <c r="SX551" s="28"/>
      <c r="SY551" s="28"/>
      <c r="SZ551" s="28"/>
      <c r="TA551" s="28"/>
      <c r="TB551" s="28"/>
      <c r="TC551" s="28"/>
      <c r="TD551" s="28"/>
      <c r="TE551" s="28"/>
      <c r="TF551" s="28"/>
      <c r="TG551" s="28"/>
      <c r="TH551" s="28"/>
      <c r="TI551" s="28"/>
      <c r="TJ551" s="28"/>
      <c r="TK551" s="28"/>
      <c r="TL551" s="28"/>
      <c r="TM551" s="28"/>
      <c r="TN551" s="28"/>
      <c r="TO551" s="28"/>
      <c r="TP551" s="28"/>
      <c r="TQ551" s="28"/>
      <c r="TR551" s="28"/>
      <c r="TS551" s="28"/>
      <c r="TT551" s="28"/>
      <c r="TU551" s="28"/>
      <c r="TV551" s="28"/>
      <c r="TW551" s="28"/>
      <c r="TX551" s="28"/>
      <c r="TY551" s="28"/>
      <c r="TZ551" s="28"/>
      <c r="UA551" s="28"/>
      <c r="UB551" s="28"/>
      <c r="UC551" s="28"/>
      <c r="UD551" s="28"/>
      <c r="UE551" s="28"/>
      <c r="UF551" s="28"/>
      <c r="UG551" s="28"/>
      <c r="UH551" s="28"/>
      <c r="UI551" s="28"/>
      <c r="UJ551" s="28"/>
      <c r="UK551" s="28"/>
      <c r="UL551" s="28"/>
      <c r="UM551" s="28"/>
      <c r="UN551" s="28"/>
      <c r="UO551" s="28"/>
      <c r="UP551" s="28"/>
      <c r="UQ551" s="28"/>
      <c r="UR551" s="28"/>
      <c r="US551" s="28"/>
      <c r="UT551" s="28"/>
      <c r="UU551" s="28"/>
      <c r="UV551" s="28"/>
      <c r="UW551" s="28"/>
      <c r="UX551" s="28"/>
      <c r="UY551" s="28"/>
      <c r="UZ551" s="28"/>
      <c r="VA551" s="28"/>
      <c r="VB551" s="28"/>
      <c r="VC551" s="28"/>
      <c r="VD551" s="28"/>
      <c r="VE551" s="28"/>
      <c r="VF551" s="28"/>
      <c r="VG551" s="28"/>
      <c r="VH551" s="28"/>
      <c r="VI551" s="28"/>
      <c r="VJ551" s="28"/>
      <c r="VK551" s="28"/>
      <c r="VL551" s="28"/>
      <c r="VM551" s="28"/>
      <c r="VN551" s="28"/>
      <c r="VO551" s="28"/>
      <c r="VP551" s="28"/>
      <c r="VQ551" s="28"/>
      <c r="VR551" s="28"/>
      <c r="VS551" s="28"/>
      <c r="VT551" s="28"/>
      <c r="VU551" s="28"/>
      <c r="VV551" s="28"/>
      <c r="VW551" s="28"/>
      <c r="VX551" s="28"/>
      <c r="VY551" s="28"/>
      <c r="VZ551" s="28"/>
      <c r="WA551" s="28"/>
      <c r="WB551" s="28"/>
      <c r="WC551" s="28"/>
      <c r="WD551" s="28"/>
      <c r="WE551" s="28"/>
      <c r="WF551" s="28"/>
      <c r="WG551" s="28"/>
      <c r="WH551" s="28"/>
      <c r="WI551" s="28"/>
      <c r="WJ551" s="28"/>
      <c r="WK551" s="28"/>
      <c r="WL551" s="28"/>
      <c r="WM551" s="28"/>
      <c r="WN551" s="28"/>
      <c r="WO551" s="28"/>
      <c r="WP551" s="28"/>
      <c r="WQ551" s="28"/>
      <c r="WR551" s="28"/>
      <c r="WS551" s="28"/>
      <c r="WT551" s="28"/>
      <c r="WU551" s="28"/>
      <c r="WV551" s="28"/>
      <c r="WW551" s="28"/>
      <c r="WX551" s="28"/>
      <c r="WY551" s="28"/>
      <c r="WZ551" s="28"/>
      <c r="XA551" s="28"/>
      <c r="XB551" s="28"/>
      <c r="XC551" s="28"/>
      <c r="XD551" s="28"/>
      <c r="XE551" s="28"/>
      <c r="XF551" s="28"/>
      <c r="XG551" s="28"/>
      <c r="XH551" s="28"/>
      <c r="XI551" s="28"/>
      <c r="XJ551" s="28"/>
      <c r="XK551" s="28"/>
      <c r="XL551" s="28"/>
      <c r="XM551" s="28"/>
      <c r="XN551" s="28"/>
      <c r="XO551" s="28"/>
      <c r="XP551" s="28"/>
      <c r="XQ551" s="28"/>
      <c r="XR551" s="28"/>
      <c r="XS551" s="28"/>
      <c r="XT551" s="28"/>
      <c r="XU551" s="28"/>
      <c r="XV551" s="28"/>
      <c r="XW551" s="28"/>
      <c r="XX551" s="28"/>
      <c r="XY551" s="28"/>
      <c r="XZ551" s="28"/>
      <c r="YA551" s="28"/>
      <c r="YB551" s="28"/>
      <c r="YC551" s="28"/>
      <c r="YD551" s="28"/>
      <c r="YE551" s="28"/>
      <c r="YF551" s="28"/>
      <c r="YG551" s="28"/>
      <c r="YH551" s="28"/>
      <c r="YI551" s="28"/>
      <c r="YJ551" s="28"/>
      <c r="YK551" s="28"/>
      <c r="YL551" s="28"/>
      <c r="YM551" s="28"/>
      <c r="YN551" s="28"/>
      <c r="YO551" s="28"/>
      <c r="YP551" s="28"/>
      <c r="YQ551" s="28"/>
      <c r="YR551" s="28"/>
      <c r="YS551" s="28"/>
      <c r="YT551" s="28"/>
      <c r="YU551" s="28"/>
      <c r="YV551" s="28"/>
      <c r="YW551" s="28"/>
      <c r="YX551" s="28"/>
      <c r="YY551" s="28"/>
      <c r="YZ551" s="28"/>
      <c r="ZA551" s="28"/>
      <c r="ZB551" s="28"/>
      <c r="ZC551" s="28"/>
      <c r="ZD551" s="28"/>
      <c r="ZE551" s="28"/>
      <c r="ZF551" s="28"/>
      <c r="ZG551" s="28"/>
      <c r="ZH551" s="28"/>
      <c r="ZI551" s="28"/>
      <c r="ZJ551" s="28"/>
      <c r="ZK551" s="28"/>
      <c r="ZL551" s="28"/>
      <c r="ZM551" s="28"/>
      <c r="ZN551" s="28"/>
      <c r="ZO551" s="28"/>
      <c r="ZP551" s="28"/>
      <c r="ZQ551" s="28"/>
      <c r="ZR551" s="28"/>
      <c r="ZS551" s="28"/>
      <c r="ZT551" s="28"/>
      <c r="ZU551" s="28"/>
      <c r="ZV551" s="28"/>
      <c r="ZW551" s="28"/>
      <c r="ZX551" s="28"/>
      <c r="ZY551" s="28"/>
      <c r="ZZ551" s="28"/>
      <c r="AAA551" s="28"/>
      <c r="AAB551" s="28"/>
      <c r="AAC551" s="28"/>
      <c r="AAD551" s="28"/>
      <c r="AAE551" s="28"/>
      <c r="AAF551" s="28"/>
      <c r="AAG551" s="28"/>
      <c r="AAH551" s="28"/>
      <c r="AAI551" s="28"/>
      <c r="AAJ551" s="28"/>
      <c r="AAK551" s="28"/>
      <c r="AAL551" s="28"/>
      <c r="AAM551" s="28"/>
      <c r="AAN551" s="28"/>
      <c r="AAO551" s="28"/>
      <c r="AAP551" s="28"/>
      <c r="AAQ551" s="28"/>
      <c r="AAR551" s="28"/>
      <c r="AAS551" s="28"/>
      <c r="AAT551" s="28"/>
      <c r="AAU551" s="28"/>
      <c r="AAV551" s="28"/>
      <c r="AAW551" s="28"/>
      <c r="AAX551" s="28"/>
      <c r="AAY551" s="28"/>
      <c r="AAZ551" s="28"/>
      <c r="ABA551" s="28"/>
      <c r="ABB551" s="28"/>
      <c r="ABC551" s="28"/>
      <c r="ABD551" s="28"/>
      <c r="ABE551" s="28"/>
      <c r="ABF551" s="28"/>
      <c r="ABG551" s="28"/>
      <c r="ABH551" s="28"/>
      <c r="ABI551" s="28"/>
      <c r="ABJ551" s="28"/>
      <c r="ABK551" s="28"/>
      <c r="ABL551" s="28"/>
      <c r="ABM551" s="28"/>
      <c r="ABN551" s="28"/>
      <c r="ABO551" s="28"/>
      <c r="ABP551" s="28"/>
      <c r="ABQ551" s="28"/>
      <c r="ABR551" s="28"/>
      <c r="ABS551" s="28"/>
      <c r="ABT551" s="28"/>
      <c r="ABU551" s="28"/>
      <c r="ABV551" s="28"/>
      <c r="ABW551" s="28"/>
      <c r="ABX551" s="28"/>
      <c r="ABY551" s="28"/>
      <c r="ABZ551" s="28"/>
      <c r="ACA551" s="28"/>
      <c r="ACB551" s="28"/>
      <c r="ACC551" s="28"/>
      <c r="ACD551" s="28"/>
      <c r="ACE551" s="28"/>
      <c r="ACF551" s="28"/>
      <c r="ACG551" s="28"/>
      <c r="ACH551" s="28"/>
      <c r="ACI551" s="28"/>
      <c r="ACJ551" s="28"/>
      <c r="ACK551" s="28"/>
      <c r="ACL551" s="28"/>
      <c r="ACM551" s="28"/>
      <c r="ACN551" s="28"/>
      <c r="ACO551" s="28"/>
      <c r="ACP551" s="28"/>
      <c r="ACQ551" s="28"/>
      <c r="ACR551" s="28"/>
      <c r="ACS551" s="28"/>
      <c r="ACT551" s="28"/>
      <c r="ACU551" s="28"/>
      <c r="ACV551" s="28"/>
      <c r="ACW551" s="28"/>
      <c r="ACX551" s="28"/>
      <c r="ACY551" s="28"/>
      <c r="ACZ551" s="28"/>
      <c r="ADA551" s="28"/>
      <c r="ADB551" s="28"/>
      <c r="ADC551" s="28"/>
      <c r="ADD551" s="28"/>
      <c r="ADE551" s="28"/>
      <c r="ADF551" s="28"/>
      <c r="ADG551" s="28"/>
      <c r="ADH551" s="28"/>
      <c r="ADI551" s="28"/>
      <c r="ADJ551" s="28"/>
      <c r="ADK551" s="28"/>
      <c r="ADL551" s="28"/>
      <c r="ADM551" s="28"/>
      <c r="ADN551" s="28"/>
      <c r="ADO551" s="28"/>
      <c r="ADP551" s="28"/>
      <c r="ADQ551" s="28"/>
      <c r="ADR551" s="28"/>
      <c r="ADS551" s="28"/>
      <c r="ADT551" s="28"/>
      <c r="ADU551" s="28"/>
      <c r="ADV551" s="28"/>
      <c r="ADW551" s="28"/>
      <c r="ADX551" s="28"/>
      <c r="ADY551" s="28"/>
      <c r="ADZ551" s="28"/>
      <c r="AEA551" s="28"/>
      <c r="AEB551" s="28"/>
      <c r="AEC551" s="28"/>
      <c r="AED551" s="28"/>
      <c r="AEE551" s="28"/>
      <c r="AEF551" s="28"/>
      <c r="AEG551" s="28"/>
      <c r="AEH551" s="28"/>
      <c r="AEI551" s="28"/>
      <c r="AEJ551" s="28"/>
      <c r="AEK551" s="28"/>
      <c r="AEL551" s="28"/>
      <c r="AEM551" s="28"/>
      <c r="AEN551" s="28"/>
      <c r="AEO551" s="28"/>
      <c r="AEP551" s="28"/>
      <c r="AEQ551" s="28"/>
      <c r="AER551" s="28"/>
      <c r="AES551" s="28"/>
      <c r="AET551" s="28"/>
      <c r="AEU551" s="28"/>
      <c r="AEV551" s="28"/>
      <c r="AEW551" s="28"/>
      <c r="AEX551" s="28"/>
      <c r="AEY551" s="28"/>
      <c r="AEZ551" s="28"/>
      <c r="AFA551" s="28"/>
      <c r="AFB551" s="28"/>
      <c r="AFC551" s="28"/>
      <c r="AFD551" s="28"/>
      <c r="AFE551" s="28"/>
      <c r="AFF551" s="28"/>
      <c r="AFG551" s="28"/>
      <c r="AFH551" s="28"/>
      <c r="AFI551" s="28"/>
      <c r="AFJ551" s="28"/>
      <c r="AFK551" s="28"/>
      <c r="AFL551" s="28"/>
      <c r="AFM551" s="28"/>
      <c r="AFN551" s="28"/>
      <c r="AFO551" s="28"/>
      <c r="AFP551" s="28"/>
      <c r="AFQ551" s="28"/>
      <c r="AFR551" s="28"/>
      <c r="AFS551" s="28"/>
      <c r="AFT551" s="28"/>
      <c r="AFU551" s="28"/>
      <c r="AFV551" s="28"/>
      <c r="AFW551" s="28"/>
      <c r="AFX551" s="28"/>
      <c r="AFY551" s="28"/>
      <c r="AFZ551" s="28"/>
      <c r="AGA551" s="28"/>
      <c r="AGB551" s="28"/>
      <c r="AGC551" s="28"/>
      <c r="AGD551" s="28"/>
      <c r="AGE551" s="28"/>
      <c r="AGF551" s="28"/>
      <c r="AGG551" s="28"/>
      <c r="AGH551" s="28"/>
      <c r="AGI551" s="28"/>
      <c r="AGJ551" s="28"/>
      <c r="AGK551" s="28"/>
      <c r="AGL551" s="28"/>
      <c r="AGM551" s="28"/>
      <c r="AGN551" s="28"/>
      <c r="AGO551" s="28"/>
      <c r="AGP551" s="28"/>
      <c r="AGQ551" s="28"/>
      <c r="AGR551" s="28"/>
      <c r="AGS551" s="28"/>
      <c r="AGT551" s="28"/>
      <c r="AGU551" s="28"/>
      <c r="AGV551" s="28"/>
      <c r="AGW551" s="28"/>
      <c r="AGX551" s="28"/>
      <c r="AGY551" s="28"/>
      <c r="AGZ551" s="28"/>
      <c r="AHA551" s="28"/>
      <c r="AHB551" s="28"/>
      <c r="AHC551" s="28"/>
      <c r="AHD551" s="28"/>
      <c r="AHE551" s="28"/>
      <c r="AHF551" s="28"/>
      <c r="AHG551" s="28"/>
      <c r="AHH551" s="28"/>
      <c r="AHI551" s="28"/>
      <c r="AHJ551" s="28"/>
      <c r="AHK551" s="28"/>
      <c r="AHL551" s="28"/>
      <c r="AHM551" s="28"/>
      <c r="AHN551" s="28"/>
      <c r="AHO551" s="28"/>
      <c r="AHP551" s="28"/>
      <c r="AHQ551" s="28"/>
      <c r="AHR551" s="28"/>
      <c r="AHS551" s="28"/>
      <c r="AHT551" s="28"/>
      <c r="AHU551" s="28"/>
      <c r="AHV551" s="28"/>
      <c r="AHW551" s="28"/>
      <c r="AHX551" s="28"/>
      <c r="AHY551" s="28"/>
      <c r="AHZ551" s="28"/>
      <c r="AIA551" s="28"/>
      <c r="AIB551" s="28"/>
      <c r="AIC551" s="28"/>
      <c r="AID551" s="28"/>
      <c r="AIE551" s="28"/>
      <c r="AIF551" s="28"/>
      <c r="AIG551" s="28"/>
      <c r="AIH551" s="28"/>
      <c r="AII551" s="28"/>
      <c r="AIJ551" s="28"/>
      <c r="AIK551" s="28"/>
      <c r="AIL551" s="28"/>
      <c r="AIM551" s="28"/>
      <c r="AIN551" s="28"/>
      <c r="AIO551" s="28"/>
      <c r="AIP551" s="28"/>
      <c r="AIQ551" s="28"/>
      <c r="AIR551" s="28"/>
      <c r="AIS551" s="28"/>
      <c r="AIT551" s="28"/>
      <c r="AIU551" s="28"/>
      <c r="AIV551" s="28"/>
      <c r="AIW551" s="28"/>
      <c r="AIX551" s="28"/>
      <c r="AIY551" s="28"/>
      <c r="AIZ551" s="28"/>
      <c r="AJA551" s="28"/>
      <c r="AJB551" s="28"/>
      <c r="AJC551" s="28"/>
      <c r="AJD551" s="28"/>
      <c r="AJE551" s="28"/>
      <c r="AJF551" s="28"/>
      <c r="AJG551" s="28"/>
      <c r="AJH551" s="28"/>
      <c r="AJI551" s="28"/>
      <c r="AJJ551" s="28"/>
      <c r="AJK551" s="28"/>
      <c r="AJL551" s="28"/>
      <c r="AJM551" s="28"/>
      <c r="AJN551" s="28"/>
      <c r="AJO551" s="28"/>
      <c r="AJP551" s="28"/>
      <c r="AJQ551" s="28"/>
      <c r="AJR551" s="28"/>
      <c r="AJS551" s="28"/>
      <c r="AJT551" s="28"/>
      <c r="AJU551" s="28"/>
      <c r="AJV551" s="28"/>
      <c r="AJW551" s="28"/>
      <c r="AJX551" s="28"/>
      <c r="AJY551" s="28"/>
      <c r="AJZ551" s="28"/>
      <c r="AKA551" s="28"/>
      <c r="AKB551" s="28"/>
      <c r="AKC551" s="28"/>
      <c r="AKD551" s="28"/>
      <c r="AKE551" s="28"/>
      <c r="AKF551" s="28"/>
      <c r="AKG551" s="28"/>
      <c r="AKH551" s="28"/>
      <c r="AKI551" s="28"/>
      <c r="AKJ551" s="28"/>
      <c r="AKK551" s="28"/>
      <c r="AKL551" s="28"/>
      <c r="AKM551" s="28"/>
      <c r="AKN551" s="28"/>
      <c r="AKO551" s="28"/>
      <c r="AKP551" s="28"/>
      <c r="AKQ551" s="28"/>
      <c r="AKR551" s="28"/>
      <c r="AKS551" s="28"/>
      <c r="AKT551" s="28"/>
      <c r="AKU551" s="28"/>
      <c r="AKV551" s="28"/>
      <c r="AKW551" s="28"/>
      <c r="AKX551" s="28"/>
      <c r="AKY551" s="28"/>
      <c r="AKZ551" s="28"/>
      <c r="ALA551" s="28"/>
      <c r="ALB551" s="28"/>
      <c r="ALC551" s="28"/>
      <c r="ALD551" s="28"/>
      <c r="ALE551" s="28"/>
      <c r="ALF551" s="28"/>
      <c r="ALG551" s="28"/>
      <c r="ALH551" s="28"/>
      <c r="ALI551" s="28"/>
      <c r="ALJ551" s="28"/>
      <c r="ALK551" s="28"/>
      <c r="ALL551" s="28"/>
      <c r="ALM551" s="28"/>
      <c r="ALN551" s="28"/>
      <c r="ALO551" s="28"/>
      <c r="ALP551" s="28"/>
      <c r="ALQ551" s="28"/>
      <c r="ALR551" s="28"/>
      <c r="ALS551" s="28"/>
      <c r="ALT551" s="28"/>
      <c r="ALU551" s="28"/>
      <c r="ALV551" s="28"/>
      <c r="ALW551" s="28"/>
      <c r="ALX551" s="28"/>
      <c r="ALY551" s="28"/>
      <c r="ALZ551" s="28"/>
      <c r="AMA551" s="28"/>
      <c r="AMB551" s="28"/>
      <c r="AMC551" s="28"/>
      <c r="AMD551" s="28"/>
      <c r="AME551" s="28"/>
      <c r="AMF551" s="28"/>
      <c r="AMG551" s="28"/>
      <c r="AMH551" s="28"/>
      <c r="AMI551" s="28"/>
      <c r="AMJ551" s="28"/>
      <c r="AMK551" s="28"/>
      <c r="AML551" s="28"/>
      <c r="AMM551" s="28"/>
      <c r="AMN551" s="28"/>
      <c r="AMO551" s="28"/>
      <c r="AMP551" s="28"/>
      <c r="AMQ551" s="28"/>
      <c r="AMR551" s="28"/>
      <c r="AMS551" s="28"/>
      <c r="AMT551" s="28"/>
      <c r="AMU551" s="28"/>
      <c r="AMV551" s="28"/>
      <c r="AMW551" s="28"/>
      <c r="AMX551" s="28"/>
      <c r="AMY551" s="28"/>
      <c r="AMZ551" s="28"/>
      <c r="ANA551" s="28"/>
      <c r="ANB551" s="28"/>
    </row>
    <row r="552" spans="3:1042" s="6" customFormat="1" ht="15" customHeight="1" x14ac:dyDescent="0.25">
      <c r="C552" s="6" t="str">
        <f t="shared" si="415"/>
        <v>State</v>
      </c>
      <c r="D552" s="6" t="str">
        <f t="shared" si="416"/>
        <v>HPX-66-DHPTCTA 130  (66 gal)</v>
      </c>
      <c r="E552" s="6">
        <f t="shared" si="417"/>
        <v>2302414</v>
      </c>
      <c r="F552" s="55">
        <f t="shared" si="418"/>
        <v>66</v>
      </c>
      <c r="G552" s="6" t="str">
        <f t="shared" si="419"/>
        <v>AOSmithHPTU66</v>
      </c>
      <c r="H552" s="116">
        <f t="shared" si="420"/>
        <v>0</v>
      </c>
      <c r="I552" s="154" t="str">
        <f t="shared" si="421"/>
        <v>StateHPX66DHPTCTA130</v>
      </c>
      <c r="J552" s="91" t="s">
        <v>188</v>
      </c>
      <c r="K552" s="189"/>
      <c r="L552" s="133">
        <f t="shared" si="422"/>
        <v>23</v>
      </c>
      <c r="M552" s="180" t="s">
        <v>39</v>
      </c>
      <c r="N552" s="184">
        <f t="shared" si="414"/>
        <v>24</v>
      </c>
      <c r="O552" s="169">
        <f t="shared" si="350"/>
        <v>2302414</v>
      </c>
      <c r="P552" s="9" t="str">
        <f t="shared" si="423"/>
        <v>HPX-66-DHPTCTA 130  (66 gal)</v>
      </c>
      <c r="Q552" s="11">
        <f t="shared" si="424"/>
        <v>1</v>
      </c>
      <c r="R552" s="212" t="s">
        <v>1243</v>
      </c>
      <c r="S552" s="191">
        <v>66</v>
      </c>
      <c r="T552" s="180" t="s">
        <v>102</v>
      </c>
      <c r="U552" s="180" t="s">
        <v>102</v>
      </c>
      <c r="V552" s="131" t="str">
        <f t="shared" si="352"/>
        <v>AOSmithHPTU66</v>
      </c>
      <c r="W552" s="204">
        <v>0</v>
      </c>
      <c r="X552" s="171"/>
      <c r="Y552" s="192"/>
      <c r="Z552" s="172"/>
      <c r="AA552" s="126" t="str">
        <f t="shared" si="425"/>
        <v>2,     2302414,   "HPX-66-DHPTCTA 130  (66 gal)"</v>
      </c>
      <c r="AB552" s="205" t="str">
        <f t="shared" si="345"/>
        <v>State</v>
      </c>
      <c r="AC552" s="214" t="s">
        <v>1246</v>
      </c>
      <c r="AD552" s="173">
        <f t="shared" si="426"/>
        <v>1</v>
      </c>
      <c r="AE552" s="126" t="str">
        <f t="shared" si="427"/>
        <v xml:space="preserve">          case  HPX-66-DHPTCTA 130  (66 gal)   :   "StateHPX66DHPTCTA130"</v>
      </c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  <c r="CW552" s="28"/>
      <c r="CX552" s="28"/>
      <c r="CY552" s="28"/>
      <c r="CZ552" s="28"/>
      <c r="DA552" s="28"/>
      <c r="DB552" s="28"/>
      <c r="DC552" s="28"/>
      <c r="DD552" s="28"/>
      <c r="DE552" s="28"/>
      <c r="DF552" s="28"/>
      <c r="DG552" s="28"/>
      <c r="DH552" s="28"/>
      <c r="DI552" s="28"/>
      <c r="DJ552" s="28"/>
      <c r="DK552" s="28"/>
      <c r="DL552" s="28"/>
      <c r="DM552" s="28"/>
      <c r="DN552" s="28"/>
      <c r="DO552" s="28"/>
      <c r="DP552" s="28"/>
      <c r="DQ552" s="28"/>
      <c r="DR552" s="28"/>
      <c r="DS552" s="28"/>
      <c r="DT552" s="28"/>
      <c r="DU552" s="28"/>
      <c r="DV552" s="28"/>
      <c r="DW552" s="28"/>
      <c r="DX552" s="28"/>
      <c r="DY552" s="28"/>
      <c r="DZ552" s="28"/>
      <c r="EA552" s="28"/>
      <c r="EB552" s="28"/>
      <c r="EC552" s="28"/>
      <c r="ED552" s="28"/>
      <c r="EE552" s="28"/>
      <c r="EF552" s="28"/>
      <c r="EG552" s="28"/>
      <c r="EH552" s="28"/>
      <c r="EI552" s="28"/>
      <c r="EJ552" s="28"/>
      <c r="EK552" s="28"/>
      <c r="EL552" s="28"/>
      <c r="EM552" s="28"/>
      <c r="EN552" s="28"/>
      <c r="EO552" s="28"/>
      <c r="EP552" s="28"/>
      <c r="EQ552" s="28"/>
      <c r="ER552" s="28"/>
      <c r="ES552" s="28"/>
      <c r="ET552" s="28"/>
      <c r="EU552" s="28"/>
      <c r="EV552" s="28"/>
      <c r="EW552" s="28"/>
      <c r="EX552" s="28"/>
      <c r="EY552" s="28"/>
      <c r="EZ552" s="28"/>
      <c r="FA552" s="28"/>
      <c r="FB552" s="28"/>
      <c r="FC552" s="28"/>
      <c r="FD552" s="28"/>
      <c r="FE552" s="28"/>
      <c r="FF552" s="28"/>
      <c r="FG552" s="28"/>
      <c r="FH552" s="28"/>
      <c r="FI552" s="28"/>
      <c r="FJ552" s="28"/>
      <c r="FK552" s="28"/>
      <c r="FL552" s="28"/>
      <c r="FM552" s="28"/>
      <c r="FN552" s="28"/>
      <c r="FO552" s="28"/>
      <c r="FP552" s="28"/>
      <c r="FQ552" s="28"/>
      <c r="FR552" s="28"/>
      <c r="FS552" s="28"/>
      <c r="FT552" s="28"/>
      <c r="FU552" s="28"/>
      <c r="FV552" s="28"/>
      <c r="FW552" s="28"/>
      <c r="FX552" s="28"/>
      <c r="FY552" s="28"/>
      <c r="FZ552" s="28"/>
      <c r="GA552" s="28"/>
      <c r="GB552" s="28"/>
      <c r="GC552" s="28"/>
      <c r="GD552" s="28"/>
      <c r="GE552" s="28"/>
      <c r="GF552" s="28"/>
      <c r="GG552" s="28"/>
      <c r="GH552" s="28"/>
      <c r="GI552" s="28"/>
      <c r="GJ552" s="28"/>
      <c r="GK552" s="28"/>
      <c r="GL552" s="28"/>
      <c r="GM552" s="28"/>
      <c r="GN552" s="28"/>
      <c r="GO552" s="28"/>
      <c r="GP552" s="28"/>
      <c r="GQ552" s="28"/>
      <c r="GR552" s="28"/>
      <c r="GS552" s="28"/>
      <c r="GT552" s="28"/>
      <c r="GU552" s="28"/>
      <c r="GV552" s="28"/>
      <c r="GW552" s="28"/>
      <c r="GX552" s="28"/>
      <c r="GY552" s="28"/>
      <c r="GZ552" s="28"/>
      <c r="HA552" s="28"/>
      <c r="HB552" s="28"/>
      <c r="HC552" s="28"/>
      <c r="HD552" s="28"/>
      <c r="HE552" s="28"/>
      <c r="HF552" s="28"/>
      <c r="HG552" s="28"/>
      <c r="HH552" s="28"/>
      <c r="HI552" s="28"/>
      <c r="HJ552" s="28"/>
      <c r="HK552" s="28"/>
      <c r="HL552" s="28"/>
      <c r="HM552" s="28"/>
      <c r="HN552" s="28"/>
      <c r="HO552" s="28"/>
      <c r="HP552" s="28"/>
      <c r="HQ552" s="28"/>
      <c r="HR552" s="28"/>
      <c r="HS552" s="28"/>
      <c r="HT552" s="28"/>
      <c r="HU552" s="28"/>
      <c r="HV552" s="28"/>
      <c r="HW552" s="28"/>
      <c r="HX552" s="28"/>
      <c r="HY552" s="28"/>
      <c r="HZ552" s="28"/>
      <c r="IA552" s="28"/>
      <c r="IB552" s="28"/>
      <c r="IC552" s="28"/>
      <c r="ID552" s="28"/>
      <c r="IE552" s="28"/>
      <c r="IF552" s="28"/>
      <c r="IG552" s="28"/>
      <c r="IH552" s="28"/>
      <c r="II552" s="28"/>
      <c r="IJ552" s="28"/>
      <c r="IK552" s="28"/>
      <c r="IL552" s="28"/>
      <c r="IM552" s="28"/>
      <c r="IN552" s="28"/>
      <c r="IO552" s="28"/>
      <c r="IP552" s="28"/>
      <c r="IQ552" s="28"/>
      <c r="IR552" s="28"/>
      <c r="IS552" s="28"/>
      <c r="IT552" s="28"/>
      <c r="IU552" s="28"/>
      <c r="IV552" s="28"/>
      <c r="IW552" s="28"/>
      <c r="IX552" s="28"/>
      <c r="IY552" s="28"/>
      <c r="IZ552" s="28"/>
      <c r="JA552" s="28"/>
      <c r="JB552" s="28"/>
      <c r="JC552" s="28"/>
      <c r="JD552" s="28"/>
      <c r="JE552" s="28"/>
      <c r="JF552" s="28"/>
      <c r="JG552" s="28"/>
      <c r="JH552" s="28"/>
      <c r="JI552" s="28"/>
      <c r="JJ552" s="28"/>
      <c r="JK552" s="28"/>
      <c r="JL552" s="28"/>
      <c r="JM552" s="28"/>
      <c r="JN552" s="28"/>
      <c r="JO552" s="28"/>
      <c r="JP552" s="28"/>
      <c r="JQ552" s="28"/>
      <c r="JR552" s="28"/>
      <c r="JS552" s="28"/>
      <c r="JT552" s="28"/>
      <c r="JU552" s="28"/>
      <c r="JV552" s="28"/>
      <c r="JW552" s="28"/>
      <c r="JX552" s="28"/>
      <c r="JY552" s="28"/>
      <c r="JZ552" s="28"/>
      <c r="KA552" s="28"/>
      <c r="KB552" s="28"/>
      <c r="KC552" s="28"/>
      <c r="KD552" s="28"/>
      <c r="KE552" s="28"/>
      <c r="KF552" s="28"/>
      <c r="KG552" s="28"/>
      <c r="KH552" s="28"/>
      <c r="KI552" s="28"/>
      <c r="KJ552" s="28"/>
      <c r="KK552" s="28"/>
      <c r="KL552" s="28"/>
      <c r="KM552" s="28"/>
      <c r="KN552" s="28"/>
      <c r="KO552" s="28"/>
      <c r="KP552" s="28"/>
      <c r="KQ552" s="28"/>
      <c r="KR552" s="28"/>
      <c r="KS552" s="28"/>
      <c r="KT552" s="28"/>
      <c r="KU552" s="28"/>
      <c r="KV552" s="28"/>
      <c r="KW552" s="28"/>
      <c r="KX552" s="28"/>
      <c r="KY552" s="28"/>
      <c r="KZ552" s="28"/>
      <c r="LA552" s="28"/>
      <c r="LB552" s="28"/>
      <c r="LC552" s="28"/>
      <c r="LD552" s="28"/>
      <c r="LE552" s="28"/>
      <c r="LF552" s="28"/>
      <c r="LG552" s="28"/>
      <c r="LH552" s="28"/>
      <c r="LI552" s="28"/>
      <c r="LJ552" s="28"/>
      <c r="LK552" s="28"/>
      <c r="LL552" s="28"/>
      <c r="LM552" s="28"/>
      <c r="LN552" s="28"/>
      <c r="LO552" s="28"/>
      <c r="LP552" s="28"/>
      <c r="LQ552" s="28"/>
      <c r="LR552" s="28"/>
      <c r="LS552" s="28"/>
      <c r="LT552" s="28"/>
      <c r="LU552" s="28"/>
      <c r="LV552" s="28"/>
      <c r="LW552" s="28"/>
      <c r="LX552" s="28"/>
      <c r="LY552" s="28"/>
      <c r="LZ552" s="28"/>
      <c r="MA552" s="28"/>
      <c r="MB552" s="28"/>
      <c r="MC552" s="28"/>
      <c r="MD552" s="28"/>
      <c r="ME552" s="28"/>
      <c r="MF552" s="28"/>
      <c r="MG552" s="28"/>
      <c r="MH552" s="28"/>
      <c r="MI552" s="28"/>
      <c r="MJ552" s="28"/>
      <c r="MK552" s="28"/>
      <c r="ML552" s="28"/>
      <c r="MM552" s="28"/>
      <c r="MN552" s="28"/>
      <c r="MO552" s="28"/>
      <c r="MP552" s="28"/>
      <c r="MQ552" s="28"/>
      <c r="MR552" s="28"/>
      <c r="MS552" s="28"/>
      <c r="MT552" s="28"/>
      <c r="MU552" s="28"/>
      <c r="MV552" s="28"/>
      <c r="MW552" s="28"/>
      <c r="MX552" s="28"/>
      <c r="MY552" s="28"/>
      <c r="MZ552" s="28"/>
      <c r="NA552" s="28"/>
      <c r="NB552" s="28"/>
      <c r="NC552" s="28"/>
      <c r="ND552" s="28"/>
      <c r="NE552" s="28"/>
      <c r="NF552" s="28"/>
      <c r="NG552" s="28"/>
      <c r="NH552" s="28"/>
      <c r="NI552" s="28"/>
      <c r="NJ552" s="28"/>
      <c r="NK552" s="28"/>
      <c r="NL552" s="28"/>
      <c r="NM552" s="28"/>
      <c r="NN552" s="28"/>
      <c r="NO552" s="28"/>
      <c r="NP552" s="28"/>
      <c r="NQ552" s="28"/>
      <c r="NR552" s="28"/>
      <c r="NS552" s="28"/>
      <c r="NT552" s="28"/>
      <c r="NU552" s="28"/>
      <c r="NV552" s="28"/>
      <c r="NW552" s="28"/>
      <c r="NX552" s="28"/>
      <c r="NY552" s="28"/>
      <c r="NZ552" s="28"/>
      <c r="OA552" s="28"/>
      <c r="OB552" s="28"/>
      <c r="OC552" s="28"/>
      <c r="OD552" s="28"/>
      <c r="OE552" s="28"/>
      <c r="OF552" s="28"/>
      <c r="OG552" s="28"/>
      <c r="OH552" s="28"/>
      <c r="OI552" s="28"/>
      <c r="OJ552" s="28"/>
      <c r="OK552" s="28"/>
      <c r="OL552" s="28"/>
      <c r="OM552" s="28"/>
      <c r="ON552" s="28"/>
      <c r="OO552" s="28"/>
      <c r="OP552" s="28"/>
      <c r="OQ552" s="28"/>
      <c r="OR552" s="28"/>
      <c r="OS552" s="28"/>
      <c r="OT552" s="28"/>
      <c r="OU552" s="28"/>
      <c r="OV552" s="28"/>
      <c r="OW552" s="28"/>
      <c r="OX552" s="28"/>
      <c r="OY552" s="28"/>
      <c r="OZ552" s="28"/>
      <c r="PA552" s="28"/>
      <c r="PB552" s="28"/>
      <c r="PC552" s="28"/>
      <c r="PD552" s="28"/>
      <c r="PE552" s="28"/>
      <c r="PF552" s="28"/>
      <c r="PG552" s="28"/>
      <c r="PH552" s="28"/>
      <c r="PI552" s="28"/>
      <c r="PJ552" s="28"/>
      <c r="PK552" s="28"/>
      <c r="PL552" s="28"/>
      <c r="PM552" s="28"/>
      <c r="PN552" s="28"/>
      <c r="PO552" s="28"/>
      <c r="PP552" s="28"/>
      <c r="PQ552" s="28"/>
      <c r="PR552" s="28"/>
      <c r="PS552" s="28"/>
      <c r="PT552" s="28"/>
      <c r="PU552" s="28"/>
      <c r="PV552" s="28"/>
      <c r="PW552" s="28"/>
      <c r="PX552" s="28"/>
      <c r="PY552" s="28"/>
      <c r="PZ552" s="28"/>
      <c r="QA552" s="28"/>
      <c r="QB552" s="28"/>
      <c r="QC552" s="28"/>
      <c r="QD552" s="28"/>
      <c r="QE552" s="28"/>
      <c r="QF552" s="28"/>
      <c r="QG552" s="28"/>
      <c r="QH552" s="28"/>
      <c r="QI552" s="28"/>
      <c r="QJ552" s="28"/>
      <c r="QK552" s="28"/>
      <c r="QL552" s="28"/>
      <c r="QM552" s="28"/>
      <c r="QN552" s="28"/>
      <c r="QO552" s="28"/>
      <c r="QP552" s="28"/>
      <c r="QQ552" s="28"/>
      <c r="QR552" s="28"/>
      <c r="QS552" s="28"/>
      <c r="QT552" s="28"/>
      <c r="QU552" s="28"/>
      <c r="QV552" s="28"/>
      <c r="QW552" s="28"/>
      <c r="QX552" s="28"/>
      <c r="QY552" s="28"/>
      <c r="QZ552" s="28"/>
      <c r="RA552" s="28"/>
      <c r="RB552" s="28"/>
      <c r="RC552" s="28"/>
      <c r="RD552" s="28"/>
      <c r="RE552" s="28"/>
      <c r="RF552" s="28"/>
      <c r="RG552" s="28"/>
      <c r="RH552" s="28"/>
      <c r="RI552" s="28"/>
      <c r="RJ552" s="28"/>
      <c r="RK552" s="28"/>
      <c r="RL552" s="28"/>
      <c r="RM552" s="28"/>
      <c r="RN552" s="28"/>
      <c r="RO552" s="28"/>
      <c r="RP552" s="28"/>
      <c r="RQ552" s="28"/>
      <c r="RR552" s="28"/>
      <c r="RS552" s="28"/>
      <c r="RT552" s="28"/>
      <c r="RU552" s="28"/>
      <c r="RV552" s="28"/>
      <c r="RW552" s="28"/>
      <c r="RX552" s="28"/>
      <c r="RY552" s="28"/>
      <c r="RZ552" s="28"/>
      <c r="SA552" s="28"/>
      <c r="SB552" s="28"/>
      <c r="SC552" s="28"/>
      <c r="SD552" s="28"/>
      <c r="SE552" s="28"/>
      <c r="SF552" s="28"/>
      <c r="SG552" s="28"/>
      <c r="SH552" s="28"/>
      <c r="SI552" s="28"/>
      <c r="SJ552" s="28"/>
      <c r="SK552" s="28"/>
      <c r="SL552" s="28"/>
      <c r="SM552" s="28"/>
      <c r="SN552" s="28"/>
      <c r="SO552" s="28"/>
      <c r="SP552" s="28"/>
      <c r="SQ552" s="28"/>
      <c r="SR552" s="28"/>
      <c r="SS552" s="28"/>
      <c r="ST552" s="28"/>
      <c r="SU552" s="28"/>
      <c r="SV552" s="28"/>
      <c r="SW552" s="28"/>
      <c r="SX552" s="28"/>
      <c r="SY552" s="28"/>
      <c r="SZ552" s="28"/>
      <c r="TA552" s="28"/>
      <c r="TB552" s="28"/>
      <c r="TC552" s="28"/>
      <c r="TD552" s="28"/>
      <c r="TE552" s="28"/>
      <c r="TF552" s="28"/>
      <c r="TG552" s="28"/>
      <c r="TH552" s="28"/>
      <c r="TI552" s="28"/>
      <c r="TJ552" s="28"/>
      <c r="TK552" s="28"/>
      <c r="TL552" s="28"/>
      <c r="TM552" s="28"/>
      <c r="TN552" s="28"/>
      <c r="TO552" s="28"/>
      <c r="TP552" s="28"/>
      <c r="TQ552" s="28"/>
      <c r="TR552" s="28"/>
      <c r="TS552" s="28"/>
      <c r="TT552" s="28"/>
      <c r="TU552" s="28"/>
      <c r="TV552" s="28"/>
      <c r="TW552" s="28"/>
      <c r="TX552" s="28"/>
      <c r="TY552" s="28"/>
      <c r="TZ552" s="28"/>
      <c r="UA552" s="28"/>
      <c r="UB552" s="28"/>
      <c r="UC552" s="28"/>
      <c r="UD552" s="28"/>
      <c r="UE552" s="28"/>
      <c r="UF552" s="28"/>
      <c r="UG552" s="28"/>
      <c r="UH552" s="28"/>
      <c r="UI552" s="28"/>
      <c r="UJ552" s="28"/>
      <c r="UK552" s="28"/>
      <c r="UL552" s="28"/>
      <c r="UM552" s="28"/>
      <c r="UN552" s="28"/>
      <c r="UO552" s="28"/>
      <c r="UP552" s="28"/>
      <c r="UQ552" s="28"/>
      <c r="UR552" s="28"/>
      <c r="US552" s="28"/>
      <c r="UT552" s="28"/>
      <c r="UU552" s="28"/>
      <c r="UV552" s="28"/>
      <c r="UW552" s="28"/>
      <c r="UX552" s="28"/>
      <c r="UY552" s="28"/>
      <c r="UZ552" s="28"/>
      <c r="VA552" s="28"/>
      <c r="VB552" s="28"/>
      <c r="VC552" s="28"/>
      <c r="VD552" s="28"/>
      <c r="VE552" s="28"/>
      <c r="VF552" s="28"/>
      <c r="VG552" s="28"/>
      <c r="VH552" s="28"/>
      <c r="VI552" s="28"/>
      <c r="VJ552" s="28"/>
      <c r="VK552" s="28"/>
      <c r="VL552" s="28"/>
      <c r="VM552" s="28"/>
      <c r="VN552" s="28"/>
      <c r="VO552" s="28"/>
      <c r="VP552" s="28"/>
      <c r="VQ552" s="28"/>
      <c r="VR552" s="28"/>
      <c r="VS552" s="28"/>
      <c r="VT552" s="28"/>
      <c r="VU552" s="28"/>
      <c r="VV552" s="28"/>
      <c r="VW552" s="28"/>
      <c r="VX552" s="28"/>
      <c r="VY552" s="28"/>
      <c r="VZ552" s="28"/>
      <c r="WA552" s="28"/>
      <c r="WB552" s="28"/>
      <c r="WC552" s="28"/>
      <c r="WD552" s="28"/>
      <c r="WE552" s="28"/>
      <c r="WF552" s="28"/>
      <c r="WG552" s="28"/>
      <c r="WH552" s="28"/>
      <c r="WI552" s="28"/>
      <c r="WJ552" s="28"/>
      <c r="WK552" s="28"/>
      <c r="WL552" s="28"/>
      <c r="WM552" s="28"/>
      <c r="WN552" s="28"/>
      <c r="WO552" s="28"/>
      <c r="WP552" s="28"/>
      <c r="WQ552" s="28"/>
      <c r="WR552" s="28"/>
      <c r="WS552" s="28"/>
      <c r="WT552" s="28"/>
      <c r="WU552" s="28"/>
      <c r="WV552" s="28"/>
      <c r="WW552" s="28"/>
      <c r="WX552" s="28"/>
      <c r="WY552" s="28"/>
      <c r="WZ552" s="28"/>
      <c r="XA552" s="28"/>
      <c r="XB552" s="28"/>
      <c r="XC552" s="28"/>
      <c r="XD552" s="28"/>
      <c r="XE552" s="28"/>
      <c r="XF552" s="28"/>
      <c r="XG552" s="28"/>
      <c r="XH552" s="28"/>
      <c r="XI552" s="28"/>
      <c r="XJ552" s="28"/>
      <c r="XK552" s="28"/>
      <c r="XL552" s="28"/>
      <c r="XM552" s="28"/>
      <c r="XN552" s="28"/>
      <c r="XO552" s="28"/>
      <c r="XP552" s="28"/>
      <c r="XQ552" s="28"/>
      <c r="XR552" s="28"/>
      <c r="XS552" s="28"/>
      <c r="XT552" s="28"/>
      <c r="XU552" s="28"/>
      <c r="XV552" s="28"/>
      <c r="XW552" s="28"/>
      <c r="XX552" s="28"/>
      <c r="XY552" s="28"/>
      <c r="XZ552" s="28"/>
      <c r="YA552" s="28"/>
      <c r="YB552" s="28"/>
      <c r="YC552" s="28"/>
      <c r="YD552" s="28"/>
      <c r="YE552" s="28"/>
      <c r="YF552" s="28"/>
      <c r="YG552" s="28"/>
      <c r="YH552" s="28"/>
      <c r="YI552" s="28"/>
      <c r="YJ552" s="28"/>
      <c r="YK552" s="28"/>
      <c r="YL552" s="28"/>
      <c r="YM552" s="28"/>
      <c r="YN552" s="28"/>
      <c r="YO552" s="28"/>
      <c r="YP552" s="28"/>
      <c r="YQ552" s="28"/>
      <c r="YR552" s="28"/>
      <c r="YS552" s="28"/>
      <c r="YT552" s="28"/>
      <c r="YU552" s="28"/>
      <c r="YV552" s="28"/>
      <c r="YW552" s="28"/>
      <c r="YX552" s="28"/>
      <c r="YY552" s="28"/>
      <c r="YZ552" s="28"/>
      <c r="ZA552" s="28"/>
      <c r="ZB552" s="28"/>
      <c r="ZC552" s="28"/>
      <c r="ZD552" s="28"/>
      <c r="ZE552" s="28"/>
      <c r="ZF552" s="28"/>
      <c r="ZG552" s="28"/>
      <c r="ZH552" s="28"/>
      <c r="ZI552" s="28"/>
      <c r="ZJ552" s="28"/>
      <c r="ZK552" s="28"/>
      <c r="ZL552" s="28"/>
      <c r="ZM552" s="28"/>
      <c r="ZN552" s="28"/>
      <c r="ZO552" s="28"/>
      <c r="ZP552" s="28"/>
      <c r="ZQ552" s="28"/>
      <c r="ZR552" s="28"/>
      <c r="ZS552" s="28"/>
      <c r="ZT552" s="28"/>
      <c r="ZU552" s="28"/>
      <c r="ZV552" s="28"/>
      <c r="ZW552" s="28"/>
      <c r="ZX552" s="28"/>
      <c r="ZY552" s="28"/>
      <c r="ZZ552" s="28"/>
      <c r="AAA552" s="28"/>
      <c r="AAB552" s="28"/>
      <c r="AAC552" s="28"/>
      <c r="AAD552" s="28"/>
      <c r="AAE552" s="28"/>
      <c r="AAF552" s="28"/>
      <c r="AAG552" s="28"/>
      <c r="AAH552" s="28"/>
      <c r="AAI552" s="28"/>
      <c r="AAJ552" s="28"/>
      <c r="AAK552" s="28"/>
      <c r="AAL552" s="28"/>
      <c r="AAM552" s="28"/>
      <c r="AAN552" s="28"/>
      <c r="AAO552" s="28"/>
      <c r="AAP552" s="28"/>
      <c r="AAQ552" s="28"/>
      <c r="AAR552" s="28"/>
      <c r="AAS552" s="28"/>
      <c r="AAT552" s="28"/>
      <c r="AAU552" s="28"/>
      <c r="AAV552" s="28"/>
      <c r="AAW552" s="28"/>
      <c r="AAX552" s="28"/>
      <c r="AAY552" s="28"/>
      <c r="AAZ552" s="28"/>
      <c r="ABA552" s="28"/>
      <c r="ABB552" s="28"/>
      <c r="ABC552" s="28"/>
      <c r="ABD552" s="28"/>
      <c r="ABE552" s="28"/>
      <c r="ABF552" s="28"/>
      <c r="ABG552" s="28"/>
      <c r="ABH552" s="28"/>
      <c r="ABI552" s="28"/>
      <c r="ABJ552" s="28"/>
      <c r="ABK552" s="28"/>
      <c r="ABL552" s="28"/>
      <c r="ABM552" s="28"/>
      <c r="ABN552" s="28"/>
      <c r="ABO552" s="28"/>
      <c r="ABP552" s="28"/>
      <c r="ABQ552" s="28"/>
      <c r="ABR552" s="28"/>
      <c r="ABS552" s="28"/>
      <c r="ABT552" s="28"/>
      <c r="ABU552" s="28"/>
      <c r="ABV552" s="28"/>
      <c r="ABW552" s="28"/>
      <c r="ABX552" s="28"/>
      <c r="ABY552" s="28"/>
      <c r="ABZ552" s="28"/>
      <c r="ACA552" s="28"/>
      <c r="ACB552" s="28"/>
      <c r="ACC552" s="28"/>
      <c r="ACD552" s="28"/>
      <c r="ACE552" s="28"/>
      <c r="ACF552" s="28"/>
      <c r="ACG552" s="28"/>
      <c r="ACH552" s="28"/>
      <c r="ACI552" s="28"/>
      <c r="ACJ552" s="28"/>
      <c r="ACK552" s="28"/>
      <c r="ACL552" s="28"/>
      <c r="ACM552" s="28"/>
      <c r="ACN552" s="28"/>
      <c r="ACO552" s="28"/>
      <c r="ACP552" s="28"/>
      <c r="ACQ552" s="28"/>
      <c r="ACR552" s="28"/>
      <c r="ACS552" s="28"/>
      <c r="ACT552" s="28"/>
      <c r="ACU552" s="28"/>
      <c r="ACV552" s="28"/>
      <c r="ACW552" s="28"/>
      <c r="ACX552" s="28"/>
      <c r="ACY552" s="28"/>
      <c r="ACZ552" s="28"/>
      <c r="ADA552" s="28"/>
      <c r="ADB552" s="28"/>
      <c r="ADC552" s="28"/>
      <c r="ADD552" s="28"/>
      <c r="ADE552" s="28"/>
      <c r="ADF552" s="28"/>
      <c r="ADG552" s="28"/>
      <c r="ADH552" s="28"/>
      <c r="ADI552" s="28"/>
      <c r="ADJ552" s="28"/>
      <c r="ADK552" s="28"/>
      <c r="ADL552" s="28"/>
      <c r="ADM552" s="28"/>
      <c r="ADN552" s="28"/>
      <c r="ADO552" s="28"/>
      <c r="ADP552" s="28"/>
      <c r="ADQ552" s="28"/>
      <c r="ADR552" s="28"/>
      <c r="ADS552" s="28"/>
      <c r="ADT552" s="28"/>
      <c r="ADU552" s="28"/>
      <c r="ADV552" s="28"/>
      <c r="ADW552" s="28"/>
      <c r="ADX552" s="28"/>
      <c r="ADY552" s="28"/>
      <c r="ADZ552" s="28"/>
      <c r="AEA552" s="28"/>
      <c r="AEB552" s="28"/>
      <c r="AEC552" s="28"/>
      <c r="AED552" s="28"/>
      <c r="AEE552" s="28"/>
      <c r="AEF552" s="28"/>
      <c r="AEG552" s="28"/>
      <c r="AEH552" s="28"/>
      <c r="AEI552" s="28"/>
      <c r="AEJ552" s="28"/>
      <c r="AEK552" s="28"/>
      <c r="AEL552" s="28"/>
      <c r="AEM552" s="28"/>
      <c r="AEN552" s="28"/>
      <c r="AEO552" s="28"/>
      <c r="AEP552" s="28"/>
      <c r="AEQ552" s="28"/>
      <c r="AER552" s="28"/>
      <c r="AES552" s="28"/>
      <c r="AET552" s="28"/>
      <c r="AEU552" s="28"/>
      <c r="AEV552" s="28"/>
      <c r="AEW552" s="28"/>
      <c r="AEX552" s="28"/>
      <c r="AEY552" s="28"/>
      <c r="AEZ552" s="28"/>
      <c r="AFA552" s="28"/>
      <c r="AFB552" s="28"/>
      <c r="AFC552" s="28"/>
      <c r="AFD552" s="28"/>
      <c r="AFE552" s="28"/>
      <c r="AFF552" s="28"/>
      <c r="AFG552" s="28"/>
      <c r="AFH552" s="28"/>
      <c r="AFI552" s="28"/>
      <c r="AFJ552" s="28"/>
      <c r="AFK552" s="28"/>
      <c r="AFL552" s="28"/>
      <c r="AFM552" s="28"/>
      <c r="AFN552" s="28"/>
      <c r="AFO552" s="28"/>
      <c r="AFP552" s="28"/>
      <c r="AFQ552" s="28"/>
      <c r="AFR552" s="28"/>
      <c r="AFS552" s="28"/>
      <c r="AFT552" s="28"/>
      <c r="AFU552" s="28"/>
      <c r="AFV552" s="28"/>
      <c r="AFW552" s="28"/>
      <c r="AFX552" s="28"/>
      <c r="AFY552" s="28"/>
      <c r="AFZ552" s="28"/>
      <c r="AGA552" s="28"/>
      <c r="AGB552" s="28"/>
      <c r="AGC552" s="28"/>
      <c r="AGD552" s="28"/>
      <c r="AGE552" s="28"/>
      <c r="AGF552" s="28"/>
      <c r="AGG552" s="28"/>
      <c r="AGH552" s="28"/>
      <c r="AGI552" s="28"/>
      <c r="AGJ552" s="28"/>
      <c r="AGK552" s="28"/>
      <c r="AGL552" s="28"/>
      <c r="AGM552" s="28"/>
      <c r="AGN552" s="28"/>
      <c r="AGO552" s="28"/>
      <c r="AGP552" s="28"/>
      <c r="AGQ552" s="28"/>
      <c r="AGR552" s="28"/>
      <c r="AGS552" s="28"/>
      <c r="AGT552" s="28"/>
      <c r="AGU552" s="28"/>
      <c r="AGV552" s="28"/>
      <c r="AGW552" s="28"/>
      <c r="AGX552" s="28"/>
      <c r="AGY552" s="28"/>
      <c r="AGZ552" s="28"/>
      <c r="AHA552" s="28"/>
      <c r="AHB552" s="28"/>
      <c r="AHC552" s="28"/>
      <c r="AHD552" s="28"/>
      <c r="AHE552" s="28"/>
      <c r="AHF552" s="28"/>
      <c r="AHG552" s="28"/>
      <c r="AHH552" s="28"/>
      <c r="AHI552" s="28"/>
      <c r="AHJ552" s="28"/>
      <c r="AHK552" s="28"/>
      <c r="AHL552" s="28"/>
      <c r="AHM552" s="28"/>
      <c r="AHN552" s="28"/>
      <c r="AHO552" s="28"/>
      <c r="AHP552" s="28"/>
      <c r="AHQ552" s="28"/>
      <c r="AHR552" s="28"/>
      <c r="AHS552" s="28"/>
      <c r="AHT552" s="28"/>
      <c r="AHU552" s="28"/>
      <c r="AHV552" s="28"/>
      <c r="AHW552" s="28"/>
      <c r="AHX552" s="28"/>
      <c r="AHY552" s="28"/>
      <c r="AHZ552" s="28"/>
      <c r="AIA552" s="28"/>
      <c r="AIB552" s="28"/>
      <c r="AIC552" s="28"/>
      <c r="AID552" s="28"/>
      <c r="AIE552" s="28"/>
      <c r="AIF552" s="28"/>
      <c r="AIG552" s="28"/>
      <c r="AIH552" s="28"/>
      <c r="AII552" s="28"/>
      <c r="AIJ552" s="28"/>
      <c r="AIK552" s="28"/>
      <c r="AIL552" s="28"/>
      <c r="AIM552" s="28"/>
      <c r="AIN552" s="28"/>
      <c r="AIO552" s="28"/>
      <c r="AIP552" s="28"/>
      <c r="AIQ552" s="28"/>
      <c r="AIR552" s="28"/>
      <c r="AIS552" s="28"/>
      <c r="AIT552" s="28"/>
      <c r="AIU552" s="28"/>
      <c r="AIV552" s="28"/>
      <c r="AIW552" s="28"/>
      <c r="AIX552" s="28"/>
      <c r="AIY552" s="28"/>
      <c r="AIZ552" s="28"/>
      <c r="AJA552" s="28"/>
      <c r="AJB552" s="28"/>
      <c r="AJC552" s="28"/>
      <c r="AJD552" s="28"/>
      <c r="AJE552" s="28"/>
      <c r="AJF552" s="28"/>
      <c r="AJG552" s="28"/>
      <c r="AJH552" s="28"/>
      <c r="AJI552" s="28"/>
      <c r="AJJ552" s="28"/>
      <c r="AJK552" s="28"/>
      <c r="AJL552" s="28"/>
      <c r="AJM552" s="28"/>
      <c r="AJN552" s="28"/>
      <c r="AJO552" s="28"/>
      <c r="AJP552" s="28"/>
      <c r="AJQ552" s="28"/>
      <c r="AJR552" s="28"/>
      <c r="AJS552" s="28"/>
      <c r="AJT552" s="28"/>
      <c r="AJU552" s="28"/>
      <c r="AJV552" s="28"/>
      <c r="AJW552" s="28"/>
      <c r="AJX552" s="28"/>
      <c r="AJY552" s="28"/>
      <c r="AJZ552" s="28"/>
      <c r="AKA552" s="28"/>
      <c r="AKB552" s="28"/>
      <c r="AKC552" s="28"/>
      <c r="AKD552" s="28"/>
      <c r="AKE552" s="28"/>
      <c r="AKF552" s="28"/>
      <c r="AKG552" s="28"/>
      <c r="AKH552" s="28"/>
      <c r="AKI552" s="28"/>
      <c r="AKJ552" s="28"/>
      <c r="AKK552" s="28"/>
      <c r="AKL552" s="28"/>
      <c r="AKM552" s="28"/>
      <c r="AKN552" s="28"/>
      <c r="AKO552" s="28"/>
      <c r="AKP552" s="28"/>
      <c r="AKQ552" s="28"/>
      <c r="AKR552" s="28"/>
      <c r="AKS552" s="28"/>
      <c r="AKT552" s="28"/>
      <c r="AKU552" s="28"/>
      <c r="AKV552" s="28"/>
      <c r="AKW552" s="28"/>
      <c r="AKX552" s="28"/>
      <c r="AKY552" s="28"/>
      <c r="AKZ552" s="28"/>
      <c r="ALA552" s="28"/>
      <c r="ALB552" s="28"/>
      <c r="ALC552" s="28"/>
      <c r="ALD552" s="28"/>
      <c r="ALE552" s="28"/>
      <c r="ALF552" s="28"/>
      <c r="ALG552" s="28"/>
      <c r="ALH552" s="28"/>
      <c r="ALI552" s="28"/>
      <c r="ALJ552" s="28"/>
      <c r="ALK552" s="28"/>
      <c r="ALL552" s="28"/>
      <c r="ALM552" s="28"/>
      <c r="ALN552" s="28"/>
      <c r="ALO552" s="28"/>
      <c r="ALP552" s="28"/>
      <c r="ALQ552" s="28"/>
      <c r="ALR552" s="28"/>
      <c r="ALS552" s="28"/>
      <c r="ALT552" s="28"/>
      <c r="ALU552" s="28"/>
      <c r="ALV552" s="28"/>
      <c r="ALW552" s="28"/>
      <c r="ALX552" s="28"/>
      <c r="ALY552" s="28"/>
      <c r="ALZ552" s="28"/>
      <c r="AMA552" s="28"/>
      <c r="AMB552" s="28"/>
      <c r="AMC552" s="28"/>
      <c r="AMD552" s="28"/>
      <c r="AME552" s="28"/>
      <c r="AMF552" s="28"/>
      <c r="AMG552" s="28"/>
      <c r="AMH552" s="28"/>
      <c r="AMI552" s="28"/>
      <c r="AMJ552" s="28"/>
      <c r="AMK552" s="28"/>
      <c r="AML552" s="28"/>
      <c r="AMM552" s="28"/>
      <c r="AMN552" s="28"/>
      <c r="AMO552" s="28"/>
      <c r="AMP552" s="28"/>
      <c r="AMQ552" s="28"/>
      <c r="AMR552" s="28"/>
      <c r="AMS552" s="28"/>
      <c r="AMT552" s="28"/>
      <c r="AMU552" s="28"/>
      <c r="AMV552" s="28"/>
      <c r="AMW552" s="28"/>
      <c r="AMX552" s="28"/>
      <c r="AMY552" s="28"/>
      <c r="AMZ552" s="28"/>
      <c r="ANA552" s="28"/>
      <c r="ANB552" s="28"/>
    </row>
    <row r="553" spans="3:1042" s="6" customFormat="1" ht="15" customHeight="1" x14ac:dyDescent="0.25">
      <c r="C553" s="6" t="str">
        <f t="shared" si="415"/>
        <v>State</v>
      </c>
      <c r="D553" s="6" t="str">
        <f t="shared" si="416"/>
        <v>HPX-80-DHPTCTA 130  (80 gal)</v>
      </c>
      <c r="E553" s="6">
        <f t="shared" si="417"/>
        <v>2302515</v>
      </c>
      <c r="F553" s="55">
        <f t="shared" si="418"/>
        <v>80</v>
      </c>
      <c r="G553" s="6" t="str">
        <f t="shared" si="419"/>
        <v>AOSmithHPTU80</v>
      </c>
      <c r="H553" s="116">
        <f t="shared" si="420"/>
        <v>0</v>
      </c>
      <c r="I553" s="154" t="str">
        <f t="shared" si="421"/>
        <v>StateHPX80DHPTCTA130</v>
      </c>
      <c r="J553" s="91" t="s">
        <v>188</v>
      </c>
      <c r="K553" s="189"/>
      <c r="L553" s="133">
        <f t="shared" si="422"/>
        <v>23</v>
      </c>
      <c r="M553" s="180" t="s">
        <v>39</v>
      </c>
      <c r="N553" s="184">
        <f t="shared" si="414"/>
        <v>25</v>
      </c>
      <c r="O553" s="169">
        <f t="shared" si="350"/>
        <v>2302515</v>
      </c>
      <c r="P553" s="9" t="str">
        <f t="shared" si="423"/>
        <v>HPX-80-DHPTCTA 130  (80 gal)</v>
      </c>
      <c r="Q553" s="11">
        <f t="shared" si="424"/>
        <v>1</v>
      </c>
      <c r="R553" s="212" t="s">
        <v>1244</v>
      </c>
      <c r="S553" s="191">
        <v>80</v>
      </c>
      <c r="T553" s="180" t="s">
        <v>103</v>
      </c>
      <c r="U553" s="180" t="s">
        <v>103</v>
      </c>
      <c r="V553" s="131" t="str">
        <f t="shared" si="352"/>
        <v>AOSmithHPTU80</v>
      </c>
      <c r="W553" s="204">
        <v>0</v>
      </c>
      <c r="X553" s="171"/>
      <c r="Y553" s="192"/>
      <c r="Z553" s="172"/>
      <c r="AA553" s="126" t="str">
        <f t="shared" si="425"/>
        <v>2,     2302515,   "HPX-80-DHPTCTA 130  (80 gal)"</v>
      </c>
      <c r="AB553" s="205" t="str">
        <f t="shared" si="345"/>
        <v>State</v>
      </c>
      <c r="AC553" s="214" t="s">
        <v>1247</v>
      </c>
      <c r="AD553" s="173">
        <f t="shared" si="426"/>
        <v>1</v>
      </c>
      <c r="AE553" s="126" t="str">
        <f t="shared" si="427"/>
        <v xml:space="preserve">          case  HPX-80-DHPTCTA 130  (80 gal)   :   "StateHPX80DHPTCTA130"</v>
      </c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28"/>
      <c r="CF553" s="28"/>
      <c r="CG553" s="28"/>
      <c r="CH553" s="28"/>
      <c r="CI553" s="28"/>
      <c r="CJ553" s="28"/>
      <c r="CK553" s="28"/>
      <c r="CL553" s="28"/>
      <c r="CM553" s="28"/>
      <c r="CN553" s="28"/>
      <c r="CO553" s="28"/>
      <c r="CP553" s="28"/>
      <c r="CQ553" s="28"/>
      <c r="CR553" s="28"/>
      <c r="CS553" s="28"/>
      <c r="CT553" s="28"/>
      <c r="CU553" s="28"/>
      <c r="CV553" s="28"/>
      <c r="CW553" s="28"/>
      <c r="CX553" s="28"/>
      <c r="CY553" s="28"/>
      <c r="CZ553" s="28"/>
      <c r="DA553" s="28"/>
      <c r="DB553" s="28"/>
      <c r="DC553" s="28"/>
      <c r="DD553" s="28"/>
      <c r="DE553" s="28"/>
      <c r="DF553" s="28"/>
      <c r="DG553" s="28"/>
      <c r="DH553" s="28"/>
      <c r="DI553" s="28"/>
      <c r="DJ553" s="28"/>
      <c r="DK553" s="28"/>
      <c r="DL553" s="28"/>
      <c r="DM553" s="28"/>
      <c r="DN553" s="28"/>
      <c r="DO553" s="28"/>
      <c r="DP553" s="28"/>
      <c r="DQ553" s="28"/>
      <c r="DR553" s="28"/>
      <c r="DS553" s="28"/>
      <c r="DT553" s="28"/>
      <c r="DU553" s="28"/>
      <c r="DV553" s="28"/>
      <c r="DW553" s="28"/>
      <c r="DX553" s="28"/>
      <c r="DY553" s="28"/>
      <c r="DZ553" s="28"/>
      <c r="EA553" s="28"/>
      <c r="EB553" s="28"/>
      <c r="EC553" s="28"/>
      <c r="ED553" s="28"/>
      <c r="EE553" s="28"/>
      <c r="EF553" s="28"/>
      <c r="EG553" s="28"/>
      <c r="EH553" s="28"/>
      <c r="EI553" s="28"/>
      <c r="EJ553" s="28"/>
      <c r="EK553" s="28"/>
      <c r="EL553" s="28"/>
      <c r="EM553" s="28"/>
      <c r="EN553" s="28"/>
      <c r="EO553" s="28"/>
      <c r="EP553" s="28"/>
      <c r="EQ553" s="28"/>
      <c r="ER553" s="28"/>
      <c r="ES553" s="28"/>
      <c r="ET553" s="28"/>
      <c r="EU553" s="28"/>
      <c r="EV553" s="28"/>
      <c r="EW553" s="28"/>
      <c r="EX553" s="28"/>
      <c r="EY553" s="28"/>
      <c r="EZ553" s="28"/>
      <c r="FA553" s="28"/>
      <c r="FB553" s="28"/>
      <c r="FC553" s="28"/>
      <c r="FD553" s="28"/>
      <c r="FE553" s="28"/>
      <c r="FF553" s="28"/>
      <c r="FG553" s="28"/>
      <c r="FH553" s="28"/>
      <c r="FI553" s="28"/>
      <c r="FJ553" s="28"/>
      <c r="FK553" s="28"/>
      <c r="FL553" s="28"/>
      <c r="FM553" s="28"/>
      <c r="FN553" s="28"/>
      <c r="FO553" s="28"/>
      <c r="FP553" s="28"/>
      <c r="FQ553" s="28"/>
      <c r="FR553" s="28"/>
      <c r="FS553" s="28"/>
      <c r="FT553" s="28"/>
      <c r="FU553" s="28"/>
      <c r="FV553" s="28"/>
      <c r="FW553" s="28"/>
      <c r="FX553" s="28"/>
      <c r="FY553" s="28"/>
      <c r="FZ553" s="28"/>
      <c r="GA553" s="28"/>
      <c r="GB553" s="28"/>
      <c r="GC553" s="28"/>
      <c r="GD553" s="28"/>
      <c r="GE553" s="28"/>
      <c r="GF553" s="28"/>
      <c r="GG553" s="28"/>
      <c r="GH553" s="28"/>
      <c r="GI553" s="28"/>
      <c r="GJ553" s="28"/>
      <c r="GK553" s="28"/>
      <c r="GL553" s="28"/>
      <c r="GM553" s="28"/>
      <c r="GN553" s="28"/>
      <c r="GO553" s="28"/>
      <c r="GP553" s="28"/>
      <c r="GQ553" s="28"/>
      <c r="GR553" s="28"/>
      <c r="GS553" s="28"/>
      <c r="GT553" s="28"/>
      <c r="GU553" s="28"/>
      <c r="GV553" s="28"/>
      <c r="GW553" s="28"/>
      <c r="GX553" s="28"/>
      <c r="GY553" s="28"/>
      <c r="GZ553" s="28"/>
      <c r="HA553" s="28"/>
      <c r="HB553" s="28"/>
      <c r="HC553" s="28"/>
      <c r="HD553" s="28"/>
      <c r="HE553" s="28"/>
      <c r="HF553" s="28"/>
      <c r="HG553" s="28"/>
      <c r="HH553" s="28"/>
      <c r="HI553" s="28"/>
      <c r="HJ553" s="28"/>
      <c r="HK553" s="28"/>
      <c r="HL553" s="28"/>
      <c r="HM553" s="28"/>
      <c r="HN553" s="28"/>
      <c r="HO553" s="28"/>
      <c r="HP553" s="28"/>
      <c r="HQ553" s="28"/>
      <c r="HR553" s="28"/>
      <c r="HS553" s="28"/>
      <c r="HT553" s="28"/>
      <c r="HU553" s="28"/>
      <c r="HV553" s="28"/>
      <c r="HW553" s="28"/>
      <c r="HX553" s="28"/>
      <c r="HY553" s="28"/>
      <c r="HZ553" s="28"/>
      <c r="IA553" s="28"/>
      <c r="IB553" s="28"/>
      <c r="IC553" s="28"/>
      <c r="ID553" s="28"/>
      <c r="IE553" s="28"/>
      <c r="IF553" s="28"/>
      <c r="IG553" s="28"/>
      <c r="IH553" s="28"/>
      <c r="II553" s="28"/>
      <c r="IJ553" s="28"/>
      <c r="IK553" s="28"/>
      <c r="IL553" s="28"/>
      <c r="IM553" s="28"/>
      <c r="IN553" s="28"/>
      <c r="IO553" s="28"/>
      <c r="IP553" s="28"/>
      <c r="IQ553" s="28"/>
      <c r="IR553" s="28"/>
      <c r="IS553" s="28"/>
      <c r="IT553" s="28"/>
      <c r="IU553" s="28"/>
      <c r="IV553" s="28"/>
      <c r="IW553" s="28"/>
      <c r="IX553" s="28"/>
      <c r="IY553" s="28"/>
      <c r="IZ553" s="28"/>
      <c r="JA553" s="28"/>
      <c r="JB553" s="28"/>
      <c r="JC553" s="28"/>
      <c r="JD553" s="28"/>
      <c r="JE553" s="28"/>
      <c r="JF553" s="28"/>
      <c r="JG553" s="28"/>
      <c r="JH553" s="28"/>
      <c r="JI553" s="28"/>
      <c r="JJ553" s="28"/>
      <c r="JK553" s="28"/>
      <c r="JL553" s="28"/>
      <c r="JM553" s="28"/>
      <c r="JN553" s="28"/>
      <c r="JO553" s="28"/>
      <c r="JP553" s="28"/>
      <c r="JQ553" s="28"/>
      <c r="JR553" s="28"/>
      <c r="JS553" s="28"/>
      <c r="JT553" s="28"/>
      <c r="JU553" s="28"/>
      <c r="JV553" s="28"/>
      <c r="JW553" s="28"/>
      <c r="JX553" s="28"/>
      <c r="JY553" s="28"/>
      <c r="JZ553" s="28"/>
      <c r="KA553" s="28"/>
      <c r="KB553" s="28"/>
      <c r="KC553" s="28"/>
      <c r="KD553" s="28"/>
      <c r="KE553" s="28"/>
      <c r="KF553" s="28"/>
      <c r="KG553" s="28"/>
      <c r="KH553" s="28"/>
      <c r="KI553" s="28"/>
      <c r="KJ553" s="28"/>
      <c r="KK553" s="28"/>
      <c r="KL553" s="28"/>
      <c r="KM553" s="28"/>
      <c r="KN553" s="28"/>
      <c r="KO553" s="28"/>
      <c r="KP553" s="28"/>
      <c r="KQ553" s="28"/>
      <c r="KR553" s="28"/>
      <c r="KS553" s="28"/>
      <c r="KT553" s="28"/>
      <c r="KU553" s="28"/>
      <c r="KV553" s="28"/>
      <c r="KW553" s="28"/>
      <c r="KX553" s="28"/>
      <c r="KY553" s="28"/>
      <c r="KZ553" s="28"/>
      <c r="LA553" s="28"/>
      <c r="LB553" s="28"/>
      <c r="LC553" s="28"/>
      <c r="LD553" s="28"/>
      <c r="LE553" s="28"/>
      <c r="LF553" s="28"/>
      <c r="LG553" s="28"/>
      <c r="LH553" s="28"/>
      <c r="LI553" s="28"/>
      <c r="LJ553" s="28"/>
      <c r="LK553" s="28"/>
      <c r="LL553" s="28"/>
      <c r="LM553" s="28"/>
      <c r="LN553" s="28"/>
      <c r="LO553" s="28"/>
      <c r="LP553" s="28"/>
      <c r="LQ553" s="28"/>
      <c r="LR553" s="28"/>
      <c r="LS553" s="28"/>
      <c r="LT553" s="28"/>
      <c r="LU553" s="28"/>
      <c r="LV553" s="28"/>
      <c r="LW553" s="28"/>
      <c r="LX553" s="28"/>
      <c r="LY553" s="28"/>
      <c r="LZ553" s="28"/>
      <c r="MA553" s="28"/>
      <c r="MB553" s="28"/>
      <c r="MC553" s="28"/>
      <c r="MD553" s="28"/>
      <c r="ME553" s="28"/>
      <c r="MF553" s="28"/>
      <c r="MG553" s="28"/>
      <c r="MH553" s="28"/>
      <c r="MI553" s="28"/>
      <c r="MJ553" s="28"/>
      <c r="MK553" s="28"/>
      <c r="ML553" s="28"/>
      <c r="MM553" s="28"/>
      <c r="MN553" s="28"/>
      <c r="MO553" s="28"/>
      <c r="MP553" s="28"/>
      <c r="MQ553" s="28"/>
      <c r="MR553" s="28"/>
      <c r="MS553" s="28"/>
      <c r="MT553" s="28"/>
      <c r="MU553" s="28"/>
      <c r="MV553" s="28"/>
      <c r="MW553" s="28"/>
      <c r="MX553" s="28"/>
      <c r="MY553" s="28"/>
      <c r="MZ553" s="28"/>
      <c r="NA553" s="28"/>
      <c r="NB553" s="28"/>
      <c r="NC553" s="28"/>
      <c r="ND553" s="28"/>
      <c r="NE553" s="28"/>
      <c r="NF553" s="28"/>
      <c r="NG553" s="28"/>
      <c r="NH553" s="28"/>
      <c r="NI553" s="28"/>
      <c r="NJ553" s="28"/>
      <c r="NK553" s="28"/>
      <c r="NL553" s="28"/>
      <c r="NM553" s="28"/>
      <c r="NN553" s="28"/>
      <c r="NO553" s="28"/>
      <c r="NP553" s="28"/>
      <c r="NQ553" s="28"/>
      <c r="NR553" s="28"/>
      <c r="NS553" s="28"/>
      <c r="NT553" s="28"/>
      <c r="NU553" s="28"/>
      <c r="NV553" s="28"/>
      <c r="NW553" s="28"/>
      <c r="NX553" s="28"/>
      <c r="NY553" s="28"/>
      <c r="NZ553" s="28"/>
      <c r="OA553" s="28"/>
      <c r="OB553" s="28"/>
      <c r="OC553" s="28"/>
      <c r="OD553" s="28"/>
      <c r="OE553" s="28"/>
      <c r="OF553" s="28"/>
      <c r="OG553" s="28"/>
      <c r="OH553" s="28"/>
      <c r="OI553" s="28"/>
      <c r="OJ553" s="28"/>
      <c r="OK553" s="28"/>
      <c r="OL553" s="28"/>
      <c r="OM553" s="28"/>
      <c r="ON553" s="28"/>
      <c r="OO553" s="28"/>
      <c r="OP553" s="28"/>
      <c r="OQ553" s="28"/>
      <c r="OR553" s="28"/>
      <c r="OS553" s="28"/>
      <c r="OT553" s="28"/>
      <c r="OU553" s="28"/>
      <c r="OV553" s="28"/>
      <c r="OW553" s="28"/>
      <c r="OX553" s="28"/>
      <c r="OY553" s="28"/>
      <c r="OZ553" s="28"/>
      <c r="PA553" s="28"/>
      <c r="PB553" s="28"/>
      <c r="PC553" s="28"/>
      <c r="PD553" s="28"/>
      <c r="PE553" s="28"/>
      <c r="PF553" s="28"/>
      <c r="PG553" s="28"/>
      <c r="PH553" s="28"/>
      <c r="PI553" s="28"/>
      <c r="PJ553" s="28"/>
      <c r="PK553" s="28"/>
      <c r="PL553" s="28"/>
      <c r="PM553" s="28"/>
      <c r="PN553" s="28"/>
      <c r="PO553" s="28"/>
      <c r="PP553" s="28"/>
      <c r="PQ553" s="28"/>
      <c r="PR553" s="28"/>
      <c r="PS553" s="28"/>
      <c r="PT553" s="28"/>
      <c r="PU553" s="28"/>
      <c r="PV553" s="28"/>
      <c r="PW553" s="28"/>
      <c r="PX553" s="28"/>
      <c r="PY553" s="28"/>
      <c r="PZ553" s="28"/>
      <c r="QA553" s="28"/>
      <c r="QB553" s="28"/>
      <c r="QC553" s="28"/>
      <c r="QD553" s="28"/>
      <c r="QE553" s="28"/>
      <c r="QF553" s="28"/>
      <c r="QG553" s="28"/>
      <c r="QH553" s="28"/>
      <c r="QI553" s="28"/>
      <c r="QJ553" s="28"/>
      <c r="QK553" s="28"/>
      <c r="QL553" s="28"/>
      <c r="QM553" s="28"/>
      <c r="QN553" s="28"/>
      <c r="QO553" s="28"/>
      <c r="QP553" s="28"/>
      <c r="QQ553" s="28"/>
      <c r="QR553" s="28"/>
      <c r="QS553" s="28"/>
      <c r="QT553" s="28"/>
      <c r="QU553" s="28"/>
      <c r="QV553" s="28"/>
      <c r="QW553" s="28"/>
      <c r="QX553" s="28"/>
      <c r="QY553" s="28"/>
      <c r="QZ553" s="28"/>
      <c r="RA553" s="28"/>
      <c r="RB553" s="28"/>
      <c r="RC553" s="28"/>
      <c r="RD553" s="28"/>
      <c r="RE553" s="28"/>
      <c r="RF553" s="28"/>
      <c r="RG553" s="28"/>
      <c r="RH553" s="28"/>
      <c r="RI553" s="28"/>
      <c r="RJ553" s="28"/>
      <c r="RK553" s="28"/>
      <c r="RL553" s="28"/>
      <c r="RM553" s="28"/>
      <c r="RN553" s="28"/>
      <c r="RO553" s="28"/>
      <c r="RP553" s="28"/>
      <c r="RQ553" s="28"/>
      <c r="RR553" s="28"/>
      <c r="RS553" s="28"/>
      <c r="RT553" s="28"/>
      <c r="RU553" s="28"/>
      <c r="RV553" s="28"/>
      <c r="RW553" s="28"/>
      <c r="RX553" s="28"/>
      <c r="RY553" s="28"/>
      <c r="RZ553" s="28"/>
      <c r="SA553" s="28"/>
      <c r="SB553" s="28"/>
      <c r="SC553" s="28"/>
      <c r="SD553" s="28"/>
      <c r="SE553" s="28"/>
      <c r="SF553" s="28"/>
      <c r="SG553" s="28"/>
      <c r="SH553" s="28"/>
      <c r="SI553" s="28"/>
      <c r="SJ553" s="28"/>
      <c r="SK553" s="28"/>
      <c r="SL553" s="28"/>
      <c r="SM553" s="28"/>
      <c r="SN553" s="28"/>
      <c r="SO553" s="28"/>
      <c r="SP553" s="28"/>
      <c r="SQ553" s="28"/>
      <c r="SR553" s="28"/>
      <c r="SS553" s="28"/>
      <c r="ST553" s="28"/>
      <c r="SU553" s="28"/>
      <c r="SV553" s="28"/>
      <c r="SW553" s="28"/>
      <c r="SX553" s="28"/>
      <c r="SY553" s="28"/>
      <c r="SZ553" s="28"/>
      <c r="TA553" s="28"/>
      <c r="TB553" s="28"/>
      <c r="TC553" s="28"/>
      <c r="TD553" s="28"/>
      <c r="TE553" s="28"/>
      <c r="TF553" s="28"/>
      <c r="TG553" s="28"/>
      <c r="TH553" s="28"/>
      <c r="TI553" s="28"/>
      <c r="TJ553" s="28"/>
      <c r="TK553" s="28"/>
      <c r="TL553" s="28"/>
      <c r="TM553" s="28"/>
      <c r="TN553" s="28"/>
      <c r="TO553" s="28"/>
      <c r="TP553" s="28"/>
      <c r="TQ553" s="28"/>
      <c r="TR553" s="28"/>
      <c r="TS553" s="28"/>
      <c r="TT553" s="28"/>
      <c r="TU553" s="28"/>
      <c r="TV553" s="28"/>
      <c r="TW553" s="28"/>
      <c r="TX553" s="28"/>
      <c r="TY553" s="28"/>
      <c r="TZ553" s="28"/>
      <c r="UA553" s="28"/>
      <c r="UB553" s="28"/>
      <c r="UC553" s="28"/>
      <c r="UD553" s="28"/>
      <c r="UE553" s="28"/>
      <c r="UF553" s="28"/>
      <c r="UG553" s="28"/>
      <c r="UH553" s="28"/>
      <c r="UI553" s="28"/>
      <c r="UJ553" s="28"/>
      <c r="UK553" s="28"/>
      <c r="UL553" s="28"/>
      <c r="UM553" s="28"/>
      <c r="UN553" s="28"/>
      <c r="UO553" s="28"/>
      <c r="UP553" s="28"/>
      <c r="UQ553" s="28"/>
      <c r="UR553" s="28"/>
      <c r="US553" s="28"/>
      <c r="UT553" s="28"/>
      <c r="UU553" s="28"/>
      <c r="UV553" s="28"/>
      <c r="UW553" s="28"/>
      <c r="UX553" s="28"/>
      <c r="UY553" s="28"/>
      <c r="UZ553" s="28"/>
      <c r="VA553" s="28"/>
      <c r="VB553" s="28"/>
      <c r="VC553" s="28"/>
      <c r="VD553" s="28"/>
      <c r="VE553" s="28"/>
      <c r="VF553" s="28"/>
      <c r="VG553" s="28"/>
      <c r="VH553" s="28"/>
      <c r="VI553" s="28"/>
      <c r="VJ553" s="28"/>
      <c r="VK553" s="28"/>
      <c r="VL553" s="28"/>
      <c r="VM553" s="28"/>
      <c r="VN553" s="28"/>
      <c r="VO553" s="28"/>
      <c r="VP553" s="28"/>
      <c r="VQ553" s="28"/>
      <c r="VR553" s="28"/>
      <c r="VS553" s="28"/>
      <c r="VT553" s="28"/>
      <c r="VU553" s="28"/>
      <c r="VV553" s="28"/>
      <c r="VW553" s="28"/>
      <c r="VX553" s="28"/>
      <c r="VY553" s="28"/>
      <c r="VZ553" s="28"/>
      <c r="WA553" s="28"/>
      <c r="WB553" s="28"/>
      <c r="WC553" s="28"/>
      <c r="WD553" s="28"/>
      <c r="WE553" s="28"/>
      <c r="WF553" s="28"/>
      <c r="WG553" s="28"/>
      <c r="WH553" s="28"/>
      <c r="WI553" s="28"/>
      <c r="WJ553" s="28"/>
      <c r="WK553" s="28"/>
      <c r="WL553" s="28"/>
      <c r="WM553" s="28"/>
      <c r="WN553" s="28"/>
      <c r="WO553" s="28"/>
      <c r="WP553" s="28"/>
      <c r="WQ553" s="28"/>
      <c r="WR553" s="28"/>
      <c r="WS553" s="28"/>
      <c r="WT553" s="28"/>
      <c r="WU553" s="28"/>
      <c r="WV553" s="28"/>
      <c r="WW553" s="28"/>
      <c r="WX553" s="28"/>
      <c r="WY553" s="28"/>
      <c r="WZ553" s="28"/>
      <c r="XA553" s="28"/>
      <c r="XB553" s="28"/>
      <c r="XC553" s="28"/>
      <c r="XD553" s="28"/>
      <c r="XE553" s="28"/>
      <c r="XF553" s="28"/>
      <c r="XG553" s="28"/>
      <c r="XH553" s="28"/>
      <c r="XI553" s="28"/>
      <c r="XJ553" s="28"/>
      <c r="XK553" s="28"/>
      <c r="XL553" s="28"/>
      <c r="XM553" s="28"/>
      <c r="XN553" s="28"/>
      <c r="XO553" s="28"/>
      <c r="XP553" s="28"/>
      <c r="XQ553" s="28"/>
      <c r="XR553" s="28"/>
      <c r="XS553" s="28"/>
      <c r="XT553" s="28"/>
      <c r="XU553" s="28"/>
      <c r="XV553" s="28"/>
      <c r="XW553" s="28"/>
      <c r="XX553" s="28"/>
      <c r="XY553" s="28"/>
      <c r="XZ553" s="28"/>
      <c r="YA553" s="28"/>
      <c r="YB553" s="28"/>
      <c r="YC553" s="28"/>
      <c r="YD553" s="28"/>
      <c r="YE553" s="28"/>
      <c r="YF553" s="28"/>
      <c r="YG553" s="28"/>
      <c r="YH553" s="28"/>
      <c r="YI553" s="28"/>
      <c r="YJ553" s="28"/>
      <c r="YK553" s="28"/>
      <c r="YL553" s="28"/>
      <c r="YM553" s="28"/>
      <c r="YN553" s="28"/>
      <c r="YO553" s="28"/>
      <c r="YP553" s="28"/>
      <c r="YQ553" s="28"/>
      <c r="YR553" s="28"/>
      <c r="YS553" s="28"/>
      <c r="YT553" s="28"/>
      <c r="YU553" s="28"/>
      <c r="YV553" s="28"/>
      <c r="YW553" s="28"/>
      <c r="YX553" s="28"/>
      <c r="YY553" s="28"/>
      <c r="YZ553" s="28"/>
      <c r="ZA553" s="28"/>
      <c r="ZB553" s="28"/>
      <c r="ZC553" s="28"/>
      <c r="ZD553" s="28"/>
      <c r="ZE553" s="28"/>
      <c r="ZF553" s="28"/>
      <c r="ZG553" s="28"/>
      <c r="ZH553" s="28"/>
      <c r="ZI553" s="28"/>
      <c r="ZJ553" s="28"/>
      <c r="ZK553" s="28"/>
      <c r="ZL553" s="28"/>
      <c r="ZM553" s="28"/>
      <c r="ZN553" s="28"/>
      <c r="ZO553" s="28"/>
      <c r="ZP553" s="28"/>
      <c r="ZQ553" s="28"/>
      <c r="ZR553" s="28"/>
      <c r="ZS553" s="28"/>
      <c r="ZT553" s="28"/>
      <c r="ZU553" s="28"/>
      <c r="ZV553" s="28"/>
      <c r="ZW553" s="28"/>
      <c r="ZX553" s="28"/>
      <c r="ZY553" s="28"/>
      <c r="ZZ553" s="28"/>
      <c r="AAA553" s="28"/>
      <c r="AAB553" s="28"/>
      <c r="AAC553" s="28"/>
      <c r="AAD553" s="28"/>
      <c r="AAE553" s="28"/>
      <c r="AAF553" s="28"/>
      <c r="AAG553" s="28"/>
      <c r="AAH553" s="28"/>
      <c r="AAI553" s="28"/>
      <c r="AAJ553" s="28"/>
      <c r="AAK553" s="28"/>
      <c r="AAL553" s="28"/>
      <c r="AAM553" s="28"/>
      <c r="AAN553" s="28"/>
      <c r="AAO553" s="28"/>
      <c r="AAP553" s="28"/>
      <c r="AAQ553" s="28"/>
      <c r="AAR553" s="28"/>
      <c r="AAS553" s="28"/>
      <c r="AAT553" s="28"/>
      <c r="AAU553" s="28"/>
      <c r="AAV553" s="28"/>
      <c r="AAW553" s="28"/>
      <c r="AAX553" s="28"/>
      <c r="AAY553" s="28"/>
      <c r="AAZ553" s="28"/>
      <c r="ABA553" s="28"/>
      <c r="ABB553" s="28"/>
      <c r="ABC553" s="28"/>
      <c r="ABD553" s="28"/>
      <c r="ABE553" s="28"/>
      <c r="ABF553" s="28"/>
      <c r="ABG553" s="28"/>
      <c r="ABH553" s="28"/>
      <c r="ABI553" s="28"/>
      <c r="ABJ553" s="28"/>
      <c r="ABK553" s="28"/>
      <c r="ABL553" s="28"/>
      <c r="ABM553" s="28"/>
      <c r="ABN553" s="28"/>
      <c r="ABO553" s="28"/>
      <c r="ABP553" s="28"/>
      <c r="ABQ553" s="28"/>
      <c r="ABR553" s="28"/>
      <c r="ABS553" s="28"/>
      <c r="ABT553" s="28"/>
      <c r="ABU553" s="28"/>
      <c r="ABV553" s="28"/>
      <c r="ABW553" s="28"/>
      <c r="ABX553" s="28"/>
      <c r="ABY553" s="28"/>
      <c r="ABZ553" s="28"/>
      <c r="ACA553" s="28"/>
      <c r="ACB553" s="28"/>
      <c r="ACC553" s="28"/>
      <c r="ACD553" s="28"/>
      <c r="ACE553" s="28"/>
      <c r="ACF553" s="28"/>
      <c r="ACG553" s="28"/>
      <c r="ACH553" s="28"/>
      <c r="ACI553" s="28"/>
      <c r="ACJ553" s="28"/>
      <c r="ACK553" s="28"/>
      <c r="ACL553" s="28"/>
      <c r="ACM553" s="28"/>
      <c r="ACN553" s="28"/>
      <c r="ACO553" s="28"/>
      <c r="ACP553" s="28"/>
      <c r="ACQ553" s="28"/>
      <c r="ACR553" s="28"/>
      <c r="ACS553" s="28"/>
      <c r="ACT553" s="28"/>
      <c r="ACU553" s="28"/>
      <c r="ACV553" s="28"/>
      <c r="ACW553" s="28"/>
      <c r="ACX553" s="28"/>
      <c r="ACY553" s="28"/>
      <c r="ACZ553" s="28"/>
      <c r="ADA553" s="28"/>
      <c r="ADB553" s="28"/>
      <c r="ADC553" s="28"/>
      <c r="ADD553" s="28"/>
      <c r="ADE553" s="28"/>
      <c r="ADF553" s="28"/>
      <c r="ADG553" s="28"/>
      <c r="ADH553" s="28"/>
      <c r="ADI553" s="28"/>
      <c r="ADJ553" s="28"/>
      <c r="ADK553" s="28"/>
      <c r="ADL553" s="28"/>
      <c r="ADM553" s="28"/>
      <c r="ADN553" s="28"/>
      <c r="ADO553" s="28"/>
      <c r="ADP553" s="28"/>
      <c r="ADQ553" s="28"/>
      <c r="ADR553" s="28"/>
      <c r="ADS553" s="28"/>
      <c r="ADT553" s="28"/>
      <c r="ADU553" s="28"/>
      <c r="ADV553" s="28"/>
      <c r="ADW553" s="28"/>
      <c r="ADX553" s="28"/>
      <c r="ADY553" s="28"/>
      <c r="ADZ553" s="28"/>
      <c r="AEA553" s="28"/>
      <c r="AEB553" s="28"/>
      <c r="AEC553" s="28"/>
      <c r="AED553" s="28"/>
      <c r="AEE553" s="28"/>
      <c r="AEF553" s="28"/>
      <c r="AEG553" s="28"/>
      <c r="AEH553" s="28"/>
      <c r="AEI553" s="28"/>
      <c r="AEJ553" s="28"/>
      <c r="AEK553" s="28"/>
      <c r="AEL553" s="28"/>
      <c r="AEM553" s="28"/>
      <c r="AEN553" s="28"/>
      <c r="AEO553" s="28"/>
      <c r="AEP553" s="28"/>
      <c r="AEQ553" s="28"/>
      <c r="AER553" s="28"/>
      <c r="AES553" s="28"/>
      <c r="AET553" s="28"/>
      <c r="AEU553" s="28"/>
      <c r="AEV553" s="28"/>
      <c r="AEW553" s="28"/>
      <c r="AEX553" s="28"/>
      <c r="AEY553" s="28"/>
      <c r="AEZ553" s="28"/>
      <c r="AFA553" s="28"/>
      <c r="AFB553" s="28"/>
      <c r="AFC553" s="28"/>
      <c r="AFD553" s="28"/>
      <c r="AFE553" s="28"/>
      <c r="AFF553" s="28"/>
      <c r="AFG553" s="28"/>
      <c r="AFH553" s="28"/>
      <c r="AFI553" s="28"/>
      <c r="AFJ553" s="28"/>
      <c r="AFK553" s="28"/>
      <c r="AFL553" s="28"/>
      <c r="AFM553" s="28"/>
      <c r="AFN553" s="28"/>
      <c r="AFO553" s="28"/>
      <c r="AFP553" s="28"/>
      <c r="AFQ553" s="28"/>
      <c r="AFR553" s="28"/>
      <c r="AFS553" s="28"/>
      <c r="AFT553" s="28"/>
      <c r="AFU553" s="28"/>
      <c r="AFV553" s="28"/>
      <c r="AFW553" s="28"/>
      <c r="AFX553" s="28"/>
      <c r="AFY553" s="28"/>
      <c r="AFZ553" s="28"/>
      <c r="AGA553" s="28"/>
      <c r="AGB553" s="28"/>
      <c r="AGC553" s="28"/>
      <c r="AGD553" s="28"/>
      <c r="AGE553" s="28"/>
      <c r="AGF553" s="28"/>
      <c r="AGG553" s="28"/>
      <c r="AGH553" s="28"/>
      <c r="AGI553" s="28"/>
      <c r="AGJ553" s="28"/>
      <c r="AGK553" s="28"/>
      <c r="AGL553" s="28"/>
      <c r="AGM553" s="28"/>
      <c r="AGN553" s="28"/>
      <c r="AGO553" s="28"/>
      <c r="AGP553" s="28"/>
      <c r="AGQ553" s="28"/>
      <c r="AGR553" s="28"/>
      <c r="AGS553" s="28"/>
      <c r="AGT553" s="28"/>
      <c r="AGU553" s="28"/>
      <c r="AGV553" s="28"/>
      <c r="AGW553" s="28"/>
      <c r="AGX553" s="28"/>
      <c r="AGY553" s="28"/>
      <c r="AGZ553" s="28"/>
      <c r="AHA553" s="28"/>
      <c r="AHB553" s="28"/>
      <c r="AHC553" s="28"/>
      <c r="AHD553" s="28"/>
      <c r="AHE553" s="28"/>
      <c r="AHF553" s="28"/>
      <c r="AHG553" s="28"/>
      <c r="AHH553" s="28"/>
      <c r="AHI553" s="28"/>
      <c r="AHJ553" s="28"/>
      <c r="AHK553" s="28"/>
      <c r="AHL553" s="28"/>
      <c r="AHM553" s="28"/>
      <c r="AHN553" s="28"/>
      <c r="AHO553" s="28"/>
      <c r="AHP553" s="28"/>
      <c r="AHQ553" s="28"/>
      <c r="AHR553" s="28"/>
      <c r="AHS553" s="28"/>
      <c r="AHT553" s="28"/>
      <c r="AHU553" s="28"/>
      <c r="AHV553" s="28"/>
      <c r="AHW553" s="28"/>
      <c r="AHX553" s="28"/>
      <c r="AHY553" s="28"/>
      <c r="AHZ553" s="28"/>
      <c r="AIA553" s="28"/>
      <c r="AIB553" s="28"/>
      <c r="AIC553" s="28"/>
      <c r="AID553" s="28"/>
      <c r="AIE553" s="28"/>
      <c r="AIF553" s="28"/>
      <c r="AIG553" s="28"/>
      <c r="AIH553" s="28"/>
      <c r="AII553" s="28"/>
      <c r="AIJ553" s="28"/>
      <c r="AIK553" s="28"/>
      <c r="AIL553" s="28"/>
      <c r="AIM553" s="28"/>
      <c r="AIN553" s="28"/>
      <c r="AIO553" s="28"/>
      <c r="AIP553" s="28"/>
      <c r="AIQ553" s="28"/>
      <c r="AIR553" s="28"/>
      <c r="AIS553" s="28"/>
      <c r="AIT553" s="28"/>
      <c r="AIU553" s="28"/>
      <c r="AIV553" s="28"/>
      <c r="AIW553" s="28"/>
      <c r="AIX553" s="28"/>
      <c r="AIY553" s="28"/>
      <c r="AIZ553" s="28"/>
      <c r="AJA553" s="28"/>
      <c r="AJB553" s="28"/>
      <c r="AJC553" s="28"/>
      <c r="AJD553" s="28"/>
      <c r="AJE553" s="28"/>
      <c r="AJF553" s="28"/>
      <c r="AJG553" s="28"/>
      <c r="AJH553" s="28"/>
      <c r="AJI553" s="28"/>
      <c r="AJJ553" s="28"/>
      <c r="AJK553" s="28"/>
      <c r="AJL553" s="28"/>
      <c r="AJM553" s="28"/>
      <c r="AJN553" s="28"/>
      <c r="AJO553" s="28"/>
      <c r="AJP553" s="28"/>
      <c r="AJQ553" s="28"/>
      <c r="AJR553" s="28"/>
      <c r="AJS553" s="28"/>
      <c r="AJT553" s="28"/>
      <c r="AJU553" s="28"/>
      <c r="AJV553" s="28"/>
      <c r="AJW553" s="28"/>
      <c r="AJX553" s="28"/>
      <c r="AJY553" s="28"/>
      <c r="AJZ553" s="28"/>
      <c r="AKA553" s="28"/>
      <c r="AKB553" s="28"/>
      <c r="AKC553" s="28"/>
      <c r="AKD553" s="28"/>
      <c r="AKE553" s="28"/>
      <c r="AKF553" s="28"/>
      <c r="AKG553" s="28"/>
      <c r="AKH553" s="28"/>
      <c r="AKI553" s="28"/>
      <c r="AKJ553" s="28"/>
      <c r="AKK553" s="28"/>
      <c r="AKL553" s="28"/>
      <c r="AKM553" s="28"/>
      <c r="AKN553" s="28"/>
      <c r="AKO553" s="28"/>
      <c r="AKP553" s="28"/>
      <c r="AKQ553" s="28"/>
      <c r="AKR553" s="28"/>
      <c r="AKS553" s="28"/>
      <c r="AKT553" s="28"/>
      <c r="AKU553" s="28"/>
      <c r="AKV553" s="28"/>
      <c r="AKW553" s="28"/>
      <c r="AKX553" s="28"/>
      <c r="AKY553" s="28"/>
      <c r="AKZ553" s="28"/>
      <c r="ALA553" s="28"/>
      <c r="ALB553" s="28"/>
      <c r="ALC553" s="28"/>
      <c r="ALD553" s="28"/>
      <c r="ALE553" s="28"/>
      <c r="ALF553" s="28"/>
      <c r="ALG553" s="28"/>
      <c r="ALH553" s="28"/>
      <c r="ALI553" s="28"/>
      <c r="ALJ553" s="28"/>
      <c r="ALK553" s="28"/>
      <c r="ALL553" s="28"/>
      <c r="ALM553" s="28"/>
      <c r="ALN553" s="28"/>
      <c r="ALO553" s="28"/>
      <c r="ALP553" s="28"/>
      <c r="ALQ553" s="28"/>
      <c r="ALR553" s="28"/>
      <c r="ALS553" s="28"/>
      <c r="ALT553" s="28"/>
      <c r="ALU553" s="28"/>
      <c r="ALV553" s="28"/>
      <c r="ALW553" s="28"/>
      <c r="ALX553" s="28"/>
      <c r="ALY553" s="28"/>
      <c r="ALZ553" s="28"/>
      <c r="AMA553" s="28"/>
      <c r="AMB553" s="28"/>
      <c r="AMC553" s="28"/>
      <c r="AMD553" s="28"/>
      <c r="AME553" s="28"/>
      <c r="AMF553" s="28"/>
      <c r="AMG553" s="28"/>
      <c r="AMH553" s="28"/>
      <c r="AMI553" s="28"/>
      <c r="AMJ553" s="28"/>
      <c r="AMK553" s="28"/>
      <c r="AML553" s="28"/>
      <c r="AMM553" s="28"/>
      <c r="AMN553" s="28"/>
      <c r="AMO553" s="28"/>
      <c r="AMP553" s="28"/>
      <c r="AMQ553" s="28"/>
      <c r="AMR553" s="28"/>
      <c r="AMS553" s="28"/>
      <c r="AMT553" s="28"/>
      <c r="AMU553" s="28"/>
      <c r="AMV553" s="28"/>
      <c r="AMW553" s="28"/>
      <c r="AMX553" s="28"/>
      <c r="AMY553" s="28"/>
      <c r="AMZ553" s="28"/>
      <c r="ANA553" s="28"/>
      <c r="ANB553" s="28"/>
    </row>
    <row r="554" spans="3:1042" s="6" customFormat="1" ht="15" customHeight="1" x14ac:dyDescent="0.25">
      <c r="C554" s="149" t="str">
        <f t="shared" ref="C554:C556" si="428">M554</f>
        <v>State</v>
      </c>
      <c r="D554" s="149" t="str">
        <f t="shared" ref="D554:D556" si="429">P554</f>
        <v>HPSX-50 DHPT 2**  (50 gal)</v>
      </c>
      <c r="E554" s="149">
        <f t="shared" ref="E554:E556" si="430">O554</f>
        <v>2301683</v>
      </c>
      <c r="F554" s="55">
        <f t="shared" si="354"/>
        <v>50</v>
      </c>
      <c r="G554" s="6" t="str">
        <f t="shared" ref="G554:G556" si="431">V554</f>
        <v>AOSmithHPTS50</v>
      </c>
      <c r="H554" s="116">
        <f t="shared" ref="H554:H556" si="432">W554</f>
        <v>1</v>
      </c>
      <c r="I554" s="154" t="str">
        <f t="shared" ref="I554:I556" si="433">AC554</f>
        <v>StateHPSX50DHPT2xx</v>
      </c>
      <c r="J554" s="91" t="s">
        <v>188</v>
      </c>
      <c r="K554" s="32">
        <v>4</v>
      </c>
      <c r="L554" s="75">
        <f t="shared" si="338"/>
        <v>23</v>
      </c>
      <c r="M554" s="157" t="s">
        <v>39</v>
      </c>
      <c r="N554" s="61">
        <v>16</v>
      </c>
      <c r="O554" s="169">
        <f t="shared" si="350"/>
        <v>2301683</v>
      </c>
      <c r="P554" s="59" t="str">
        <f t="shared" si="310"/>
        <v>HPSX-50 DHPT 2**  (50 gal)</v>
      </c>
      <c r="Q554" s="153">
        <f t="shared" ref="Q554:Q585" si="434">COUNTIF(P$87:P$605, P554)</f>
        <v>1</v>
      </c>
      <c r="R554" s="26" t="s">
        <v>853</v>
      </c>
      <c r="S554" s="27">
        <v>50</v>
      </c>
      <c r="T554" s="158" t="s">
        <v>817</v>
      </c>
      <c r="U554" s="80" t="s">
        <v>817</v>
      </c>
      <c r="V554" s="85" t="str">
        <f t="shared" si="352"/>
        <v>AOSmithHPTS50</v>
      </c>
      <c r="W554" s="117">
        <v>1</v>
      </c>
      <c r="X554" s="42" t="s">
        <v>8</v>
      </c>
      <c r="Y554" s="152">
        <v>44728</v>
      </c>
      <c r="Z554" s="44" t="s">
        <v>80</v>
      </c>
      <c r="AA554" s="126" t="str">
        <f t="shared" si="335"/>
        <v>2,     2301683,   "HPSX-50 DHPT 2**  (50 gal)"</v>
      </c>
      <c r="AB554" s="127" t="str">
        <f>M554</f>
        <v>State</v>
      </c>
      <c r="AC554" s="159" t="s">
        <v>856</v>
      </c>
      <c r="AD554" s="173">
        <f t="shared" ref="AD554:AD585" si="435">COUNTIF(AC$74:AC$605, AC554)</f>
        <v>1</v>
      </c>
      <c r="AE554" s="126" t="str">
        <f t="shared" si="336"/>
        <v xml:space="preserve">          case  HPSX-50 DHPT 2**  (50 gal)   :   "StateHPSX50DHPT2xx"</v>
      </c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</row>
    <row r="555" spans="3:1042" s="6" customFormat="1" ht="15" customHeight="1" x14ac:dyDescent="0.25">
      <c r="C555" s="149" t="str">
        <f t="shared" si="428"/>
        <v>State</v>
      </c>
      <c r="D555" s="149" t="str">
        <f t="shared" si="429"/>
        <v>HPSX-66-DHPT 2**  (66 gal)</v>
      </c>
      <c r="E555" s="149">
        <f t="shared" si="430"/>
        <v>2301784</v>
      </c>
      <c r="F555" s="55">
        <f t="shared" si="354"/>
        <v>66</v>
      </c>
      <c r="G555" s="6" t="str">
        <f t="shared" si="431"/>
        <v>AOSmithHPTS66</v>
      </c>
      <c r="H555" s="116">
        <f t="shared" si="432"/>
        <v>1</v>
      </c>
      <c r="I555" s="154" t="str">
        <f t="shared" si="433"/>
        <v>StateHPSX66DHPT2xx</v>
      </c>
      <c r="J555" s="91" t="s">
        <v>188</v>
      </c>
      <c r="K555" s="33">
        <v>4</v>
      </c>
      <c r="L555" s="75">
        <f t="shared" si="338"/>
        <v>23</v>
      </c>
      <c r="M555" s="18" t="s">
        <v>39</v>
      </c>
      <c r="N555" s="62">
        <f t="shared" ref="N555:N556" si="436">N554+1</f>
        <v>17</v>
      </c>
      <c r="O555" s="169">
        <f t="shared" si="350"/>
        <v>2301784</v>
      </c>
      <c r="P555" s="59" t="str">
        <f t="shared" si="310"/>
        <v>HPSX-66-DHPT 2**  (66 gal)</v>
      </c>
      <c r="Q555" s="153">
        <f t="shared" si="434"/>
        <v>1</v>
      </c>
      <c r="R555" s="150" t="s">
        <v>854</v>
      </c>
      <c r="S555" s="151">
        <v>66</v>
      </c>
      <c r="T555" s="158" t="s">
        <v>818</v>
      </c>
      <c r="U555" s="80" t="s">
        <v>818</v>
      </c>
      <c r="V555" s="85" t="str">
        <f t="shared" si="352"/>
        <v>AOSmithHPTS66</v>
      </c>
      <c r="W555" s="117">
        <v>1</v>
      </c>
      <c r="X555" s="42">
        <v>3</v>
      </c>
      <c r="Y555" s="152">
        <v>44728</v>
      </c>
      <c r="Z555" s="44" t="s">
        <v>80</v>
      </c>
      <c r="AA555" s="126" t="str">
        <f t="shared" si="335"/>
        <v>2,     2301784,   "HPSX-66-DHPT 2**  (66 gal)"</v>
      </c>
      <c r="AB555" s="128" t="str">
        <f t="shared" si="345"/>
        <v>State</v>
      </c>
      <c r="AC555" s="159" t="s">
        <v>857</v>
      </c>
      <c r="AD555" s="173">
        <f t="shared" si="435"/>
        <v>1</v>
      </c>
      <c r="AE555" s="126" t="str">
        <f t="shared" si="336"/>
        <v xml:space="preserve">          case  HPSX-66-DHPT 2**  (66 gal)   :   "StateHPSX66DHPT2xx"</v>
      </c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  <c r="CN555" s="28"/>
      <c r="CO555" s="28"/>
      <c r="CP555" s="28"/>
      <c r="CQ555" s="28"/>
      <c r="CR555" s="28"/>
      <c r="CS555" s="28"/>
      <c r="CT555" s="28"/>
      <c r="CU555" s="28"/>
      <c r="CV555" s="28"/>
      <c r="CW555" s="28"/>
      <c r="CX555" s="28"/>
      <c r="CY555" s="28"/>
      <c r="CZ555" s="28"/>
      <c r="DA555" s="28"/>
      <c r="DB555" s="28"/>
      <c r="DC555" s="28"/>
      <c r="DD555" s="28"/>
      <c r="DE555" s="28"/>
      <c r="DF555" s="28"/>
      <c r="DG555" s="28"/>
      <c r="DH555" s="28"/>
      <c r="DI555" s="28"/>
      <c r="DJ555" s="28"/>
      <c r="DK555" s="28"/>
      <c r="DL555" s="28"/>
      <c r="DM555" s="28"/>
      <c r="DN555" s="28"/>
      <c r="DO555" s="28"/>
      <c r="DP555" s="28"/>
      <c r="DQ555" s="28"/>
      <c r="DR555" s="28"/>
      <c r="DS555" s="28"/>
      <c r="DT555" s="28"/>
      <c r="DU555" s="28"/>
      <c r="DV555" s="28"/>
      <c r="DW555" s="28"/>
      <c r="DX555" s="28"/>
      <c r="DY555" s="28"/>
      <c r="DZ555" s="28"/>
      <c r="EA555" s="28"/>
      <c r="EB555" s="28"/>
      <c r="EC555" s="28"/>
      <c r="ED555" s="28"/>
      <c r="EE555" s="28"/>
      <c r="EF555" s="28"/>
      <c r="EG555" s="28"/>
      <c r="EH555" s="28"/>
      <c r="EI555" s="28"/>
      <c r="EJ555" s="28"/>
      <c r="EK555" s="28"/>
      <c r="EL555" s="28"/>
      <c r="EM555" s="28"/>
      <c r="EN555" s="28"/>
      <c r="EO555" s="28"/>
      <c r="EP555" s="28"/>
      <c r="EQ555" s="28"/>
      <c r="ER555" s="28"/>
      <c r="ES555" s="28"/>
      <c r="ET555" s="28"/>
      <c r="EU555" s="28"/>
      <c r="EV555" s="28"/>
      <c r="EW555" s="28"/>
      <c r="EX555" s="28"/>
      <c r="EY555" s="28"/>
      <c r="EZ555" s="28"/>
      <c r="FA555" s="28"/>
      <c r="FB555" s="28"/>
      <c r="FC555" s="28"/>
      <c r="FD555" s="28"/>
      <c r="FE555" s="28"/>
      <c r="FF555" s="28"/>
      <c r="FG555" s="28"/>
      <c r="FH555" s="28"/>
      <c r="FI555" s="28"/>
      <c r="FJ555" s="28"/>
      <c r="FK555" s="28"/>
      <c r="FL555" s="28"/>
      <c r="FM555" s="28"/>
      <c r="FN555" s="28"/>
      <c r="FO555" s="28"/>
      <c r="FP555" s="28"/>
      <c r="FQ555" s="28"/>
      <c r="FR555" s="28"/>
      <c r="FS555" s="28"/>
      <c r="FT555" s="28"/>
      <c r="FU555" s="28"/>
      <c r="FV555" s="28"/>
      <c r="FW555" s="28"/>
      <c r="FX555" s="28"/>
      <c r="FY555" s="28"/>
      <c r="FZ555" s="28"/>
      <c r="GA555" s="28"/>
      <c r="GB555" s="28"/>
      <c r="GC555" s="28"/>
      <c r="GD555" s="28"/>
      <c r="GE555" s="28"/>
      <c r="GF555" s="28"/>
      <c r="GG555" s="28"/>
      <c r="GH555" s="28"/>
      <c r="GI555" s="28"/>
      <c r="GJ555" s="28"/>
      <c r="GK555" s="28"/>
      <c r="GL555" s="28"/>
      <c r="GM555" s="28"/>
      <c r="GN555" s="28"/>
      <c r="GO555" s="28"/>
      <c r="GP555" s="28"/>
      <c r="GQ555" s="28"/>
      <c r="GR555" s="28"/>
      <c r="GS555" s="28"/>
      <c r="GT555" s="28"/>
      <c r="GU555" s="28"/>
      <c r="GV555" s="28"/>
      <c r="GW555" s="28"/>
      <c r="GX555" s="28"/>
      <c r="GY555" s="28"/>
      <c r="GZ555" s="28"/>
      <c r="HA555" s="28"/>
      <c r="HB555" s="28"/>
      <c r="HC555" s="28"/>
      <c r="HD555" s="28"/>
      <c r="HE555" s="28"/>
      <c r="HF555" s="28"/>
      <c r="HG555" s="28"/>
      <c r="HH555" s="28"/>
      <c r="HI555" s="28"/>
      <c r="HJ555" s="28"/>
      <c r="HK555" s="28"/>
      <c r="HL555" s="28"/>
      <c r="HM555" s="28"/>
      <c r="HN555" s="28"/>
      <c r="HO555" s="28"/>
      <c r="HP555" s="28"/>
      <c r="HQ555" s="28"/>
      <c r="HR555" s="28"/>
      <c r="HS555" s="28"/>
      <c r="HT555" s="28"/>
      <c r="HU555" s="28"/>
      <c r="HV555" s="28"/>
      <c r="HW555" s="28"/>
      <c r="HX555" s="28"/>
      <c r="HY555" s="28"/>
      <c r="HZ555" s="28"/>
      <c r="IA555" s="28"/>
      <c r="IB555" s="28"/>
      <c r="IC555" s="28"/>
      <c r="ID555" s="28"/>
      <c r="IE555" s="28"/>
      <c r="IF555" s="28"/>
      <c r="IG555" s="28"/>
      <c r="IH555" s="28"/>
      <c r="II555" s="28"/>
      <c r="IJ555" s="28"/>
      <c r="IK555" s="28"/>
      <c r="IL555" s="28"/>
      <c r="IM555" s="28"/>
      <c r="IN555" s="28"/>
      <c r="IO555" s="28"/>
      <c r="IP555" s="28"/>
      <c r="IQ555" s="28"/>
      <c r="IR555" s="28"/>
      <c r="IS555" s="28"/>
      <c r="IT555" s="28"/>
      <c r="IU555" s="28"/>
      <c r="IV555" s="28"/>
      <c r="IW555" s="28"/>
      <c r="IX555" s="28"/>
      <c r="IY555" s="28"/>
      <c r="IZ555" s="28"/>
      <c r="JA555" s="28"/>
      <c r="JB555" s="28"/>
      <c r="JC555" s="28"/>
      <c r="JD555" s="28"/>
      <c r="JE555" s="28"/>
      <c r="JF555" s="28"/>
      <c r="JG555" s="28"/>
      <c r="JH555" s="28"/>
      <c r="JI555" s="28"/>
      <c r="JJ555" s="28"/>
      <c r="JK555" s="28"/>
      <c r="JL555" s="28"/>
      <c r="JM555" s="28"/>
      <c r="JN555" s="28"/>
      <c r="JO555" s="28"/>
      <c r="JP555" s="28"/>
      <c r="JQ555" s="28"/>
      <c r="JR555" s="28"/>
      <c r="JS555" s="28"/>
      <c r="JT555" s="28"/>
      <c r="JU555" s="28"/>
      <c r="JV555" s="28"/>
      <c r="JW555" s="28"/>
      <c r="JX555" s="28"/>
      <c r="JY555" s="28"/>
      <c r="JZ555" s="28"/>
      <c r="KA555" s="28"/>
      <c r="KB555" s="28"/>
      <c r="KC555" s="28"/>
      <c r="KD555" s="28"/>
      <c r="KE555" s="28"/>
      <c r="KF555" s="28"/>
      <c r="KG555" s="28"/>
      <c r="KH555" s="28"/>
      <c r="KI555" s="28"/>
      <c r="KJ555" s="28"/>
      <c r="KK555" s="28"/>
      <c r="KL555" s="28"/>
      <c r="KM555" s="28"/>
      <c r="KN555" s="28"/>
      <c r="KO555" s="28"/>
      <c r="KP555" s="28"/>
      <c r="KQ555" s="28"/>
      <c r="KR555" s="28"/>
      <c r="KS555" s="28"/>
      <c r="KT555" s="28"/>
      <c r="KU555" s="28"/>
      <c r="KV555" s="28"/>
      <c r="KW555" s="28"/>
      <c r="KX555" s="28"/>
      <c r="KY555" s="28"/>
      <c r="KZ555" s="28"/>
      <c r="LA555" s="28"/>
      <c r="LB555" s="28"/>
      <c r="LC555" s="28"/>
      <c r="LD555" s="28"/>
      <c r="LE555" s="28"/>
      <c r="LF555" s="28"/>
      <c r="LG555" s="28"/>
      <c r="LH555" s="28"/>
      <c r="LI555" s="28"/>
      <c r="LJ555" s="28"/>
      <c r="LK555" s="28"/>
      <c r="LL555" s="28"/>
      <c r="LM555" s="28"/>
      <c r="LN555" s="28"/>
      <c r="LO555" s="28"/>
      <c r="LP555" s="28"/>
      <c r="LQ555" s="28"/>
      <c r="LR555" s="28"/>
      <c r="LS555" s="28"/>
      <c r="LT555" s="28"/>
      <c r="LU555" s="28"/>
      <c r="LV555" s="28"/>
      <c r="LW555" s="28"/>
      <c r="LX555" s="28"/>
      <c r="LY555" s="28"/>
      <c r="LZ555" s="28"/>
      <c r="MA555" s="28"/>
      <c r="MB555" s="28"/>
      <c r="MC555" s="28"/>
      <c r="MD555" s="28"/>
      <c r="ME555" s="28"/>
      <c r="MF555" s="28"/>
      <c r="MG555" s="28"/>
      <c r="MH555" s="28"/>
      <c r="MI555" s="28"/>
      <c r="MJ555" s="28"/>
      <c r="MK555" s="28"/>
      <c r="ML555" s="28"/>
      <c r="MM555" s="28"/>
      <c r="MN555" s="28"/>
      <c r="MO555" s="28"/>
      <c r="MP555" s="28"/>
      <c r="MQ555" s="28"/>
      <c r="MR555" s="28"/>
      <c r="MS555" s="28"/>
      <c r="MT555" s="28"/>
      <c r="MU555" s="28"/>
      <c r="MV555" s="28"/>
      <c r="MW555" s="28"/>
      <c r="MX555" s="28"/>
      <c r="MY555" s="28"/>
      <c r="MZ555" s="28"/>
      <c r="NA555" s="28"/>
      <c r="NB555" s="28"/>
      <c r="NC555" s="28"/>
      <c r="ND555" s="28"/>
      <c r="NE555" s="28"/>
      <c r="NF555" s="28"/>
      <c r="NG555" s="28"/>
      <c r="NH555" s="28"/>
      <c r="NI555" s="28"/>
      <c r="NJ555" s="28"/>
      <c r="NK555" s="28"/>
      <c r="NL555" s="28"/>
      <c r="NM555" s="28"/>
      <c r="NN555" s="28"/>
      <c r="NO555" s="28"/>
      <c r="NP555" s="28"/>
      <c r="NQ555" s="28"/>
      <c r="NR555" s="28"/>
      <c r="NS555" s="28"/>
      <c r="NT555" s="28"/>
      <c r="NU555" s="28"/>
      <c r="NV555" s="28"/>
      <c r="NW555" s="28"/>
      <c r="NX555" s="28"/>
      <c r="NY555" s="28"/>
      <c r="NZ555" s="28"/>
      <c r="OA555" s="28"/>
      <c r="OB555" s="28"/>
      <c r="OC555" s="28"/>
      <c r="OD555" s="28"/>
      <c r="OE555" s="28"/>
      <c r="OF555" s="28"/>
      <c r="OG555" s="28"/>
      <c r="OH555" s="28"/>
      <c r="OI555" s="28"/>
      <c r="OJ555" s="28"/>
      <c r="OK555" s="28"/>
      <c r="OL555" s="28"/>
      <c r="OM555" s="28"/>
      <c r="ON555" s="28"/>
      <c r="OO555" s="28"/>
      <c r="OP555" s="28"/>
      <c r="OQ555" s="28"/>
      <c r="OR555" s="28"/>
      <c r="OS555" s="28"/>
      <c r="OT555" s="28"/>
      <c r="OU555" s="28"/>
      <c r="OV555" s="28"/>
      <c r="OW555" s="28"/>
      <c r="OX555" s="28"/>
      <c r="OY555" s="28"/>
      <c r="OZ555" s="28"/>
      <c r="PA555" s="28"/>
      <c r="PB555" s="28"/>
      <c r="PC555" s="28"/>
      <c r="PD555" s="28"/>
      <c r="PE555" s="28"/>
      <c r="PF555" s="28"/>
      <c r="PG555" s="28"/>
      <c r="PH555" s="28"/>
      <c r="PI555" s="28"/>
      <c r="PJ555" s="28"/>
      <c r="PK555" s="28"/>
      <c r="PL555" s="28"/>
      <c r="PM555" s="28"/>
      <c r="PN555" s="28"/>
      <c r="PO555" s="28"/>
      <c r="PP555" s="28"/>
      <c r="PQ555" s="28"/>
      <c r="PR555" s="28"/>
      <c r="PS555" s="28"/>
      <c r="PT555" s="28"/>
      <c r="PU555" s="28"/>
      <c r="PV555" s="28"/>
      <c r="PW555" s="28"/>
      <c r="PX555" s="28"/>
      <c r="PY555" s="28"/>
      <c r="PZ555" s="28"/>
      <c r="QA555" s="28"/>
      <c r="QB555" s="28"/>
      <c r="QC555" s="28"/>
      <c r="QD555" s="28"/>
      <c r="QE555" s="28"/>
      <c r="QF555" s="28"/>
      <c r="QG555" s="28"/>
      <c r="QH555" s="28"/>
      <c r="QI555" s="28"/>
      <c r="QJ555" s="28"/>
      <c r="QK555" s="28"/>
      <c r="QL555" s="28"/>
      <c r="QM555" s="28"/>
      <c r="QN555" s="28"/>
      <c r="QO555" s="28"/>
      <c r="QP555" s="28"/>
      <c r="QQ555" s="28"/>
      <c r="QR555" s="28"/>
      <c r="QS555" s="28"/>
      <c r="QT555" s="28"/>
      <c r="QU555" s="28"/>
      <c r="QV555" s="28"/>
      <c r="QW555" s="28"/>
      <c r="QX555" s="28"/>
      <c r="QY555" s="28"/>
      <c r="QZ555" s="28"/>
      <c r="RA555" s="28"/>
      <c r="RB555" s="28"/>
      <c r="RC555" s="28"/>
      <c r="RD555" s="28"/>
      <c r="RE555" s="28"/>
      <c r="RF555" s="28"/>
      <c r="RG555" s="28"/>
      <c r="RH555" s="28"/>
      <c r="RI555" s="28"/>
      <c r="RJ555" s="28"/>
      <c r="RK555" s="28"/>
      <c r="RL555" s="28"/>
      <c r="RM555" s="28"/>
      <c r="RN555" s="28"/>
      <c r="RO555" s="28"/>
      <c r="RP555" s="28"/>
      <c r="RQ555" s="28"/>
      <c r="RR555" s="28"/>
      <c r="RS555" s="28"/>
      <c r="RT555" s="28"/>
      <c r="RU555" s="28"/>
      <c r="RV555" s="28"/>
      <c r="RW555" s="28"/>
      <c r="RX555" s="28"/>
      <c r="RY555" s="28"/>
      <c r="RZ555" s="28"/>
      <c r="SA555" s="28"/>
      <c r="SB555" s="28"/>
      <c r="SC555" s="28"/>
      <c r="SD555" s="28"/>
      <c r="SE555" s="28"/>
      <c r="SF555" s="28"/>
      <c r="SG555" s="28"/>
      <c r="SH555" s="28"/>
      <c r="SI555" s="28"/>
      <c r="SJ555" s="28"/>
      <c r="SK555" s="28"/>
      <c r="SL555" s="28"/>
      <c r="SM555" s="28"/>
      <c r="SN555" s="28"/>
      <c r="SO555" s="28"/>
      <c r="SP555" s="28"/>
      <c r="SQ555" s="28"/>
      <c r="SR555" s="28"/>
      <c r="SS555" s="28"/>
      <c r="ST555" s="28"/>
      <c r="SU555" s="28"/>
      <c r="SV555" s="28"/>
      <c r="SW555" s="28"/>
      <c r="SX555" s="28"/>
      <c r="SY555" s="28"/>
      <c r="SZ555" s="28"/>
      <c r="TA555" s="28"/>
      <c r="TB555" s="28"/>
      <c r="TC555" s="28"/>
      <c r="TD555" s="28"/>
      <c r="TE555" s="28"/>
      <c r="TF555" s="28"/>
      <c r="TG555" s="28"/>
      <c r="TH555" s="28"/>
      <c r="TI555" s="28"/>
      <c r="TJ555" s="28"/>
      <c r="TK555" s="28"/>
      <c r="TL555" s="28"/>
      <c r="TM555" s="28"/>
      <c r="TN555" s="28"/>
      <c r="TO555" s="28"/>
      <c r="TP555" s="28"/>
      <c r="TQ555" s="28"/>
      <c r="TR555" s="28"/>
      <c r="TS555" s="28"/>
      <c r="TT555" s="28"/>
      <c r="TU555" s="28"/>
      <c r="TV555" s="28"/>
      <c r="TW555" s="28"/>
      <c r="TX555" s="28"/>
      <c r="TY555" s="28"/>
      <c r="TZ555" s="28"/>
      <c r="UA555" s="28"/>
      <c r="UB555" s="28"/>
      <c r="UC555" s="28"/>
      <c r="UD555" s="28"/>
      <c r="UE555" s="28"/>
      <c r="UF555" s="28"/>
      <c r="UG555" s="28"/>
      <c r="UH555" s="28"/>
      <c r="UI555" s="28"/>
      <c r="UJ555" s="28"/>
      <c r="UK555" s="28"/>
      <c r="UL555" s="28"/>
      <c r="UM555" s="28"/>
      <c r="UN555" s="28"/>
      <c r="UO555" s="28"/>
      <c r="UP555" s="28"/>
      <c r="UQ555" s="28"/>
      <c r="UR555" s="28"/>
      <c r="US555" s="28"/>
      <c r="UT555" s="28"/>
      <c r="UU555" s="28"/>
      <c r="UV555" s="28"/>
      <c r="UW555" s="28"/>
      <c r="UX555" s="28"/>
      <c r="UY555" s="28"/>
      <c r="UZ555" s="28"/>
      <c r="VA555" s="28"/>
      <c r="VB555" s="28"/>
      <c r="VC555" s="28"/>
      <c r="VD555" s="28"/>
      <c r="VE555" s="28"/>
      <c r="VF555" s="28"/>
      <c r="VG555" s="28"/>
      <c r="VH555" s="28"/>
      <c r="VI555" s="28"/>
      <c r="VJ555" s="28"/>
      <c r="VK555" s="28"/>
      <c r="VL555" s="28"/>
      <c r="VM555" s="28"/>
      <c r="VN555" s="28"/>
      <c r="VO555" s="28"/>
      <c r="VP555" s="28"/>
      <c r="VQ555" s="28"/>
      <c r="VR555" s="28"/>
      <c r="VS555" s="28"/>
      <c r="VT555" s="28"/>
      <c r="VU555" s="28"/>
      <c r="VV555" s="28"/>
      <c r="VW555" s="28"/>
      <c r="VX555" s="28"/>
      <c r="VY555" s="28"/>
      <c r="VZ555" s="28"/>
      <c r="WA555" s="28"/>
      <c r="WB555" s="28"/>
      <c r="WC555" s="28"/>
      <c r="WD555" s="28"/>
      <c r="WE555" s="28"/>
      <c r="WF555" s="28"/>
      <c r="WG555" s="28"/>
      <c r="WH555" s="28"/>
      <c r="WI555" s="28"/>
      <c r="WJ555" s="28"/>
      <c r="WK555" s="28"/>
      <c r="WL555" s="28"/>
      <c r="WM555" s="28"/>
      <c r="WN555" s="28"/>
      <c r="WO555" s="28"/>
      <c r="WP555" s="28"/>
      <c r="WQ555" s="28"/>
      <c r="WR555" s="28"/>
      <c r="WS555" s="28"/>
      <c r="WT555" s="28"/>
      <c r="WU555" s="28"/>
      <c r="WV555" s="28"/>
      <c r="WW555" s="28"/>
      <c r="WX555" s="28"/>
      <c r="WY555" s="28"/>
      <c r="WZ555" s="28"/>
      <c r="XA555" s="28"/>
      <c r="XB555" s="28"/>
      <c r="XC555" s="28"/>
      <c r="XD555" s="28"/>
      <c r="XE555" s="28"/>
      <c r="XF555" s="28"/>
      <c r="XG555" s="28"/>
      <c r="XH555" s="28"/>
      <c r="XI555" s="28"/>
      <c r="XJ555" s="28"/>
      <c r="XK555" s="28"/>
      <c r="XL555" s="28"/>
      <c r="XM555" s="28"/>
      <c r="XN555" s="28"/>
      <c r="XO555" s="28"/>
      <c r="XP555" s="28"/>
      <c r="XQ555" s="28"/>
      <c r="XR555" s="28"/>
      <c r="XS555" s="28"/>
      <c r="XT555" s="28"/>
      <c r="XU555" s="28"/>
      <c r="XV555" s="28"/>
      <c r="XW555" s="28"/>
      <c r="XX555" s="28"/>
      <c r="XY555" s="28"/>
      <c r="XZ555" s="28"/>
      <c r="YA555" s="28"/>
      <c r="YB555" s="28"/>
      <c r="YC555" s="28"/>
      <c r="YD555" s="28"/>
      <c r="YE555" s="28"/>
      <c r="YF555" s="28"/>
      <c r="YG555" s="28"/>
      <c r="YH555" s="28"/>
      <c r="YI555" s="28"/>
      <c r="YJ555" s="28"/>
      <c r="YK555" s="28"/>
      <c r="YL555" s="28"/>
      <c r="YM555" s="28"/>
      <c r="YN555" s="28"/>
      <c r="YO555" s="28"/>
      <c r="YP555" s="28"/>
      <c r="YQ555" s="28"/>
      <c r="YR555" s="28"/>
      <c r="YS555" s="28"/>
      <c r="YT555" s="28"/>
      <c r="YU555" s="28"/>
      <c r="YV555" s="28"/>
      <c r="YW555" s="28"/>
      <c r="YX555" s="28"/>
      <c r="YY555" s="28"/>
      <c r="YZ555" s="28"/>
      <c r="ZA555" s="28"/>
      <c r="ZB555" s="28"/>
      <c r="ZC555" s="28"/>
      <c r="ZD555" s="28"/>
      <c r="ZE555" s="28"/>
      <c r="ZF555" s="28"/>
      <c r="ZG555" s="28"/>
      <c r="ZH555" s="28"/>
      <c r="ZI555" s="28"/>
      <c r="ZJ555" s="28"/>
      <c r="ZK555" s="28"/>
      <c r="ZL555" s="28"/>
      <c r="ZM555" s="28"/>
      <c r="ZN555" s="28"/>
      <c r="ZO555" s="28"/>
      <c r="ZP555" s="28"/>
      <c r="ZQ555" s="28"/>
      <c r="ZR555" s="28"/>
      <c r="ZS555" s="28"/>
      <c r="ZT555" s="28"/>
      <c r="ZU555" s="28"/>
      <c r="ZV555" s="28"/>
      <c r="ZW555" s="28"/>
      <c r="ZX555" s="28"/>
      <c r="ZY555" s="28"/>
      <c r="ZZ555" s="28"/>
      <c r="AAA555" s="28"/>
      <c r="AAB555" s="28"/>
      <c r="AAC555" s="28"/>
      <c r="AAD555" s="28"/>
      <c r="AAE555" s="28"/>
      <c r="AAF555" s="28"/>
      <c r="AAG555" s="28"/>
      <c r="AAH555" s="28"/>
      <c r="AAI555" s="28"/>
      <c r="AAJ555" s="28"/>
      <c r="AAK555" s="28"/>
      <c r="AAL555" s="28"/>
      <c r="AAM555" s="28"/>
      <c r="AAN555" s="28"/>
      <c r="AAO555" s="28"/>
      <c r="AAP555" s="28"/>
      <c r="AAQ555" s="28"/>
      <c r="AAR555" s="28"/>
      <c r="AAS555" s="28"/>
      <c r="AAT555" s="28"/>
      <c r="AAU555" s="28"/>
      <c r="AAV555" s="28"/>
      <c r="AAW555" s="28"/>
      <c r="AAX555" s="28"/>
      <c r="AAY555" s="28"/>
      <c r="AAZ555" s="28"/>
      <c r="ABA555" s="28"/>
      <c r="ABB555" s="28"/>
      <c r="ABC555" s="28"/>
      <c r="ABD555" s="28"/>
      <c r="ABE555" s="28"/>
      <c r="ABF555" s="28"/>
      <c r="ABG555" s="28"/>
      <c r="ABH555" s="28"/>
      <c r="ABI555" s="28"/>
      <c r="ABJ555" s="28"/>
      <c r="ABK555" s="28"/>
      <c r="ABL555" s="28"/>
      <c r="ABM555" s="28"/>
      <c r="ABN555" s="28"/>
      <c r="ABO555" s="28"/>
      <c r="ABP555" s="28"/>
      <c r="ABQ555" s="28"/>
      <c r="ABR555" s="28"/>
      <c r="ABS555" s="28"/>
      <c r="ABT555" s="28"/>
      <c r="ABU555" s="28"/>
      <c r="ABV555" s="28"/>
      <c r="ABW555" s="28"/>
      <c r="ABX555" s="28"/>
      <c r="ABY555" s="28"/>
      <c r="ABZ555" s="28"/>
      <c r="ACA555" s="28"/>
      <c r="ACB555" s="28"/>
      <c r="ACC555" s="28"/>
      <c r="ACD555" s="28"/>
      <c r="ACE555" s="28"/>
      <c r="ACF555" s="28"/>
      <c r="ACG555" s="28"/>
      <c r="ACH555" s="28"/>
      <c r="ACI555" s="28"/>
      <c r="ACJ555" s="28"/>
      <c r="ACK555" s="28"/>
      <c r="ACL555" s="28"/>
      <c r="ACM555" s="28"/>
      <c r="ACN555" s="28"/>
      <c r="ACO555" s="28"/>
      <c r="ACP555" s="28"/>
      <c r="ACQ555" s="28"/>
      <c r="ACR555" s="28"/>
      <c r="ACS555" s="28"/>
      <c r="ACT555" s="28"/>
      <c r="ACU555" s="28"/>
      <c r="ACV555" s="28"/>
      <c r="ACW555" s="28"/>
      <c r="ACX555" s="28"/>
      <c r="ACY555" s="28"/>
      <c r="ACZ555" s="28"/>
      <c r="ADA555" s="28"/>
      <c r="ADB555" s="28"/>
      <c r="ADC555" s="28"/>
      <c r="ADD555" s="28"/>
      <c r="ADE555" s="28"/>
      <c r="ADF555" s="28"/>
      <c r="ADG555" s="28"/>
      <c r="ADH555" s="28"/>
      <c r="ADI555" s="28"/>
      <c r="ADJ555" s="28"/>
      <c r="ADK555" s="28"/>
      <c r="ADL555" s="28"/>
      <c r="ADM555" s="28"/>
      <c r="ADN555" s="28"/>
      <c r="ADO555" s="28"/>
      <c r="ADP555" s="28"/>
      <c r="ADQ555" s="28"/>
      <c r="ADR555" s="28"/>
      <c r="ADS555" s="28"/>
      <c r="ADT555" s="28"/>
      <c r="ADU555" s="28"/>
      <c r="ADV555" s="28"/>
      <c r="ADW555" s="28"/>
      <c r="ADX555" s="28"/>
      <c r="ADY555" s="28"/>
      <c r="ADZ555" s="28"/>
      <c r="AEA555" s="28"/>
      <c r="AEB555" s="28"/>
      <c r="AEC555" s="28"/>
      <c r="AED555" s="28"/>
      <c r="AEE555" s="28"/>
      <c r="AEF555" s="28"/>
      <c r="AEG555" s="28"/>
      <c r="AEH555" s="28"/>
      <c r="AEI555" s="28"/>
      <c r="AEJ555" s="28"/>
      <c r="AEK555" s="28"/>
      <c r="AEL555" s="28"/>
      <c r="AEM555" s="28"/>
      <c r="AEN555" s="28"/>
      <c r="AEO555" s="28"/>
      <c r="AEP555" s="28"/>
      <c r="AEQ555" s="28"/>
      <c r="AER555" s="28"/>
      <c r="AES555" s="28"/>
      <c r="AET555" s="28"/>
      <c r="AEU555" s="28"/>
      <c r="AEV555" s="28"/>
      <c r="AEW555" s="28"/>
      <c r="AEX555" s="28"/>
      <c r="AEY555" s="28"/>
      <c r="AEZ555" s="28"/>
      <c r="AFA555" s="28"/>
      <c r="AFB555" s="28"/>
      <c r="AFC555" s="28"/>
      <c r="AFD555" s="28"/>
      <c r="AFE555" s="28"/>
      <c r="AFF555" s="28"/>
      <c r="AFG555" s="28"/>
      <c r="AFH555" s="28"/>
      <c r="AFI555" s="28"/>
      <c r="AFJ555" s="28"/>
      <c r="AFK555" s="28"/>
      <c r="AFL555" s="28"/>
      <c r="AFM555" s="28"/>
      <c r="AFN555" s="28"/>
      <c r="AFO555" s="28"/>
      <c r="AFP555" s="28"/>
      <c r="AFQ555" s="28"/>
      <c r="AFR555" s="28"/>
      <c r="AFS555" s="28"/>
      <c r="AFT555" s="28"/>
      <c r="AFU555" s="28"/>
      <c r="AFV555" s="28"/>
      <c r="AFW555" s="28"/>
      <c r="AFX555" s="28"/>
      <c r="AFY555" s="28"/>
      <c r="AFZ555" s="28"/>
      <c r="AGA555" s="28"/>
      <c r="AGB555" s="28"/>
      <c r="AGC555" s="28"/>
      <c r="AGD555" s="28"/>
      <c r="AGE555" s="28"/>
      <c r="AGF555" s="28"/>
      <c r="AGG555" s="28"/>
      <c r="AGH555" s="28"/>
      <c r="AGI555" s="28"/>
      <c r="AGJ555" s="28"/>
      <c r="AGK555" s="28"/>
      <c r="AGL555" s="28"/>
      <c r="AGM555" s="28"/>
      <c r="AGN555" s="28"/>
      <c r="AGO555" s="28"/>
      <c r="AGP555" s="28"/>
      <c r="AGQ555" s="28"/>
      <c r="AGR555" s="28"/>
      <c r="AGS555" s="28"/>
      <c r="AGT555" s="28"/>
      <c r="AGU555" s="28"/>
      <c r="AGV555" s="28"/>
      <c r="AGW555" s="28"/>
      <c r="AGX555" s="28"/>
      <c r="AGY555" s="28"/>
      <c r="AGZ555" s="28"/>
      <c r="AHA555" s="28"/>
      <c r="AHB555" s="28"/>
      <c r="AHC555" s="28"/>
      <c r="AHD555" s="28"/>
      <c r="AHE555" s="28"/>
      <c r="AHF555" s="28"/>
      <c r="AHG555" s="28"/>
      <c r="AHH555" s="28"/>
      <c r="AHI555" s="28"/>
      <c r="AHJ555" s="28"/>
      <c r="AHK555" s="28"/>
      <c r="AHL555" s="28"/>
      <c r="AHM555" s="28"/>
      <c r="AHN555" s="28"/>
      <c r="AHO555" s="28"/>
      <c r="AHP555" s="28"/>
      <c r="AHQ555" s="28"/>
      <c r="AHR555" s="28"/>
      <c r="AHS555" s="28"/>
      <c r="AHT555" s="28"/>
      <c r="AHU555" s="28"/>
      <c r="AHV555" s="28"/>
      <c r="AHW555" s="28"/>
      <c r="AHX555" s="28"/>
      <c r="AHY555" s="28"/>
      <c r="AHZ555" s="28"/>
      <c r="AIA555" s="28"/>
      <c r="AIB555" s="28"/>
      <c r="AIC555" s="28"/>
      <c r="AID555" s="28"/>
      <c r="AIE555" s="28"/>
      <c r="AIF555" s="28"/>
      <c r="AIG555" s="28"/>
      <c r="AIH555" s="28"/>
      <c r="AII555" s="28"/>
      <c r="AIJ555" s="28"/>
      <c r="AIK555" s="28"/>
      <c r="AIL555" s="28"/>
      <c r="AIM555" s="28"/>
      <c r="AIN555" s="28"/>
      <c r="AIO555" s="28"/>
      <c r="AIP555" s="28"/>
      <c r="AIQ555" s="28"/>
      <c r="AIR555" s="28"/>
      <c r="AIS555" s="28"/>
      <c r="AIT555" s="28"/>
      <c r="AIU555" s="28"/>
      <c r="AIV555" s="28"/>
      <c r="AIW555" s="28"/>
      <c r="AIX555" s="28"/>
      <c r="AIY555" s="28"/>
      <c r="AIZ555" s="28"/>
      <c r="AJA555" s="28"/>
      <c r="AJB555" s="28"/>
      <c r="AJC555" s="28"/>
      <c r="AJD555" s="28"/>
      <c r="AJE555" s="28"/>
      <c r="AJF555" s="28"/>
      <c r="AJG555" s="28"/>
      <c r="AJH555" s="28"/>
      <c r="AJI555" s="28"/>
      <c r="AJJ555" s="28"/>
      <c r="AJK555" s="28"/>
      <c r="AJL555" s="28"/>
      <c r="AJM555" s="28"/>
      <c r="AJN555" s="28"/>
      <c r="AJO555" s="28"/>
      <c r="AJP555" s="28"/>
      <c r="AJQ555" s="28"/>
      <c r="AJR555" s="28"/>
      <c r="AJS555" s="28"/>
      <c r="AJT555" s="28"/>
      <c r="AJU555" s="28"/>
      <c r="AJV555" s="28"/>
      <c r="AJW555" s="28"/>
      <c r="AJX555" s="28"/>
      <c r="AJY555" s="28"/>
      <c r="AJZ555" s="28"/>
      <c r="AKA555" s="28"/>
      <c r="AKB555" s="28"/>
      <c r="AKC555" s="28"/>
      <c r="AKD555" s="28"/>
      <c r="AKE555" s="28"/>
      <c r="AKF555" s="28"/>
      <c r="AKG555" s="28"/>
      <c r="AKH555" s="28"/>
      <c r="AKI555" s="28"/>
      <c r="AKJ555" s="28"/>
      <c r="AKK555" s="28"/>
      <c r="AKL555" s="28"/>
      <c r="AKM555" s="28"/>
      <c r="AKN555" s="28"/>
      <c r="AKO555" s="28"/>
      <c r="AKP555" s="28"/>
      <c r="AKQ555" s="28"/>
      <c r="AKR555" s="28"/>
      <c r="AKS555" s="28"/>
      <c r="AKT555" s="28"/>
      <c r="AKU555" s="28"/>
      <c r="AKV555" s="28"/>
      <c r="AKW555" s="28"/>
      <c r="AKX555" s="28"/>
      <c r="AKY555" s="28"/>
      <c r="AKZ555" s="28"/>
      <c r="ALA555" s="28"/>
      <c r="ALB555" s="28"/>
      <c r="ALC555" s="28"/>
      <c r="ALD555" s="28"/>
      <c r="ALE555" s="28"/>
      <c r="ALF555" s="28"/>
      <c r="ALG555" s="28"/>
      <c r="ALH555" s="28"/>
      <c r="ALI555" s="28"/>
      <c r="ALJ555" s="28"/>
      <c r="ALK555" s="28"/>
      <c r="ALL555" s="28"/>
      <c r="ALM555" s="28"/>
      <c r="ALN555" s="28"/>
      <c r="ALO555" s="28"/>
      <c r="ALP555" s="28"/>
      <c r="ALQ555" s="28"/>
      <c r="ALR555" s="28"/>
      <c r="ALS555" s="28"/>
      <c r="ALT555" s="28"/>
      <c r="ALU555" s="28"/>
      <c r="ALV555" s="28"/>
      <c r="ALW555" s="28"/>
      <c r="ALX555" s="28"/>
      <c r="ALY555" s="28"/>
      <c r="ALZ555" s="28"/>
      <c r="AMA555" s="28"/>
      <c r="AMB555" s="28"/>
      <c r="AMC555" s="28"/>
      <c r="AMD555" s="28"/>
      <c r="AME555" s="28"/>
      <c r="AMF555" s="28"/>
      <c r="AMG555" s="28"/>
      <c r="AMH555" s="28"/>
      <c r="AMI555" s="28"/>
      <c r="AMJ555" s="28"/>
      <c r="AMK555" s="28"/>
      <c r="AML555" s="28"/>
      <c r="AMM555" s="28"/>
      <c r="AMN555" s="28"/>
      <c r="AMO555" s="28"/>
      <c r="AMP555" s="28"/>
      <c r="AMQ555" s="28"/>
      <c r="AMR555" s="28"/>
      <c r="AMS555" s="28"/>
      <c r="AMT555" s="28"/>
      <c r="AMU555" s="28"/>
      <c r="AMV555" s="28"/>
      <c r="AMW555" s="28"/>
      <c r="AMX555" s="28"/>
      <c r="AMY555" s="28"/>
      <c r="AMZ555" s="28"/>
      <c r="ANA555" s="28"/>
      <c r="ANB555" s="28"/>
    </row>
    <row r="556" spans="3:1042" s="6" customFormat="1" ht="15" customHeight="1" x14ac:dyDescent="0.25">
      <c r="C556" s="149" t="str">
        <f t="shared" si="428"/>
        <v>State</v>
      </c>
      <c r="D556" s="149" t="str">
        <f t="shared" si="429"/>
        <v>HPSX-80-DHPT 2**  (80 gal)</v>
      </c>
      <c r="E556" s="149">
        <f t="shared" si="430"/>
        <v>2301885</v>
      </c>
      <c r="F556" s="55">
        <f t="shared" si="354"/>
        <v>80</v>
      </c>
      <c r="G556" s="6" t="str">
        <f t="shared" si="431"/>
        <v>AOSmithHPTS80</v>
      </c>
      <c r="H556" s="116">
        <f t="shared" si="432"/>
        <v>1</v>
      </c>
      <c r="I556" s="154" t="str">
        <f t="shared" si="433"/>
        <v>StateHPSX80DHPT2xx</v>
      </c>
      <c r="J556" s="91" t="s">
        <v>188</v>
      </c>
      <c r="K556" s="33">
        <v>4</v>
      </c>
      <c r="L556" s="75">
        <f t="shared" si="338"/>
        <v>23</v>
      </c>
      <c r="M556" s="18" t="s">
        <v>39</v>
      </c>
      <c r="N556" s="62">
        <f t="shared" si="436"/>
        <v>18</v>
      </c>
      <c r="O556" s="169">
        <f t="shared" si="350"/>
        <v>2301885</v>
      </c>
      <c r="P556" s="59" t="str">
        <f t="shared" ref="P556:P605" si="437">R556 &amp; "  (" &amp; S556 &amp; " gal)"</f>
        <v>HPSX-80-DHPT 2**  (80 gal)</v>
      </c>
      <c r="Q556" s="153">
        <f t="shared" si="434"/>
        <v>1</v>
      </c>
      <c r="R556" s="150" t="s">
        <v>855</v>
      </c>
      <c r="S556" s="151">
        <v>80</v>
      </c>
      <c r="T556" s="158" t="s">
        <v>819</v>
      </c>
      <c r="U556" s="80" t="s">
        <v>819</v>
      </c>
      <c r="V556" s="85" t="str">
        <f t="shared" si="352"/>
        <v>AOSmithHPTS80</v>
      </c>
      <c r="W556" s="117">
        <v>1</v>
      </c>
      <c r="X556" s="42">
        <v>4</v>
      </c>
      <c r="Y556" s="152">
        <v>44728</v>
      </c>
      <c r="Z556" s="44" t="s">
        <v>80</v>
      </c>
      <c r="AA556" s="126" t="str">
        <f t="shared" si="335"/>
        <v>2,     2301885,   "HPSX-80-DHPT 2**  (80 gal)"</v>
      </c>
      <c r="AB556" s="128" t="str">
        <f t="shared" si="345"/>
        <v>State</v>
      </c>
      <c r="AC556" s="159" t="s">
        <v>858</v>
      </c>
      <c r="AD556" s="173">
        <f t="shared" si="435"/>
        <v>1</v>
      </c>
      <c r="AE556" s="126" t="str">
        <f t="shared" si="336"/>
        <v xml:space="preserve">          case  HPSX-80-DHPT 2**  (80 gal)   :   "StateHPSX80DHPT2xx"</v>
      </c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  <c r="CW556" s="28"/>
      <c r="CX556" s="28"/>
      <c r="CY556" s="28"/>
      <c r="CZ556" s="28"/>
      <c r="DA556" s="28"/>
      <c r="DB556" s="28"/>
      <c r="DC556" s="28"/>
      <c r="DD556" s="28"/>
      <c r="DE556" s="28"/>
      <c r="DF556" s="28"/>
      <c r="DG556" s="28"/>
      <c r="DH556" s="28"/>
      <c r="DI556" s="28"/>
      <c r="DJ556" s="28"/>
      <c r="DK556" s="28"/>
      <c r="DL556" s="28"/>
      <c r="DM556" s="28"/>
      <c r="DN556" s="28"/>
      <c r="DO556" s="28"/>
      <c r="DP556" s="28"/>
      <c r="DQ556" s="28"/>
      <c r="DR556" s="28"/>
      <c r="DS556" s="28"/>
      <c r="DT556" s="28"/>
      <c r="DU556" s="28"/>
      <c r="DV556" s="28"/>
      <c r="DW556" s="28"/>
      <c r="DX556" s="28"/>
      <c r="DY556" s="28"/>
      <c r="DZ556" s="28"/>
      <c r="EA556" s="28"/>
      <c r="EB556" s="28"/>
      <c r="EC556" s="28"/>
      <c r="ED556" s="28"/>
      <c r="EE556" s="28"/>
      <c r="EF556" s="28"/>
      <c r="EG556" s="28"/>
      <c r="EH556" s="28"/>
      <c r="EI556" s="28"/>
      <c r="EJ556" s="28"/>
      <c r="EK556" s="28"/>
      <c r="EL556" s="28"/>
      <c r="EM556" s="28"/>
      <c r="EN556" s="28"/>
      <c r="EO556" s="28"/>
      <c r="EP556" s="28"/>
      <c r="EQ556" s="28"/>
      <c r="ER556" s="28"/>
      <c r="ES556" s="28"/>
      <c r="ET556" s="28"/>
      <c r="EU556" s="28"/>
      <c r="EV556" s="28"/>
      <c r="EW556" s="28"/>
      <c r="EX556" s="28"/>
      <c r="EY556" s="28"/>
      <c r="EZ556" s="28"/>
      <c r="FA556" s="28"/>
      <c r="FB556" s="28"/>
      <c r="FC556" s="28"/>
      <c r="FD556" s="28"/>
      <c r="FE556" s="28"/>
      <c r="FF556" s="28"/>
      <c r="FG556" s="28"/>
      <c r="FH556" s="28"/>
      <c r="FI556" s="28"/>
      <c r="FJ556" s="28"/>
      <c r="FK556" s="28"/>
      <c r="FL556" s="28"/>
      <c r="FM556" s="28"/>
      <c r="FN556" s="28"/>
      <c r="FO556" s="28"/>
      <c r="FP556" s="28"/>
      <c r="FQ556" s="28"/>
      <c r="FR556" s="28"/>
      <c r="FS556" s="28"/>
      <c r="FT556" s="28"/>
      <c r="FU556" s="28"/>
      <c r="FV556" s="28"/>
      <c r="FW556" s="28"/>
      <c r="FX556" s="28"/>
      <c r="FY556" s="28"/>
      <c r="FZ556" s="28"/>
      <c r="GA556" s="28"/>
      <c r="GB556" s="28"/>
      <c r="GC556" s="28"/>
      <c r="GD556" s="28"/>
      <c r="GE556" s="28"/>
      <c r="GF556" s="28"/>
      <c r="GG556" s="28"/>
      <c r="GH556" s="28"/>
      <c r="GI556" s="28"/>
      <c r="GJ556" s="28"/>
      <c r="GK556" s="28"/>
      <c r="GL556" s="28"/>
      <c r="GM556" s="28"/>
      <c r="GN556" s="28"/>
      <c r="GO556" s="28"/>
      <c r="GP556" s="28"/>
      <c r="GQ556" s="28"/>
      <c r="GR556" s="28"/>
      <c r="GS556" s="28"/>
      <c r="GT556" s="28"/>
      <c r="GU556" s="28"/>
      <c r="GV556" s="28"/>
      <c r="GW556" s="28"/>
      <c r="GX556" s="28"/>
      <c r="GY556" s="28"/>
      <c r="GZ556" s="28"/>
      <c r="HA556" s="28"/>
      <c r="HB556" s="28"/>
      <c r="HC556" s="28"/>
      <c r="HD556" s="28"/>
      <c r="HE556" s="28"/>
      <c r="HF556" s="28"/>
      <c r="HG556" s="28"/>
      <c r="HH556" s="28"/>
      <c r="HI556" s="28"/>
      <c r="HJ556" s="28"/>
      <c r="HK556" s="28"/>
      <c r="HL556" s="28"/>
      <c r="HM556" s="28"/>
      <c r="HN556" s="28"/>
      <c r="HO556" s="28"/>
      <c r="HP556" s="28"/>
      <c r="HQ556" s="28"/>
      <c r="HR556" s="28"/>
      <c r="HS556" s="28"/>
      <c r="HT556" s="28"/>
      <c r="HU556" s="28"/>
      <c r="HV556" s="28"/>
      <c r="HW556" s="28"/>
      <c r="HX556" s="28"/>
      <c r="HY556" s="28"/>
      <c r="HZ556" s="28"/>
      <c r="IA556" s="28"/>
      <c r="IB556" s="28"/>
      <c r="IC556" s="28"/>
      <c r="ID556" s="28"/>
      <c r="IE556" s="28"/>
      <c r="IF556" s="28"/>
      <c r="IG556" s="28"/>
      <c r="IH556" s="28"/>
      <c r="II556" s="28"/>
      <c r="IJ556" s="28"/>
      <c r="IK556" s="28"/>
      <c r="IL556" s="28"/>
      <c r="IM556" s="28"/>
      <c r="IN556" s="28"/>
      <c r="IO556" s="28"/>
      <c r="IP556" s="28"/>
      <c r="IQ556" s="28"/>
      <c r="IR556" s="28"/>
      <c r="IS556" s="28"/>
      <c r="IT556" s="28"/>
      <c r="IU556" s="28"/>
      <c r="IV556" s="28"/>
      <c r="IW556" s="28"/>
      <c r="IX556" s="28"/>
      <c r="IY556" s="28"/>
      <c r="IZ556" s="28"/>
      <c r="JA556" s="28"/>
      <c r="JB556" s="28"/>
      <c r="JC556" s="28"/>
      <c r="JD556" s="28"/>
      <c r="JE556" s="28"/>
      <c r="JF556" s="28"/>
      <c r="JG556" s="28"/>
      <c r="JH556" s="28"/>
      <c r="JI556" s="28"/>
      <c r="JJ556" s="28"/>
      <c r="JK556" s="28"/>
      <c r="JL556" s="28"/>
      <c r="JM556" s="28"/>
      <c r="JN556" s="28"/>
      <c r="JO556" s="28"/>
      <c r="JP556" s="28"/>
      <c r="JQ556" s="28"/>
      <c r="JR556" s="28"/>
      <c r="JS556" s="28"/>
      <c r="JT556" s="28"/>
      <c r="JU556" s="28"/>
      <c r="JV556" s="28"/>
      <c r="JW556" s="28"/>
      <c r="JX556" s="28"/>
      <c r="JY556" s="28"/>
      <c r="JZ556" s="28"/>
      <c r="KA556" s="28"/>
      <c r="KB556" s="28"/>
      <c r="KC556" s="28"/>
      <c r="KD556" s="28"/>
      <c r="KE556" s="28"/>
      <c r="KF556" s="28"/>
      <c r="KG556" s="28"/>
      <c r="KH556" s="28"/>
      <c r="KI556" s="28"/>
      <c r="KJ556" s="28"/>
      <c r="KK556" s="28"/>
      <c r="KL556" s="28"/>
      <c r="KM556" s="28"/>
      <c r="KN556" s="28"/>
      <c r="KO556" s="28"/>
      <c r="KP556" s="28"/>
      <c r="KQ556" s="28"/>
      <c r="KR556" s="28"/>
      <c r="KS556" s="28"/>
      <c r="KT556" s="28"/>
      <c r="KU556" s="28"/>
      <c r="KV556" s="28"/>
      <c r="KW556" s="28"/>
      <c r="KX556" s="28"/>
      <c r="KY556" s="28"/>
      <c r="KZ556" s="28"/>
      <c r="LA556" s="28"/>
      <c r="LB556" s="28"/>
      <c r="LC556" s="28"/>
      <c r="LD556" s="28"/>
      <c r="LE556" s="28"/>
      <c r="LF556" s="28"/>
      <c r="LG556" s="28"/>
      <c r="LH556" s="28"/>
      <c r="LI556" s="28"/>
      <c r="LJ556" s="28"/>
      <c r="LK556" s="28"/>
      <c r="LL556" s="28"/>
      <c r="LM556" s="28"/>
      <c r="LN556" s="28"/>
      <c r="LO556" s="28"/>
      <c r="LP556" s="28"/>
      <c r="LQ556" s="28"/>
      <c r="LR556" s="28"/>
      <c r="LS556" s="28"/>
      <c r="LT556" s="28"/>
      <c r="LU556" s="28"/>
      <c r="LV556" s="28"/>
      <c r="LW556" s="28"/>
      <c r="LX556" s="28"/>
      <c r="LY556" s="28"/>
      <c r="LZ556" s="28"/>
      <c r="MA556" s="28"/>
      <c r="MB556" s="28"/>
      <c r="MC556" s="28"/>
      <c r="MD556" s="28"/>
      <c r="ME556" s="28"/>
      <c r="MF556" s="28"/>
      <c r="MG556" s="28"/>
      <c r="MH556" s="28"/>
      <c r="MI556" s="28"/>
      <c r="MJ556" s="28"/>
      <c r="MK556" s="28"/>
      <c r="ML556" s="28"/>
      <c r="MM556" s="28"/>
      <c r="MN556" s="28"/>
      <c r="MO556" s="28"/>
      <c r="MP556" s="28"/>
      <c r="MQ556" s="28"/>
      <c r="MR556" s="28"/>
      <c r="MS556" s="28"/>
      <c r="MT556" s="28"/>
      <c r="MU556" s="28"/>
      <c r="MV556" s="28"/>
      <c r="MW556" s="28"/>
      <c r="MX556" s="28"/>
      <c r="MY556" s="28"/>
      <c r="MZ556" s="28"/>
      <c r="NA556" s="28"/>
      <c r="NB556" s="28"/>
      <c r="NC556" s="28"/>
      <c r="ND556" s="28"/>
      <c r="NE556" s="28"/>
      <c r="NF556" s="28"/>
      <c r="NG556" s="28"/>
      <c r="NH556" s="28"/>
      <c r="NI556" s="28"/>
      <c r="NJ556" s="28"/>
      <c r="NK556" s="28"/>
      <c r="NL556" s="28"/>
      <c r="NM556" s="28"/>
      <c r="NN556" s="28"/>
      <c r="NO556" s="28"/>
      <c r="NP556" s="28"/>
      <c r="NQ556" s="28"/>
      <c r="NR556" s="28"/>
      <c r="NS556" s="28"/>
      <c r="NT556" s="28"/>
      <c r="NU556" s="28"/>
      <c r="NV556" s="28"/>
      <c r="NW556" s="28"/>
      <c r="NX556" s="28"/>
      <c r="NY556" s="28"/>
      <c r="NZ556" s="28"/>
      <c r="OA556" s="28"/>
      <c r="OB556" s="28"/>
      <c r="OC556" s="28"/>
      <c r="OD556" s="28"/>
      <c r="OE556" s="28"/>
      <c r="OF556" s="28"/>
      <c r="OG556" s="28"/>
      <c r="OH556" s="28"/>
      <c r="OI556" s="28"/>
      <c r="OJ556" s="28"/>
      <c r="OK556" s="28"/>
      <c r="OL556" s="28"/>
      <c r="OM556" s="28"/>
      <c r="ON556" s="28"/>
      <c r="OO556" s="28"/>
      <c r="OP556" s="28"/>
      <c r="OQ556" s="28"/>
      <c r="OR556" s="28"/>
      <c r="OS556" s="28"/>
      <c r="OT556" s="28"/>
      <c r="OU556" s="28"/>
      <c r="OV556" s="28"/>
      <c r="OW556" s="28"/>
      <c r="OX556" s="28"/>
      <c r="OY556" s="28"/>
      <c r="OZ556" s="28"/>
      <c r="PA556" s="28"/>
      <c r="PB556" s="28"/>
      <c r="PC556" s="28"/>
      <c r="PD556" s="28"/>
      <c r="PE556" s="28"/>
      <c r="PF556" s="28"/>
      <c r="PG556" s="28"/>
      <c r="PH556" s="28"/>
      <c r="PI556" s="28"/>
      <c r="PJ556" s="28"/>
      <c r="PK556" s="28"/>
      <c r="PL556" s="28"/>
      <c r="PM556" s="28"/>
      <c r="PN556" s="28"/>
      <c r="PO556" s="28"/>
      <c r="PP556" s="28"/>
      <c r="PQ556" s="28"/>
      <c r="PR556" s="28"/>
      <c r="PS556" s="28"/>
      <c r="PT556" s="28"/>
      <c r="PU556" s="28"/>
      <c r="PV556" s="28"/>
      <c r="PW556" s="28"/>
      <c r="PX556" s="28"/>
      <c r="PY556" s="28"/>
      <c r="PZ556" s="28"/>
      <c r="QA556" s="28"/>
      <c r="QB556" s="28"/>
      <c r="QC556" s="28"/>
      <c r="QD556" s="28"/>
      <c r="QE556" s="28"/>
      <c r="QF556" s="28"/>
      <c r="QG556" s="28"/>
      <c r="QH556" s="28"/>
      <c r="QI556" s="28"/>
      <c r="QJ556" s="28"/>
      <c r="QK556" s="28"/>
      <c r="QL556" s="28"/>
      <c r="QM556" s="28"/>
      <c r="QN556" s="28"/>
      <c r="QO556" s="28"/>
      <c r="QP556" s="28"/>
      <c r="QQ556" s="28"/>
      <c r="QR556" s="28"/>
      <c r="QS556" s="28"/>
      <c r="QT556" s="28"/>
      <c r="QU556" s="28"/>
      <c r="QV556" s="28"/>
      <c r="QW556" s="28"/>
      <c r="QX556" s="28"/>
      <c r="QY556" s="28"/>
      <c r="QZ556" s="28"/>
      <c r="RA556" s="28"/>
      <c r="RB556" s="28"/>
      <c r="RC556" s="28"/>
      <c r="RD556" s="28"/>
      <c r="RE556" s="28"/>
      <c r="RF556" s="28"/>
      <c r="RG556" s="28"/>
      <c r="RH556" s="28"/>
      <c r="RI556" s="28"/>
      <c r="RJ556" s="28"/>
      <c r="RK556" s="28"/>
      <c r="RL556" s="28"/>
      <c r="RM556" s="28"/>
      <c r="RN556" s="28"/>
      <c r="RO556" s="28"/>
      <c r="RP556" s="28"/>
      <c r="RQ556" s="28"/>
      <c r="RR556" s="28"/>
      <c r="RS556" s="28"/>
      <c r="RT556" s="28"/>
      <c r="RU556" s="28"/>
      <c r="RV556" s="28"/>
      <c r="RW556" s="28"/>
      <c r="RX556" s="28"/>
      <c r="RY556" s="28"/>
      <c r="RZ556" s="28"/>
      <c r="SA556" s="28"/>
      <c r="SB556" s="28"/>
      <c r="SC556" s="28"/>
      <c r="SD556" s="28"/>
      <c r="SE556" s="28"/>
      <c r="SF556" s="28"/>
      <c r="SG556" s="28"/>
      <c r="SH556" s="28"/>
      <c r="SI556" s="28"/>
      <c r="SJ556" s="28"/>
      <c r="SK556" s="28"/>
      <c r="SL556" s="28"/>
      <c r="SM556" s="28"/>
      <c r="SN556" s="28"/>
      <c r="SO556" s="28"/>
      <c r="SP556" s="28"/>
      <c r="SQ556" s="28"/>
      <c r="SR556" s="28"/>
      <c r="SS556" s="28"/>
      <c r="ST556" s="28"/>
      <c r="SU556" s="28"/>
      <c r="SV556" s="28"/>
      <c r="SW556" s="28"/>
      <c r="SX556" s="28"/>
      <c r="SY556" s="28"/>
      <c r="SZ556" s="28"/>
      <c r="TA556" s="28"/>
      <c r="TB556" s="28"/>
      <c r="TC556" s="28"/>
      <c r="TD556" s="28"/>
      <c r="TE556" s="28"/>
      <c r="TF556" s="28"/>
      <c r="TG556" s="28"/>
      <c r="TH556" s="28"/>
      <c r="TI556" s="28"/>
      <c r="TJ556" s="28"/>
      <c r="TK556" s="28"/>
      <c r="TL556" s="28"/>
      <c r="TM556" s="28"/>
      <c r="TN556" s="28"/>
      <c r="TO556" s="28"/>
      <c r="TP556" s="28"/>
      <c r="TQ556" s="28"/>
      <c r="TR556" s="28"/>
      <c r="TS556" s="28"/>
      <c r="TT556" s="28"/>
      <c r="TU556" s="28"/>
      <c r="TV556" s="28"/>
      <c r="TW556" s="28"/>
      <c r="TX556" s="28"/>
      <c r="TY556" s="28"/>
      <c r="TZ556" s="28"/>
      <c r="UA556" s="28"/>
      <c r="UB556" s="28"/>
      <c r="UC556" s="28"/>
      <c r="UD556" s="28"/>
      <c r="UE556" s="28"/>
      <c r="UF556" s="28"/>
      <c r="UG556" s="28"/>
      <c r="UH556" s="28"/>
      <c r="UI556" s="28"/>
      <c r="UJ556" s="28"/>
      <c r="UK556" s="28"/>
      <c r="UL556" s="28"/>
      <c r="UM556" s="28"/>
      <c r="UN556" s="28"/>
      <c r="UO556" s="28"/>
      <c r="UP556" s="28"/>
      <c r="UQ556" s="28"/>
      <c r="UR556" s="28"/>
      <c r="US556" s="28"/>
      <c r="UT556" s="28"/>
      <c r="UU556" s="28"/>
      <c r="UV556" s="28"/>
      <c r="UW556" s="28"/>
      <c r="UX556" s="28"/>
      <c r="UY556" s="28"/>
      <c r="UZ556" s="28"/>
      <c r="VA556" s="28"/>
      <c r="VB556" s="28"/>
      <c r="VC556" s="28"/>
      <c r="VD556" s="28"/>
      <c r="VE556" s="28"/>
      <c r="VF556" s="28"/>
      <c r="VG556" s="28"/>
      <c r="VH556" s="28"/>
      <c r="VI556" s="28"/>
      <c r="VJ556" s="28"/>
      <c r="VK556" s="28"/>
      <c r="VL556" s="28"/>
      <c r="VM556" s="28"/>
      <c r="VN556" s="28"/>
      <c r="VO556" s="28"/>
      <c r="VP556" s="28"/>
      <c r="VQ556" s="28"/>
      <c r="VR556" s="28"/>
      <c r="VS556" s="28"/>
      <c r="VT556" s="28"/>
      <c r="VU556" s="28"/>
      <c r="VV556" s="28"/>
      <c r="VW556" s="28"/>
      <c r="VX556" s="28"/>
      <c r="VY556" s="28"/>
      <c r="VZ556" s="28"/>
      <c r="WA556" s="28"/>
      <c r="WB556" s="28"/>
      <c r="WC556" s="28"/>
      <c r="WD556" s="28"/>
      <c r="WE556" s="28"/>
      <c r="WF556" s="28"/>
      <c r="WG556" s="28"/>
      <c r="WH556" s="28"/>
      <c r="WI556" s="28"/>
      <c r="WJ556" s="28"/>
      <c r="WK556" s="28"/>
      <c r="WL556" s="28"/>
      <c r="WM556" s="28"/>
      <c r="WN556" s="28"/>
      <c r="WO556" s="28"/>
      <c r="WP556" s="28"/>
      <c r="WQ556" s="28"/>
      <c r="WR556" s="28"/>
      <c r="WS556" s="28"/>
      <c r="WT556" s="28"/>
      <c r="WU556" s="28"/>
      <c r="WV556" s="28"/>
      <c r="WW556" s="28"/>
      <c r="WX556" s="28"/>
      <c r="WY556" s="28"/>
      <c r="WZ556" s="28"/>
      <c r="XA556" s="28"/>
      <c r="XB556" s="28"/>
      <c r="XC556" s="28"/>
      <c r="XD556" s="28"/>
      <c r="XE556" s="28"/>
      <c r="XF556" s="28"/>
      <c r="XG556" s="28"/>
      <c r="XH556" s="28"/>
      <c r="XI556" s="28"/>
      <c r="XJ556" s="28"/>
      <c r="XK556" s="28"/>
      <c r="XL556" s="28"/>
      <c r="XM556" s="28"/>
      <c r="XN556" s="28"/>
      <c r="XO556" s="28"/>
      <c r="XP556" s="28"/>
      <c r="XQ556" s="28"/>
      <c r="XR556" s="28"/>
      <c r="XS556" s="28"/>
      <c r="XT556" s="28"/>
      <c r="XU556" s="28"/>
      <c r="XV556" s="28"/>
      <c r="XW556" s="28"/>
      <c r="XX556" s="28"/>
      <c r="XY556" s="28"/>
      <c r="XZ556" s="28"/>
      <c r="YA556" s="28"/>
      <c r="YB556" s="28"/>
      <c r="YC556" s="28"/>
      <c r="YD556" s="28"/>
      <c r="YE556" s="28"/>
      <c r="YF556" s="28"/>
      <c r="YG556" s="28"/>
      <c r="YH556" s="28"/>
      <c r="YI556" s="28"/>
      <c r="YJ556" s="28"/>
      <c r="YK556" s="28"/>
      <c r="YL556" s="28"/>
      <c r="YM556" s="28"/>
      <c r="YN556" s="28"/>
      <c r="YO556" s="28"/>
      <c r="YP556" s="28"/>
      <c r="YQ556" s="28"/>
      <c r="YR556" s="28"/>
      <c r="YS556" s="28"/>
      <c r="YT556" s="28"/>
      <c r="YU556" s="28"/>
      <c r="YV556" s="28"/>
      <c r="YW556" s="28"/>
      <c r="YX556" s="28"/>
      <c r="YY556" s="28"/>
      <c r="YZ556" s="28"/>
      <c r="ZA556" s="28"/>
      <c r="ZB556" s="28"/>
      <c r="ZC556" s="28"/>
      <c r="ZD556" s="28"/>
      <c r="ZE556" s="28"/>
      <c r="ZF556" s="28"/>
      <c r="ZG556" s="28"/>
      <c r="ZH556" s="28"/>
      <c r="ZI556" s="28"/>
      <c r="ZJ556" s="28"/>
      <c r="ZK556" s="28"/>
      <c r="ZL556" s="28"/>
      <c r="ZM556" s="28"/>
      <c r="ZN556" s="28"/>
      <c r="ZO556" s="28"/>
      <c r="ZP556" s="28"/>
      <c r="ZQ556" s="28"/>
      <c r="ZR556" s="28"/>
      <c r="ZS556" s="28"/>
      <c r="ZT556" s="28"/>
      <c r="ZU556" s="28"/>
      <c r="ZV556" s="28"/>
      <c r="ZW556" s="28"/>
      <c r="ZX556" s="28"/>
      <c r="ZY556" s="28"/>
      <c r="ZZ556" s="28"/>
      <c r="AAA556" s="28"/>
      <c r="AAB556" s="28"/>
      <c r="AAC556" s="28"/>
      <c r="AAD556" s="28"/>
      <c r="AAE556" s="28"/>
      <c r="AAF556" s="28"/>
      <c r="AAG556" s="28"/>
      <c r="AAH556" s="28"/>
      <c r="AAI556" s="28"/>
      <c r="AAJ556" s="28"/>
      <c r="AAK556" s="28"/>
      <c r="AAL556" s="28"/>
      <c r="AAM556" s="28"/>
      <c r="AAN556" s="28"/>
      <c r="AAO556" s="28"/>
      <c r="AAP556" s="28"/>
      <c r="AAQ556" s="28"/>
      <c r="AAR556" s="28"/>
      <c r="AAS556" s="28"/>
      <c r="AAT556" s="28"/>
      <c r="AAU556" s="28"/>
      <c r="AAV556" s="28"/>
      <c r="AAW556" s="28"/>
      <c r="AAX556" s="28"/>
      <c r="AAY556" s="28"/>
      <c r="AAZ556" s="28"/>
      <c r="ABA556" s="28"/>
      <c r="ABB556" s="28"/>
      <c r="ABC556" s="28"/>
      <c r="ABD556" s="28"/>
      <c r="ABE556" s="28"/>
      <c r="ABF556" s="28"/>
      <c r="ABG556" s="28"/>
      <c r="ABH556" s="28"/>
      <c r="ABI556" s="28"/>
      <c r="ABJ556" s="28"/>
      <c r="ABK556" s="28"/>
      <c r="ABL556" s="28"/>
      <c r="ABM556" s="28"/>
      <c r="ABN556" s="28"/>
      <c r="ABO556" s="28"/>
      <c r="ABP556" s="28"/>
      <c r="ABQ556" s="28"/>
      <c r="ABR556" s="28"/>
      <c r="ABS556" s="28"/>
      <c r="ABT556" s="28"/>
      <c r="ABU556" s="28"/>
      <c r="ABV556" s="28"/>
      <c r="ABW556" s="28"/>
      <c r="ABX556" s="28"/>
      <c r="ABY556" s="28"/>
      <c r="ABZ556" s="28"/>
      <c r="ACA556" s="28"/>
      <c r="ACB556" s="28"/>
      <c r="ACC556" s="28"/>
      <c r="ACD556" s="28"/>
      <c r="ACE556" s="28"/>
      <c r="ACF556" s="28"/>
      <c r="ACG556" s="28"/>
      <c r="ACH556" s="28"/>
      <c r="ACI556" s="28"/>
      <c r="ACJ556" s="28"/>
      <c r="ACK556" s="28"/>
      <c r="ACL556" s="28"/>
      <c r="ACM556" s="28"/>
      <c r="ACN556" s="28"/>
      <c r="ACO556" s="28"/>
      <c r="ACP556" s="28"/>
      <c r="ACQ556" s="28"/>
      <c r="ACR556" s="28"/>
      <c r="ACS556" s="28"/>
      <c r="ACT556" s="28"/>
      <c r="ACU556" s="28"/>
      <c r="ACV556" s="28"/>
      <c r="ACW556" s="28"/>
      <c r="ACX556" s="28"/>
      <c r="ACY556" s="28"/>
      <c r="ACZ556" s="28"/>
      <c r="ADA556" s="28"/>
      <c r="ADB556" s="28"/>
      <c r="ADC556" s="28"/>
      <c r="ADD556" s="28"/>
      <c r="ADE556" s="28"/>
      <c r="ADF556" s="28"/>
      <c r="ADG556" s="28"/>
      <c r="ADH556" s="28"/>
      <c r="ADI556" s="28"/>
      <c r="ADJ556" s="28"/>
      <c r="ADK556" s="28"/>
      <c r="ADL556" s="28"/>
      <c r="ADM556" s="28"/>
      <c r="ADN556" s="28"/>
      <c r="ADO556" s="28"/>
      <c r="ADP556" s="28"/>
      <c r="ADQ556" s="28"/>
      <c r="ADR556" s="28"/>
      <c r="ADS556" s="28"/>
      <c r="ADT556" s="28"/>
      <c r="ADU556" s="28"/>
      <c r="ADV556" s="28"/>
      <c r="ADW556" s="28"/>
      <c r="ADX556" s="28"/>
      <c r="ADY556" s="28"/>
      <c r="ADZ556" s="28"/>
      <c r="AEA556" s="28"/>
      <c r="AEB556" s="28"/>
      <c r="AEC556" s="28"/>
      <c r="AED556" s="28"/>
      <c r="AEE556" s="28"/>
      <c r="AEF556" s="28"/>
      <c r="AEG556" s="28"/>
      <c r="AEH556" s="28"/>
      <c r="AEI556" s="28"/>
      <c r="AEJ556" s="28"/>
      <c r="AEK556" s="28"/>
      <c r="AEL556" s="28"/>
      <c r="AEM556" s="28"/>
      <c r="AEN556" s="28"/>
      <c r="AEO556" s="28"/>
      <c r="AEP556" s="28"/>
      <c r="AEQ556" s="28"/>
      <c r="AER556" s="28"/>
      <c r="AES556" s="28"/>
      <c r="AET556" s="28"/>
      <c r="AEU556" s="28"/>
      <c r="AEV556" s="28"/>
      <c r="AEW556" s="28"/>
      <c r="AEX556" s="28"/>
      <c r="AEY556" s="28"/>
      <c r="AEZ556" s="28"/>
      <c r="AFA556" s="28"/>
      <c r="AFB556" s="28"/>
      <c r="AFC556" s="28"/>
      <c r="AFD556" s="28"/>
      <c r="AFE556" s="28"/>
      <c r="AFF556" s="28"/>
      <c r="AFG556" s="28"/>
      <c r="AFH556" s="28"/>
      <c r="AFI556" s="28"/>
      <c r="AFJ556" s="28"/>
      <c r="AFK556" s="28"/>
      <c r="AFL556" s="28"/>
      <c r="AFM556" s="28"/>
      <c r="AFN556" s="28"/>
      <c r="AFO556" s="28"/>
      <c r="AFP556" s="28"/>
      <c r="AFQ556" s="28"/>
      <c r="AFR556" s="28"/>
      <c r="AFS556" s="28"/>
      <c r="AFT556" s="28"/>
      <c r="AFU556" s="28"/>
      <c r="AFV556" s="28"/>
      <c r="AFW556" s="28"/>
      <c r="AFX556" s="28"/>
      <c r="AFY556" s="28"/>
      <c r="AFZ556" s="28"/>
      <c r="AGA556" s="28"/>
      <c r="AGB556" s="28"/>
      <c r="AGC556" s="28"/>
      <c r="AGD556" s="28"/>
      <c r="AGE556" s="28"/>
      <c r="AGF556" s="28"/>
      <c r="AGG556" s="28"/>
      <c r="AGH556" s="28"/>
      <c r="AGI556" s="28"/>
      <c r="AGJ556" s="28"/>
      <c r="AGK556" s="28"/>
      <c r="AGL556" s="28"/>
      <c r="AGM556" s="28"/>
      <c r="AGN556" s="28"/>
      <c r="AGO556" s="28"/>
      <c r="AGP556" s="28"/>
      <c r="AGQ556" s="28"/>
      <c r="AGR556" s="28"/>
      <c r="AGS556" s="28"/>
      <c r="AGT556" s="28"/>
      <c r="AGU556" s="28"/>
      <c r="AGV556" s="28"/>
      <c r="AGW556" s="28"/>
      <c r="AGX556" s="28"/>
      <c r="AGY556" s="28"/>
      <c r="AGZ556" s="28"/>
      <c r="AHA556" s="28"/>
      <c r="AHB556" s="28"/>
      <c r="AHC556" s="28"/>
      <c r="AHD556" s="28"/>
      <c r="AHE556" s="28"/>
      <c r="AHF556" s="28"/>
      <c r="AHG556" s="28"/>
      <c r="AHH556" s="28"/>
      <c r="AHI556" s="28"/>
      <c r="AHJ556" s="28"/>
      <c r="AHK556" s="28"/>
      <c r="AHL556" s="28"/>
      <c r="AHM556" s="28"/>
      <c r="AHN556" s="28"/>
      <c r="AHO556" s="28"/>
      <c r="AHP556" s="28"/>
      <c r="AHQ556" s="28"/>
      <c r="AHR556" s="28"/>
      <c r="AHS556" s="28"/>
      <c r="AHT556" s="28"/>
      <c r="AHU556" s="28"/>
      <c r="AHV556" s="28"/>
      <c r="AHW556" s="28"/>
      <c r="AHX556" s="28"/>
      <c r="AHY556" s="28"/>
      <c r="AHZ556" s="28"/>
      <c r="AIA556" s="28"/>
      <c r="AIB556" s="28"/>
      <c r="AIC556" s="28"/>
      <c r="AID556" s="28"/>
      <c r="AIE556" s="28"/>
      <c r="AIF556" s="28"/>
      <c r="AIG556" s="28"/>
      <c r="AIH556" s="28"/>
      <c r="AII556" s="28"/>
      <c r="AIJ556" s="28"/>
      <c r="AIK556" s="28"/>
      <c r="AIL556" s="28"/>
      <c r="AIM556" s="28"/>
      <c r="AIN556" s="28"/>
      <c r="AIO556" s="28"/>
      <c r="AIP556" s="28"/>
      <c r="AIQ556" s="28"/>
      <c r="AIR556" s="28"/>
      <c r="AIS556" s="28"/>
      <c r="AIT556" s="28"/>
      <c r="AIU556" s="28"/>
      <c r="AIV556" s="28"/>
      <c r="AIW556" s="28"/>
      <c r="AIX556" s="28"/>
      <c r="AIY556" s="28"/>
      <c r="AIZ556" s="28"/>
      <c r="AJA556" s="28"/>
      <c r="AJB556" s="28"/>
      <c r="AJC556" s="28"/>
      <c r="AJD556" s="28"/>
      <c r="AJE556" s="28"/>
      <c r="AJF556" s="28"/>
      <c r="AJG556" s="28"/>
      <c r="AJH556" s="28"/>
      <c r="AJI556" s="28"/>
      <c r="AJJ556" s="28"/>
      <c r="AJK556" s="28"/>
      <c r="AJL556" s="28"/>
      <c r="AJM556" s="28"/>
      <c r="AJN556" s="28"/>
      <c r="AJO556" s="28"/>
      <c r="AJP556" s="28"/>
      <c r="AJQ556" s="28"/>
      <c r="AJR556" s="28"/>
      <c r="AJS556" s="28"/>
      <c r="AJT556" s="28"/>
      <c r="AJU556" s="28"/>
      <c r="AJV556" s="28"/>
      <c r="AJW556" s="28"/>
      <c r="AJX556" s="28"/>
      <c r="AJY556" s="28"/>
      <c r="AJZ556" s="28"/>
      <c r="AKA556" s="28"/>
      <c r="AKB556" s="28"/>
      <c r="AKC556" s="28"/>
      <c r="AKD556" s="28"/>
      <c r="AKE556" s="28"/>
      <c r="AKF556" s="28"/>
      <c r="AKG556" s="28"/>
      <c r="AKH556" s="28"/>
      <c r="AKI556" s="28"/>
      <c r="AKJ556" s="28"/>
      <c r="AKK556" s="28"/>
      <c r="AKL556" s="28"/>
      <c r="AKM556" s="28"/>
      <c r="AKN556" s="28"/>
      <c r="AKO556" s="28"/>
      <c r="AKP556" s="28"/>
      <c r="AKQ556" s="28"/>
      <c r="AKR556" s="28"/>
      <c r="AKS556" s="28"/>
      <c r="AKT556" s="28"/>
      <c r="AKU556" s="28"/>
      <c r="AKV556" s="28"/>
      <c r="AKW556" s="28"/>
      <c r="AKX556" s="28"/>
      <c r="AKY556" s="28"/>
      <c r="AKZ556" s="28"/>
      <c r="ALA556" s="28"/>
      <c r="ALB556" s="28"/>
      <c r="ALC556" s="28"/>
      <c r="ALD556" s="28"/>
      <c r="ALE556" s="28"/>
      <c r="ALF556" s="28"/>
      <c r="ALG556" s="28"/>
      <c r="ALH556" s="28"/>
      <c r="ALI556" s="28"/>
      <c r="ALJ556" s="28"/>
      <c r="ALK556" s="28"/>
      <c r="ALL556" s="28"/>
      <c r="ALM556" s="28"/>
      <c r="ALN556" s="28"/>
      <c r="ALO556" s="28"/>
      <c r="ALP556" s="28"/>
      <c r="ALQ556" s="28"/>
      <c r="ALR556" s="28"/>
      <c r="ALS556" s="28"/>
      <c r="ALT556" s="28"/>
      <c r="ALU556" s="28"/>
      <c r="ALV556" s="28"/>
      <c r="ALW556" s="28"/>
      <c r="ALX556" s="28"/>
      <c r="ALY556" s="28"/>
      <c r="ALZ556" s="28"/>
      <c r="AMA556" s="28"/>
      <c r="AMB556" s="28"/>
      <c r="AMC556" s="28"/>
      <c r="AMD556" s="28"/>
      <c r="AME556" s="28"/>
      <c r="AMF556" s="28"/>
      <c r="AMG556" s="28"/>
      <c r="AMH556" s="28"/>
      <c r="AMI556" s="28"/>
      <c r="AMJ556" s="28"/>
      <c r="AMK556" s="28"/>
      <c r="AML556" s="28"/>
      <c r="AMM556" s="28"/>
      <c r="AMN556" s="28"/>
      <c r="AMO556" s="28"/>
      <c r="AMP556" s="28"/>
      <c r="AMQ556" s="28"/>
      <c r="AMR556" s="28"/>
      <c r="AMS556" s="28"/>
      <c r="AMT556" s="28"/>
      <c r="AMU556" s="28"/>
      <c r="AMV556" s="28"/>
      <c r="AMW556" s="28"/>
      <c r="AMX556" s="28"/>
      <c r="AMY556" s="28"/>
      <c r="AMZ556" s="28"/>
      <c r="ANA556" s="28"/>
      <c r="ANB556" s="28"/>
    </row>
    <row r="557" spans="3:1042" s="6" customFormat="1" ht="15" customHeight="1" x14ac:dyDescent="0.25">
      <c r="C557" s="6" t="str">
        <f t="shared" si="302"/>
        <v>State</v>
      </c>
      <c r="D557" s="6" t="str">
        <f t="shared" si="303"/>
        <v>EP6 80 DHPT 102  (80 gal)</v>
      </c>
      <c r="E557" s="6">
        <f t="shared" si="341"/>
        <v>2300112</v>
      </c>
      <c r="F557" s="55">
        <f t="shared" si="255"/>
        <v>80</v>
      </c>
      <c r="G557" s="6" t="str">
        <f t="shared" si="304"/>
        <v>AOSmithPHPT80</v>
      </c>
      <c r="H557" s="116">
        <f t="shared" si="301"/>
        <v>0</v>
      </c>
      <c r="I557" s="154" t="str">
        <f t="shared" si="342"/>
        <v>StateEP680DHPT</v>
      </c>
      <c r="J557" s="91" t="s">
        <v>188</v>
      </c>
      <c r="K557" s="32">
        <v>1</v>
      </c>
      <c r="L557" s="75">
        <f t="shared" si="338"/>
        <v>23</v>
      </c>
      <c r="M557" s="9" t="s">
        <v>39</v>
      </c>
      <c r="N557" s="109">
        <v>1</v>
      </c>
      <c r="O557" s="169">
        <f t="shared" si="350"/>
        <v>2300112</v>
      </c>
      <c r="P557" s="59" t="str">
        <f t="shared" si="437"/>
        <v>EP6 80 DHPT 102  (80 gal)</v>
      </c>
      <c r="Q557" s="153">
        <f t="shared" si="434"/>
        <v>1</v>
      </c>
      <c r="R557" s="10" t="s">
        <v>70</v>
      </c>
      <c r="S557" s="11">
        <v>80</v>
      </c>
      <c r="T557" s="30" t="s">
        <v>87</v>
      </c>
      <c r="U557" s="80" t="s">
        <v>105</v>
      </c>
      <c r="V557" s="85" t="str">
        <f t="shared" si="352"/>
        <v>AOSmithPHPT80</v>
      </c>
      <c r="W557" s="115">
        <v>0</v>
      </c>
      <c r="X557" s="42" t="s">
        <v>13</v>
      </c>
      <c r="Y557" s="43">
        <v>40857</v>
      </c>
      <c r="Z557" s="44" t="s">
        <v>80</v>
      </c>
      <c r="AA557" s="126" t="str">
        <f t="shared" si="335"/>
        <v>2,     2300112,   "EP6 80 DHPT 102  (80 gal)"</v>
      </c>
      <c r="AB557" s="127" t="str">
        <f>M557</f>
        <v>State</v>
      </c>
      <c r="AC557" s="78" t="s">
        <v>660</v>
      </c>
      <c r="AD557" s="173">
        <f t="shared" si="435"/>
        <v>1</v>
      </c>
      <c r="AE557" s="126" t="str">
        <f t="shared" si="336"/>
        <v xml:space="preserve">          case  EP6 80 DHPT 102  (80 gal)   :   "StateEP680DHPT"</v>
      </c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</row>
    <row r="558" spans="3:1042" s="6" customFormat="1" ht="15" customHeight="1" x14ac:dyDescent="0.25">
      <c r="C558" s="6" t="str">
        <f t="shared" si="302"/>
        <v>State</v>
      </c>
      <c r="D558" s="6" t="str">
        <f t="shared" si="303"/>
        <v>EPX 60 DHPT  (60 gal)</v>
      </c>
      <c r="E558" s="6">
        <f t="shared" si="341"/>
        <v>2300211</v>
      </c>
      <c r="F558" s="55">
        <f t="shared" si="255"/>
        <v>60</v>
      </c>
      <c r="G558" s="6" t="str">
        <f t="shared" si="304"/>
        <v>AOSmithPHPT60</v>
      </c>
      <c r="H558" s="116">
        <f t="shared" si="301"/>
        <v>0</v>
      </c>
      <c r="I558" s="154" t="str">
        <f t="shared" si="342"/>
        <v>StateEPX60DHPT</v>
      </c>
      <c r="J558" s="91" t="s">
        <v>188</v>
      </c>
      <c r="K558" s="33">
        <v>1</v>
      </c>
      <c r="L558" s="75">
        <f t="shared" si="338"/>
        <v>23</v>
      </c>
      <c r="M558" s="18" t="s">
        <v>39</v>
      </c>
      <c r="N558" s="62">
        <f t="shared" ref="N558:N570" si="438">N557+1</f>
        <v>2</v>
      </c>
      <c r="O558" s="169">
        <f t="shared" si="350"/>
        <v>2300211</v>
      </c>
      <c r="P558" s="59" t="str">
        <f t="shared" si="437"/>
        <v>EPX 60 DHPT  (60 gal)</v>
      </c>
      <c r="Q558" s="153">
        <f t="shared" si="434"/>
        <v>1</v>
      </c>
      <c r="R558" s="19" t="s">
        <v>109</v>
      </c>
      <c r="S558" s="20">
        <v>60</v>
      </c>
      <c r="T558" s="31" t="s">
        <v>104</v>
      </c>
      <c r="U558" s="80" t="s">
        <v>104</v>
      </c>
      <c r="V558" s="85" t="str">
        <f t="shared" si="352"/>
        <v>AOSmithPHPT60</v>
      </c>
      <c r="W558" s="115">
        <v>0</v>
      </c>
      <c r="X558" s="45"/>
      <c r="Y558" s="45"/>
      <c r="Z558" s="44"/>
      <c r="AA558" s="126" t="str">
        <f t="shared" si="335"/>
        <v>2,     2300211,   "EPX 60 DHPT  (60 gal)"</v>
      </c>
      <c r="AB558" s="128" t="str">
        <f t="shared" si="345"/>
        <v>State</v>
      </c>
      <c r="AC558" s="78" t="s">
        <v>661</v>
      </c>
      <c r="AD558" s="173">
        <f t="shared" si="435"/>
        <v>1</v>
      </c>
      <c r="AE558" s="126" t="str">
        <f t="shared" si="336"/>
        <v xml:space="preserve">          case  EPX 60 DHPT  (60 gal)   :   "StateEPX60DHPT"</v>
      </c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  <c r="CC558" s="28"/>
      <c r="CD558" s="28"/>
      <c r="CE558" s="28"/>
      <c r="CF558" s="28"/>
      <c r="CG558" s="28"/>
      <c r="CH558" s="28"/>
      <c r="CI558" s="28"/>
      <c r="CJ558" s="28"/>
      <c r="CK558" s="28"/>
      <c r="CL558" s="28"/>
      <c r="CM558" s="28"/>
      <c r="CN558" s="28"/>
      <c r="CO558" s="28"/>
      <c r="CP558" s="28"/>
      <c r="CQ558" s="28"/>
      <c r="CR558" s="28"/>
      <c r="CS558" s="28"/>
      <c r="CT558" s="28"/>
      <c r="CU558" s="28"/>
      <c r="CV558" s="28"/>
      <c r="CW558" s="28"/>
      <c r="CX558" s="28"/>
      <c r="CY558" s="28"/>
      <c r="CZ558" s="28"/>
      <c r="DA558" s="28"/>
      <c r="DB558" s="28"/>
      <c r="DC558" s="28"/>
      <c r="DD558" s="28"/>
      <c r="DE558" s="28"/>
      <c r="DF558" s="28"/>
      <c r="DG558" s="28"/>
      <c r="DH558" s="28"/>
      <c r="DI558" s="28"/>
      <c r="DJ558" s="28"/>
      <c r="DK558" s="28"/>
      <c r="DL558" s="28"/>
      <c r="DM558" s="28"/>
      <c r="DN558" s="28"/>
      <c r="DO558" s="28"/>
      <c r="DP558" s="28"/>
      <c r="DQ558" s="28"/>
      <c r="DR558" s="28"/>
      <c r="DS558" s="28"/>
      <c r="DT558" s="28"/>
      <c r="DU558" s="28"/>
      <c r="DV558" s="28"/>
      <c r="DW558" s="28"/>
      <c r="DX558" s="28"/>
      <c r="DY558" s="28"/>
      <c r="DZ558" s="28"/>
      <c r="EA558" s="28"/>
      <c r="EB558" s="28"/>
      <c r="EC558" s="28"/>
      <c r="ED558" s="28"/>
      <c r="EE558" s="28"/>
      <c r="EF558" s="28"/>
      <c r="EG558" s="28"/>
      <c r="EH558" s="28"/>
      <c r="EI558" s="28"/>
      <c r="EJ558" s="28"/>
      <c r="EK558" s="28"/>
      <c r="EL558" s="28"/>
      <c r="EM558" s="28"/>
      <c r="EN558" s="28"/>
      <c r="EO558" s="28"/>
      <c r="EP558" s="28"/>
      <c r="EQ558" s="28"/>
      <c r="ER558" s="28"/>
      <c r="ES558" s="28"/>
      <c r="ET558" s="28"/>
      <c r="EU558" s="28"/>
      <c r="EV558" s="28"/>
      <c r="EW558" s="28"/>
      <c r="EX558" s="28"/>
      <c r="EY558" s="28"/>
      <c r="EZ558" s="28"/>
      <c r="FA558" s="28"/>
      <c r="FB558" s="28"/>
      <c r="FC558" s="28"/>
      <c r="FD558" s="28"/>
      <c r="FE558" s="28"/>
      <c r="FF558" s="28"/>
      <c r="FG558" s="28"/>
      <c r="FH558" s="28"/>
      <c r="FI558" s="28"/>
      <c r="FJ558" s="28"/>
      <c r="FK558" s="28"/>
      <c r="FL558" s="28"/>
      <c r="FM558" s="28"/>
      <c r="FN558" s="28"/>
      <c r="FO558" s="28"/>
      <c r="FP558" s="28"/>
      <c r="FQ558" s="28"/>
      <c r="FR558" s="28"/>
      <c r="FS558" s="28"/>
      <c r="FT558" s="28"/>
      <c r="FU558" s="28"/>
      <c r="FV558" s="28"/>
      <c r="FW558" s="28"/>
      <c r="FX558" s="28"/>
      <c r="FY558" s="28"/>
      <c r="FZ558" s="28"/>
      <c r="GA558" s="28"/>
      <c r="GB558" s="28"/>
      <c r="GC558" s="28"/>
      <c r="GD558" s="28"/>
      <c r="GE558" s="28"/>
      <c r="GF558" s="28"/>
      <c r="GG558" s="28"/>
      <c r="GH558" s="28"/>
      <c r="GI558" s="28"/>
      <c r="GJ558" s="28"/>
      <c r="GK558" s="28"/>
      <c r="GL558" s="28"/>
      <c r="GM558" s="28"/>
      <c r="GN558" s="28"/>
      <c r="GO558" s="28"/>
      <c r="GP558" s="28"/>
      <c r="GQ558" s="28"/>
      <c r="GR558" s="28"/>
      <c r="GS558" s="28"/>
      <c r="GT558" s="28"/>
      <c r="GU558" s="28"/>
      <c r="GV558" s="28"/>
      <c r="GW558" s="28"/>
      <c r="GX558" s="28"/>
      <c r="GY558" s="28"/>
      <c r="GZ558" s="28"/>
      <c r="HA558" s="28"/>
      <c r="HB558" s="28"/>
      <c r="HC558" s="28"/>
      <c r="HD558" s="28"/>
      <c r="HE558" s="28"/>
      <c r="HF558" s="28"/>
      <c r="HG558" s="28"/>
      <c r="HH558" s="28"/>
      <c r="HI558" s="28"/>
      <c r="HJ558" s="28"/>
      <c r="HK558" s="28"/>
      <c r="HL558" s="28"/>
      <c r="HM558" s="28"/>
      <c r="HN558" s="28"/>
      <c r="HO558" s="28"/>
      <c r="HP558" s="28"/>
      <c r="HQ558" s="28"/>
      <c r="HR558" s="28"/>
      <c r="HS558" s="28"/>
      <c r="HT558" s="28"/>
      <c r="HU558" s="28"/>
      <c r="HV558" s="28"/>
      <c r="HW558" s="28"/>
      <c r="HX558" s="28"/>
      <c r="HY558" s="28"/>
      <c r="HZ558" s="28"/>
      <c r="IA558" s="28"/>
      <c r="IB558" s="28"/>
      <c r="IC558" s="28"/>
      <c r="ID558" s="28"/>
      <c r="IE558" s="28"/>
      <c r="IF558" s="28"/>
      <c r="IG558" s="28"/>
      <c r="IH558" s="28"/>
      <c r="II558" s="28"/>
      <c r="IJ558" s="28"/>
      <c r="IK558" s="28"/>
      <c r="IL558" s="28"/>
      <c r="IM558" s="28"/>
      <c r="IN558" s="28"/>
      <c r="IO558" s="28"/>
      <c r="IP558" s="28"/>
      <c r="IQ558" s="28"/>
      <c r="IR558" s="28"/>
      <c r="IS558" s="28"/>
      <c r="IT558" s="28"/>
      <c r="IU558" s="28"/>
      <c r="IV558" s="28"/>
      <c r="IW558" s="28"/>
      <c r="IX558" s="28"/>
      <c r="IY558" s="28"/>
      <c r="IZ558" s="28"/>
      <c r="JA558" s="28"/>
      <c r="JB558" s="28"/>
      <c r="JC558" s="28"/>
      <c r="JD558" s="28"/>
      <c r="JE558" s="28"/>
      <c r="JF558" s="28"/>
      <c r="JG558" s="28"/>
      <c r="JH558" s="28"/>
      <c r="JI558" s="28"/>
      <c r="JJ558" s="28"/>
      <c r="JK558" s="28"/>
      <c r="JL558" s="28"/>
      <c r="JM558" s="28"/>
      <c r="JN558" s="28"/>
      <c r="JO558" s="28"/>
      <c r="JP558" s="28"/>
      <c r="JQ558" s="28"/>
      <c r="JR558" s="28"/>
      <c r="JS558" s="28"/>
      <c r="JT558" s="28"/>
      <c r="JU558" s="28"/>
      <c r="JV558" s="28"/>
      <c r="JW558" s="28"/>
      <c r="JX558" s="28"/>
      <c r="JY558" s="28"/>
      <c r="JZ558" s="28"/>
      <c r="KA558" s="28"/>
      <c r="KB558" s="28"/>
      <c r="KC558" s="28"/>
      <c r="KD558" s="28"/>
      <c r="KE558" s="28"/>
      <c r="KF558" s="28"/>
      <c r="KG558" s="28"/>
      <c r="KH558" s="28"/>
      <c r="KI558" s="28"/>
      <c r="KJ558" s="28"/>
      <c r="KK558" s="28"/>
      <c r="KL558" s="28"/>
      <c r="KM558" s="28"/>
      <c r="KN558" s="28"/>
      <c r="KO558" s="28"/>
      <c r="KP558" s="28"/>
      <c r="KQ558" s="28"/>
      <c r="KR558" s="28"/>
      <c r="KS558" s="28"/>
      <c r="KT558" s="28"/>
      <c r="KU558" s="28"/>
      <c r="KV558" s="28"/>
      <c r="KW558" s="28"/>
      <c r="KX558" s="28"/>
      <c r="KY558" s="28"/>
      <c r="KZ558" s="28"/>
      <c r="LA558" s="28"/>
      <c r="LB558" s="28"/>
      <c r="LC558" s="28"/>
      <c r="LD558" s="28"/>
      <c r="LE558" s="28"/>
      <c r="LF558" s="28"/>
      <c r="LG558" s="28"/>
      <c r="LH558" s="28"/>
      <c r="LI558" s="28"/>
      <c r="LJ558" s="28"/>
      <c r="LK558" s="28"/>
      <c r="LL558" s="28"/>
      <c r="LM558" s="28"/>
      <c r="LN558" s="28"/>
      <c r="LO558" s="28"/>
      <c r="LP558" s="28"/>
      <c r="LQ558" s="28"/>
      <c r="LR558" s="28"/>
      <c r="LS558" s="28"/>
      <c r="LT558" s="28"/>
      <c r="LU558" s="28"/>
      <c r="LV558" s="28"/>
      <c r="LW558" s="28"/>
      <c r="LX558" s="28"/>
      <c r="LY558" s="28"/>
      <c r="LZ558" s="28"/>
      <c r="MA558" s="28"/>
      <c r="MB558" s="28"/>
      <c r="MC558" s="28"/>
      <c r="MD558" s="28"/>
      <c r="ME558" s="28"/>
      <c r="MF558" s="28"/>
      <c r="MG558" s="28"/>
      <c r="MH558" s="28"/>
      <c r="MI558" s="28"/>
      <c r="MJ558" s="28"/>
      <c r="MK558" s="28"/>
      <c r="ML558" s="28"/>
      <c r="MM558" s="28"/>
      <c r="MN558" s="28"/>
      <c r="MO558" s="28"/>
      <c r="MP558" s="28"/>
      <c r="MQ558" s="28"/>
      <c r="MR558" s="28"/>
      <c r="MS558" s="28"/>
      <c r="MT558" s="28"/>
      <c r="MU558" s="28"/>
      <c r="MV558" s="28"/>
      <c r="MW558" s="28"/>
      <c r="MX558" s="28"/>
      <c r="MY558" s="28"/>
      <c r="MZ558" s="28"/>
      <c r="NA558" s="28"/>
      <c r="NB558" s="28"/>
      <c r="NC558" s="28"/>
      <c r="ND558" s="28"/>
      <c r="NE558" s="28"/>
      <c r="NF558" s="28"/>
      <c r="NG558" s="28"/>
      <c r="NH558" s="28"/>
      <c r="NI558" s="28"/>
      <c r="NJ558" s="28"/>
      <c r="NK558" s="28"/>
      <c r="NL558" s="28"/>
      <c r="NM558" s="28"/>
      <c r="NN558" s="28"/>
      <c r="NO558" s="28"/>
      <c r="NP558" s="28"/>
      <c r="NQ558" s="28"/>
      <c r="NR558" s="28"/>
      <c r="NS558" s="28"/>
      <c r="NT558" s="28"/>
      <c r="NU558" s="28"/>
      <c r="NV558" s="28"/>
      <c r="NW558" s="28"/>
      <c r="NX558" s="28"/>
      <c r="NY558" s="28"/>
      <c r="NZ558" s="28"/>
      <c r="OA558" s="28"/>
      <c r="OB558" s="28"/>
      <c r="OC558" s="28"/>
      <c r="OD558" s="28"/>
      <c r="OE558" s="28"/>
      <c r="OF558" s="28"/>
      <c r="OG558" s="28"/>
      <c r="OH558" s="28"/>
      <c r="OI558" s="28"/>
      <c r="OJ558" s="28"/>
      <c r="OK558" s="28"/>
      <c r="OL558" s="28"/>
      <c r="OM558" s="28"/>
      <c r="ON558" s="28"/>
      <c r="OO558" s="28"/>
      <c r="OP558" s="28"/>
      <c r="OQ558" s="28"/>
      <c r="OR558" s="28"/>
      <c r="OS558" s="28"/>
      <c r="OT558" s="28"/>
      <c r="OU558" s="28"/>
      <c r="OV558" s="28"/>
      <c r="OW558" s="28"/>
      <c r="OX558" s="28"/>
      <c r="OY558" s="28"/>
      <c r="OZ558" s="28"/>
      <c r="PA558" s="28"/>
      <c r="PB558" s="28"/>
      <c r="PC558" s="28"/>
      <c r="PD558" s="28"/>
      <c r="PE558" s="28"/>
      <c r="PF558" s="28"/>
      <c r="PG558" s="28"/>
      <c r="PH558" s="28"/>
      <c r="PI558" s="28"/>
      <c r="PJ558" s="28"/>
      <c r="PK558" s="28"/>
      <c r="PL558" s="28"/>
      <c r="PM558" s="28"/>
      <c r="PN558" s="28"/>
      <c r="PO558" s="28"/>
      <c r="PP558" s="28"/>
      <c r="PQ558" s="28"/>
      <c r="PR558" s="28"/>
      <c r="PS558" s="28"/>
      <c r="PT558" s="28"/>
      <c r="PU558" s="28"/>
      <c r="PV558" s="28"/>
      <c r="PW558" s="28"/>
      <c r="PX558" s="28"/>
      <c r="PY558" s="28"/>
      <c r="PZ558" s="28"/>
      <c r="QA558" s="28"/>
      <c r="QB558" s="28"/>
      <c r="QC558" s="28"/>
      <c r="QD558" s="28"/>
      <c r="QE558" s="28"/>
      <c r="QF558" s="28"/>
      <c r="QG558" s="28"/>
      <c r="QH558" s="28"/>
      <c r="QI558" s="28"/>
      <c r="QJ558" s="28"/>
      <c r="QK558" s="28"/>
      <c r="QL558" s="28"/>
      <c r="QM558" s="28"/>
      <c r="QN558" s="28"/>
      <c r="QO558" s="28"/>
      <c r="QP558" s="28"/>
      <c r="QQ558" s="28"/>
      <c r="QR558" s="28"/>
      <c r="QS558" s="28"/>
      <c r="QT558" s="28"/>
      <c r="QU558" s="28"/>
      <c r="QV558" s="28"/>
      <c r="QW558" s="28"/>
      <c r="QX558" s="28"/>
      <c r="QY558" s="28"/>
      <c r="QZ558" s="28"/>
      <c r="RA558" s="28"/>
      <c r="RB558" s="28"/>
      <c r="RC558" s="28"/>
      <c r="RD558" s="28"/>
      <c r="RE558" s="28"/>
      <c r="RF558" s="28"/>
      <c r="RG558" s="28"/>
      <c r="RH558" s="28"/>
      <c r="RI558" s="28"/>
      <c r="RJ558" s="28"/>
      <c r="RK558" s="28"/>
      <c r="RL558" s="28"/>
      <c r="RM558" s="28"/>
      <c r="RN558" s="28"/>
      <c r="RO558" s="28"/>
      <c r="RP558" s="28"/>
      <c r="RQ558" s="28"/>
      <c r="RR558" s="28"/>
      <c r="RS558" s="28"/>
      <c r="RT558" s="28"/>
      <c r="RU558" s="28"/>
      <c r="RV558" s="28"/>
      <c r="RW558" s="28"/>
      <c r="RX558" s="28"/>
      <c r="RY558" s="28"/>
      <c r="RZ558" s="28"/>
      <c r="SA558" s="28"/>
      <c r="SB558" s="28"/>
      <c r="SC558" s="28"/>
      <c r="SD558" s="28"/>
      <c r="SE558" s="28"/>
      <c r="SF558" s="28"/>
      <c r="SG558" s="28"/>
      <c r="SH558" s="28"/>
      <c r="SI558" s="28"/>
      <c r="SJ558" s="28"/>
      <c r="SK558" s="28"/>
      <c r="SL558" s="28"/>
      <c r="SM558" s="28"/>
      <c r="SN558" s="28"/>
      <c r="SO558" s="28"/>
      <c r="SP558" s="28"/>
      <c r="SQ558" s="28"/>
      <c r="SR558" s="28"/>
      <c r="SS558" s="28"/>
      <c r="ST558" s="28"/>
      <c r="SU558" s="28"/>
      <c r="SV558" s="28"/>
      <c r="SW558" s="28"/>
      <c r="SX558" s="28"/>
      <c r="SY558" s="28"/>
      <c r="SZ558" s="28"/>
      <c r="TA558" s="28"/>
      <c r="TB558" s="28"/>
      <c r="TC558" s="28"/>
      <c r="TD558" s="28"/>
      <c r="TE558" s="28"/>
      <c r="TF558" s="28"/>
      <c r="TG558" s="28"/>
      <c r="TH558" s="28"/>
      <c r="TI558" s="28"/>
      <c r="TJ558" s="28"/>
      <c r="TK558" s="28"/>
      <c r="TL558" s="28"/>
      <c r="TM558" s="28"/>
      <c r="TN558" s="28"/>
      <c r="TO558" s="28"/>
      <c r="TP558" s="28"/>
      <c r="TQ558" s="28"/>
      <c r="TR558" s="28"/>
      <c r="TS558" s="28"/>
      <c r="TT558" s="28"/>
      <c r="TU558" s="28"/>
      <c r="TV558" s="28"/>
      <c r="TW558" s="28"/>
      <c r="TX558" s="28"/>
      <c r="TY558" s="28"/>
      <c r="TZ558" s="28"/>
      <c r="UA558" s="28"/>
      <c r="UB558" s="28"/>
      <c r="UC558" s="28"/>
      <c r="UD558" s="28"/>
      <c r="UE558" s="28"/>
      <c r="UF558" s="28"/>
      <c r="UG558" s="28"/>
      <c r="UH558" s="28"/>
      <c r="UI558" s="28"/>
      <c r="UJ558" s="28"/>
      <c r="UK558" s="28"/>
      <c r="UL558" s="28"/>
      <c r="UM558" s="28"/>
      <c r="UN558" s="28"/>
      <c r="UO558" s="28"/>
      <c r="UP558" s="28"/>
      <c r="UQ558" s="28"/>
      <c r="UR558" s="28"/>
      <c r="US558" s="28"/>
      <c r="UT558" s="28"/>
      <c r="UU558" s="28"/>
      <c r="UV558" s="28"/>
      <c r="UW558" s="28"/>
      <c r="UX558" s="28"/>
      <c r="UY558" s="28"/>
      <c r="UZ558" s="28"/>
      <c r="VA558" s="28"/>
      <c r="VB558" s="28"/>
      <c r="VC558" s="28"/>
      <c r="VD558" s="28"/>
      <c r="VE558" s="28"/>
      <c r="VF558" s="28"/>
      <c r="VG558" s="28"/>
      <c r="VH558" s="28"/>
      <c r="VI558" s="28"/>
      <c r="VJ558" s="28"/>
      <c r="VK558" s="28"/>
      <c r="VL558" s="28"/>
      <c r="VM558" s="28"/>
      <c r="VN558" s="28"/>
      <c r="VO558" s="28"/>
      <c r="VP558" s="28"/>
      <c r="VQ558" s="28"/>
      <c r="VR558" s="28"/>
      <c r="VS558" s="28"/>
      <c r="VT558" s="28"/>
      <c r="VU558" s="28"/>
      <c r="VV558" s="28"/>
      <c r="VW558" s="28"/>
      <c r="VX558" s="28"/>
      <c r="VY558" s="28"/>
      <c r="VZ558" s="28"/>
      <c r="WA558" s="28"/>
      <c r="WB558" s="28"/>
      <c r="WC558" s="28"/>
      <c r="WD558" s="28"/>
      <c r="WE558" s="28"/>
      <c r="WF558" s="28"/>
      <c r="WG558" s="28"/>
      <c r="WH558" s="28"/>
      <c r="WI558" s="28"/>
      <c r="WJ558" s="28"/>
      <c r="WK558" s="28"/>
      <c r="WL558" s="28"/>
      <c r="WM558" s="28"/>
      <c r="WN558" s="28"/>
      <c r="WO558" s="28"/>
      <c r="WP558" s="28"/>
      <c r="WQ558" s="28"/>
      <c r="WR558" s="28"/>
      <c r="WS558" s="28"/>
      <c r="WT558" s="28"/>
      <c r="WU558" s="28"/>
      <c r="WV558" s="28"/>
      <c r="WW558" s="28"/>
      <c r="WX558" s="28"/>
      <c r="WY558" s="28"/>
      <c r="WZ558" s="28"/>
      <c r="XA558" s="28"/>
      <c r="XB558" s="28"/>
      <c r="XC558" s="28"/>
      <c r="XD558" s="28"/>
      <c r="XE558" s="28"/>
      <c r="XF558" s="28"/>
      <c r="XG558" s="28"/>
      <c r="XH558" s="28"/>
      <c r="XI558" s="28"/>
      <c r="XJ558" s="28"/>
      <c r="XK558" s="28"/>
      <c r="XL558" s="28"/>
      <c r="XM558" s="28"/>
      <c r="XN558" s="28"/>
      <c r="XO558" s="28"/>
      <c r="XP558" s="28"/>
      <c r="XQ558" s="28"/>
      <c r="XR558" s="28"/>
      <c r="XS558" s="28"/>
      <c r="XT558" s="28"/>
      <c r="XU558" s="28"/>
      <c r="XV558" s="28"/>
      <c r="XW558" s="28"/>
      <c r="XX558" s="28"/>
      <c r="XY558" s="28"/>
      <c r="XZ558" s="28"/>
      <c r="YA558" s="28"/>
      <c r="YB558" s="28"/>
      <c r="YC558" s="28"/>
      <c r="YD558" s="28"/>
      <c r="YE558" s="28"/>
      <c r="YF558" s="28"/>
      <c r="YG558" s="28"/>
      <c r="YH558" s="28"/>
      <c r="YI558" s="28"/>
      <c r="YJ558" s="28"/>
      <c r="YK558" s="28"/>
      <c r="YL558" s="28"/>
      <c r="YM558" s="28"/>
      <c r="YN558" s="28"/>
      <c r="YO558" s="28"/>
      <c r="YP558" s="28"/>
      <c r="YQ558" s="28"/>
      <c r="YR558" s="28"/>
      <c r="YS558" s="28"/>
      <c r="YT558" s="28"/>
      <c r="YU558" s="28"/>
      <c r="YV558" s="28"/>
      <c r="YW558" s="28"/>
      <c r="YX558" s="28"/>
      <c r="YY558" s="28"/>
      <c r="YZ558" s="28"/>
      <c r="ZA558" s="28"/>
      <c r="ZB558" s="28"/>
      <c r="ZC558" s="28"/>
      <c r="ZD558" s="28"/>
      <c r="ZE558" s="28"/>
      <c r="ZF558" s="28"/>
      <c r="ZG558" s="28"/>
      <c r="ZH558" s="28"/>
      <c r="ZI558" s="28"/>
      <c r="ZJ558" s="28"/>
      <c r="ZK558" s="28"/>
      <c r="ZL558" s="28"/>
      <c r="ZM558" s="28"/>
      <c r="ZN558" s="28"/>
      <c r="ZO558" s="28"/>
      <c r="ZP558" s="28"/>
      <c r="ZQ558" s="28"/>
      <c r="ZR558" s="28"/>
      <c r="ZS558" s="28"/>
      <c r="ZT558" s="28"/>
      <c r="ZU558" s="28"/>
      <c r="ZV558" s="28"/>
      <c r="ZW558" s="28"/>
      <c r="ZX558" s="28"/>
      <c r="ZY558" s="28"/>
      <c r="ZZ558" s="28"/>
      <c r="AAA558" s="28"/>
      <c r="AAB558" s="28"/>
      <c r="AAC558" s="28"/>
      <c r="AAD558" s="28"/>
      <c r="AAE558" s="28"/>
      <c r="AAF558" s="28"/>
      <c r="AAG558" s="28"/>
      <c r="AAH558" s="28"/>
      <c r="AAI558" s="28"/>
      <c r="AAJ558" s="28"/>
      <c r="AAK558" s="28"/>
      <c r="AAL558" s="28"/>
      <c r="AAM558" s="28"/>
      <c r="AAN558" s="28"/>
      <c r="AAO558" s="28"/>
      <c r="AAP558" s="28"/>
      <c r="AAQ558" s="28"/>
      <c r="AAR558" s="28"/>
      <c r="AAS558" s="28"/>
      <c r="AAT558" s="28"/>
      <c r="AAU558" s="28"/>
      <c r="AAV558" s="28"/>
      <c r="AAW558" s="28"/>
      <c r="AAX558" s="28"/>
      <c r="AAY558" s="28"/>
      <c r="AAZ558" s="28"/>
      <c r="ABA558" s="28"/>
      <c r="ABB558" s="28"/>
      <c r="ABC558" s="28"/>
      <c r="ABD558" s="28"/>
      <c r="ABE558" s="28"/>
      <c r="ABF558" s="28"/>
      <c r="ABG558" s="28"/>
      <c r="ABH558" s="28"/>
      <c r="ABI558" s="28"/>
      <c r="ABJ558" s="28"/>
      <c r="ABK558" s="28"/>
      <c r="ABL558" s="28"/>
      <c r="ABM558" s="28"/>
      <c r="ABN558" s="28"/>
      <c r="ABO558" s="28"/>
      <c r="ABP558" s="28"/>
      <c r="ABQ558" s="28"/>
      <c r="ABR558" s="28"/>
      <c r="ABS558" s="28"/>
      <c r="ABT558" s="28"/>
      <c r="ABU558" s="28"/>
      <c r="ABV558" s="28"/>
      <c r="ABW558" s="28"/>
      <c r="ABX558" s="28"/>
      <c r="ABY558" s="28"/>
      <c r="ABZ558" s="28"/>
      <c r="ACA558" s="28"/>
      <c r="ACB558" s="28"/>
      <c r="ACC558" s="28"/>
      <c r="ACD558" s="28"/>
      <c r="ACE558" s="28"/>
      <c r="ACF558" s="28"/>
      <c r="ACG558" s="28"/>
      <c r="ACH558" s="28"/>
      <c r="ACI558" s="28"/>
      <c r="ACJ558" s="28"/>
      <c r="ACK558" s="28"/>
      <c r="ACL558" s="28"/>
      <c r="ACM558" s="28"/>
      <c r="ACN558" s="28"/>
      <c r="ACO558" s="28"/>
      <c r="ACP558" s="28"/>
      <c r="ACQ558" s="28"/>
      <c r="ACR558" s="28"/>
      <c r="ACS558" s="28"/>
      <c r="ACT558" s="28"/>
      <c r="ACU558" s="28"/>
      <c r="ACV558" s="28"/>
      <c r="ACW558" s="28"/>
      <c r="ACX558" s="28"/>
      <c r="ACY558" s="28"/>
      <c r="ACZ558" s="28"/>
      <c r="ADA558" s="28"/>
      <c r="ADB558" s="28"/>
      <c r="ADC558" s="28"/>
      <c r="ADD558" s="28"/>
      <c r="ADE558" s="28"/>
      <c r="ADF558" s="28"/>
      <c r="ADG558" s="28"/>
      <c r="ADH558" s="28"/>
      <c r="ADI558" s="28"/>
      <c r="ADJ558" s="28"/>
      <c r="ADK558" s="28"/>
      <c r="ADL558" s="28"/>
      <c r="ADM558" s="28"/>
      <c r="ADN558" s="28"/>
      <c r="ADO558" s="28"/>
      <c r="ADP558" s="28"/>
      <c r="ADQ558" s="28"/>
      <c r="ADR558" s="28"/>
      <c r="ADS558" s="28"/>
      <c r="ADT558" s="28"/>
      <c r="ADU558" s="28"/>
      <c r="ADV558" s="28"/>
      <c r="ADW558" s="28"/>
      <c r="ADX558" s="28"/>
      <c r="ADY558" s="28"/>
      <c r="ADZ558" s="28"/>
      <c r="AEA558" s="28"/>
      <c r="AEB558" s="28"/>
      <c r="AEC558" s="28"/>
      <c r="AED558" s="28"/>
      <c r="AEE558" s="28"/>
      <c r="AEF558" s="28"/>
      <c r="AEG558" s="28"/>
      <c r="AEH558" s="28"/>
      <c r="AEI558" s="28"/>
      <c r="AEJ558" s="28"/>
      <c r="AEK558" s="28"/>
      <c r="AEL558" s="28"/>
      <c r="AEM558" s="28"/>
      <c r="AEN558" s="28"/>
      <c r="AEO558" s="28"/>
      <c r="AEP558" s="28"/>
      <c r="AEQ558" s="28"/>
      <c r="AER558" s="28"/>
      <c r="AES558" s="28"/>
      <c r="AET558" s="28"/>
      <c r="AEU558" s="28"/>
      <c r="AEV558" s="28"/>
      <c r="AEW558" s="28"/>
      <c r="AEX558" s="28"/>
      <c r="AEY558" s="28"/>
      <c r="AEZ558" s="28"/>
      <c r="AFA558" s="28"/>
      <c r="AFB558" s="28"/>
      <c r="AFC558" s="28"/>
      <c r="AFD558" s="28"/>
      <c r="AFE558" s="28"/>
      <c r="AFF558" s="28"/>
      <c r="AFG558" s="28"/>
      <c r="AFH558" s="28"/>
      <c r="AFI558" s="28"/>
      <c r="AFJ558" s="28"/>
      <c r="AFK558" s="28"/>
      <c r="AFL558" s="28"/>
      <c r="AFM558" s="28"/>
      <c r="AFN558" s="28"/>
      <c r="AFO558" s="28"/>
      <c r="AFP558" s="28"/>
      <c r="AFQ558" s="28"/>
      <c r="AFR558" s="28"/>
      <c r="AFS558" s="28"/>
      <c r="AFT558" s="28"/>
      <c r="AFU558" s="28"/>
      <c r="AFV558" s="28"/>
      <c r="AFW558" s="28"/>
      <c r="AFX558" s="28"/>
      <c r="AFY558" s="28"/>
      <c r="AFZ558" s="28"/>
      <c r="AGA558" s="28"/>
      <c r="AGB558" s="28"/>
      <c r="AGC558" s="28"/>
      <c r="AGD558" s="28"/>
      <c r="AGE558" s="28"/>
      <c r="AGF558" s="28"/>
      <c r="AGG558" s="28"/>
      <c r="AGH558" s="28"/>
      <c r="AGI558" s="28"/>
      <c r="AGJ558" s="28"/>
      <c r="AGK558" s="28"/>
      <c r="AGL558" s="28"/>
      <c r="AGM558" s="28"/>
      <c r="AGN558" s="28"/>
      <c r="AGO558" s="28"/>
      <c r="AGP558" s="28"/>
      <c r="AGQ558" s="28"/>
      <c r="AGR558" s="28"/>
      <c r="AGS558" s="28"/>
      <c r="AGT558" s="28"/>
      <c r="AGU558" s="28"/>
      <c r="AGV558" s="28"/>
      <c r="AGW558" s="28"/>
      <c r="AGX558" s="28"/>
      <c r="AGY558" s="28"/>
      <c r="AGZ558" s="28"/>
      <c r="AHA558" s="28"/>
      <c r="AHB558" s="28"/>
      <c r="AHC558" s="28"/>
      <c r="AHD558" s="28"/>
      <c r="AHE558" s="28"/>
      <c r="AHF558" s="28"/>
      <c r="AHG558" s="28"/>
      <c r="AHH558" s="28"/>
      <c r="AHI558" s="28"/>
      <c r="AHJ558" s="28"/>
      <c r="AHK558" s="28"/>
      <c r="AHL558" s="28"/>
      <c r="AHM558" s="28"/>
      <c r="AHN558" s="28"/>
      <c r="AHO558" s="28"/>
      <c r="AHP558" s="28"/>
      <c r="AHQ558" s="28"/>
      <c r="AHR558" s="28"/>
      <c r="AHS558" s="28"/>
      <c r="AHT558" s="28"/>
      <c r="AHU558" s="28"/>
      <c r="AHV558" s="28"/>
      <c r="AHW558" s="28"/>
      <c r="AHX558" s="28"/>
      <c r="AHY558" s="28"/>
      <c r="AHZ558" s="28"/>
      <c r="AIA558" s="28"/>
      <c r="AIB558" s="28"/>
      <c r="AIC558" s="28"/>
      <c r="AID558" s="28"/>
      <c r="AIE558" s="28"/>
      <c r="AIF558" s="28"/>
      <c r="AIG558" s="28"/>
      <c r="AIH558" s="28"/>
      <c r="AII558" s="28"/>
      <c r="AIJ558" s="28"/>
      <c r="AIK558" s="28"/>
      <c r="AIL558" s="28"/>
      <c r="AIM558" s="28"/>
      <c r="AIN558" s="28"/>
      <c r="AIO558" s="28"/>
      <c r="AIP558" s="28"/>
      <c r="AIQ558" s="28"/>
      <c r="AIR558" s="28"/>
      <c r="AIS558" s="28"/>
      <c r="AIT558" s="28"/>
      <c r="AIU558" s="28"/>
      <c r="AIV558" s="28"/>
      <c r="AIW558" s="28"/>
      <c r="AIX558" s="28"/>
      <c r="AIY558" s="28"/>
      <c r="AIZ558" s="28"/>
      <c r="AJA558" s="28"/>
      <c r="AJB558" s="28"/>
      <c r="AJC558" s="28"/>
      <c r="AJD558" s="28"/>
      <c r="AJE558" s="28"/>
      <c r="AJF558" s="28"/>
      <c r="AJG558" s="28"/>
      <c r="AJH558" s="28"/>
      <c r="AJI558" s="28"/>
      <c r="AJJ558" s="28"/>
      <c r="AJK558" s="28"/>
      <c r="AJL558" s="28"/>
      <c r="AJM558" s="28"/>
      <c r="AJN558" s="28"/>
      <c r="AJO558" s="28"/>
      <c r="AJP558" s="28"/>
      <c r="AJQ558" s="28"/>
      <c r="AJR558" s="28"/>
      <c r="AJS558" s="28"/>
      <c r="AJT558" s="28"/>
      <c r="AJU558" s="28"/>
      <c r="AJV558" s="28"/>
      <c r="AJW558" s="28"/>
      <c r="AJX558" s="28"/>
      <c r="AJY558" s="28"/>
      <c r="AJZ558" s="28"/>
      <c r="AKA558" s="28"/>
      <c r="AKB558" s="28"/>
      <c r="AKC558" s="28"/>
      <c r="AKD558" s="28"/>
      <c r="AKE558" s="28"/>
      <c r="AKF558" s="28"/>
      <c r="AKG558" s="28"/>
      <c r="AKH558" s="28"/>
      <c r="AKI558" s="28"/>
      <c r="AKJ558" s="28"/>
      <c r="AKK558" s="28"/>
      <c r="AKL558" s="28"/>
      <c r="AKM558" s="28"/>
      <c r="AKN558" s="28"/>
      <c r="AKO558" s="28"/>
      <c r="AKP558" s="28"/>
      <c r="AKQ558" s="28"/>
      <c r="AKR558" s="28"/>
      <c r="AKS558" s="28"/>
      <c r="AKT558" s="28"/>
      <c r="AKU558" s="28"/>
      <c r="AKV558" s="28"/>
      <c r="AKW558" s="28"/>
      <c r="AKX558" s="28"/>
      <c r="AKY558" s="28"/>
      <c r="AKZ558" s="28"/>
      <c r="ALA558" s="28"/>
      <c r="ALB558" s="28"/>
      <c r="ALC558" s="28"/>
      <c r="ALD558" s="28"/>
      <c r="ALE558" s="28"/>
      <c r="ALF558" s="28"/>
      <c r="ALG558" s="28"/>
      <c r="ALH558" s="28"/>
      <c r="ALI558" s="28"/>
      <c r="ALJ558" s="28"/>
      <c r="ALK558" s="28"/>
      <c r="ALL558" s="28"/>
      <c r="ALM558" s="28"/>
      <c r="ALN558" s="28"/>
      <c r="ALO558" s="28"/>
      <c r="ALP558" s="28"/>
      <c r="ALQ558" s="28"/>
      <c r="ALR558" s="28"/>
      <c r="ALS558" s="28"/>
      <c r="ALT558" s="28"/>
      <c r="ALU558" s="28"/>
      <c r="ALV558" s="28"/>
      <c r="ALW558" s="28"/>
      <c r="ALX558" s="28"/>
      <c r="ALY558" s="28"/>
      <c r="ALZ558" s="28"/>
      <c r="AMA558" s="28"/>
      <c r="AMB558" s="28"/>
      <c r="AMC558" s="28"/>
      <c r="AMD558" s="28"/>
      <c r="AME558" s="28"/>
      <c r="AMF558" s="28"/>
      <c r="AMG558" s="28"/>
      <c r="AMH558" s="28"/>
      <c r="AMI558" s="28"/>
      <c r="AMJ558" s="28"/>
      <c r="AMK558" s="28"/>
      <c r="AML558" s="28"/>
      <c r="AMM558" s="28"/>
      <c r="AMN558" s="28"/>
      <c r="AMO558" s="28"/>
      <c r="AMP558" s="28"/>
      <c r="AMQ558" s="28"/>
      <c r="AMR558" s="28"/>
      <c r="AMS558" s="28"/>
      <c r="AMT558" s="28"/>
      <c r="AMU558" s="28"/>
      <c r="AMV558" s="28"/>
      <c r="AMW558" s="28"/>
      <c r="AMX558" s="28"/>
      <c r="AMY558" s="28"/>
      <c r="AMZ558" s="28"/>
      <c r="ANA558" s="28"/>
      <c r="ANB558" s="28"/>
    </row>
    <row r="559" spans="3:1042" s="6" customFormat="1" ht="15" customHeight="1" x14ac:dyDescent="0.25">
      <c r="C559" s="6" t="str">
        <f t="shared" si="302"/>
        <v>State</v>
      </c>
      <c r="D559" s="6" t="str">
        <f t="shared" si="303"/>
        <v>EPX 80 DHPT  (80 gal)</v>
      </c>
      <c r="E559" s="6">
        <f t="shared" si="341"/>
        <v>2300312</v>
      </c>
      <c r="F559" s="55">
        <f t="shared" si="255"/>
        <v>80</v>
      </c>
      <c r="G559" s="6" t="str">
        <f t="shared" si="304"/>
        <v>AOSmithPHPT80</v>
      </c>
      <c r="H559" s="116">
        <f t="shared" si="301"/>
        <v>0</v>
      </c>
      <c r="I559" s="154" t="str">
        <f t="shared" si="342"/>
        <v>StateEPX80DHPT</v>
      </c>
      <c r="J559" s="91" t="s">
        <v>188</v>
      </c>
      <c r="K559" s="33">
        <v>1</v>
      </c>
      <c r="L559" s="75">
        <f t="shared" si="338"/>
        <v>23</v>
      </c>
      <c r="M559" s="18" t="s">
        <v>39</v>
      </c>
      <c r="N559" s="62">
        <f t="shared" si="438"/>
        <v>3</v>
      </c>
      <c r="O559" s="169">
        <f t="shared" si="350"/>
        <v>2300312</v>
      </c>
      <c r="P559" s="59" t="str">
        <f t="shared" si="437"/>
        <v>EPX 80 DHPT  (80 gal)</v>
      </c>
      <c r="Q559" s="153">
        <f t="shared" si="434"/>
        <v>1</v>
      </c>
      <c r="R559" s="19" t="s">
        <v>113</v>
      </c>
      <c r="S559" s="20">
        <v>80</v>
      </c>
      <c r="T559" s="31" t="s">
        <v>105</v>
      </c>
      <c r="U559" s="80" t="s">
        <v>105</v>
      </c>
      <c r="V559" s="85" t="str">
        <f t="shared" si="352"/>
        <v>AOSmithPHPT80</v>
      </c>
      <c r="W559" s="115">
        <v>0</v>
      </c>
      <c r="X559" s="45"/>
      <c r="Y559" s="45"/>
      <c r="Z559" s="44"/>
      <c r="AA559" s="126" t="str">
        <f t="shared" si="335"/>
        <v>2,     2300312,   "EPX 80 DHPT  (80 gal)"</v>
      </c>
      <c r="AB559" s="128" t="str">
        <f t="shared" si="345"/>
        <v>State</v>
      </c>
      <c r="AC559" s="78" t="s">
        <v>662</v>
      </c>
      <c r="AD559" s="173">
        <f t="shared" si="435"/>
        <v>1</v>
      </c>
      <c r="AE559" s="126" t="str">
        <f t="shared" si="336"/>
        <v xml:space="preserve">          case  EPX 80 DHPT  (80 gal)   :   "StateEPX80DHPT"</v>
      </c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28"/>
      <c r="CE559" s="28"/>
      <c r="CF559" s="28"/>
      <c r="CG559" s="28"/>
      <c r="CH559" s="28"/>
      <c r="CI559" s="28"/>
      <c r="CJ559" s="28"/>
      <c r="CK559" s="28"/>
      <c r="CL559" s="28"/>
      <c r="CM559" s="28"/>
      <c r="CN559" s="28"/>
      <c r="CO559" s="28"/>
      <c r="CP559" s="28"/>
      <c r="CQ559" s="28"/>
      <c r="CR559" s="28"/>
      <c r="CS559" s="28"/>
      <c r="CT559" s="28"/>
      <c r="CU559" s="28"/>
      <c r="CV559" s="28"/>
      <c r="CW559" s="28"/>
      <c r="CX559" s="28"/>
      <c r="CY559" s="28"/>
      <c r="CZ559" s="28"/>
      <c r="DA559" s="28"/>
      <c r="DB559" s="28"/>
      <c r="DC559" s="28"/>
      <c r="DD559" s="28"/>
      <c r="DE559" s="28"/>
      <c r="DF559" s="28"/>
      <c r="DG559" s="28"/>
      <c r="DH559" s="28"/>
      <c r="DI559" s="28"/>
      <c r="DJ559" s="28"/>
      <c r="DK559" s="28"/>
      <c r="DL559" s="28"/>
      <c r="DM559" s="28"/>
      <c r="DN559" s="28"/>
      <c r="DO559" s="28"/>
      <c r="DP559" s="28"/>
      <c r="DQ559" s="28"/>
      <c r="DR559" s="28"/>
      <c r="DS559" s="28"/>
      <c r="DT559" s="28"/>
      <c r="DU559" s="28"/>
      <c r="DV559" s="28"/>
      <c r="DW559" s="28"/>
      <c r="DX559" s="28"/>
      <c r="DY559" s="28"/>
      <c r="DZ559" s="28"/>
      <c r="EA559" s="28"/>
      <c r="EB559" s="28"/>
      <c r="EC559" s="28"/>
      <c r="ED559" s="28"/>
      <c r="EE559" s="28"/>
      <c r="EF559" s="28"/>
      <c r="EG559" s="28"/>
      <c r="EH559" s="28"/>
      <c r="EI559" s="28"/>
      <c r="EJ559" s="28"/>
      <c r="EK559" s="28"/>
      <c r="EL559" s="28"/>
      <c r="EM559" s="28"/>
      <c r="EN559" s="28"/>
      <c r="EO559" s="28"/>
      <c r="EP559" s="28"/>
      <c r="EQ559" s="28"/>
      <c r="ER559" s="28"/>
      <c r="ES559" s="28"/>
      <c r="ET559" s="28"/>
      <c r="EU559" s="28"/>
      <c r="EV559" s="28"/>
      <c r="EW559" s="28"/>
      <c r="EX559" s="28"/>
      <c r="EY559" s="28"/>
      <c r="EZ559" s="28"/>
      <c r="FA559" s="28"/>
      <c r="FB559" s="28"/>
      <c r="FC559" s="28"/>
      <c r="FD559" s="28"/>
      <c r="FE559" s="28"/>
      <c r="FF559" s="28"/>
      <c r="FG559" s="28"/>
      <c r="FH559" s="28"/>
      <c r="FI559" s="28"/>
      <c r="FJ559" s="28"/>
      <c r="FK559" s="28"/>
      <c r="FL559" s="28"/>
      <c r="FM559" s="28"/>
      <c r="FN559" s="28"/>
      <c r="FO559" s="28"/>
      <c r="FP559" s="28"/>
      <c r="FQ559" s="28"/>
      <c r="FR559" s="28"/>
      <c r="FS559" s="28"/>
      <c r="FT559" s="28"/>
      <c r="FU559" s="28"/>
      <c r="FV559" s="28"/>
      <c r="FW559" s="28"/>
      <c r="FX559" s="28"/>
      <c r="FY559" s="28"/>
      <c r="FZ559" s="28"/>
      <c r="GA559" s="28"/>
      <c r="GB559" s="28"/>
      <c r="GC559" s="28"/>
      <c r="GD559" s="28"/>
      <c r="GE559" s="28"/>
      <c r="GF559" s="28"/>
      <c r="GG559" s="28"/>
      <c r="GH559" s="28"/>
      <c r="GI559" s="28"/>
      <c r="GJ559" s="28"/>
      <c r="GK559" s="28"/>
      <c r="GL559" s="28"/>
      <c r="GM559" s="28"/>
      <c r="GN559" s="28"/>
      <c r="GO559" s="28"/>
      <c r="GP559" s="28"/>
      <c r="GQ559" s="28"/>
      <c r="GR559" s="28"/>
      <c r="GS559" s="28"/>
      <c r="GT559" s="28"/>
      <c r="GU559" s="28"/>
      <c r="GV559" s="28"/>
      <c r="GW559" s="28"/>
      <c r="GX559" s="28"/>
      <c r="GY559" s="28"/>
      <c r="GZ559" s="28"/>
      <c r="HA559" s="28"/>
      <c r="HB559" s="28"/>
      <c r="HC559" s="28"/>
      <c r="HD559" s="28"/>
      <c r="HE559" s="28"/>
      <c r="HF559" s="28"/>
      <c r="HG559" s="28"/>
      <c r="HH559" s="28"/>
      <c r="HI559" s="28"/>
      <c r="HJ559" s="28"/>
      <c r="HK559" s="28"/>
      <c r="HL559" s="28"/>
      <c r="HM559" s="28"/>
      <c r="HN559" s="28"/>
      <c r="HO559" s="28"/>
      <c r="HP559" s="28"/>
      <c r="HQ559" s="28"/>
      <c r="HR559" s="28"/>
      <c r="HS559" s="28"/>
      <c r="HT559" s="28"/>
      <c r="HU559" s="28"/>
      <c r="HV559" s="28"/>
      <c r="HW559" s="28"/>
      <c r="HX559" s="28"/>
      <c r="HY559" s="28"/>
      <c r="HZ559" s="28"/>
      <c r="IA559" s="28"/>
      <c r="IB559" s="28"/>
      <c r="IC559" s="28"/>
      <c r="ID559" s="28"/>
      <c r="IE559" s="28"/>
      <c r="IF559" s="28"/>
      <c r="IG559" s="28"/>
      <c r="IH559" s="28"/>
      <c r="II559" s="28"/>
      <c r="IJ559" s="28"/>
      <c r="IK559" s="28"/>
      <c r="IL559" s="28"/>
      <c r="IM559" s="28"/>
      <c r="IN559" s="28"/>
      <c r="IO559" s="28"/>
      <c r="IP559" s="28"/>
      <c r="IQ559" s="28"/>
      <c r="IR559" s="28"/>
      <c r="IS559" s="28"/>
      <c r="IT559" s="28"/>
      <c r="IU559" s="28"/>
      <c r="IV559" s="28"/>
      <c r="IW559" s="28"/>
      <c r="IX559" s="28"/>
      <c r="IY559" s="28"/>
      <c r="IZ559" s="28"/>
      <c r="JA559" s="28"/>
      <c r="JB559" s="28"/>
      <c r="JC559" s="28"/>
      <c r="JD559" s="28"/>
      <c r="JE559" s="28"/>
      <c r="JF559" s="28"/>
      <c r="JG559" s="28"/>
      <c r="JH559" s="28"/>
      <c r="JI559" s="28"/>
      <c r="JJ559" s="28"/>
      <c r="JK559" s="28"/>
      <c r="JL559" s="28"/>
      <c r="JM559" s="28"/>
      <c r="JN559" s="28"/>
      <c r="JO559" s="28"/>
      <c r="JP559" s="28"/>
      <c r="JQ559" s="28"/>
      <c r="JR559" s="28"/>
      <c r="JS559" s="28"/>
      <c r="JT559" s="28"/>
      <c r="JU559" s="28"/>
      <c r="JV559" s="28"/>
      <c r="JW559" s="28"/>
      <c r="JX559" s="28"/>
      <c r="JY559" s="28"/>
      <c r="JZ559" s="28"/>
      <c r="KA559" s="28"/>
      <c r="KB559" s="28"/>
      <c r="KC559" s="28"/>
      <c r="KD559" s="28"/>
      <c r="KE559" s="28"/>
      <c r="KF559" s="28"/>
      <c r="KG559" s="28"/>
      <c r="KH559" s="28"/>
      <c r="KI559" s="28"/>
      <c r="KJ559" s="28"/>
      <c r="KK559" s="28"/>
      <c r="KL559" s="28"/>
      <c r="KM559" s="28"/>
      <c r="KN559" s="28"/>
      <c r="KO559" s="28"/>
      <c r="KP559" s="28"/>
      <c r="KQ559" s="28"/>
      <c r="KR559" s="28"/>
      <c r="KS559" s="28"/>
      <c r="KT559" s="28"/>
      <c r="KU559" s="28"/>
      <c r="KV559" s="28"/>
      <c r="KW559" s="28"/>
      <c r="KX559" s="28"/>
      <c r="KY559" s="28"/>
      <c r="KZ559" s="28"/>
      <c r="LA559" s="28"/>
      <c r="LB559" s="28"/>
      <c r="LC559" s="28"/>
      <c r="LD559" s="28"/>
      <c r="LE559" s="28"/>
      <c r="LF559" s="28"/>
      <c r="LG559" s="28"/>
      <c r="LH559" s="28"/>
      <c r="LI559" s="28"/>
      <c r="LJ559" s="28"/>
      <c r="LK559" s="28"/>
      <c r="LL559" s="28"/>
      <c r="LM559" s="28"/>
      <c r="LN559" s="28"/>
      <c r="LO559" s="28"/>
      <c r="LP559" s="28"/>
      <c r="LQ559" s="28"/>
      <c r="LR559" s="28"/>
      <c r="LS559" s="28"/>
      <c r="LT559" s="28"/>
      <c r="LU559" s="28"/>
      <c r="LV559" s="28"/>
      <c r="LW559" s="28"/>
      <c r="LX559" s="28"/>
      <c r="LY559" s="28"/>
      <c r="LZ559" s="28"/>
      <c r="MA559" s="28"/>
      <c r="MB559" s="28"/>
      <c r="MC559" s="28"/>
      <c r="MD559" s="28"/>
      <c r="ME559" s="28"/>
      <c r="MF559" s="28"/>
      <c r="MG559" s="28"/>
      <c r="MH559" s="28"/>
      <c r="MI559" s="28"/>
      <c r="MJ559" s="28"/>
      <c r="MK559" s="28"/>
      <c r="ML559" s="28"/>
      <c r="MM559" s="28"/>
      <c r="MN559" s="28"/>
      <c r="MO559" s="28"/>
      <c r="MP559" s="28"/>
      <c r="MQ559" s="28"/>
      <c r="MR559" s="28"/>
      <c r="MS559" s="28"/>
      <c r="MT559" s="28"/>
      <c r="MU559" s="28"/>
      <c r="MV559" s="28"/>
      <c r="MW559" s="28"/>
      <c r="MX559" s="28"/>
      <c r="MY559" s="28"/>
      <c r="MZ559" s="28"/>
      <c r="NA559" s="28"/>
      <c r="NB559" s="28"/>
      <c r="NC559" s="28"/>
      <c r="ND559" s="28"/>
      <c r="NE559" s="28"/>
      <c r="NF559" s="28"/>
      <c r="NG559" s="28"/>
      <c r="NH559" s="28"/>
      <c r="NI559" s="28"/>
      <c r="NJ559" s="28"/>
      <c r="NK559" s="28"/>
      <c r="NL559" s="28"/>
      <c r="NM559" s="28"/>
      <c r="NN559" s="28"/>
      <c r="NO559" s="28"/>
      <c r="NP559" s="28"/>
      <c r="NQ559" s="28"/>
      <c r="NR559" s="28"/>
      <c r="NS559" s="28"/>
      <c r="NT559" s="28"/>
      <c r="NU559" s="28"/>
      <c r="NV559" s="28"/>
      <c r="NW559" s="28"/>
      <c r="NX559" s="28"/>
      <c r="NY559" s="28"/>
      <c r="NZ559" s="28"/>
      <c r="OA559" s="28"/>
      <c r="OB559" s="28"/>
      <c r="OC559" s="28"/>
      <c r="OD559" s="28"/>
      <c r="OE559" s="28"/>
      <c r="OF559" s="28"/>
      <c r="OG559" s="28"/>
      <c r="OH559" s="28"/>
      <c r="OI559" s="28"/>
      <c r="OJ559" s="28"/>
      <c r="OK559" s="28"/>
      <c r="OL559" s="28"/>
      <c r="OM559" s="28"/>
      <c r="ON559" s="28"/>
      <c r="OO559" s="28"/>
      <c r="OP559" s="28"/>
      <c r="OQ559" s="28"/>
      <c r="OR559" s="28"/>
      <c r="OS559" s="28"/>
      <c r="OT559" s="28"/>
      <c r="OU559" s="28"/>
      <c r="OV559" s="28"/>
      <c r="OW559" s="28"/>
      <c r="OX559" s="28"/>
      <c r="OY559" s="28"/>
      <c r="OZ559" s="28"/>
      <c r="PA559" s="28"/>
      <c r="PB559" s="28"/>
      <c r="PC559" s="28"/>
      <c r="PD559" s="28"/>
      <c r="PE559" s="28"/>
      <c r="PF559" s="28"/>
      <c r="PG559" s="28"/>
      <c r="PH559" s="28"/>
      <c r="PI559" s="28"/>
      <c r="PJ559" s="28"/>
      <c r="PK559" s="28"/>
      <c r="PL559" s="28"/>
      <c r="PM559" s="28"/>
      <c r="PN559" s="28"/>
      <c r="PO559" s="28"/>
      <c r="PP559" s="28"/>
      <c r="PQ559" s="28"/>
      <c r="PR559" s="28"/>
      <c r="PS559" s="28"/>
      <c r="PT559" s="28"/>
      <c r="PU559" s="28"/>
      <c r="PV559" s="28"/>
      <c r="PW559" s="28"/>
      <c r="PX559" s="28"/>
      <c r="PY559" s="28"/>
      <c r="PZ559" s="28"/>
      <c r="QA559" s="28"/>
      <c r="QB559" s="28"/>
      <c r="QC559" s="28"/>
      <c r="QD559" s="28"/>
      <c r="QE559" s="28"/>
      <c r="QF559" s="28"/>
      <c r="QG559" s="28"/>
      <c r="QH559" s="28"/>
      <c r="QI559" s="28"/>
      <c r="QJ559" s="28"/>
      <c r="QK559" s="28"/>
      <c r="QL559" s="28"/>
      <c r="QM559" s="28"/>
      <c r="QN559" s="28"/>
      <c r="QO559" s="28"/>
      <c r="QP559" s="28"/>
      <c r="QQ559" s="28"/>
      <c r="QR559" s="28"/>
      <c r="QS559" s="28"/>
      <c r="QT559" s="28"/>
      <c r="QU559" s="28"/>
      <c r="QV559" s="28"/>
      <c r="QW559" s="28"/>
      <c r="QX559" s="28"/>
      <c r="QY559" s="28"/>
      <c r="QZ559" s="28"/>
      <c r="RA559" s="28"/>
      <c r="RB559" s="28"/>
      <c r="RC559" s="28"/>
      <c r="RD559" s="28"/>
      <c r="RE559" s="28"/>
      <c r="RF559" s="28"/>
      <c r="RG559" s="28"/>
      <c r="RH559" s="28"/>
      <c r="RI559" s="28"/>
      <c r="RJ559" s="28"/>
      <c r="RK559" s="28"/>
      <c r="RL559" s="28"/>
      <c r="RM559" s="28"/>
      <c r="RN559" s="28"/>
      <c r="RO559" s="28"/>
      <c r="RP559" s="28"/>
      <c r="RQ559" s="28"/>
      <c r="RR559" s="28"/>
      <c r="RS559" s="28"/>
      <c r="RT559" s="28"/>
      <c r="RU559" s="28"/>
      <c r="RV559" s="28"/>
      <c r="RW559" s="28"/>
      <c r="RX559" s="28"/>
      <c r="RY559" s="28"/>
      <c r="RZ559" s="28"/>
      <c r="SA559" s="28"/>
      <c r="SB559" s="28"/>
      <c r="SC559" s="28"/>
      <c r="SD559" s="28"/>
      <c r="SE559" s="28"/>
      <c r="SF559" s="28"/>
      <c r="SG559" s="28"/>
      <c r="SH559" s="28"/>
      <c r="SI559" s="28"/>
      <c r="SJ559" s="28"/>
      <c r="SK559" s="28"/>
      <c r="SL559" s="28"/>
      <c r="SM559" s="28"/>
      <c r="SN559" s="28"/>
      <c r="SO559" s="28"/>
      <c r="SP559" s="28"/>
      <c r="SQ559" s="28"/>
      <c r="SR559" s="28"/>
      <c r="SS559" s="28"/>
      <c r="ST559" s="28"/>
      <c r="SU559" s="28"/>
      <c r="SV559" s="28"/>
      <c r="SW559" s="28"/>
      <c r="SX559" s="28"/>
      <c r="SY559" s="28"/>
      <c r="SZ559" s="28"/>
      <c r="TA559" s="28"/>
      <c r="TB559" s="28"/>
      <c r="TC559" s="28"/>
      <c r="TD559" s="28"/>
      <c r="TE559" s="28"/>
      <c r="TF559" s="28"/>
      <c r="TG559" s="28"/>
      <c r="TH559" s="28"/>
      <c r="TI559" s="28"/>
      <c r="TJ559" s="28"/>
      <c r="TK559" s="28"/>
      <c r="TL559" s="28"/>
      <c r="TM559" s="28"/>
      <c r="TN559" s="28"/>
      <c r="TO559" s="28"/>
      <c r="TP559" s="28"/>
      <c r="TQ559" s="28"/>
      <c r="TR559" s="28"/>
      <c r="TS559" s="28"/>
      <c r="TT559" s="28"/>
      <c r="TU559" s="28"/>
      <c r="TV559" s="28"/>
      <c r="TW559" s="28"/>
      <c r="TX559" s="28"/>
      <c r="TY559" s="28"/>
      <c r="TZ559" s="28"/>
      <c r="UA559" s="28"/>
      <c r="UB559" s="28"/>
      <c r="UC559" s="28"/>
      <c r="UD559" s="28"/>
      <c r="UE559" s="28"/>
      <c r="UF559" s="28"/>
      <c r="UG559" s="28"/>
      <c r="UH559" s="28"/>
      <c r="UI559" s="28"/>
      <c r="UJ559" s="28"/>
      <c r="UK559" s="28"/>
      <c r="UL559" s="28"/>
      <c r="UM559" s="28"/>
      <c r="UN559" s="28"/>
      <c r="UO559" s="28"/>
      <c r="UP559" s="28"/>
      <c r="UQ559" s="28"/>
      <c r="UR559" s="28"/>
      <c r="US559" s="28"/>
      <c r="UT559" s="28"/>
      <c r="UU559" s="28"/>
      <c r="UV559" s="28"/>
      <c r="UW559" s="28"/>
      <c r="UX559" s="28"/>
      <c r="UY559" s="28"/>
      <c r="UZ559" s="28"/>
      <c r="VA559" s="28"/>
      <c r="VB559" s="28"/>
      <c r="VC559" s="28"/>
      <c r="VD559" s="28"/>
      <c r="VE559" s="28"/>
      <c r="VF559" s="28"/>
      <c r="VG559" s="28"/>
      <c r="VH559" s="28"/>
      <c r="VI559" s="28"/>
      <c r="VJ559" s="28"/>
      <c r="VK559" s="28"/>
      <c r="VL559" s="28"/>
      <c r="VM559" s="28"/>
      <c r="VN559" s="28"/>
      <c r="VO559" s="28"/>
      <c r="VP559" s="28"/>
      <c r="VQ559" s="28"/>
      <c r="VR559" s="28"/>
      <c r="VS559" s="28"/>
      <c r="VT559" s="28"/>
      <c r="VU559" s="28"/>
      <c r="VV559" s="28"/>
      <c r="VW559" s="28"/>
      <c r="VX559" s="28"/>
      <c r="VY559" s="28"/>
      <c r="VZ559" s="28"/>
      <c r="WA559" s="28"/>
      <c r="WB559" s="28"/>
      <c r="WC559" s="28"/>
      <c r="WD559" s="28"/>
      <c r="WE559" s="28"/>
      <c r="WF559" s="28"/>
      <c r="WG559" s="28"/>
      <c r="WH559" s="28"/>
      <c r="WI559" s="28"/>
      <c r="WJ559" s="28"/>
      <c r="WK559" s="28"/>
      <c r="WL559" s="28"/>
      <c r="WM559" s="28"/>
      <c r="WN559" s="28"/>
      <c r="WO559" s="28"/>
      <c r="WP559" s="28"/>
      <c r="WQ559" s="28"/>
      <c r="WR559" s="28"/>
      <c r="WS559" s="28"/>
      <c r="WT559" s="28"/>
      <c r="WU559" s="28"/>
      <c r="WV559" s="28"/>
      <c r="WW559" s="28"/>
      <c r="WX559" s="28"/>
      <c r="WY559" s="28"/>
      <c r="WZ559" s="28"/>
      <c r="XA559" s="28"/>
      <c r="XB559" s="28"/>
      <c r="XC559" s="28"/>
      <c r="XD559" s="28"/>
      <c r="XE559" s="28"/>
      <c r="XF559" s="28"/>
      <c r="XG559" s="28"/>
      <c r="XH559" s="28"/>
      <c r="XI559" s="28"/>
      <c r="XJ559" s="28"/>
      <c r="XK559" s="28"/>
      <c r="XL559" s="28"/>
      <c r="XM559" s="28"/>
      <c r="XN559" s="28"/>
      <c r="XO559" s="28"/>
      <c r="XP559" s="28"/>
      <c r="XQ559" s="28"/>
      <c r="XR559" s="28"/>
      <c r="XS559" s="28"/>
      <c r="XT559" s="28"/>
      <c r="XU559" s="28"/>
      <c r="XV559" s="28"/>
      <c r="XW559" s="28"/>
      <c r="XX559" s="28"/>
      <c r="XY559" s="28"/>
      <c r="XZ559" s="28"/>
      <c r="YA559" s="28"/>
      <c r="YB559" s="28"/>
      <c r="YC559" s="28"/>
      <c r="YD559" s="28"/>
      <c r="YE559" s="28"/>
      <c r="YF559" s="28"/>
      <c r="YG559" s="28"/>
      <c r="YH559" s="28"/>
      <c r="YI559" s="28"/>
      <c r="YJ559" s="28"/>
      <c r="YK559" s="28"/>
      <c r="YL559" s="28"/>
      <c r="YM559" s="28"/>
      <c r="YN559" s="28"/>
      <c r="YO559" s="28"/>
      <c r="YP559" s="28"/>
      <c r="YQ559" s="28"/>
      <c r="YR559" s="28"/>
      <c r="YS559" s="28"/>
      <c r="YT559" s="28"/>
      <c r="YU559" s="28"/>
      <c r="YV559" s="28"/>
      <c r="YW559" s="28"/>
      <c r="YX559" s="28"/>
      <c r="YY559" s="28"/>
      <c r="YZ559" s="28"/>
      <c r="ZA559" s="28"/>
      <c r="ZB559" s="28"/>
      <c r="ZC559" s="28"/>
      <c r="ZD559" s="28"/>
      <c r="ZE559" s="28"/>
      <c r="ZF559" s="28"/>
      <c r="ZG559" s="28"/>
      <c r="ZH559" s="28"/>
      <c r="ZI559" s="28"/>
      <c r="ZJ559" s="28"/>
      <c r="ZK559" s="28"/>
      <c r="ZL559" s="28"/>
      <c r="ZM559" s="28"/>
      <c r="ZN559" s="28"/>
      <c r="ZO559" s="28"/>
      <c r="ZP559" s="28"/>
      <c r="ZQ559" s="28"/>
      <c r="ZR559" s="28"/>
      <c r="ZS559" s="28"/>
      <c r="ZT559" s="28"/>
      <c r="ZU559" s="28"/>
      <c r="ZV559" s="28"/>
      <c r="ZW559" s="28"/>
      <c r="ZX559" s="28"/>
      <c r="ZY559" s="28"/>
      <c r="ZZ559" s="28"/>
      <c r="AAA559" s="28"/>
      <c r="AAB559" s="28"/>
      <c r="AAC559" s="28"/>
      <c r="AAD559" s="28"/>
      <c r="AAE559" s="28"/>
      <c r="AAF559" s="28"/>
      <c r="AAG559" s="28"/>
      <c r="AAH559" s="28"/>
      <c r="AAI559" s="28"/>
      <c r="AAJ559" s="28"/>
      <c r="AAK559" s="28"/>
      <c r="AAL559" s="28"/>
      <c r="AAM559" s="28"/>
      <c r="AAN559" s="28"/>
      <c r="AAO559" s="28"/>
      <c r="AAP559" s="28"/>
      <c r="AAQ559" s="28"/>
      <c r="AAR559" s="28"/>
      <c r="AAS559" s="28"/>
      <c r="AAT559" s="28"/>
      <c r="AAU559" s="28"/>
      <c r="AAV559" s="28"/>
      <c r="AAW559" s="28"/>
      <c r="AAX559" s="28"/>
      <c r="AAY559" s="28"/>
      <c r="AAZ559" s="28"/>
      <c r="ABA559" s="28"/>
      <c r="ABB559" s="28"/>
      <c r="ABC559" s="28"/>
      <c r="ABD559" s="28"/>
      <c r="ABE559" s="28"/>
      <c r="ABF559" s="28"/>
      <c r="ABG559" s="28"/>
      <c r="ABH559" s="28"/>
      <c r="ABI559" s="28"/>
      <c r="ABJ559" s="28"/>
      <c r="ABK559" s="28"/>
      <c r="ABL559" s="28"/>
      <c r="ABM559" s="28"/>
      <c r="ABN559" s="28"/>
      <c r="ABO559" s="28"/>
      <c r="ABP559" s="28"/>
      <c r="ABQ559" s="28"/>
      <c r="ABR559" s="28"/>
      <c r="ABS559" s="28"/>
      <c r="ABT559" s="28"/>
      <c r="ABU559" s="28"/>
      <c r="ABV559" s="28"/>
      <c r="ABW559" s="28"/>
      <c r="ABX559" s="28"/>
      <c r="ABY559" s="28"/>
      <c r="ABZ559" s="28"/>
      <c r="ACA559" s="28"/>
      <c r="ACB559" s="28"/>
      <c r="ACC559" s="28"/>
      <c r="ACD559" s="28"/>
      <c r="ACE559" s="28"/>
      <c r="ACF559" s="28"/>
      <c r="ACG559" s="28"/>
      <c r="ACH559" s="28"/>
      <c r="ACI559" s="28"/>
      <c r="ACJ559" s="28"/>
      <c r="ACK559" s="28"/>
      <c r="ACL559" s="28"/>
      <c r="ACM559" s="28"/>
      <c r="ACN559" s="28"/>
      <c r="ACO559" s="28"/>
      <c r="ACP559" s="28"/>
      <c r="ACQ559" s="28"/>
      <c r="ACR559" s="28"/>
      <c r="ACS559" s="28"/>
      <c r="ACT559" s="28"/>
      <c r="ACU559" s="28"/>
      <c r="ACV559" s="28"/>
      <c r="ACW559" s="28"/>
      <c r="ACX559" s="28"/>
      <c r="ACY559" s="28"/>
      <c r="ACZ559" s="28"/>
      <c r="ADA559" s="28"/>
      <c r="ADB559" s="28"/>
      <c r="ADC559" s="28"/>
      <c r="ADD559" s="28"/>
      <c r="ADE559" s="28"/>
      <c r="ADF559" s="28"/>
      <c r="ADG559" s="28"/>
      <c r="ADH559" s="28"/>
      <c r="ADI559" s="28"/>
      <c r="ADJ559" s="28"/>
      <c r="ADK559" s="28"/>
      <c r="ADL559" s="28"/>
      <c r="ADM559" s="28"/>
      <c r="ADN559" s="28"/>
      <c r="ADO559" s="28"/>
      <c r="ADP559" s="28"/>
      <c r="ADQ559" s="28"/>
      <c r="ADR559" s="28"/>
      <c r="ADS559" s="28"/>
      <c r="ADT559" s="28"/>
      <c r="ADU559" s="28"/>
      <c r="ADV559" s="28"/>
      <c r="ADW559" s="28"/>
      <c r="ADX559" s="28"/>
      <c r="ADY559" s="28"/>
      <c r="ADZ559" s="28"/>
      <c r="AEA559" s="28"/>
      <c r="AEB559" s="28"/>
      <c r="AEC559" s="28"/>
      <c r="AED559" s="28"/>
      <c r="AEE559" s="28"/>
      <c r="AEF559" s="28"/>
      <c r="AEG559" s="28"/>
      <c r="AEH559" s="28"/>
      <c r="AEI559" s="28"/>
      <c r="AEJ559" s="28"/>
      <c r="AEK559" s="28"/>
      <c r="AEL559" s="28"/>
      <c r="AEM559" s="28"/>
      <c r="AEN559" s="28"/>
      <c r="AEO559" s="28"/>
      <c r="AEP559" s="28"/>
      <c r="AEQ559" s="28"/>
      <c r="AER559" s="28"/>
      <c r="AES559" s="28"/>
      <c r="AET559" s="28"/>
      <c r="AEU559" s="28"/>
      <c r="AEV559" s="28"/>
      <c r="AEW559" s="28"/>
      <c r="AEX559" s="28"/>
      <c r="AEY559" s="28"/>
      <c r="AEZ559" s="28"/>
      <c r="AFA559" s="28"/>
      <c r="AFB559" s="28"/>
      <c r="AFC559" s="28"/>
      <c r="AFD559" s="28"/>
      <c r="AFE559" s="28"/>
      <c r="AFF559" s="28"/>
      <c r="AFG559" s="28"/>
      <c r="AFH559" s="28"/>
      <c r="AFI559" s="28"/>
      <c r="AFJ559" s="28"/>
      <c r="AFK559" s="28"/>
      <c r="AFL559" s="28"/>
      <c r="AFM559" s="28"/>
      <c r="AFN559" s="28"/>
      <c r="AFO559" s="28"/>
      <c r="AFP559" s="28"/>
      <c r="AFQ559" s="28"/>
      <c r="AFR559" s="28"/>
      <c r="AFS559" s="28"/>
      <c r="AFT559" s="28"/>
      <c r="AFU559" s="28"/>
      <c r="AFV559" s="28"/>
      <c r="AFW559" s="28"/>
      <c r="AFX559" s="28"/>
      <c r="AFY559" s="28"/>
      <c r="AFZ559" s="28"/>
      <c r="AGA559" s="28"/>
      <c r="AGB559" s="28"/>
      <c r="AGC559" s="28"/>
      <c r="AGD559" s="28"/>
      <c r="AGE559" s="28"/>
      <c r="AGF559" s="28"/>
      <c r="AGG559" s="28"/>
      <c r="AGH559" s="28"/>
      <c r="AGI559" s="28"/>
      <c r="AGJ559" s="28"/>
      <c r="AGK559" s="28"/>
      <c r="AGL559" s="28"/>
      <c r="AGM559" s="28"/>
      <c r="AGN559" s="28"/>
      <c r="AGO559" s="28"/>
      <c r="AGP559" s="28"/>
      <c r="AGQ559" s="28"/>
      <c r="AGR559" s="28"/>
      <c r="AGS559" s="28"/>
      <c r="AGT559" s="28"/>
      <c r="AGU559" s="28"/>
      <c r="AGV559" s="28"/>
      <c r="AGW559" s="28"/>
      <c r="AGX559" s="28"/>
      <c r="AGY559" s="28"/>
      <c r="AGZ559" s="28"/>
      <c r="AHA559" s="28"/>
      <c r="AHB559" s="28"/>
      <c r="AHC559" s="28"/>
      <c r="AHD559" s="28"/>
      <c r="AHE559" s="28"/>
      <c r="AHF559" s="28"/>
      <c r="AHG559" s="28"/>
      <c r="AHH559" s="28"/>
      <c r="AHI559" s="28"/>
      <c r="AHJ559" s="28"/>
      <c r="AHK559" s="28"/>
      <c r="AHL559" s="28"/>
      <c r="AHM559" s="28"/>
      <c r="AHN559" s="28"/>
      <c r="AHO559" s="28"/>
      <c r="AHP559" s="28"/>
      <c r="AHQ559" s="28"/>
      <c r="AHR559" s="28"/>
      <c r="AHS559" s="28"/>
      <c r="AHT559" s="28"/>
      <c r="AHU559" s="28"/>
      <c r="AHV559" s="28"/>
      <c r="AHW559" s="28"/>
      <c r="AHX559" s="28"/>
      <c r="AHY559" s="28"/>
      <c r="AHZ559" s="28"/>
      <c r="AIA559" s="28"/>
      <c r="AIB559" s="28"/>
      <c r="AIC559" s="28"/>
      <c r="AID559" s="28"/>
      <c r="AIE559" s="28"/>
      <c r="AIF559" s="28"/>
      <c r="AIG559" s="28"/>
      <c r="AIH559" s="28"/>
      <c r="AII559" s="28"/>
      <c r="AIJ559" s="28"/>
      <c r="AIK559" s="28"/>
      <c r="AIL559" s="28"/>
      <c r="AIM559" s="28"/>
      <c r="AIN559" s="28"/>
      <c r="AIO559" s="28"/>
      <c r="AIP559" s="28"/>
      <c r="AIQ559" s="28"/>
      <c r="AIR559" s="28"/>
      <c r="AIS559" s="28"/>
      <c r="AIT559" s="28"/>
      <c r="AIU559" s="28"/>
      <c r="AIV559" s="28"/>
      <c r="AIW559" s="28"/>
      <c r="AIX559" s="28"/>
      <c r="AIY559" s="28"/>
      <c r="AIZ559" s="28"/>
      <c r="AJA559" s="28"/>
      <c r="AJB559" s="28"/>
      <c r="AJC559" s="28"/>
      <c r="AJD559" s="28"/>
      <c r="AJE559" s="28"/>
      <c r="AJF559" s="28"/>
      <c r="AJG559" s="28"/>
      <c r="AJH559" s="28"/>
      <c r="AJI559" s="28"/>
      <c r="AJJ559" s="28"/>
      <c r="AJK559" s="28"/>
      <c r="AJL559" s="28"/>
      <c r="AJM559" s="28"/>
      <c r="AJN559" s="28"/>
      <c r="AJO559" s="28"/>
      <c r="AJP559" s="28"/>
      <c r="AJQ559" s="28"/>
      <c r="AJR559" s="28"/>
      <c r="AJS559" s="28"/>
      <c r="AJT559" s="28"/>
      <c r="AJU559" s="28"/>
      <c r="AJV559" s="28"/>
      <c r="AJW559" s="28"/>
      <c r="AJX559" s="28"/>
      <c r="AJY559" s="28"/>
      <c r="AJZ559" s="28"/>
      <c r="AKA559" s="28"/>
      <c r="AKB559" s="28"/>
      <c r="AKC559" s="28"/>
      <c r="AKD559" s="28"/>
      <c r="AKE559" s="28"/>
      <c r="AKF559" s="28"/>
      <c r="AKG559" s="28"/>
      <c r="AKH559" s="28"/>
      <c r="AKI559" s="28"/>
      <c r="AKJ559" s="28"/>
      <c r="AKK559" s="28"/>
      <c r="AKL559" s="28"/>
      <c r="AKM559" s="28"/>
      <c r="AKN559" s="28"/>
      <c r="AKO559" s="28"/>
      <c r="AKP559" s="28"/>
      <c r="AKQ559" s="28"/>
      <c r="AKR559" s="28"/>
      <c r="AKS559" s="28"/>
      <c r="AKT559" s="28"/>
      <c r="AKU559" s="28"/>
      <c r="AKV559" s="28"/>
      <c r="AKW559" s="28"/>
      <c r="AKX559" s="28"/>
      <c r="AKY559" s="28"/>
      <c r="AKZ559" s="28"/>
      <c r="ALA559" s="28"/>
      <c r="ALB559" s="28"/>
      <c r="ALC559" s="28"/>
      <c r="ALD559" s="28"/>
      <c r="ALE559" s="28"/>
      <c r="ALF559" s="28"/>
      <c r="ALG559" s="28"/>
      <c r="ALH559" s="28"/>
      <c r="ALI559" s="28"/>
      <c r="ALJ559" s="28"/>
      <c r="ALK559" s="28"/>
      <c r="ALL559" s="28"/>
      <c r="ALM559" s="28"/>
      <c r="ALN559" s="28"/>
      <c r="ALO559" s="28"/>
      <c r="ALP559" s="28"/>
      <c r="ALQ559" s="28"/>
      <c r="ALR559" s="28"/>
      <c r="ALS559" s="28"/>
      <c r="ALT559" s="28"/>
      <c r="ALU559" s="28"/>
      <c r="ALV559" s="28"/>
      <c r="ALW559" s="28"/>
      <c r="ALX559" s="28"/>
      <c r="ALY559" s="28"/>
      <c r="ALZ559" s="28"/>
      <c r="AMA559" s="28"/>
      <c r="AMB559" s="28"/>
      <c r="AMC559" s="28"/>
      <c r="AMD559" s="28"/>
      <c r="AME559" s="28"/>
      <c r="AMF559" s="28"/>
      <c r="AMG559" s="28"/>
      <c r="AMH559" s="28"/>
      <c r="AMI559" s="28"/>
      <c r="AMJ559" s="28"/>
      <c r="AMK559" s="28"/>
      <c r="AML559" s="28"/>
      <c r="AMM559" s="28"/>
      <c r="AMN559" s="28"/>
      <c r="AMO559" s="28"/>
      <c r="AMP559" s="28"/>
      <c r="AMQ559" s="28"/>
      <c r="AMR559" s="28"/>
      <c r="AMS559" s="28"/>
      <c r="AMT559" s="28"/>
      <c r="AMU559" s="28"/>
      <c r="AMV559" s="28"/>
      <c r="AMW559" s="28"/>
      <c r="AMX559" s="28"/>
      <c r="AMY559" s="28"/>
      <c r="AMZ559" s="28"/>
      <c r="ANA559" s="28"/>
      <c r="ANB559" s="28"/>
    </row>
    <row r="560" spans="3:1042" s="6" customFormat="1" ht="15" customHeight="1" x14ac:dyDescent="0.25">
      <c r="C560" s="6" t="str">
        <f t="shared" si="302"/>
        <v>State</v>
      </c>
      <c r="D560" s="6" t="str">
        <f t="shared" si="303"/>
        <v>HP6 50 DHPT 120  (50 gal)</v>
      </c>
      <c r="E560" s="6">
        <f t="shared" si="341"/>
        <v>2300413</v>
      </c>
      <c r="F560" s="55">
        <f t="shared" si="255"/>
        <v>50</v>
      </c>
      <c r="G560" s="6" t="str">
        <f t="shared" si="304"/>
        <v>AOSmithHPTU50</v>
      </c>
      <c r="H560" s="116">
        <f t="shared" si="301"/>
        <v>0</v>
      </c>
      <c r="I560" s="154" t="str">
        <f t="shared" si="342"/>
        <v>StateHP650DHPT</v>
      </c>
      <c r="J560" s="91" t="s">
        <v>188</v>
      </c>
      <c r="K560" s="32">
        <v>1</v>
      </c>
      <c r="L560" s="75">
        <f t="shared" si="338"/>
        <v>23</v>
      </c>
      <c r="M560" s="9" t="s">
        <v>39</v>
      </c>
      <c r="N560" s="62">
        <f t="shared" si="438"/>
        <v>4</v>
      </c>
      <c r="O560" s="169">
        <f t="shared" si="350"/>
        <v>2300413</v>
      </c>
      <c r="P560" s="59" t="str">
        <f t="shared" si="437"/>
        <v>HP6 50 DHPT 120  (50 gal)</v>
      </c>
      <c r="Q560" s="153">
        <f t="shared" si="434"/>
        <v>1</v>
      </c>
      <c r="R560" s="10" t="s">
        <v>71</v>
      </c>
      <c r="S560" s="11">
        <v>50</v>
      </c>
      <c r="T560" s="30" t="s">
        <v>81</v>
      </c>
      <c r="U560" s="80" t="s">
        <v>106</v>
      </c>
      <c r="V560" s="85" t="str">
        <f t="shared" si="352"/>
        <v>AOSmithHPTU50</v>
      </c>
      <c r="W560" s="115">
        <v>0</v>
      </c>
      <c r="X560" s="42" t="s">
        <v>8</v>
      </c>
      <c r="Y560" s="43">
        <v>42591</v>
      </c>
      <c r="Z560" s="44" t="s">
        <v>80</v>
      </c>
      <c r="AA560" s="126" t="str">
        <f t="shared" si="335"/>
        <v>2,     2300413,   "HP6 50 DHPT 120  (50 gal)"</v>
      </c>
      <c r="AB560" s="128" t="str">
        <f t="shared" si="345"/>
        <v>State</v>
      </c>
      <c r="AC560" s="129" t="s">
        <v>663</v>
      </c>
      <c r="AD560" s="173">
        <f t="shared" si="435"/>
        <v>1</v>
      </c>
      <c r="AE560" s="126" t="str">
        <f t="shared" si="336"/>
        <v xml:space="preserve">          case  HP6 50 DHPT 120  (50 gal)   :   "StateHP650DHPT"</v>
      </c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</row>
    <row r="561" spans="3:1042" s="6" customFormat="1" ht="15" customHeight="1" x14ac:dyDescent="0.25">
      <c r="C561" s="6" t="str">
        <f t="shared" si="302"/>
        <v>State</v>
      </c>
      <c r="D561" s="6" t="str">
        <f t="shared" si="303"/>
        <v>HP6 66 DHPT 120  (66 gal)</v>
      </c>
      <c r="E561" s="6">
        <f t="shared" si="341"/>
        <v>2300514</v>
      </c>
      <c r="F561" s="55">
        <f t="shared" si="255"/>
        <v>66</v>
      </c>
      <c r="G561" s="6" t="str">
        <f t="shared" si="304"/>
        <v>AOSmithHPTU66</v>
      </c>
      <c r="H561" s="116">
        <f t="shared" si="301"/>
        <v>0</v>
      </c>
      <c r="I561" s="154" t="str">
        <f t="shared" si="342"/>
        <v>StateHP666DHPT</v>
      </c>
      <c r="J561" s="91" t="s">
        <v>188</v>
      </c>
      <c r="K561" s="32">
        <v>1</v>
      </c>
      <c r="L561" s="75">
        <f t="shared" si="338"/>
        <v>23</v>
      </c>
      <c r="M561" s="9" t="s">
        <v>39</v>
      </c>
      <c r="N561" s="62">
        <f t="shared" si="438"/>
        <v>5</v>
      </c>
      <c r="O561" s="169">
        <f t="shared" si="350"/>
        <v>2300514</v>
      </c>
      <c r="P561" s="59" t="str">
        <f t="shared" si="437"/>
        <v>HP6 66 DHPT 120  (66 gal)</v>
      </c>
      <c r="Q561" s="153">
        <f t="shared" si="434"/>
        <v>1</v>
      </c>
      <c r="R561" s="10" t="s">
        <v>72</v>
      </c>
      <c r="S561" s="11">
        <v>66</v>
      </c>
      <c r="T561" s="30" t="s">
        <v>82</v>
      </c>
      <c r="U561" s="80" t="s">
        <v>102</v>
      </c>
      <c r="V561" s="85" t="str">
        <f t="shared" si="352"/>
        <v>AOSmithHPTU66</v>
      </c>
      <c r="W561" s="115">
        <v>0</v>
      </c>
      <c r="X561" s="42">
        <v>3</v>
      </c>
      <c r="Y561" s="43">
        <v>42591</v>
      </c>
      <c r="Z561" s="44" t="s">
        <v>80</v>
      </c>
      <c r="AA561" s="126" t="str">
        <f t="shared" si="335"/>
        <v>2,     2300514,   "HP6 66 DHPT 120  (66 gal)"</v>
      </c>
      <c r="AB561" s="128" t="str">
        <f t="shared" si="345"/>
        <v>State</v>
      </c>
      <c r="AC561" s="129" t="s">
        <v>664</v>
      </c>
      <c r="AD561" s="173">
        <f t="shared" si="435"/>
        <v>1</v>
      </c>
      <c r="AE561" s="126" t="str">
        <f t="shared" si="336"/>
        <v xml:space="preserve">          case  HP6 66 DHPT 120  (66 gal)   :   "StateHP666DHPT"</v>
      </c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</row>
    <row r="562" spans="3:1042" s="6" customFormat="1" ht="15" customHeight="1" x14ac:dyDescent="0.25">
      <c r="C562" s="6" t="str">
        <f t="shared" si="302"/>
        <v>State</v>
      </c>
      <c r="D562" s="6" t="str">
        <f t="shared" si="303"/>
        <v>HP6 80 DHPT 120  (80 gal)</v>
      </c>
      <c r="E562" s="6">
        <f t="shared" si="341"/>
        <v>2300615</v>
      </c>
      <c r="F562" s="55">
        <f t="shared" si="255"/>
        <v>80</v>
      </c>
      <c r="G562" s="6" t="str">
        <f t="shared" si="304"/>
        <v>AOSmithHPTU80</v>
      </c>
      <c r="H562" s="116">
        <f t="shared" si="301"/>
        <v>0</v>
      </c>
      <c r="I562" s="154" t="str">
        <f t="shared" si="342"/>
        <v>StateHP680DHPT</v>
      </c>
      <c r="J562" s="91" t="s">
        <v>188</v>
      </c>
      <c r="K562" s="32">
        <v>1</v>
      </c>
      <c r="L562" s="75">
        <f t="shared" si="338"/>
        <v>23</v>
      </c>
      <c r="M562" s="9" t="s">
        <v>39</v>
      </c>
      <c r="N562" s="62">
        <f t="shared" si="438"/>
        <v>6</v>
      </c>
      <c r="O562" s="169">
        <f t="shared" si="350"/>
        <v>2300615</v>
      </c>
      <c r="P562" s="59" t="str">
        <f t="shared" si="437"/>
        <v>HP6 80 DHPT 120  (80 gal)</v>
      </c>
      <c r="Q562" s="153">
        <f t="shared" si="434"/>
        <v>1</v>
      </c>
      <c r="R562" s="10" t="s">
        <v>73</v>
      </c>
      <c r="S562" s="11">
        <v>80</v>
      </c>
      <c r="T562" s="30" t="s">
        <v>83</v>
      </c>
      <c r="U562" s="80" t="s">
        <v>103</v>
      </c>
      <c r="V562" s="85" t="str">
        <f t="shared" si="352"/>
        <v>AOSmithHPTU80</v>
      </c>
      <c r="W562" s="115">
        <v>0</v>
      </c>
      <c r="X562" s="42" t="s">
        <v>13</v>
      </c>
      <c r="Y562" s="43">
        <v>42591</v>
      </c>
      <c r="Z562" s="44" t="s">
        <v>80</v>
      </c>
      <c r="AA562" s="126" t="str">
        <f t="shared" si="335"/>
        <v>2,     2300615,   "HP6 80 DHPT 120  (80 gal)"</v>
      </c>
      <c r="AB562" s="128" t="str">
        <f t="shared" si="345"/>
        <v>State</v>
      </c>
      <c r="AC562" s="129" t="s">
        <v>665</v>
      </c>
      <c r="AD562" s="173">
        <f t="shared" si="435"/>
        <v>1</v>
      </c>
      <c r="AE562" s="126" t="str">
        <f t="shared" si="336"/>
        <v xml:space="preserve">          case  HP6 80 DHPT 120  (80 gal)   :   "StateHP680DHPT"</v>
      </c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</row>
    <row r="563" spans="3:1042" s="6" customFormat="1" ht="15" customHeight="1" x14ac:dyDescent="0.25">
      <c r="C563" s="6" t="str">
        <f t="shared" ref="C563:C605" si="439">M563</f>
        <v>State</v>
      </c>
      <c r="D563" s="6" t="str">
        <f t="shared" ref="D563:D605" si="440">P563</f>
        <v>HPX 50 DHPT 120  (50 gal)</v>
      </c>
      <c r="E563" s="6">
        <f t="shared" si="341"/>
        <v>2300713</v>
      </c>
      <c r="F563" s="55">
        <f t="shared" si="255"/>
        <v>50</v>
      </c>
      <c r="G563" s="6" t="str">
        <f t="shared" ref="G563:G606" si="441">V563</f>
        <v>AOSmithHPTU50</v>
      </c>
      <c r="H563" s="116">
        <f t="shared" si="301"/>
        <v>0</v>
      </c>
      <c r="I563" s="154" t="str">
        <f t="shared" si="342"/>
        <v>StateHPX50DHPT</v>
      </c>
      <c r="J563" s="91" t="s">
        <v>188</v>
      </c>
      <c r="K563" s="32">
        <v>3</v>
      </c>
      <c r="L563" s="75">
        <f t="shared" si="338"/>
        <v>23</v>
      </c>
      <c r="M563" s="9" t="s">
        <v>39</v>
      </c>
      <c r="N563" s="62">
        <f t="shared" si="438"/>
        <v>7</v>
      </c>
      <c r="O563" s="169">
        <f t="shared" si="350"/>
        <v>2300713</v>
      </c>
      <c r="P563" s="59" t="str">
        <f t="shared" si="437"/>
        <v>HPX 50 DHPT 120  (50 gal)</v>
      </c>
      <c r="Q563" s="153">
        <f t="shared" si="434"/>
        <v>1</v>
      </c>
      <c r="R563" s="10" t="s">
        <v>40</v>
      </c>
      <c r="S563" s="11">
        <v>50</v>
      </c>
      <c r="T563" s="30" t="s">
        <v>81</v>
      </c>
      <c r="U563" s="80" t="s">
        <v>106</v>
      </c>
      <c r="V563" s="85" t="str">
        <f t="shared" si="352"/>
        <v>AOSmithHPTU50</v>
      </c>
      <c r="W563" s="115">
        <v>0</v>
      </c>
      <c r="X563" s="42" t="s">
        <v>8</v>
      </c>
      <c r="Y563" s="43">
        <v>42545</v>
      </c>
      <c r="Z563" s="44" t="s">
        <v>80</v>
      </c>
      <c r="AA563" s="126" t="str">
        <f t="shared" si="335"/>
        <v>2,     2300713,   "HPX 50 DHPT 120  (50 gal)"</v>
      </c>
      <c r="AB563" s="128" t="str">
        <f t="shared" si="345"/>
        <v>State</v>
      </c>
      <c r="AC563" s="129" t="s">
        <v>666</v>
      </c>
      <c r="AD563" s="173">
        <f t="shared" si="435"/>
        <v>1</v>
      </c>
      <c r="AE563" s="126" t="str">
        <f t="shared" si="336"/>
        <v xml:space="preserve">          case  HPX 50 DHPT 120  (50 gal)   :   "StateHPX50DHPT"</v>
      </c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  <c r="GB563"/>
      <c r="GC563"/>
      <c r="GD563"/>
      <c r="GE563"/>
      <c r="GF563"/>
      <c r="GG563"/>
      <c r="GH563"/>
      <c r="GI563"/>
      <c r="GJ563"/>
      <c r="GK563"/>
      <c r="GL563"/>
      <c r="GM563"/>
      <c r="GN563"/>
      <c r="GO563"/>
      <c r="GP563"/>
      <c r="GQ563"/>
      <c r="GR563"/>
      <c r="GS563"/>
      <c r="GT563"/>
      <c r="GU563"/>
      <c r="GV563"/>
      <c r="GW563"/>
      <c r="GX563"/>
      <c r="GY563"/>
      <c r="GZ563"/>
      <c r="HA563"/>
      <c r="HB563"/>
      <c r="HC563"/>
      <c r="HD563"/>
      <c r="HE563"/>
      <c r="HF563"/>
      <c r="HG563"/>
      <c r="HH563"/>
      <c r="HI563"/>
      <c r="HJ563"/>
      <c r="HK563"/>
      <c r="HL563"/>
      <c r="HM563"/>
      <c r="HN563"/>
      <c r="HO563"/>
      <c r="HP563"/>
      <c r="HQ563"/>
      <c r="HR563"/>
      <c r="HS563"/>
      <c r="HT563"/>
      <c r="HU563"/>
      <c r="HV563"/>
      <c r="HW563"/>
      <c r="HX563"/>
      <c r="HY563"/>
      <c r="HZ563"/>
      <c r="IA563"/>
      <c r="IB563"/>
      <c r="IC563"/>
      <c r="ID563"/>
      <c r="IE563"/>
      <c r="IF563"/>
      <c r="IG563"/>
      <c r="IH563"/>
      <c r="II563"/>
      <c r="IJ563"/>
      <c r="IK563"/>
      <c r="IL563"/>
      <c r="IM563"/>
      <c r="IN563"/>
      <c r="IO563"/>
      <c r="IP563"/>
      <c r="IQ563"/>
      <c r="IR563"/>
      <c r="IS563"/>
      <c r="IT563"/>
      <c r="IU563"/>
      <c r="IV563"/>
      <c r="IW563"/>
      <c r="IX563"/>
      <c r="IY563"/>
      <c r="IZ563"/>
      <c r="JA563"/>
      <c r="JB563"/>
      <c r="JC563"/>
      <c r="JD563"/>
      <c r="JE563"/>
      <c r="JF563"/>
      <c r="JG563"/>
      <c r="JH563"/>
      <c r="JI563"/>
      <c r="JJ563"/>
      <c r="JK563"/>
      <c r="JL563"/>
      <c r="JM563"/>
      <c r="JN563"/>
      <c r="JO563"/>
      <c r="JP563"/>
      <c r="JQ563"/>
      <c r="JR563"/>
      <c r="JS563"/>
      <c r="JT563"/>
      <c r="JU563"/>
      <c r="JV563"/>
      <c r="JW563"/>
      <c r="JX563"/>
      <c r="JY563"/>
      <c r="JZ563"/>
      <c r="KA563"/>
      <c r="KB563"/>
      <c r="KC563"/>
      <c r="KD563"/>
      <c r="KE563"/>
      <c r="KF563"/>
      <c r="KG563"/>
      <c r="KH563"/>
      <c r="KI563"/>
      <c r="KJ563"/>
      <c r="KK563"/>
      <c r="KL563"/>
      <c r="KM563"/>
      <c r="KN563"/>
      <c r="KO563"/>
      <c r="KP563"/>
      <c r="KQ563"/>
      <c r="KR563"/>
      <c r="KS563"/>
      <c r="KT563"/>
      <c r="KU563"/>
      <c r="KV563"/>
      <c r="KW563"/>
      <c r="KX563"/>
      <c r="KY563"/>
      <c r="KZ563"/>
      <c r="LA563"/>
      <c r="LB563"/>
      <c r="LC563"/>
      <c r="LD563"/>
      <c r="LE563"/>
      <c r="LF563"/>
      <c r="LG563"/>
      <c r="LH563"/>
      <c r="LI563"/>
      <c r="LJ563"/>
      <c r="LK563"/>
      <c r="LL563"/>
      <c r="LM563"/>
      <c r="LN563"/>
      <c r="LO563"/>
      <c r="LP563"/>
      <c r="LQ563"/>
      <c r="LR563"/>
      <c r="LS563"/>
      <c r="LT563"/>
      <c r="LU563"/>
      <c r="LV563"/>
      <c r="LW563"/>
      <c r="LX563"/>
      <c r="LY563"/>
      <c r="LZ563"/>
      <c r="MA563"/>
      <c r="MB563"/>
      <c r="MC563"/>
      <c r="MD563"/>
      <c r="ME563"/>
      <c r="MF563"/>
      <c r="MG563"/>
      <c r="MH563"/>
      <c r="MI563"/>
      <c r="MJ563"/>
      <c r="MK563"/>
      <c r="ML563"/>
      <c r="MM563"/>
      <c r="MN563"/>
      <c r="MO563"/>
      <c r="MP563"/>
      <c r="MQ563"/>
      <c r="MR563"/>
      <c r="MS563"/>
      <c r="MT563"/>
      <c r="MU563"/>
      <c r="MV563"/>
      <c r="MW563"/>
      <c r="MX563"/>
      <c r="MY563"/>
      <c r="MZ563"/>
      <c r="NA563"/>
      <c r="NB563"/>
      <c r="NC563"/>
      <c r="ND563"/>
      <c r="NE563"/>
      <c r="NF563"/>
      <c r="NG563"/>
      <c r="NH563"/>
      <c r="NI563"/>
      <c r="NJ563"/>
      <c r="NK563"/>
      <c r="NL563"/>
      <c r="NM563"/>
      <c r="NN563"/>
      <c r="NO563"/>
      <c r="NP563"/>
      <c r="NQ563"/>
      <c r="NR563"/>
      <c r="NS563"/>
      <c r="NT563"/>
      <c r="NU563"/>
      <c r="NV563"/>
      <c r="NW563"/>
      <c r="NX563"/>
      <c r="NY563"/>
      <c r="NZ563"/>
      <c r="OA563"/>
      <c r="OB563"/>
      <c r="OC563"/>
      <c r="OD563"/>
      <c r="OE563"/>
      <c r="OF563"/>
      <c r="OG563"/>
      <c r="OH563"/>
      <c r="OI563"/>
      <c r="OJ563"/>
      <c r="OK563"/>
      <c r="OL563"/>
      <c r="OM563"/>
      <c r="ON563"/>
      <c r="OO563"/>
      <c r="OP563"/>
      <c r="OQ563"/>
      <c r="OR563"/>
      <c r="OS563"/>
      <c r="OT563"/>
      <c r="OU563"/>
      <c r="OV563"/>
      <c r="OW563"/>
      <c r="OX563"/>
      <c r="OY563"/>
      <c r="OZ563"/>
      <c r="PA563"/>
      <c r="PB563"/>
      <c r="PC563"/>
      <c r="PD563"/>
      <c r="PE563"/>
      <c r="PF563"/>
      <c r="PG563"/>
      <c r="PH563"/>
      <c r="PI563"/>
      <c r="PJ563"/>
      <c r="PK563"/>
      <c r="PL563"/>
      <c r="PM563"/>
      <c r="PN563"/>
      <c r="PO563"/>
      <c r="PP563"/>
      <c r="PQ563"/>
      <c r="PR563"/>
      <c r="PS563"/>
      <c r="PT563"/>
      <c r="PU563"/>
      <c r="PV563"/>
      <c r="PW563"/>
      <c r="PX563"/>
      <c r="PY563"/>
      <c r="PZ563"/>
      <c r="QA563"/>
      <c r="QB563"/>
      <c r="QC563"/>
      <c r="QD563"/>
      <c r="QE563"/>
      <c r="QF563"/>
      <c r="QG563"/>
      <c r="QH563"/>
      <c r="QI563"/>
      <c r="QJ563"/>
      <c r="QK563"/>
      <c r="QL563"/>
      <c r="QM563"/>
      <c r="QN563"/>
      <c r="QO563"/>
      <c r="QP563"/>
      <c r="QQ563"/>
      <c r="QR563"/>
      <c r="QS563"/>
      <c r="QT563"/>
      <c r="QU563"/>
      <c r="QV563"/>
      <c r="QW563"/>
      <c r="QX563"/>
      <c r="QY563"/>
      <c r="QZ563"/>
      <c r="RA563"/>
      <c r="RB563"/>
      <c r="RC563"/>
      <c r="RD563"/>
      <c r="RE563"/>
      <c r="RF563"/>
      <c r="RG563"/>
      <c r="RH563"/>
      <c r="RI563"/>
      <c r="RJ563"/>
      <c r="RK563"/>
      <c r="RL563"/>
      <c r="RM563"/>
      <c r="RN563"/>
      <c r="RO563"/>
      <c r="RP563"/>
      <c r="RQ563"/>
      <c r="RR563"/>
      <c r="RS563"/>
      <c r="RT563"/>
      <c r="RU563"/>
      <c r="RV563"/>
      <c r="RW563"/>
      <c r="RX563"/>
      <c r="RY563"/>
      <c r="RZ563"/>
      <c r="SA563"/>
      <c r="SB563"/>
      <c r="SC563"/>
      <c r="SD563"/>
      <c r="SE563"/>
      <c r="SF563"/>
      <c r="SG563"/>
      <c r="SH563"/>
      <c r="SI563"/>
      <c r="SJ563"/>
      <c r="SK563"/>
      <c r="SL563"/>
      <c r="SM563"/>
      <c r="SN563"/>
      <c r="SO563"/>
      <c r="SP563"/>
      <c r="SQ563"/>
      <c r="SR563"/>
      <c r="SS563"/>
      <c r="ST563"/>
      <c r="SU563"/>
      <c r="SV563"/>
      <c r="SW563"/>
      <c r="SX563"/>
      <c r="SY563"/>
      <c r="SZ563"/>
      <c r="TA563"/>
      <c r="TB563"/>
      <c r="TC563"/>
      <c r="TD563"/>
      <c r="TE563"/>
      <c r="TF563"/>
      <c r="TG563"/>
      <c r="TH563"/>
      <c r="TI563"/>
      <c r="TJ563"/>
      <c r="TK563"/>
      <c r="TL563"/>
      <c r="TM563"/>
      <c r="TN563"/>
      <c r="TO563"/>
      <c r="TP563"/>
      <c r="TQ563"/>
      <c r="TR563"/>
      <c r="TS563"/>
      <c r="TT563"/>
      <c r="TU563"/>
      <c r="TV563"/>
      <c r="TW563"/>
      <c r="TX563"/>
      <c r="TY563"/>
      <c r="TZ563"/>
      <c r="UA563"/>
      <c r="UB563"/>
      <c r="UC563"/>
      <c r="UD563"/>
      <c r="UE563"/>
      <c r="UF563"/>
      <c r="UG563"/>
      <c r="UH563"/>
      <c r="UI563"/>
      <c r="UJ563"/>
      <c r="UK563"/>
      <c r="UL563"/>
      <c r="UM563"/>
      <c r="UN563"/>
      <c r="UO563"/>
      <c r="UP563"/>
      <c r="UQ563"/>
      <c r="UR563"/>
      <c r="US563"/>
      <c r="UT563"/>
      <c r="UU563"/>
      <c r="UV563"/>
      <c r="UW563"/>
      <c r="UX563"/>
      <c r="UY563"/>
      <c r="UZ563"/>
      <c r="VA563"/>
      <c r="VB563"/>
      <c r="VC563"/>
      <c r="VD563"/>
      <c r="VE563"/>
      <c r="VF563"/>
      <c r="VG563"/>
      <c r="VH563"/>
      <c r="VI563"/>
      <c r="VJ563"/>
      <c r="VK563"/>
      <c r="VL563"/>
      <c r="VM563"/>
      <c r="VN563"/>
      <c r="VO563"/>
      <c r="VP563"/>
      <c r="VQ563"/>
      <c r="VR563"/>
      <c r="VS563"/>
      <c r="VT563"/>
      <c r="VU563"/>
      <c r="VV563"/>
      <c r="VW563"/>
      <c r="VX563"/>
      <c r="VY563"/>
      <c r="VZ563"/>
      <c r="WA563"/>
      <c r="WB563"/>
      <c r="WC563"/>
      <c r="WD563"/>
      <c r="WE563"/>
      <c r="WF563"/>
      <c r="WG563"/>
      <c r="WH563"/>
      <c r="WI563"/>
      <c r="WJ563"/>
      <c r="WK563"/>
      <c r="WL563"/>
      <c r="WM563"/>
      <c r="WN563"/>
      <c r="WO563"/>
      <c r="WP563"/>
      <c r="WQ563"/>
      <c r="WR563"/>
      <c r="WS563"/>
      <c r="WT563"/>
      <c r="WU563"/>
      <c r="WV563"/>
      <c r="WW563"/>
      <c r="WX563"/>
      <c r="WY563"/>
      <c r="WZ563"/>
      <c r="XA563"/>
      <c r="XB563"/>
      <c r="XC563"/>
      <c r="XD563"/>
      <c r="XE563"/>
      <c r="XF563"/>
      <c r="XG563"/>
      <c r="XH563"/>
      <c r="XI563"/>
      <c r="XJ563"/>
      <c r="XK563"/>
      <c r="XL563"/>
      <c r="XM563"/>
      <c r="XN563"/>
      <c r="XO563"/>
      <c r="XP563"/>
      <c r="XQ563"/>
      <c r="XR563"/>
      <c r="XS563"/>
      <c r="XT563"/>
      <c r="XU563"/>
      <c r="XV563"/>
      <c r="XW563"/>
      <c r="XX563"/>
      <c r="XY563"/>
      <c r="XZ563"/>
      <c r="YA563"/>
      <c r="YB563"/>
      <c r="YC563"/>
      <c r="YD563"/>
      <c r="YE563"/>
      <c r="YF563"/>
      <c r="YG563"/>
      <c r="YH563"/>
      <c r="YI563"/>
      <c r="YJ563"/>
      <c r="YK563"/>
      <c r="YL563"/>
      <c r="YM563"/>
      <c r="YN563"/>
      <c r="YO563"/>
      <c r="YP563"/>
      <c r="YQ563"/>
      <c r="YR563"/>
      <c r="YS563"/>
      <c r="YT563"/>
      <c r="YU563"/>
      <c r="YV563"/>
      <c r="YW563"/>
      <c r="YX563"/>
      <c r="YY563"/>
      <c r="YZ563"/>
      <c r="ZA563"/>
      <c r="ZB563"/>
      <c r="ZC563"/>
      <c r="ZD563"/>
      <c r="ZE563"/>
      <c r="ZF563"/>
      <c r="ZG563"/>
      <c r="ZH563"/>
      <c r="ZI563"/>
      <c r="ZJ563"/>
      <c r="ZK563"/>
      <c r="ZL563"/>
      <c r="ZM563"/>
      <c r="ZN563"/>
      <c r="ZO563"/>
      <c r="ZP563"/>
      <c r="ZQ563"/>
      <c r="ZR563"/>
      <c r="ZS563"/>
      <c r="ZT563"/>
      <c r="ZU563"/>
      <c r="ZV563"/>
      <c r="ZW563"/>
      <c r="ZX563"/>
      <c r="ZY563"/>
      <c r="ZZ563"/>
      <c r="AAA563"/>
      <c r="AAB563"/>
      <c r="AAC563"/>
      <c r="AAD563"/>
      <c r="AAE563"/>
      <c r="AAF563"/>
      <c r="AAG563"/>
      <c r="AAH563"/>
      <c r="AAI563"/>
      <c r="AAJ563"/>
      <c r="AAK563"/>
      <c r="AAL563"/>
      <c r="AAM563"/>
      <c r="AAN563"/>
      <c r="AAO563"/>
      <c r="AAP563"/>
      <c r="AAQ563"/>
      <c r="AAR563"/>
      <c r="AAS563"/>
      <c r="AAT563"/>
      <c r="AAU563"/>
      <c r="AAV563"/>
      <c r="AAW563"/>
      <c r="AAX563"/>
      <c r="AAY563"/>
      <c r="AAZ563"/>
      <c r="ABA563"/>
      <c r="ABB563"/>
      <c r="ABC563"/>
      <c r="ABD563"/>
      <c r="ABE563"/>
      <c r="ABF563"/>
      <c r="ABG563"/>
      <c r="ABH563"/>
      <c r="ABI563"/>
      <c r="ABJ563"/>
      <c r="ABK563"/>
      <c r="ABL563"/>
      <c r="ABM563"/>
      <c r="ABN563"/>
      <c r="ABO563"/>
      <c r="ABP563"/>
      <c r="ABQ563"/>
      <c r="ABR563"/>
      <c r="ABS563"/>
      <c r="ABT563"/>
      <c r="ABU563"/>
      <c r="ABV563"/>
      <c r="ABW563"/>
      <c r="ABX563"/>
      <c r="ABY563"/>
      <c r="ABZ563"/>
      <c r="ACA563"/>
      <c r="ACB563"/>
      <c r="ACC563"/>
      <c r="ACD563"/>
      <c r="ACE563"/>
      <c r="ACF563"/>
      <c r="ACG563"/>
      <c r="ACH563"/>
      <c r="ACI563"/>
      <c r="ACJ563"/>
      <c r="ACK563"/>
      <c r="ACL563"/>
      <c r="ACM563"/>
      <c r="ACN563"/>
      <c r="ACO563"/>
      <c r="ACP563"/>
      <c r="ACQ563"/>
      <c r="ACR563"/>
      <c r="ACS563"/>
      <c r="ACT563"/>
      <c r="ACU563"/>
      <c r="ACV563"/>
      <c r="ACW563"/>
      <c r="ACX563"/>
      <c r="ACY563"/>
      <c r="ACZ563"/>
      <c r="ADA563"/>
      <c r="ADB563"/>
      <c r="ADC563"/>
      <c r="ADD563"/>
      <c r="ADE563"/>
      <c r="ADF563"/>
      <c r="ADG563"/>
      <c r="ADH563"/>
      <c r="ADI563"/>
      <c r="ADJ563"/>
      <c r="ADK563"/>
      <c r="ADL563"/>
      <c r="ADM563"/>
      <c r="ADN563"/>
      <c r="ADO563"/>
      <c r="ADP563"/>
      <c r="ADQ563"/>
      <c r="ADR563"/>
      <c r="ADS563"/>
      <c r="ADT563"/>
      <c r="ADU563"/>
      <c r="ADV563"/>
      <c r="ADW563"/>
      <c r="ADX563"/>
      <c r="ADY563"/>
      <c r="ADZ563"/>
      <c r="AEA563"/>
      <c r="AEB563"/>
      <c r="AEC563"/>
      <c r="AED563"/>
      <c r="AEE563"/>
      <c r="AEF563"/>
      <c r="AEG563"/>
      <c r="AEH563"/>
      <c r="AEI563"/>
      <c r="AEJ563"/>
      <c r="AEK563"/>
      <c r="AEL563"/>
      <c r="AEM563"/>
      <c r="AEN563"/>
      <c r="AEO563"/>
      <c r="AEP563"/>
      <c r="AEQ563"/>
      <c r="AER563"/>
      <c r="AES563"/>
      <c r="AET563"/>
      <c r="AEU563"/>
      <c r="AEV563"/>
      <c r="AEW563"/>
      <c r="AEX563"/>
      <c r="AEY563"/>
      <c r="AEZ563"/>
      <c r="AFA563"/>
      <c r="AFB563"/>
      <c r="AFC563"/>
      <c r="AFD563"/>
      <c r="AFE563"/>
      <c r="AFF563"/>
      <c r="AFG563"/>
      <c r="AFH563"/>
      <c r="AFI563"/>
      <c r="AFJ563"/>
      <c r="AFK563"/>
      <c r="AFL563"/>
      <c r="AFM563"/>
      <c r="AFN563"/>
      <c r="AFO563"/>
      <c r="AFP563"/>
      <c r="AFQ563"/>
      <c r="AFR563"/>
      <c r="AFS563"/>
      <c r="AFT563"/>
      <c r="AFU563"/>
      <c r="AFV563"/>
      <c r="AFW563"/>
      <c r="AFX563"/>
      <c r="AFY563"/>
      <c r="AFZ563"/>
      <c r="AGA563"/>
      <c r="AGB563"/>
      <c r="AGC563"/>
      <c r="AGD563"/>
      <c r="AGE563"/>
      <c r="AGF563"/>
      <c r="AGG563"/>
      <c r="AGH563"/>
      <c r="AGI563"/>
      <c r="AGJ563"/>
      <c r="AGK563"/>
      <c r="AGL563"/>
      <c r="AGM563"/>
      <c r="AGN563"/>
      <c r="AGO563"/>
      <c r="AGP563"/>
      <c r="AGQ563"/>
      <c r="AGR563"/>
      <c r="AGS563"/>
      <c r="AGT563"/>
      <c r="AGU563"/>
      <c r="AGV563"/>
      <c r="AGW563"/>
      <c r="AGX563"/>
      <c r="AGY563"/>
      <c r="AGZ563"/>
      <c r="AHA563"/>
      <c r="AHB563"/>
      <c r="AHC563"/>
      <c r="AHD563"/>
      <c r="AHE563"/>
      <c r="AHF563"/>
      <c r="AHG563"/>
      <c r="AHH563"/>
      <c r="AHI563"/>
      <c r="AHJ563"/>
      <c r="AHK563"/>
      <c r="AHL563"/>
      <c r="AHM563"/>
      <c r="AHN563"/>
      <c r="AHO563"/>
      <c r="AHP563"/>
      <c r="AHQ563"/>
      <c r="AHR563"/>
      <c r="AHS563"/>
      <c r="AHT563"/>
      <c r="AHU563"/>
      <c r="AHV563"/>
      <c r="AHW563"/>
      <c r="AHX563"/>
      <c r="AHY563"/>
      <c r="AHZ563"/>
      <c r="AIA563"/>
      <c r="AIB563"/>
      <c r="AIC563"/>
      <c r="AID563"/>
      <c r="AIE563"/>
      <c r="AIF563"/>
      <c r="AIG563"/>
      <c r="AIH563"/>
      <c r="AII563"/>
      <c r="AIJ563"/>
      <c r="AIK563"/>
      <c r="AIL563"/>
      <c r="AIM563"/>
      <c r="AIN563"/>
      <c r="AIO563"/>
      <c r="AIP563"/>
      <c r="AIQ563"/>
      <c r="AIR563"/>
      <c r="AIS563"/>
      <c r="AIT563"/>
      <c r="AIU563"/>
      <c r="AIV563"/>
      <c r="AIW563"/>
      <c r="AIX563"/>
      <c r="AIY563"/>
      <c r="AIZ563"/>
      <c r="AJA563"/>
      <c r="AJB563"/>
      <c r="AJC563"/>
      <c r="AJD563"/>
      <c r="AJE563"/>
      <c r="AJF563"/>
      <c r="AJG563"/>
      <c r="AJH563"/>
      <c r="AJI563"/>
      <c r="AJJ563"/>
      <c r="AJK563"/>
      <c r="AJL563"/>
      <c r="AJM563"/>
      <c r="AJN563"/>
      <c r="AJO563"/>
      <c r="AJP563"/>
      <c r="AJQ563"/>
      <c r="AJR563"/>
      <c r="AJS563"/>
      <c r="AJT563"/>
      <c r="AJU563"/>
      <c r="AJV563"/>
      <c r="AJW563"/>
      <c r="AJX563"/>
      <c r="AJY563"/>
      <c r="AJZ563"/>
      <c r="AKA563"/>
      <c r="AKB563"/>
      <c r="AKC563"/>
      <c r="AKD563"/>
      <c r="AKE563"/>
      <c r="AKF563"/>
      <c r="AKG563"/>
      <c r="AKH563"/>
      <c r="AKI563"/>
      <c r="AKJ563"/>
      <c r="AKK563"/>
      <c r="AKL563"/>
      <c r="AKM563"/>
      <c r="AKN563"/>
      <c r="AKO563"/>
      <c r="AKP563"/>
      <c r="AKQ563"/>
      <c r="AKR563"/>
      <c r="AKS563"/>
      <c r="AKT563"/>
      <c r="AKU563"/>
      <c r="AKV563"/>
      <c r="AKW563"/>
      <c r="AKX563"/>
      <c r="AKY563"/>
      <c r="AKZ563"/>
      <c r="ALA563"/>
      <c r="ALB563"/>
      <c r="ALC563"/>
      <c r="ALD563"/>
      <c r="ALE563"/>
      <c r="ALF563"/>
      <c r="ALG563"/>
      <c r="ALH563"/>
      <c r="ALI563"/>
      <c r="ALJ563"/>
      <c r="ALK563"/>
      <c r="ALL563"/>
      <c r="ALM563"/>
      <c r="ALN563"/>
      <c r="ALO563"/>
      <c r="ALP563"/>
      <c r="ALQ563"/>
      <c r="ALR563"/>
      <c r="ALS563"/>
      <c r="ALT563"/>
      <c r="ALU563"/>
      <c r="ALV563"/>
      <c r="ALW563"/>
      <c r="ALX563"/>
      <c r="ALY563"/>
      <c r="ALZ563"/>
      <c r="AMA563"/>
      <c r="AMB563"/>
      <c r="AMC563"/>
      <c r="AMD563"/>
      <c r="AME563"/>
      <c r="AMF563"/>
      <c r="AMG563"/>
      <c r="AMH563"/>
      <c r="AMI563"/>
      <c r="AMJ563"/>
      <c r="AMK563"/>
      <c r="AML563"/>
      <c r="AMM563"/>
      <c r="AMN563"/>
      <c r="AMO563"/>
      <c r="AMP563"/>
      <c r="AMQ563"/>
      <c r="AMR563"/>
      <c r="AMS563"/>
      <c r="AMT563"/>
      <c r="AMU563"/>
      <c r="AMV563"/>
      <c r="AMW563"/>
      <c r="AMX563"/>
      <c r="AMY563"/>
    </row>
    <row r="564" spans="3:1042" s="6" customFormat="1" ht="15" customHeight="1" x14ac:dyDescent="0.25">
      <c r="C564" s="6" t="str">
        <f t="shared" si="439"/>
        <v>State</v>
      </c>
      <c r="D564" s="6" t="str">
        <f t="shared" si="440"/>
        <v>HPX 50 DHPTNE 120  (50 gal)</v>
      </c>
      <c r="E564" s="6">
        <f t="shared" si="341"/>
        <v>2300813</v>
      </c>
      <c r="F564" s="55">
        <f t="shared" si="255"/>
        <v>50</v>
      </c>
      <c r="G564" s="6" t="str">
        <f t="shared" si="441"/>
        <v>AOSmithHPTU50</v>
      </c>
      <c r="H564" s="116">
        <f t="shared" si="301"/>
        <v>0</v>
      </c>
      <c r="I564" s="154" t="str">
        <f t="shared" si="342"/>
        <v>StateHPX50DHPTNE</v>
      </c>
      <c r="J564" s="91" t="s">
        <v>188</v>
      </c>
      <c r="K564" s="32">
        <v>3</v>
      </c>
      <c r="L564" s="75">
        <f t="shared" si="338"/>
        <v>23</v>
      </c>
      <c r="M564" s="9" t="s">
        <v>39</v>
      </c>
      <c r="N564" s="62">
        <f t="shared" si="438"/>
        <v>8</v>
      </c>
      <c r="O564" s="169">
        <f t="shared" si="350"/>
        <v>2300813</v>
      </c>
      <c r="P564" s="59" t="str">
        <f t="shared" si="437"/>
        <v>HPX 50 DHPTNE 120  (50 gal)</v>
      </c>
      <c r="Q564" s="153">
        <f t="shared" si="434"/>
        <v>1</v>
      </c>
      <c r="R564" s="10" t="s">
        <v>41</v>
      </c>
      <c r="S564" s="11">
        <v>50</v>
      </c>
      <c r="T564" s="30" t="s">
        <v>81</v>
      </c>
      <c r="U564" s="80" t="s">
        <v>106</v>
      </c>
      <c r="V564" s="85" t="str">
        <f t="shared" si="352"/>
        <v>AOSmithHPTU50</v>
      </c>
      <c r="W564" s="115">
        <v>0</v>
      </c>
      <c r="X564" s="42" t="s">
        <v>8</v>
      </c>
      <c r="Y564" s="43">
        <v>42545</v>
      </c>
      <c r="Z564" s="44" t="s">
        <v>80</v>
      </c>
      <c r="AA564" s="126" t="str">
        <f t="shared" si="335"/>
        <v>2,     2300813,   "HPX 50 DHPTNE 120  (50 gal)"</v>
      </c>
      <c r="AB564" s="128" t="str">
        <f t="shared" si="345"/>
        <v>State</v>
      </c>
      <c r="AC564" s="129" t="s">
        <v>667</v>
      </c>
      <c r="AD564" s="173">
        <f t="shared" si="435"/>
        <v>1</v>
      </c>
      <c r="AE564" s="126" t="str">
        <f t="shared" si="336"/>
        <v xml:space="preserve">          case  HPX 50 DHPTNE 120  (50 gal)   :   "StateHPX50DHPTNE"</v>
      </c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  <c r="GB564"/>
      <c r="GC564"/>
      <c r="GD564"/>
      <c r="GE564"/>
      <c r="GF564"/>
      <c r="GG564"/>
      <c r="GH564"/>
      <c r="GI564"/>
      <c r="GJ564"/>
      <c r="GK564"/>
      <c r="GL564"/>
      <c r="GM564"/>
      <c r="GN564"/>
      <c r="GO564"/>
      <c r="GP564"/>
      <c r="GQ564"/>
      <c r="GR564"/>
      <c r="GS564"/>
      <c r="GT564"/>
      <c r="GU564"/>
      <c r="GV564"/>
      <c r="GW564"/>
      <c r="GX564"/>
      <c r="GY564"/>
      <c r="GZ564"/>
      <c r="HA564"/>
      <c r="HB564"/>
      <c r="HC564"/>
      <c r="HD564"/>
      <c r="HE564"/>
      <c r="HF564"/>
      <c r="HG564"/>
      <c r="HH564"/>
      <c r="HI564"/>
      <c r="HJ564"/>
      <c r="HK564"/>
      <c r="HL564"/>
      <c r="HM564"/>
      <c r="HN564"/>
      <c r="HO564"/>
      <c r="HP564"/>
      <c r="HQ564"/>
      <c r="HR564"/>
      <c r="HS564"/>
      <c r="HT564"/>
      <c r="HU564"/>
      <c r="HV564"/>
      <c r="HW564"/>
      <c r="HX564"/>
      <c r="HY564"/>
      <c r="HZ564"/>
      <c r="IA564"/>
      <c r="IB564"/>
      <c r="IC564"/>
      <c r="ID564"/>
      <c r="IE564"/>
      <c r="IF564"/>
      <c r="IG564"/>
      <c r="IH564"/>
      <c r="II564"/>
      <c r="IJ564"/>
      <c r="IK564"/>
      <c r="IL564"/>
      <c r="IM564"/>
      <c r="IN564"/>
      <c r="IO564"/>
      <c r="IP564"/>
      <c r="IQ564"/>
      <c r="IR564"/>
      <c r="IS564"/>
      <c r="IT564"/>
      <c r="IU564"/>
      <c r="IV564"/>
      <c r="IW564"/>
      <c r="IX564"/>
      <c r="IY564"/>
      <c r="IZ564"/>
      <c r="JA564"/>
      <c r="JB564"/>
      <c r="JC564"/>
      <c r="JD564"/>
      <c r="JE564"/>
      <c r="JF564"/>
      <c r="JG564"/>
      <c r="JH564"/>
      <c r="JI564"/>
      <c r="JJ564"/>
      <c r="JK564"/>
      <c r="JL564"/>
      <c r="JM564"/>
      <c r="JN564"/>
      <c r="JO564"/>
      <c r="JP564"/>
      <c r="JQ564"/>
      <c r="JR564"/>
      <c r="JS564"/>
      <c r="JT564"/>
      <c r="JU564"/>
      <c r="JV564"/>
      <c r="JW564"/>
      <c r="JX564"/>
      <c r="JY564"/>
      <c r="JZ564"/>
      <c r="KA564"/>
      <c r="KB564"/>
      <c r="KC564"/>
      <c r="KD564"/>
      <c r="KE564"/>
      <c r="KF564"/>
      <c r="KG564"/>
      <c r="KH564"/>
      <c r="KI564"/>
      <c r="KJ564"/>
      <c r="KK564"/>
      <c r="KL564"/>
      <c r="KM564"/>
      <c r="KN564"/>
      <c r="KO564"/>
      <c r="KP564"/>
      <c r="KQ564"/>
      <c r="KR564"/>
      <c r="KS564"/>
      <c r="KT564"/>
      <c r="KU564"/>
      <c r="KV564"/>
      <c r="KW564"/>
      <c r="KX564"/>
      <c r="KY564"/>
      <c r="KZ564"/>
      <c r="LA564"/>
      <c r="LB564"/>
      <c r="LC564"/>
      <c r="LD564"/>
      <c r="LE564"/>
      <c r="LF564"/>
      <c r="LG564"/>
      <c r="LH564"/>
      <c r="LI564"/>
      <c r="LJ564"/>
      <c r="LK564"/>
      <c r="LL564"/>
      <c r="LM564"/>
      <c r="LN564"/>
      <c r="LO564"/>
      <c r="LP564"/>
      <c r="LQ564"/>
      <c r="LR564"/>
      <c r="LS564"/>
      <c r="LT564"/>
      <c r="LU564"/>
      <c r="LV564"/>
      <c r="LW564"/>
      <c r="LX564"/>
      <c r="LY564"/>
      <c r="LZ564"/>
      <c r="MA564"/>
      <c r="MB564"/>
      <c r="MC564"/>
      <c r="MD564"/>
      <c r="ME564"/>
      <c r="MF564"/>
      <c r="MG564"/>
      <c r="MH564"/>
      <c r="MI564"/>
      <c r="MJ564"/>
      <c r="MK564"/>
      <c r="ML564"/>
      <c r="MM564"/>
      <c r="MN564"/>
      <c r="MO564"/>
      <c r="MP564"/>
      <c r="MQ564"/>
      <c r="MR564"/>
      <c r="MS564"/>
      <c r="MT564"/>
      <c r="MU564"/>
      <c r="MV564"/>
      <c r="MW564"/>
      <c r="MX564"/>
      <c r="MY564"/>
      <c r="MZ564"/>
      <c r="NA564"/>
      <c r="NB564"/>
      <c r="NC564"/>
      <c r="ND564"/>
      <c r="NE564"/>
      <c r="NF564"/>
      <c r="NG564"/>
      <c r="NH564"/>
      <c r="NI564"/>
      <c r="NJ564"/>
      <c r="NK564"/>
      <c r="NL564"/>
      <c r="NM564"/>
      <c r="NN564"/>
      <c r="NO564"/>
      <c r="NP564"/>
      <c r="NQ564"/>
      <c r="NR564"/>
      <c r="NS564"/>
      <c r="NT564"/>
      <c r="NU564"/>
      <c r="NV564"/>
      <c r="NW564"/>
      <c r="NX564"/>
      <c r="NY564"/>
      <c r="NZ564"/>
      <c r="OA564"/>
      <c r="OB564"/>
      <c r="OC564"/>
      <c r="OD564"/>
      <c r="OE564"/>
      <c r="OF564"/>
      <c r="OG564"/>
      <c r="OH564"/>
      <c r="OI564"/>
      <c r="OJ564"/>
      <c r="OK564"/>
      <c r="OL564"/>
      <c r="OM564"/>
      <c r="ON564"/>
      <c r="OO564"/>
      <c r="OP564"/>
      <c r="OQ564"/>
      <c r="OR564"/>
      <c r="OS564"/>
      <c r="OT564"/>
      <c r="OU564"/>
      <c r="OV564"/>
      <c r="OW564"/>
      <c r="OX564"/>
      <c r="OY564"/>
      <c r="OZ564"/>
      <c r="PA564"/>
      <c r="PB564"/>
      <c r="PC564"/>
      <c r="PD564"/>
      <c r="PE564"/>
      <c r="PF564"/>
      <c r="PG564"/>
      <c r="PH564"/>
      <c r="PI564"/>
      <c r="PJ564"/>
      <c r="PK564"/>
      <c r="PL564"/>
      <c r="PM564"/>
      <c r="PN564"/>
      <c r="PO564"/>
      <c r="PP564"/>
      <c r="PQ564"/>
      <c r="PR564"/>
      <c r="PS564"/>
      <c r="PT564"/>
      <c r="PU564"/>
      <c r="PV564"/>
      <c r="PW564"/>
      <c r="PX564"/>
      <c r="PY564"/>
      <c r="PZ564"/>
      <c r="QA564"/>
      <c r="QB564"/>
      <c r="QC564"/>
      <c r="QD564"/>
      <c r="QE564"/>
      <c r="QF564"/>
      <c r="QG564"/>
      <c r="QH564"/>
      <c r="QI564"/>
      <c r="QJ564"/>
      <c r="QK564"/>
      <c r="QL564"/>
      <c r="QM564"/>
      <c r="QN564"/>
      <c r="QO564"/>
      <c r="QP564"/>
      <c r="QQ564"/>
      <c r="QR564"/>
      <c r="QS564"/>
      <c r="QT564"/>
      <c r="QU564"/>
      <c r="QV564"/>
      <c r="QW564"/>
      <c r="QX564"/>
      <c r="QY564"/>
      <c r="QZ564"/>
      <c r="RA564"/>
      <c r="RB564"/>
      <c r="RC564"/>
      <c r="RD564"/>
      <c r="RE564"/>
      <c r="RF564"/>
      <c r="RG564"/>
      <c r="RH564"/>
      <c r="RI564"/>
      <c r="RJ564"/>
      <c r="RK564"/>
      <c r="RL564"/>
      <c r="RM564"/>
      <c r="RN564"/>
      <c r="RO564"/>
      <c r="RP564"/>
      <c r="RQ564"/>
      <c r="RR564"/>
      <c r="RS564"/>
      <c r="RT564"/>
      <c r="RU564"/>
      <c r="RV564"/>
      <c r="RW564"/>
      <c r="RX564"/>
      <c r="RY564"/>
      <c r="RZ564"/>
      <c r="SA564"/>
      <c r="SB564"/>
      <c r="SC564"/>
      <c r="SD564"/>
      <c r="SE564"/>
      <c r="SF564"/>
      <c r="SG564"/>
      <c r="SH564"/>
      <c r="SI564"/>
      <c r="SJ564"/>
      <c r="SK564"/>
      <c r="SL564"/>
      <c r="SM564"/>
      <c r="SN564"/>
      <c r="SO564"/>
      <c r="SP564"/>
      <c r="SQ564"/>
      <c r="SR564"/>
      <c r="SS564"/>
      <c r="ST564"/>
      <c r="SU564"/>
      <c r="SV564"/>
      <c r="SW564"/>
      <c r="SX564"/>
      <c r="SY564"/>
      <c r="SZ564"/>
      <c r="TA564"/>
      <c r="TB564"/>
      <c r="TC564"/>
      <c r="TD564"/>
      <c r="TE564"/>
      <c r="TF564"/>
      <c r="TG564"/>
      <c r="TH564"/>
      <c r="TI564"/>
      <c r="TJ564"/>
      <c r="TK564"/>
      <c r="TL564"/>
      <c r="TM564"/>
      <c r="TN564"/>
      <c r="TO564"/>
      <c r="TP564"/>
      <c r="TQ564"/>
      <c r="TR564"/>
      <c r="TS564"/>
      <c r="TT564"/>
      <c r="TU564"/>
      <c r="TV564"/>
      <c r="TW564"/>
      <c r="TX564"/>
      <c r="TY564"/>
      <c r="TZ564"/>
      <c r="UA564"/>
      <c r="UB564"/>
      <c r="UC564"/>
      <c r="UD564"/>
      <c r="UE564"/>
      <c r="UF564"/>
      <c r="UG564"/>
      <c r="UH564"/>
      <c r="UI564"/>
      <c r="UJ564"/>
      <c r="UK564"/>
      <c r="UL564"/>
      <c r="UM564"/>
      <c r="UN564"/>
      <c r="UO564"/>
      <c r="UP564"/>
      <c r="UQ564"/>
      <c r="UR564"/>
      <c r="US564"/>
      <c r="UT564"/>
      <c r="UU564"/>
      <c r="UV564"/>
      <c r="UW564"/>
      <c r="UX564"/>
      <c r="UY564"/>
      <c r="UZ564"/>
      <c r="VA564"/>
      <c r="VB564"/>
      <c r="VC564"/>
      <c r="VD564"/>
      <c r="VE564"/>
      <c r="VF564"/>
      <c r="VG564"/>
      <c r="VH564"/>
      <c r="VI564"/>
      <c r="VJ564"/>
      <c r="VK564"/>
      <c r="VL564"/>
      <c r="VM564"/>
      <c r="VN564"/>
      <c r="VO564"/>
      <c r="VP564"/>
      <c r="VQ564"/>
      <c r="VR564"/>
      <c r="VS564"/>
      <c r="VT564"/>
      <c r="VU564"/>
      <c r="VV564"/>
      <c r="VW564"/>
      <c r="VX564"/>
      <c r="VY564"/>
      <c r="VZ564"/>
      <c r="WA564"/>
      <c r="WB564"/>
      <c r="WC564"/>
      <c r="WD564"/>
      <c r="WE564"/>
      <c r="WF564"/>
      <c r="WG564"/>
      <c r="WH564"/>
      <c r="WI564"/>
      <c r="WJ564"/>
      <c r="WK564"/>
      <c r="WL564"/>
      <c r="WM564"/>
      <c r="WN564"/>
      <c r="WO564"/>
      <c r="WP564"/>
      <c r="WQ564"/>
      <c r="WR564"/>
      <c r="WS564"/>
      <c r="WT564"/>
      <c r="WU564"/>
      <c r="WV564"/>
      <c r="WW564"/>
      <c r="WX564"/>
      <c r="WY564"/>
      <c r="WZ564"/>
      <c r="XA564"/>
      <c r="XB564"/>
      <c r="XC564"/>
      <c r="XD564"/>
      <c r="XE564"/>
      <c r="XF564"/>
      <c r="XG564"/>
      <c r="XH564"/>
      <c r="XI564"/>
      <c r="XJ564"/>
      <c r="XK564"/>
      <c r="XL564"/>
      <c r="XM564"/>
      <c r="XN564"/>
      <c r="XO564"/>
      <c r="XP564"/>
      <c r="XQ564"/>
      <c r="XR564"/>
      <c r="XS564"/>
      <c r="XT564"/>
      <c r="XU564"/>
      <c r="XV564"/>
      <c r="XW564"/>
      <c r="XX564"/>
      <c r="XY564"/>
      <c r="XZ564"/>
      <c r="YA564"/>
      <c r="YB564"/>
      <c r="YC564"/>
      <c r="YD564"/>
      <c r="YE564"/>
      <c r="YF564"/>
      <c r="YG564"/>
      <c r="YH564"/>
      <c r="YI564"/>
      <c r="YJ564"/>
      <c r="YK564"/>
      <c r="YL564"/>
      <c r="YM564"/>
      <c r="YN564"/>
      <c r="YO564"/>
      <c r="YP564"/>
      <c r="YQ564"/>
      <c r="YR564"/>
      <c r="YS564"/>
      <c r="YT564"/>
      <c r="YU564"/>
      <c r="YV564"/>
      <c r="YW564"/>
      <c r="YX564"/>
      <c r="YY564"/>
      <c r="YZ564"/>
      <c r="ZA564"/>
      <c r="ZB564"/>
      <c r="ZC564"/>
      <c r="ZD564"/>
      <c r="ZE564"/>
      <c r="ZF564"/>
      <c r="ZG564"/>
      <c r="ZH564"/>
      <c r="ZI564"/>
      <c r="ZJ564"/>
      <c r="ZK564"/>
      <c r="ZL564"/>
      <c r="ZM564"/>
      <c r="ZN564"/>
      <c r="ZO564"/>
      <c r="ZP564"/>
      <c r="ZQ564"/>
      <c r="ZR564"/>
      <c r="ZS564"/>
      <c r="ZT564"/>
      <c r="ZU564"/>
      <c r="ZV564"/>
      <c r="ZW564"/>
      <c r="ZX564"/>
      <c r="ZY564"/>
      <c r="ZZ564"/>
      <c r="AAA564"/>
      <c r="AAB564"/>
      <c r="AAC564"/>
      <c r="AAD564"/>
      <c r="AAE564"/>
      <c r="AAF564"/>
      <c r="AAG564"/>
      <c r="AAH564"/>
      <c r="AAI564"/>
      <c r="AAJ564"/>
      <c r="AAK564"/>
      <c r="AAL564"/>
      <c r="AAM564"/>
      <c r="AAN564"/>
      <c r="AAO564"/>
      <c r="AAP564"/>
      <c r="AAQ564"/>
      <c r="AAR564"/>
      <c r="AAS564"/>
      <c r="AAT564"/>
      <c r="AAU564"/>
      <c r="AAV564"/>
      <c r="AAW564"/>
      <c r="AAX564"/>
      <c r="AAY564"/>
      <c r="AAZ564"/>
      <c r="ABA564"/>
      <c r="ABB564"/>
      <c r="ABC564"/>
      <c r="ABD564"/>
      <c r="ABE564"/>
      <c r="ABF564"/>
      <c r="ABG564"/>
      <c r="ABH564"/>
      <c r="ABI564"/>
      <c r="ABJ564"/>
      <c r="ABK564"/>
      <c r="ABL564"/>
      <c r="ABM564"/>
      <c r="ABN564"/>
      <c r="ABO564"/>
      <c r="ABP564"/>
      <c r="ABQ564"/>
      <c r="ABR564"/>
      <c r="ABS564"/>
      <c r="ABT564"/>
      <c r="ABU564"/>
      <c r="ABV564"/>
      <c r="ABW564"/>
      <c r="ABX564"/>
      <c r="ABY564"/>
      <c r="ABZ564"/>
      <c r="ACA564"/>
      <c r="ACB564"/>
      <c r="ACC564"/>
      <c r="ACD564"/>
      <c r="ACE564"/>
      <c r="ACF564"/>
      <c r="ACG564"/>
      <c r="ACH564"/>
      <c r="ACI564"/>
      <c r="ACJ564"/>
      <c r="ACK564"/>
      <c r="ACL564"/>
      <c r="ACM564"/>
      <c r="ACN564"/>
      <c r="ACO564"/>
      <c r="ACP564"/>
      <c r="ACQ564"/>
      <c r="ACR564"/>
      <c r="ACS564"/>
      <c r="ACT564"/>
      <c r="ACU564"/>
      <c r="ACV564"/>
      <c r="ACW564"/>
      <c r="ACX564"/>
      <c r="ACY564"/>
      <c r="ACZ564"/>
      <c r="ADA564"/>
      <c r="ADB564"/>
      <c r="ADC564"/>
      <c r="ADD564"/>
      <c r="ADE564"/>
      <c r="ADF564"/>
      <c r="ADG564"/>
      <c r="ADH564"/>
      <c r="ADI564"/>
      <c r="ADJ564"/>
      <c r="ADK564"/>
      <c r="ADL564"/>
      <c r="ADM564"/>
      <c r="ADN564"/>
      <c r="ADO564"/>
      <c r="ADP564"/>
      <c r="ADQ564"/>
      <c r="ADR564"/>
      <c r="ADS564"/>
      <c r="ADT564"/>
      <c r="ADU564"/>
      <c r="ADV564"/>
      <c r="ADW564"/>
      <c r="ADX564"/>
      <c r="ADY564"/>
      <c r="ADZ564"/>
      <c r="AEA564"/>
      <c r="AEB564"/>
      <c r="AEC564"/>
      <c r="AED564"/>
      <c r="AEE564"/>
      <c r="AEF564"/>
      <c r="AEG564"/>
      <c r="AEH564"/>
      <c r="AEI564"/>
      <c r="AEJ564"/>
      <c r="AEK564"/>
      <c r="AEL564"/>
      <c r="AEM564"/>
      <c r="AEN564"/>
      <c r="AEO564"/>
      <c r="AEP564"/>
      <c r="AEQ564"/>
      <c r="AER564"/>
      <c r="AES564"/>
      <c r="AET564"/>
      <c r="AEU564"/>
      <c r="AEV564"/>
      <c r="AEW564"/>
      <c r="AEX564"/>
      <c r="AEY564"/>
      <c r="AEZ564"/>
      <c r="AFA564"/>
      <c r="AFB564"/>
      <c r="AFC564"/>
      <c r="AFD564"/>
      <c r="AFE564"/>
      <c r="AFF564"/>
      <c r="AFG564"/>
      <c r="AFH564"/>
      <c r="AFI564"/>
      <c r="AFJ564"/>
      <c r="AFK564"/>
      <c r="AFL564"/>
      <c r="AFM564"/>
      <c r="AFN564"/>
      <c r="AFO564"/>
      <c r="AFP564"/>
      <c r="AFQ564"/>
      <c r="AFR564"/>
      <c r="AFS564"/>
      <c r="AFT564"/>
      <c r="AFU564"/>
      <c r="AFV564"/>
      <c r="AFW564"/>
      <c r="AFX564"/>
      <c r="AFY564"/>
      <c r="AFZ564"/>
      <c r="AGA564"/>
      <c r="AGB564"/>
      <c r="AGC564"/>
      <c r="AGD564"/>
      <c r="AGE564"/>
      <c r="AGF564"/>
      <c r="AGG564"/>
      <c r="AGH564"/>
      <c r="AGI564"/>
      <c r="AGJ564"/>
      <c r="AGK564"/>
      <c r="AGL564"/>
      <c r="AGM564"/>
      <c r="AGN564"/>
      <c r="AGO564"/>
      <c r="AGP564"/>
      <c r="AGQ564"/>
      <c r="AGR564"/>
      <c r="AGS564"/>
      <c r="AGT564"/>
      <c r="AGU564"/>
      <c r="AGV564"/>
      <c r="AGW564"/>
      <c r="AGX564"/>
      <c r="AGY564"/>
      <c r="AGZ564"/>
      <c r="AHA564"/>
      <c r="AHB564"/>
      <c r="AHC564"/>
      <c r="AHD564"/>
      <c r="AHE564"/>
      <c r="AHF564"/>
      <c r="AHG564"/>
      <c r="AHH564"/>
      <c r="AHI564"/>
      <c r="AHJ564"/>
      <c r="AHK564"/>
      <c r="AHL564"/>
      <c r="AHM564"/>
      <c r="AHN564"/>
      <c r="AHO564"/>
      <c r="AHP564"/>
      <c r="AHQ564"/>
      <c r="AHR564"/>
      <c r="AHS564"/>
      <c r="AHT564"/>
      <c r="AHU564"/>
      <c r="AHV564"/>
      <c r="AHW564"/>
      <c r="AHX564"/>
      <c r="AHY564"/>
      <c r="AHZ564"/>
      <c r="AIA564"/>
      <c r="AIB564"/>
      <c r="AIC564"/>
      <c r="AID564"/>
      <c r="AIE564"/>
      <c r="AIF564"/>
      <c r="AIG564"/>
      <c r="AIH564"/>
      <c r="AII564"/>
      <c r="AIJ564"/>
      <c r="AIK564"/>
      <c r="AIL564"/>
      <c r="AIM564"/>
      <c r="AIN564"/>
      <c r="AIO564"/>
      <c r="AIP564"/>
      <c r="AIQ564"/>
      <c r="AIR564"/>
      <c r="AIS564"/>
      <c r="AIT564"/>
      <c r="AIU564"/>
      <c r="AIV564"/>
      <c r="AIW564"/>
      <c r="AIX564"/>
      <c r="AIY564"/>
      <c r="AIZ564"/>
      <c r="AJA564"/>
      <c r="AJB564"/>
      <c r="AJC564"/>
      <c r="AJD564"/>
      <c r="AJE564"/>
      <c r="AJF564"/>
      <c r="AJG564"/>
      <c r="AJH564"/>
      <c r="AJI564"/>
      <c r="AJJ564"/>
      <c r="AJK564"/>
      <c r="AJL564"/>
      <c r="AJM564"/>
      <c r="AJN564"/>
      <c r="AJO564"/>
      <c r="AJP564"/>
      <c r="AJQ564"/>
      <c r="AJR564"/>
      <c r="AJS564"/>
      <c r="AJT564"/>
      <c r="AJU564"/>
      <c r="AJV564"/>
      <c r="AJW564"/>
      <c r="AJX564"/>
      <c r="AJY564"/>
      <c r="AJZ564"/>
      <c r="AKA564"/>
      <c r="AKB564"/>
      <c r="AKC564"/>
      <c r="AKD564"/>
      <c r="AKE564"/>
      <c r="AKF564"/>
      <c r="AKG564"/>
      <c r="AKH564"/>
      <c r="AKI564"/>
      <c r="AKJ564"/>
      <c r="AKK564"/>
      <c r="AKL564"/>
      <c r="AKM564"/>
      <c r="AKN564"/>
      <c r="AKO564"/>
      <c r="AKP564"/>
      <c r="AKQ564"/>
      <c r="AKR564"/>
      <c r="AKS564"/>
      <c r="AKT564"/>
      <c r="AKU564"/>
      <c r="AKV564"/>
      <c r="AKW564"/>
      <c r="AKX564"/>
      <c r="AKY564"/>
      <c r="AKZ564"/>
      <c r="ALA564"/>
      <c r="ALB564"/>
      <c r="ALC564"/>
      <c r="ALD564"/>
      <c r="ALE564"/>
      <c r="ALF564"/>
      <c r="ALG564"/>
      <c r="ALH564"/>
      <c r="ALI564"/>
      <c r="ALJ564"/>
      <c r="ALK564"/>
      <c r="ALL564"/>
      <c r="ALM564"/>
      <c r="ALN564"/>
      <c r="ALO564"/>
      <c r="ALP564"/>
      <c r="ALQ564"/>
      <c r="ALR564"/>
      <c r="ALS564"/>
      <c r="ALT564"/>
      <c r="ALU564"/>
      <c r="ALV564"/>
      <c r="ALW564"/>
      <c r="ALX564"/>
      <c r="ALY564"/>
      <c r="ALZ564"/>
      <c r="AMA564"/>
      <c r="AMB564"/>
      <c r="AMC564"/>
      <c r="AMD564"/>
      <c r="AME564"/>
      <c r="AMF564"/>
      <c r="AMG564"/>
      <c r="AMH564"/>
      <c r="AMI564"/>
      <c r="AMJ564"/>
      <c r="AMK564"/>
      <c r="AML564"/>
      <c r="AMM564"/>
      <c r="AMN564"/>
      <c r="AMO564"/>
      <c r="AMP564"/>
      <c r="AMQ564"/>
      <c r="AMR564"/>
      <c r="AMS564"/>
      <c r="AMT564"/>
      <c r="AMU564"/>
      <c r="AMV564"/>
      <c r="AMW564"/>
      <c r="AMX564"/>
      <c r="AMY564"/>
    </row>
    <row r="565" spans="3:1042" s="6" customFormat="1" ht="15" customHeight="1" x14ac:dyDescent="0.25">
      <c r="C565" s="120" t="str">
        <f t="shared" si="439"/>
        <v>State</v>
      </c>
      <c r="D565" s="120" t="str">
        <f t="shared" si="440"/>
        <v>HPX-50-DHPTDR 130  (50 gal)</v>
      </c>
      <c r="E565" s="120">
        <f t="shared" si="341"/>
        <v>2301313</v>
      </c>
      <c r="F565" s="55">
        <f t="shared" ref="F565" si="442">S565</f>
        <v>50</v>
      </c>
      <c r="G565" s="6" t="str">
        <f t="shared" si="441"/>
        <v>AOSmithHPTU50</v>
      </c>
      <c r="H565" s="116">
        <f t="shared" ref="H565" si="443">W565</f>
        <v>1</v>
      </c>
      <c r="I565" s="154" t="str">
        <f t="shared" si="342"/>
        <v>StateHPX50DHPTDR</v>
      </c>
      <c r="J565" s="91" t="s">
        <v>188</v>
      </c>
      <c r="K565" s="32">
        <v>3</v>
      </c>
      <c r="L565" s="75">
        <f t="shared" ref="L565:L605" si="444">VLOOKUP( M565, $M$2:$N$24, 2, FALSE )</f>
        <v>23</v>
      </c>
      <c r="M565" s="9" t="s">
        <v>39</v>
      </c>
      <c r="N565" s="121">
        <v>13</v>
      </c>
      <c r="O565" s="169">
        <f t="shared" si="350"/>
        <v>2301313</v>
      </c>
      <c r="P565" s="59" t="str">
        <f t="shared" si="437"/>
        <v>HPX-50-DHPTDR 130  (50 gal)</v>
      </c>
      <c r="Q565" s="153">
        <f t="shared" si="434"/>
        <v>1</v>
      </c>
      <c r="R565" s="10" t="s">
        <v>362</v>
      </c>
      <c r="S565" s="11">
        <v>50</v>
      </c>
      <c r="T565" s="30" t="s">
        <v>81</v>
      </c>
      <c r="U565" s="80" t="s">
        <v>106</v>
      </c>
      <c r="V565" s="85" t="str">
        <f t="shared" si="352"/>
        <v>AOSmithHPTU50</v>
      </c>
      <c r="W565" s="117">
        <v>1</v>
      </c>
      <c r="X565" s="42" t="s">
        <v>8</v>
      </c>
      <c r="Y565" s="43">
        <v>44118</v>
      </c>
      <c r="Z565" s="44" t="s">
        <v>80</v>
      </c>
      <c r="AA565" s="126" t="str">
        <f t="shared" si="335"/>
        <v>2,     2301313,   "HPX-50-DHPTDR 130  (50 gal)"</v>
      </c>
      <c r="AB565" s="128" t="str">
        <f t="shared" si="345"/>
        <v>State</v>
      </c>
      <c r="AC565" s="130" t="s">
        <v>672</v>
      </c>
      <c r="AD565" s="173">
        <f t="shared" si="435"/>
        <v>1</v>
      </c>
      <c r="AE565" s="126" t="str">
        <f t="shared" si="336"/>
        <v xml:space="preserve">          case  HPX-50-DHPTDR 130  (50 gal)   :   "StateHPX50DHPTDR"</v>
      </c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  <c r="KW565"/>
      <c r="KX565"/>
      <c r="KY565"/>
      <c r="KZ565"/>
      <c r="LA565"/>
      <c r="LB565"/>
      <c r="LC565"/>
      <c r="LD565"/>
      <c r="LE565"/>
      <c r="LF565"/>
      <c r="LG565"/>
      <c r="LH565"/>
      <c r="LI565"/>
      <c r="LJ565"/>
      <c r="LK565"/>
      <c r="LL565"/>
      <c r="LM565"/>
      <c r="LN565"/>
      <c r="LO565"/>
      <c r="LP565"/>
      <c r="LQ565"/>
      <c r="LR565"/>
      <c r="LS565"/>
      <c r="LT565"/>
      <c r="LU565"/>
      <c r="LV565"/>
      <c r="LW565"/>
      <c r="LX565"/>
      <c r="LY565"/>
      <c r="LZ565"/>
      <c r="MA565"/>
      <c r="MB565"/>
      <c r="MC565"/>
      <c r="MD565"/>
      <c r="ME565"/>
      <c r="MF565"/>
      <c r="MG565"/>
      <c r="MH565"/>
      <c r="MI565"/>
      <c r="MJ565"/>
      <c r="MK565"/>
      <c r="ML565"/>
      <c r="MM565"/>
      <c r="MN565"/>
      <c r="MO565"/>
      <c r="MP565"/>
      <c r="MQ565"/>
      <c r="MR565"/>
      <c r="MS565"/>
      <c r="MT565"/>
      <c r="MU565"/>
      <c r="MV565"/>
      <c r="MW565"/>
      <c r="MX565"/>
      <c r="MY565"/>
      <c r="MZ565"/>
      <c r="NA565"/>
      <c r="NB565"/>
      <c r="NC565"/>
      <c r="ND565"/>
      <c r="NE565"/>
      <c r="NF565"/>
      <c r="NG565"/>
      <c r="NH565"/>
      <c r="NI565"/>
      <c r="NJ565"/>
      <c r="NK565"/>
      <c r="NL565"/>
      <c r="NM565"/>
      <c r="NN565"/>
      <c r="NO565"/>
      <c r="NP565"/>
      <c r="NQ565"/>
      <c r="NR565"/>
      <c r="NS565"/>
      <c r="NT565"/>
      <c r="NU565"/>
      <c r="NV565"/>
      <c r="NW565"/>
      <c r="NX565"/>
      <c r="NY565"/>
      <c r="NZ565"/>
      <c r="OA565"/>
      <c r="OB565"/>
      <c r="OC565"/>
      <c r="OD565"/>
      <c r="OE565"/>
      <c r="OF565"/>
      <c r="OG565"/>
      <c r="OH565"/>
      <c r="OI565"/>
      <c r="OJ565"/>
      <c r="OK565"/>
      <c r="OL565"/>
      <c r="OM565"/>
      <c r="ON565"/>
      <c r="OO565"/>
      <c r="OP565"/>
      <c r="OQ565"/>
      <c r="OR565"/>
      <c r="OS565"/>
      <c r="OT565"/>
      <c r="OU565"/>
      <c r="OV565"/>
      <c r="OW565"/>
      <c r="OX565"/>
      <c r="OY565"/>
      <c r="OZ565"/>
      <c r="PA565"/>
      <c r="PB565"/>
      <c r="PC565"/>
      <c r="PD565"/>
      <c r="PE565"/>
      <c r="PF565"/>
      <c r="PG565"/>
      <c r="PH565"/>
      <c r="PI565"/>
      <c r="PJ565"/>
      <c r="PK565"/>
      <c r="PL565"/>
      <c r="PM565"/>
      <c r="PN565"/>
      <c r="PO565"/>
      <c r="PP565"/>
      <c r="PQ565"/>
      <c r="PR565"/>
      <c r="PS565"/>
      <c r="PT565"/>
      <c r="PU565"/>
      <c r="PV565"/>
      <c r="PW565"/>
      <c r="PX565"/>
      <c r="PY565"/>
      <c r="PZ565"/>
      <c r="QA565"/>
      <c r="QB565"/>
      <c r="QC565"/>
      <c r="QD565"/>
      <c r="QE565"/>
      <c r="QF565"/>
      <c r="QG565"/>
      <c r="QH565"/>
      <c r="QI565"/>
      <c r="QJ565"/>
      <c r="QK565"/>
      <c r="QL565"/>
      <c r="QM565"/>
      <c r="QN565"/>
      <c r="QO565"/>
      <c r="QP565"/>
      <c r="QQ565"/>
      <c r="QR565"/>
      <c r="QS565"/>
      <c r="QT565"/>
      <c r="QU565"/>
      <c r="QV565"/>
      <c r="QW565"/>
      <c r="QX565"/>
      <c r="QY565"/>
      <c r="QZ565"/>
      <c r="RA565"/>
      <c r="RB565"/>
      <c r="RC565"/>
      <c r="RD565"/>
      <c r="RE565"/>
      <c r="RF565"/>
      <c r="RG565"/>
      <c r="RH565"/>
      <c r="RI565"/>
      <c r="RJ565"/>
      <c r="RK565"/>
      <c r="RL565"/>
      <c r="RM565"/>
      <c r="RN565"/>
      <c r="RO565"/>
      <c r="RP565"/>
      <c r="RQ565"/>
      <c r="RR565"/>
      <c r="RS565"/>
      <c r="RT565"/>
      <c r="RU565"/>
      <c r="RV565"/>
      <c r="RW565"/>
      <c r="RX565"/>
      <c r="RY565"/>
      <c r="RZ565"/>
      <c r="SA565"/>
      <c r="SB565"/>
      <c r="SC565"/>
      <c r="SD565"/>
      <c r="SE565"/>
      <c r="SF565"/>
      <c r="SG565"/>
      <c r="SH565"/>
      <c r="SI565"/>
      <c r="SJ565"/>
      <c r="SK565"/>
      <c r="SL565"/>
      <c r="SM565"/>
      <c r="SN565"/>
      <c r="SO565"/>
      <c r="SP565"/>
      <c r="SQ565"/>
      <c r="SR565"/>
      <c r="SS565"/>
      <c r="ST565"/>
      <c r="SU565"/>
      <c r="SV565"/>
      <c r="SW565"/>
      <c r="SX565"/>
      <c r="SY565"/>
      <c r="SZ565"/>
      <c r="TA565"/>
      <c r="TB565"/>
      <c r="TC565"/>
      <c r="TD565"/>
      <c r="TE565"/>
      <c r="TF565"/>
      <c r="TG565"/>
      <c r="TH565"/>
      <c r="TI565"/>
      <c r="TJ565"/>
      <c r="TK565"/>
      <c r="TL565"/>
      <c r="TM565"/>
      <c r="TN565"/>
      <c r="TO565"/>
      <c r="TP565"/>
      <c r="TQ565"/>
      <c r="TR565"/>
      <c r="TS565"/>
      <c r="TT565"/>
      <c r="TU565"/>
      <c r="TV565"/>
      <c r="TW565"/>
      <c r="TX565"/>
      <c r="TY565"/>
      <c r="TZ565"/>
      <c r="UA565"/>
      <c r="UB565"/>
      <c r="UC565"/>
      <c r="UD565"/>
      <c r="UE565"/>
      <c r="UF565"/>
      <c r="UG565"/>
      <c r="UH565"/>
      <c r="UI565"/>
      <c r="UJ565"/>
      <c r="UK565"/>
      <c r="UL565"/>
      <c r="UM565"/>
      <c r="UN565"/>
      <c r="UO565"/>
      <c r="UP565"/>
      <c r="UQ565"/>
      <c r="UR565"/>
      <c r="US565"/>
      <c r="UT565"/>
      <c r="UU565"/>
      <c r="UV565"/>
      <c r="UW565"/>
      <c r="UX565"/>
      <c r="UY565"/>
      <c r="UZ565"/>
      <c r="VA565"/>
      <c r="VB565"/>
      <c r="VC565"/>
      <c r="VD565"/>
      <c r="VE565"/>
      <c r="VF565"/>
      <c r="VG565"/>
      <c r="VH565"/>
      <c r="VI565"/>
      <c r="VJ565"/>
      <c r="VK565"/>
      <c r="VL565"/>
      <c r="VM565"/>
      <c r="VN565"/>
      <c r="VO565"/>
      <c r="VP565"/>
      <c r="VQ565"/>
      <c r="VR565"/>
      <c r="VS565"/>
      <c r="VT565"/>
      <c r="VU565"/>
      <c r="VV565"/>
      <c r="VW565"/>
      <c r="VX565"/>
      <c r="VY565"/>
      <c r="VZ565"/>
      <c r="WA565"/>
      <c r="WB565"/>
      <c r="WC565"/>
      <c r="WD565"/>
      <c r="WE565"/>
      <c r="WF565"/>
      <c r="WG565"/>
      <c r="WH565"/>
      <c r="WI565"/>
      <c r="WJ565"/>
      <c r="WK565"/>
      <c r="WL565"/>
      <c r="WM565"/>
      <c r="WN565"/>
      <c r="WO565"/>
      <c r="WP565"/>
      <c r="WQ565"/>
      <c r="WR565"/>
      <c r="WS565"/>
      <c r="WT565"/>
      <c r="WU565"/>
      <c r="WV565"/>
      <c r="WW565"/>
      <c r="WX565"/>
      <c r="WY565"/>
      <c r="WZ565"/>
      <c r="XA565"/>
      <c r="XB565"/>
      <c r="XC565"/>
      <c r="XD565"/>
      <c r="XE565"/>
      <c r="XF565"/>
      <c r="XG565"/>
      <c r="XH565"/>
      <c r="XI565"/>
      <c r="XJ565"/>
      <c r="XK565"/>
      <c r="XL565"/>
      <c r="XM565"/>
      <c r="XN565"/>
      <c r="XO565"/>
      <c r="XP565"/>
      <c r="XQ565"/>
      <c r="XR565"/>
      <c r="XS565"/>
      <c r="XT565"/>
      <c r="XU565"/>
      <c r="XV565"/>
      <c r="XW565"/>
      <c r="XX565"/>
      <c r="XY565"/>
      <c r="XZ565"/>
      <c r="YA565"/>
      <c r="YB565"/>
      <c r="YC565"/>
      <c r="YD565"/>
      <c r="YE565"/>
      <c r="YF565"/>
      <c r="YG565"/>
      <c r="YH565"/>
      <c r="YI565"/>
      <c r="YJ565"/>
      <c r="YK565"/>
      <c r="YL565"/>
      <c r="YM565"/>
      <c r="YN565"/>
      <c r="YO565"/>
      <c r="YP565"/>
      <c r="YQ565"/>
      <c r="YR565"/>
      <c r="YS565"/>
      <c r="YT565"/>
      <c r="YU565"/>
      <c r="YV565"/>
      <c r="YW565"/>
      <c r="YX565"/>
      <c r="YY565"/>
      <c r="YZ565"/>
      <c r="ZA565"/>
      <c r="ZB565"/>
      <c r="ZC565"/>
      <c r="ZD565"/>
      <c r="ZE565"/>
      <c r="ZF565"/>
      <c r="ZG565"/>
      <c r="ZH565"/>
      <c r="ZI565"/>
      <c r="ZJ565"/>
      <c r="ZK565"/>
      <c r="ZL565"/>
      <c r="ZM565"/>
      <c r="ZN565"/>
      <c r="ZO565"/>
      <c r="ZP565"/>
      <c r="ZQ565"/>
      <c r="ZR565"/>
      <c r="ZS565"/>
      <c r="ZT565"/>
      <c r="ZU565"/>
      <c r="ZV565"/>
      <c r="ZW565"/>
      <c r="ZX565"/>
      <c r="ZY565"/>
      <c r="ZZ565"/>
      <c r="AAA565"/>
      <c r="AAB565"/>
      <c r="AAC565"/>
      <c r="AAD565"/>
      <c r="AAE565"/>
      <c r="AAF565"/>
      <c r="AAG565"/>
      <c r="AAH565"/>
      <c r="AAI565"/>
      <c r="AAJ565"/>
      <c r="AAK565"/>
      <c r="AAL565"/>
      <c r="AAM565"/>
      <c r="AAN565"/>
      <c r="AAO565"/>
      <c r="AAP565"/>
      <c r="AAQ565"/>
      <c r="AAR565"/>
      <c r="AAS565"/>
      <c r="AAT565"/>
      <c r="AAU565"/>
      <c r="AAV565"/>
      <c r="AAW565"/>
      <c r="AAX565"/>
      <c r="AAY565"/>
      <c r="AAZ565"/>
      <c r="ABA565"/>
      <c r="ABB565"/>
      <c r="ABC565"/>
      <c r="ABD565"/>
      <c r="ABE565"/>
      <c r="ABF565"/>
      <c r="ABG565"/>
      <c r="ABH565"/>
      <c r="ABI565"/>
      <c r="ABJ565"/>
      <c r="ABK565"/>
      <c r="ABL565"/>
      <c r="ABM565"/>
      <c r="ABN565"/>
      <c r="ABO565"/>
      <c r="ABP565"/>
      <c r="ABQ565"/>
      <c r="ABR565"/>
      <c r="ABS565"/>
      <c r="ABT565"/>
      <c r="ABU565"/>
      <c r="ABV565"/>
      <c r="ABW565"/>
      <c r="ABX565"/>
      <c r="ABY565"/>
      <c r="ABZ565"/>
      <c r="ACA565"/>
      <c r="ACB565"/>
      <c r="ACC565"/>
      <c r="ACD565"/>
      <c r="ACE565"/>
      <c r="ACF565"/>
      <c r="ACG565"/>
      <c r="ACH565"/>
      <c r="ACI565"/>
      <c r="ACJ565"/>
      <c r="ACK565"/>
      <c r="ACL565"/>
      <c r="ACM565"/>
      <c r="ACN565"/>
      <c r="ACO565"/>
      <c r="ACP565"/>
      <c r="ACQ565"/>
      <c r="ACR565"/>
      <c r="ACS565"/>
      <c r="ACT565"/>
      <c r="ACU565"/>
      <c r="ACV565"/>
      <c r="ACW565"/>
      <c r="ACX565"/>
      <c r="ACY565"/>
      <c r="ACZ565"/>
      <c r="ADA565"/>
      <c r="ADB565"/>
      <c r="ADC565"/>
      <c r="ADD565"/>
      <c r="ADE565"/>
      <c r="ADF565"/>
      <c r="ADG565"/>
      <c r="ADH565"/>
      <c r="ADI565"/>
      <c r="ADJ565"/>
      <c r="ADK565"/>
      <c r="ADL565"/>
      <c r="ADM565"/>
      <c r="ADN565"/>
      <c r="ADO565"/>
      <c r="ADP565"/>
      <c r="ADQ565"/>
      <c r="ADR565"/>
      <c r="ADS565"/>
      <c r="ADT565"/>
      <c r="ADU565"/>
      <c r="ADV565"/>
      <c r="ADW565"/>
      <c r="ADX565"/>
      <c r="ADY565"/>
      <c r="ADZ565"/>
      <c r="AEA565"/>
      <c r="AEB565"/>
      <c r="AEC565"/>
      <c r="AED565"/>
      <c r="AEE565"/>
      <c r="AEF565"/>
      <c r="AEG565"/>
      <c r="AEH565"/>
      <c r="AEI565"/>
      <c r="AEJ565"/>
      <c r="AEK565"/>
      <c r="AEL565"/>
      <c r="AEM565"/>
      <c r="AEN565"/>
      <c r="AEO565"/>
      <c r="AEP565"/>
      <c r="AEQ565"/>
      <c r="AER565"/>
      <c r="AES565"/>
      <c r="AET565"/>
      <c r="AEU565"/>
      <c r="AEV565"/>
      <c r="AEW565"/>
      <c r="AEX565"/>
      <c r="AEY565"/>
      <c r="AEZ565"/>
      <c r="AFA565"/>
      <c r="AFB565"/>
      <c r="AFC565"/>
      <c r="AFD565"/>
      <c r="AFE565"/>
      <c r="AFF565"/>
      <c r="AFG565"/>
      <c r="AFH565"/>
      <c r="AFI565"/>
      <c r="AFJ565"/>
      <c r="AFK565"/>
      <c r="AFL565"/>
      <c r="AFM565"/>
      <c r="AFN565"/>
      <c r="AFO565"/>
      <c r="AFP565"/>
      <c r="AFQ565"/>
      <c r="AFR565"/>
      <c r="AFS565"/>
      <c r="AFT565"/>
      <c r="AFU565"/>
      <c r="AFV565"/>
      <c r="AFW565"/>
      <c r="AFX565"/>
      <c r="AFY565"/>
      <c r="AFZ565"/>
      <c r="AGA565"/>
      <c r="AGB565"/>
      <c r="AGC565"/>
      <c r="AGD565"/>
      <c r="AGE565"/>
      <c r="AGF565"/>
      <c r="AGG565"/>
      <c r="AGH565"/>
      <c r="AGI565"/>
      <c r="AGJ565"/>
      <c r="AGK565"/>
      <c r="AGL565"/>
      <c r="AGM565"/>
      <c r="AGN565"/>
      <c r="AGO565"/>
      <c r="AGP565"/>
      <c r="AGQ565"/>
      <c r="AGR565"/>
      <c r="AGS565"/>
      <c r="AGT565"/>
      <c r="AGU565"/>
      <c r="AGV565"/>
      <c r="AGW565"/>
      <c r="AGX565"/>
      <c r="AGY565"/>
      <c r="AGZ565"/>
      <c r="AHA565"/>
      <c r="AHB565"/>
      <c r="AHC565"/>
      <c r="AHD565"/>
      <c r="AHE565"/>
      <c r="AHF565"/>
      <c r="AHG565"/>
      <c r="AHH565"/>
      <c r="AHI565"/>
      <c r="AHJ565"/>
      <c r="AHK565"/>
      <c r="AHL565"/>
      <c r="AHM565"/>
      <c r="AHN565"/>
      <c r="AHO565"/>
      <c r="AHP565"/>
      <c r="AHQ565"/>
      <c r="AHR565"/>
      <c r="AHS565"/>
      <c r="AHT565"/>
      <c r="AHU565"/>
      <c r="AHV565"/>
      <c r="AHW565"/>
      <c r="AHX565"/>
      <c r="AHY565"/>
      <c r="AHZ565"/>
      <c r="AIA565"/>
      <c r="AIB565"/>
      <c r="AIC565"/>
      <c r="AID565"/>
      <c r="AIE565"/>
      <c r="AIF565"/>
      <c r="AIG565"/>
      <c r="AIH565"/>
      <c r="AII565"/>
      <c r="AIJ565"/>
      <c r="AIK565"/>
      <c r="AIL565"/>
      <c r="AIM565"/>
      <c r="AIN565"/>
      <c r="AIO565"/>
      <c r="AIP565"/>
      <c r="AIQ565"/>
      <c r="AIR565"/>
      <c r="AIS565"/>
      <c r="AIT565"/>
      <c r="AIU565"/>
      <c r="AIV565"/>
      <c r="AIW565"/>
      <c r="AIX565"/>
      <c r="AIY565"/>
      <c r="AIZ565"/>
      <c r="AJA565"/>
      <c r="AJB565"/>
      <c r="AJC565"/>
      <c r="AJD565"/>
      <c r="AJE565"/>
      <c r="AJF565"/>
      <c r="AJG565"/>
      <c r="AJH565"/>
      <c r="AJI565"/>
      <c r="AJJ565"/>
      <c r="AJK565"/>
      <c r="AJL565"/>
      <c r="AJM565"/>
      <c r="AJN565"/>
      <c r="AJO565"/>
      <c r="AJP565"/>
      <c r="AJQ565"/>
      <c r="AJR565"/>
      <c r="AJS565"/>
      <c r="AJT565"/>
      <c r="AJU565"/>
      <c r="AJV565"/>
      <c r="AJW565"/>
      <c r="AJX565"/>
      <c r="AJY565"/>
      <c r="AJZ565"/>
      <c r="AKA565"/>
      <c r="AKB565"/>
      <c r="AKC565"/>
      <c r="AKD565"/>
      <c r="AKE565"/>
      <c r="AKF565"/>
      <c r="AKG565"/>
      <c r="AKH565"/>
      <c r="AKI565"/>
      <c r="AKJ565"/>
      <c r="AKK565"/>
      <c r="AKL565"/>
      <c r="AKM565"/>
      <c r="AKN565"/>
      <c r="AKO565"/>
      <c r="AKP565"/>
      <c r="AKQ565"/>
      <c r="AKR565"/>
      <c r="AKS565"/>
      <c r="AKT565"/>
      <c r="AKU565"/>
      <c r="AKV565"/>
      <c r="AKW565"/>
      <c r="AKX565"/>
      <c r="AKY565"/>
      <c r="AKZ565"/>
      <c r="ALA565"/>
      <c r="ALB565"/>
      <c r="ALC565"/>
      <c r="ALD565"/>
      <c r="ALE565"/>
      <c r="ALF565"/>
      <c r="ALG565"/>
      <c r="ALH565"/>
      <c r="ALI565"/>
      <c r="ALJ565"/>
      <c r="ALK565"/>
      <c r="ALL565"/>
      <c r="ALM565"/>
      <c r="ALN565"/>
      <c r="ALO565"/>
      <c r="ALP565"/>
      <c r="ALQ565"/>
      <c r="ALR565"/>
      <c r="ALS565"/>
      <c r="ALT565"/>
      <c r="ALU565"/>
      <c r="ALV565"/>
      <c r="ALW565"/>
      <c r="ALX565"/>
      <c r="ALY565"/>
      <c r="ALZ565"/>
      <c r="AMA565"/>
      <c r="AMB565"/>
      <c r="AMC565"/>
      <c r="AMD565"/>
      <c r="AME565"/>
      <c r="AMF565"/>
      <c r="AMG565"/>
      <c r="AMH565"/>
      <c r="AMI565"/>
      <c r="AMJ565"/>
      <c r="AMK565"/>
      <c r="AML565"/>
      <c r="AMM565"/>
      <c r="AMN565"/>
      <c r="AMO565"/>
      <c r="AMP565"/>
      <c r="AMQ565"/>
      <c r="AMR565"/>
      <c r="AMS565"/>
      <c r="AMT565"/>
      <c r="AMU565"/>
      <c r="AMV565"/>
      <c r="AMW565"/>
      <c r="AMX565"/>
      <c r="AMY565"/>
    </row>
    <row r="566" spans="3:1042" s="6" customFormat="1" ht="15" customHeight="1" x14ac:dyDescent="0.25">
      <c r="C566" s="6" t="str">
        <f t="shared" si="439"/>
        <v>State</v>
      </c>
      <c r="D566" s="6" t="str">
        <f t="shared" si="440"/>
        <v>HPX 66 DHPT 120  (66 gal)</v>
      </c>
      <c r="E566" s="6">
        <f t="shared" si="341"/>
        <v>2300914</v>
      </c>
      <c r="F566" s="55">
        <f t="shared" si="255"/>
        <v>66</v>
      </c>
      <c r="G566" s="6" t="str">
        <f t="shared" si="441"/>
        <v>AOSmithHPTU66</v>
      </c>
      <c r="H566" s="116">
        <f t="shared" si="301"/>
        <v>0</v>
      </c>
      <c r="I566" s="154" t="str">
        <f t="shared" si="342"/>
        <v>StateHPX66DHPT</v>
      </c>
      <c r="J566" s="91" t="s">
        <v>188</v>
      </c>
      <c r="K566" s="32">
        <v>3</v>
      </c>
      <c r="L566" s="75">
        <f t="shared" si="444"/>
        <v>23</v>
      </c>
      <c r="M566" s="9" t="s">
        <v>39</v>
      </c>
      <c r="N566" s="122">
        <f>N564+1</f>
        <v>9</v>
      </c>
      <c r="O566" s="169">
        <f t="shared" si="350"/>
        <v>2300914</v>
      </c>
      <c r="P566" s="59" t="str">
        <f t="shared" si="437"/>
        <v>HPX 66 DHPT 120  (66 gal)</v>
      </c>
      <c r="Q566" s="153">
        <f t="shared" si="434"/>
        <v>1</v>
      </c>
      <c r="R566" s="10" t="s">
        <v>42</v>
      </c>
      <c r="S566" s="11">
        <v>66</v>
      </c>
      <c r="T566" s="30" t="s">
        <v>82</v>
      </c>
      <c r="U566" s="80" t="s">
        <v>102</v>
      </c>
      <c r="V566" s="85" t="str">
        <f t="shared" si="352"/>
        <v>AOSmithHPTU66</v>
      </c>
      <c r="W566" s="115">
        <v>0</v>
      </c>
      <c r="X566" s="42">
        <v>3</v>
      </c>
      <c r="Y566" s="43">
        <v>42545</v>
      </c>
      <c r="Z566" s="44" t="s">
        <v>80</v>
      </c>
      <c r="AA566" s="126" t="str">
        <f t="shared" si="335"/>
        <v>2,     2300914,   "HPX 66 DHPT 120  (66 gal)"</v>
      </c>
      <c r="AB566" s="128" t="str">
        <f t="shared" si="345"/>
        <v>State</v>
      </c>
      <c r="AC566" s="129" t="s">
        <v>668</v>
      </c>
      <c r="AD566" s="173">
        <f t="shared" si="435"/>
        <v>1</v>
      </c>
      <c r="AE566" s="126" t="str">
        <f t="shared" si="336"/>
        <v xml:space="preserve">          case  HPX 66 DHPT 120  (66 gal)   :   "StateHPX66DHPT"</v>
      </c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  <c r="JD566"/>
      <c r="JE566"/>
      <c r="JF566"/>
      <c r="JG566"/>
      <c r="JH566"/>
      <c r="JI566"/>
      <c r="JJ566"/>
      <c r="JK566"/>
      <c r="JL566"/>
      <c r="JM566"/>
      <c r="JN566"/>
      <c r="JO566"/>
      <c r="JP566"/>
      <c r="JQ566"/>
      <c r="JR566"/>
      <c r="JS566"/>
      <c r="JT566"/>
      <c r="JU566"/>
      <c r="JV566"/>
      <c r="JW566"/>
      <c r="JX566"/>
      <c r="JY566"/>
      <c r="JZ566"/>
      <c r="KA566"/>
      <c r="KB566"/>
      <c r="KC566"/>
      <c r="KD566"/>
      <c r="KE566"/>
      <c r="KF566"/>
      <c r="KG566"/>
      <c r="KH566"/>
      <c r="KI566"/>
      <c r="KJ566"/>
      <c r="KK566"/>
      <c r="KL566"/>
      <c r="KM566"/>
      <c r="KN566"/>
      <c r="KO566"/>
      <c r="KP566"/>
      <c r="KQ566"/>
      <c r="KR566"/>
      <c r="KS566"/>
      <c r="KT566"/>
      <c r="KU566"/>
      <c r="KV566"/>
      <c r="KW566"/>
      <c r="KX566"/>
      <c r="KY566"/>
      <c r="KZ566"/>
      <c r="LA566"/>
      <c r="LB566"/>
      <c r="LC566"/>
      <c r="LD566"/>
      <c r="LE566"/>
      <c r="LF566"/>
      <c r="LG566"/>
      <c r="LH566"/>
      <c r="LI566"/>
      <c r="LJ566"/>
      <c r="LK566"/>
      <c r="LL566"/>
      <c r="LM566"/>
      <c r="LN566"/>
      <c r="LO566"/>
      <c r="LP566"/>
      <c r="LQ566"/>
      <c r="LR566"/>
      <c r="LS566"/>
      <c r="LT566"/>
      <c r="LU566"/>
      <c r="LV566"/>
      <c r="LW566"/>
      <c r="LX566"/>
      <c r="LY566"/>
      <c r="LZ566"/>
      <c r="MA566"/>
      <c r="MB566"/>
      <c r="MC566"/>
      <c r="MD566"/>
      <c r="ME566"/>
      <c r="MF566"/>
      <c r="MG566"/>
      <c r="MH566"/>
      <c r="MI566"/>
      <c r="MJ566"/>
      <c r="MK566"/>
      <c r="ML566"/>
      <c r="MM566"/>
      <c r="MN566"/>
      <c r="MO566"/>
      <c r="MP566"/>
      <c r="MQ566"/>
      <c r="MR566"/>
      <c r="MS566"/>
      <c r="MT566"/>
      <c r="MU566"/>
      <c r="MV566"/>
      <c r="MW566"/>
      <c r="MX566"/>
      <c r="MY566"/>
      <c r="MZ566"/>
      <c r="NA566"/>
      <c r="NB566"/>
      <c r="NC566"/>
      <c r="ND566"/>
      <c r="NE566"/>
      <c r="NF566"/>
      <c r="NG566"/>
      <c r="NH566"/>
      <c r="NI566"/>
      <c r="NJ566"/>
      <c r="NK566"/>
      <c r="NL566"/>
      <c r="NM566"/>
      <c r="NN566"/>
      <c r="NO566"/>
      <c r="NP566"/>
      <c r="NQ566"/>
      <c r="NR566"/>
      <c r="NS566"/>
      <c r="NT566"/>
      <c r="NU566"/>
      <c r="NV566"/>
      <c r="NW566"/>
      <c r="NX566"/>
      <c r="NY566"/>
      <c r="NZ566"/>
      <c r="OA566"/>
      <c r="OB566"/>
      <c r="OC566"/>
      <c r="OD566"/>
      <c r="OE566"/>
      <c r="OF566"/>
      <c r="OG566"/>
      <c r="OH566"/>
      <c r="OI566"/>
      <c r="OJ566"/>
      <c r="OK566"/>
      <c r="OL566"/>
      <c r="OM566"/>
      <c r="ON566"/>
      <c r="OO566"/>
      <c r="OP566"/>
      <c r="OQ566"/>
      <c r="OR566"/>
      <c r="OS566"/>
      <c r="OT566"/>
      <c r="OU566"/>
      <c r="OV566"/>
      <c r="OW566"/>
      <c r="OX566"/>
      <c r="OY566"/>
      <c r="OZ566"/>
      <c r="PA566"/>
      <c r="PB566"/>
      <c r="PC566"/>
      <c r="PD566"/>
      <c r="PE566"/>
      <c r="PF566"/>
      <c r="PG566"/>
      <c r="PH566"/>
      <c r="PI566"/>
      <c r="PJ566"/>
      <c r="PK566"/>
      <c r="PL566"/>
      <c r="PM566"/>
      <c r="PN566"/>
      <c r="PO566"/>
      <c r="PP566"/>
      <c r="PQ566"/>
      <c r="PR566"/>
      <c r="PS566"/>
      <c r="PT566"/>
      <c r="PU566"/>
      <c r="PV566"/>
      <c r="PW566"/>
      <c r="PX566"/>
      <c r="PY566"/>
      <c r="PZ566"/>
      <c r="QA566"/>
      <c r="QB566"/>
      <c r="QC566"/>
      <c r="QD566"/>
      <c r="QE566"/>
      <c r="QF566"/>
      <c r="QG566"/>
      <c r="QH566"/>
      <c r="QI566"/>
      <c r="QJ566"/>
      <c r="QK566"/>
      <c r="QL566"/>
      <c r="QM566"/>
      <c r="QN566"/>
      <c r="QO566"/>
      <c r="QP566"/>
      <c r="QQ566"/>
      <c r="QR566"/>
      <c r="QS566"/>
      <c r="QT566"/>
      <c r="QU566"/>
      <c r="QV566"/>
      <c r="QW566"/>
      <c r="QX566"/>
      <c r="QY566"/>
      <c r="QZ566"/>
      <c r="RA566"/>
      <c r="RB566"/>
      <c r="RC566"/>
      <c r="RD566"/>
      <c r="RE566"/>
      <c r="RF566"/>
      <c r="RG566"/>
      <c r="RH566"/>
      <c r="RI566"/>
      <c r="RJ566"/>
      <c r="RK566"/>
      <c r="RL566"/>
      <c r="RM566"/>
      <c r="RN566"/>
      <c r="RO566"/>
      <c r="RP566"/>
      <c r="RQ566"/>
      <c r="RR566"/>
      <c r="RS566"/>
      <c r="RT566"/>
      <c r="RU566"/>
      <c r="RV566"/>
      <c r="RW566"/>
      <c r="RX566"/>
      <c r="RY566"/>
      <c r="RZ566"/>
      <c r="SA566"/>
      <c r="SB566"/>
      <c r="SC566"/>
      <c r="SD566"/>
      <c r="SE566"/>
      <c r="SF566"/>
      <c r="SG566"/>
      <c r="SH566"/>
      <c r="SI566"/>
      <c r="SJ566"/>
      <c r="SK566"/>
      <c r="SL566"/>
      <c r="SM566"/>
      <c r="SN566"/>
      <c r="SO566"/>
      <c r="SP566"/>
      <c r="SQ566"/>
      <c r="SR566"/>
      <c r="SS566"/>
      <c r="ST566"/>
      <c r="SU566"/>
      <c r="SV566"/>
      <c r="SW566"/>
      <c r="SX566"/>
      <c r="SY566"/>
      <c r="SZ566"/>
      <c r="TA566"/>
      <c r="TB566"/>
      <c r="TC566"/>
      <c r="TD566"/>
      <c r="TE566"/>
      <c r="TF566"/>
      <c r="TG566"/>
      <c r="TH566"/>
      <c r="TI566"/>
      <c r="TJ566"/>
      <c r="TK566"/>
      <c r="TL566"/>
      <c r="TM566"/>
      <c r="TN566"/>
      <c r="TO566"/>
      <c r="TP566"/>
      <c r="TQ566"/>
      <c r="TR566"/>
      <c r="TS566"/>
      <c r="TT566"/>
      <c r="TU566"/>
      <c r="TV566"/>
      <c r="TW566"/>
      <c r="TX566"/>
      <c r="TY566"/>
      <c r="TZ566"/>
      <c r="UA566"/>
      <c r="UB566"/>
      <c r="UC566"/>
      <c r="UD566"/>
      <c r="UE566"/>
      <c r="UF566"/>
      <c r="UG566"/>
      <c r="UH566"/>
      <c r="UI566"/>
      <c r="UJ566"/>
      <c r="UK566"/>
      <c r="UL566"/>
      <c r="UM566"/>
      <c r="UN566"/>
      <c r="UO566"/>
      <c r="UP566"/>
      <c r="UQ566"/>
      <c r="UR566"/>
      <c r="US566"/>
      <c r="UT566"/>
      <c r="UU566"/>
      <c r="UV566"/>
      <c r="UW566"/>
      <c r="UX566"/>
      <c r="UY566"/>
      <c r="UZ566"/>
      <c r="VA566"/>
      <c r="VB566"/>
      <c r="VC566"/>
      <c r="VD566"/>
      <c r="VE566"/>
      <c r="VF566"/>
      <c r="VG566"/>
      <c r="VH566"/>
      <c r="VI566"/>
      <c r="VJ566"/>
      <c r="VK566"/>
      <c r="VL566"/>
      <c r="VM566"/>
      <c r="VN566"/>
      <c r="VO566"/>
      <c r="VP566"/>
      <c r="VQ566"/>
      <c r="VR566"/>
      <c r="VS566"/>
      <c r="VT566"/>
      <c r="VU566"/>
      <c r="VV566"/>
      <c r="VW566"/>
      <c r="VX566"/>
      <c r="VY566"/>
      <c r="VZ566"/>
      <c r="WA566"/>
      <c r="WB566"/>
      <c r="WC566"/>
      <c r="WD566"/>
      <c r="WE566"/>
      <c r="WF566"/>
      <c r="WG566"/>
      <c r="WH566"/>
      <c r="WI566"/>
      <c r="WJ566"/>
      <c r="WK566"/>
      <c r="WL566"/>
      <c r="WM566"/>
      <c r="WN566"/>
      <c r="WO566"/>
      <c r="WP566"/>
      <c r="WQ566"/>
      <c r="WR566"/>
      <c r="WS566"/>
      <c r="WT566"/>
      <c r="WU566"/>
      <c r="WV566"/>
      <c r="WW566"/>
      <c r="WX566"/>
      <c r="WY566"/>
      <c r="WZ566"/>
      <c r="XA566"/>
      <c r="XB566"/>
      <c r="XC566"/>
      <c r="XD566"/>
      <c r="XE566"/>
      <c r="XF566"/>
      <c r="XG566"/>
      <c r="XH566"/>
      <c r="XI566"/>
      <c r="XJ566"/>
      <c r="XK566"/>
      <c r="XL566"/>
      <c r="XM566"/>
      <c r="XN566"/>
      <c r="XO566"/>
      <c r="XP566"/>
      <c r="XQ566"/>
      <c r="XR566"/>
      <c r="XS566"/>
      <c r="XT566"/>
      <c r="XU566"/>
      <c r="XV566"/>
      <c r="XW566"/>
      <c r="XX566"/>
      <c r="XY566"/>
      <c r="XZ566"/>
      <c r="YA566"/>
      <c r="YB566"/>
      <c r="YC566"/>
      <c r="YD566"/>
      <c r="YE566"/>
      <c r="YF566"/>
      <c r="YG566"/>
      <c r="YH566"/>
      <c r="YI566"/>
      <c r="YJ566"/>
      <c r="YK566"/>
      <c r="YL566"/>
      <c r="YM566"/>
      <c r="YN566"/>
      <c r="YO566"/>
      <c r="YP566"/>
      <c r="YQ566"/>
      <c r="YR566"/>
      <c r="YS566"/>
      <c r="YT566"/>
      <c r="YU566"/>
      <c r="YV566"/>
      <c r="YW566"/>
      <c r="YX566"/>
      <c r="YY566"/>
      <c r="YZ566"/>
      <c r="ZA566"/>
      <c r="ZB566"/>
      <c r="ZC566"/>
      <c r="ZD566"/>
      <c r="ZE566"/>
      <c r="ZF566"/>
      <c r="ZG566"/>
      <c r="ZH566"/>
      <c r="ZI566"/>
      <c r="ZJ566"/>
      <c r="ZK566"/>
      <c r="ZL566"/>
      <c r="ZM566"/>
      <c r="ZN566"/>
      <c r="ZO566"/>
      <c r="ZP566"/>
      <c r="ZQ566"/>
      <c r="ZR566"/>
      <c r="ZS566"/>
      <c r="ZT566"/>
      <c r="ZU566"/>
      <c r="ZV566"/>
      <c r="ZW566"/>
      <c r="ZX566"/>
      <c r="ZY566"/>
      <c r="ZZ566"/>
      <c r="AAA566"/>
      <c r="AAB566"/>
      <c r="AAC566"/>
      <c r="AAD566"/>
      <c r="AAE566"/>
      <c r="AAF566"/>
      <c r="AAG566"/>
      <c r="AAH566"/>
      <c r="AAI566"/>
      <c r="AAJ566"/>
      <c r="AAK566"/>
      <c r="AAL566"/>
      <c r="AAM566"/>
      <c r="AAN566"/>
      <c r="AAO566"/>
      <c r="AAP566"/>
      <c r="AAQ566"/>
      <c r="AAR566"/>
      <c r="AAS566"/>
      <c r="AAT566"/>
      <c r="AAU566"/>
      <c r="AAV566"/>
      <c r="AAW566"/>
      <c r="AAX566"/>
      <c r="AAY566"/>
      <c r="AAZ566"/>
      <c r="ABA566"/>
      <c r="ABB566"/>
      <c r="ABC566"/>
      <c r="ABD566"/>
      <c r="ABE566"/>
      <c r="ABF566"/>
      <c r="ABG566"/>
      <c r="ABH566"/>
      <c r="ABI566"/>
      <c r="ABJ566"/>
      <c r="ABK566"/>
      <c r="ABL566"/>
      <c r="ABM566"/>
      <c r="ABN566"/>
      <c r="ABO566"/>
      <c r="ABP566"/>
      <c r="ABQ566"/>
      <c r="ABR566"/>
      <c r="ABS566"/>
      <c r="ABT566"/>
      <c r="ABU566"/>
      <c r="ABV566"/>
      <c r="ABW566"/>
      <c r="ABX566"/>
      <c r="ABY566"/>
      <c r="ABZ566"/>
      <c r="ACA566"/>
      <c r="ACB566"/>
      <c r="ACC566"/>
      <c r="ACD566"/>
      <c r="ACE566"/>
      <c r="ACF566"/>
      <c r="ACG566"/>
      <c r="ACH566"/>
      <c r="ACI566"/>
      <c r="ACJ566"/>
      <c r="ACK566"/>
      <c r="ACL566"/>
      <c r="ACM566"/>
      <c r="ACN566"/>
      <c r="ACO566"/>
      <c r="ACP566"/>
      <c r="ACQ566"/>
      <c r="ACR566"/>
      <c r="ACS566"/>
      <c r="ACT566"/>
      <c r="ACU566"/>
      <c r="ACV566"/>
      <c r="ACW566"/>
      <c r="ACX566"/>
      <c r="ACY566"/>
      <c r="ACZ566"/>
      <c r="ADA566"/>
      <c r="ADB566"/>
      <c r="ADC566"/>
      <c r="ADD566"/>
      <c r="ADE566"/>
      <c r="ADF566"/>
      <c r="ADG566"/>
      <c r="ADH566"/>
      <c r="ADI566"/>
      <c r="ADJ566"/>
      <c r="ADK566"/>
      <c r="ADL566"/>
      <c r="ADM566"/>
      <c r="ADN566"/>
      <c r="ADO566"/>
      <c r="ADP566"/>
      <c r="ADQ566"/>
      <c r="ADR566"/>
      <c r="ADS566"/>
      <c r="ADT566"/>
      <c r="ADU566"/>
      <c r="ADV566"/>
      <c r="ADW566"/>
      <c r="ADX566"/>
      <c r="ADY566"/>
      <c r="ADZ566"/>
      <c r="AEA566"/>
      <c r="AEB566"/>
      <c r="AEC566"/>
      <c r="AED566"/>
      <c r="AEE566"/>
      <c r="AEF566"/>
      <c r="AEG566"/>
      <c r="AEH566"/>
      <c r="AEI566"/>
      <c r="AEJ566"/>
      <c r="AEK566"/>
      <c r="AEL566"/>
      <c r="AEM566"/>
      <c r="AEN566"/>
      <c r="AEO566"/>
      <c r="AEP566"/>
      <c r="AEQ566"/>
      <c r="AER566"/>
      <c r="AES566"/>
      <c r="AET566"/>
      <c r="AEU566"/>
      <c r="AEV566"/>
      <c r="AEW566"/>
      <c r="AEX566"/>
      <c r="AEY566"/>
      <c r="AEZ566"/>
      <c r="AFA566"/>
      <c r="AFB566"/>
      <c r="AFC566"/>
      <c r="AFD566"/>
      <c r="AFE566"/>
      <c r="AFF566"/>
      <c r="AFG566"/>
      <c r="AFH566"/>
      <c r="AFI566"/>
      <c r="AFJ566"/>
      <c r="AFK566"/>
      <c r="AFL566"/>
      <c r="AFM566"/>
      <c r="AFN566"/>
      <c r="AFO566"/>
      <c r="AFP566"/>
      <c r="AFQ566"/>
      <c r="AFR566"/>
      <c r="AFS566"/>
      <c r="AFT566"/>
      <c r="AFU566"/>
      <c r="AFV566"/>
      <c r="AFW566"/>
      <c r="AFX566"/>
      <c r="AFY566"/>
      <c r="AFZ566"/>
      <c r="AGA566"/>
      <c r="AGB566"/>
      <c r="AGC566"/>
      <c r="AGD566"/>
      <c r="AGE566"/>
      <c r="AGF566"/>
      <c r="AGG566"/>
      <c r="AGH566"/>
      <c r="AGI566"/>
      <c r="AGJ566"/>
      <c r="AGK566"/>
      <c r="AGL566"/>
      <c r="AGM566"/>
      <c r="AGN566"/>
      <c r="AGO566"/>
      <c r="AGP566"/>
      <c r="AGQ566"/>
      <c r="AGR566"/>
      <c r="AGS566"/>
      <c r="AGT566"/>
      <c r="AGU566"/>
      <c r="AGV566"/>
      <c r="AGW566"/>
      <c r="AGX566"/>
      <c r="AGY566"/>
      <c r="AGZ566"/>
      <c r="AHA566"/>
      <c r="AHB566"/>
      <c r="AHC566"/>
      <c r="AHD566"/>
      <c r="AHE566"/>
      <c r="AHF566"/>
      <c r="AHG566"/>
      <c r="AHH566"/>
      <c r="AHI566"/>
      <c r="AHJ566"/>
      <c r="AHK566"/>
      <c r="AHL566"/>
      <c r="AHM566"/>
      <c r="AHN566"/>
      <c r="AHO566"/>
      <c r="AHP566"/>
      <c r="AHQ566"/>
      <c r="AHR566"/>
      <c r="AHS566"/>
      <c r="AHT566"/>
      <c r="AHU566"/>
      <c r="AHV566"/>
      <c r="AHW566"/>
      <c r="AHX566"/>
      <c r="AHY566"/>
      <c r="AHZ566"/>
      <c r="AIA566"/>
      <c r="AIB566"/>
      <c r="AIC566"/>
      <c r="AID566"/>
      <c r="AIE566"/>
      <c r="AIF566"/>
      <c r="AIG566"/>
      <c r="AIH566"/>
      <c r="AII566"/>
      <c r="AIJ566"/>
      <c r="AIK566"/>
      <c r="AIL566"/>
      <c r="AIM566"/>
      <c r="AIN566"/>
      <c r="AIO566"/>
      <c r="AIP566"/>
      <c r="AIQ566"/>
      <c r="AIR566"/>
      <c r="AIS566"/>
      <c r="AIT566"/>
      <c r="AIU566"/>
      <c r="AIV566"/>
      <c r="AIW566"/>
      <c r="AIX566"/>
      <c r="AIY566"/>
      <c r="AIZ566"/>
      <c r="AJA566"/>
      <c r="AJB566"/>
      <c r="AJC566"/>
      <c r="AJD566"/>
      <c r="AJE566"/>
      <c r="AJF566"/>
      <c r="AJG566"/>
      <c r="AJH566"/>
      <c r="AJI566"/>
      <c r="AJJ566"/>
      <c r="AJK566"/>
      <c r="AJL566"/>
      <c r="AJM566"/>
      <c r="AJN566"/>
      <c r="AJO566"/>
      <c r="AJP566"/>
      <c r="AJQ566"/>
      <c r="AJR566"/>
      <c r="AJS566"/>
      <c r="AJT566"/>
      <c r="AJU566"/>
      <c r="AJV566"/>
      <c r="AJW566"/>
      <c r="AJX566"/>
      <c r="AJY566"/>
      <c r="AJZ566"/>
      <c r="AKA566"/>
      <c r="AKB566"/>
      <c r="AKC566"/>
      <c r="AKD566"/>
      <c r="AKE566"/>
      <c r="AKF566"/>
      <c r="AKG566"/>
      <c r="AKH566"/>
      <c r="AKI566"/>
      <c r="AKJ566"/>
      <c r="AKK566"/>
      <c r="AKL566"/>
      <c r="AKM566"/>
      <c r="AKN566"/>
      <c r="AKO566"/>
      <c r="AKP566"/>
      <c r="AKQ566"/>
      <c r="AKR566"/>
      <c r="AKS566"/>
      <c r="AKT566"/>
      <c r="AKU566"/>
      <c r="AKV566"/>
      <c r="AKW566"/>
      <c r="AKX566"/>
      <c r="AKY566"/>
      <c r="AKZ566"/>
      <c r="ALA566"/>
      <c r="ALB566"/>
      <c r="ALC566"/>
      <c r="ALD566"/>
      <c r="ALE566"/>
      <c r="ALF566"/>
      <c r="ALG566"/>
      <c r="ALH566"/>
      <c r="ALI566"/>
      <c r="ALJ566"/>
      <c r="ALK566"/>
      <c r="ALL566"/>
      <c r="ALM566"/>
      <c r="ALN566"/>
      <c r="ALO566"/>
      <c r="ALP566"/>
      <c r="ALQ566"/>
      <c r="ALR566"/>
      <c r="ALS566"/>
      <c r="ALT566"/>
      <c r="ALU566"/>
      <c r="ALV566"/>
      <c r="ALW566"/>
      <c r="ALX566"/>
      <c r="ALY566"/>
      <c r="ALZ566"/>
      <c r="AMA566"/>
      <c r="AMB566"/>
      <c r="AMC566"/>
      <c r="AMD566"/>
      <c r="AME566"/>
      <c r="AMF566"/>
      <c r="AMG566"/>
      <c r="AMH566"/>
      <c r="AMI566"/>
      <c r="AMJ566"/>
      <c r="AMK566"/>
      <c r="AML566"/>
      <c r="AMM566"/>
      <c r="AMN566"/>
      <c r="AMO566"/>
      <c r="AMP566"/>
      <c r="AMQ566"/>
      <c r="AMR566"/>
      <c r="AMS566"/>
      <c r="AMT566"/>
      <c r="AMU566"/>
      <c r="AMV566"/>
      <c r="AMW566"/>
      <c r="AMX566"/>
      <c r="AMY566"/>
    </row>
    <row r="567" spans="3:1042" s="6" customFormat="1" ht="15" customHeight="1" x14ac:dyDescent="0.25">
      <c r="C567" s="6" t="str">
        <f t="shared" si="439"/>
        <v>State</v>
      </c>
      <c r="D567" s="6" t="str">
        <f t="shared" si="440"/>
        <v>HPX 66 DHPTNE 120  (66 gal)</v>
      </c>
      <c r="E567" s="6">
        <f t="shared" si="341"/>
        <v>2301014</v>
      </c>
      <c r="F567" s="55">
        <f t="shared" si="255"/>
        <v>66</v>
      </c>
      <c r="G567" s="6" t="str">
        <f t="shared" si="441"/>
        <v>AOSmithHPTU66</v>
      </c>
      <c r="H567" s="116">
        <f t="shared" si="301"/>
        <v>0</v>
      </c>
      <c r="I567" s="154" t="str">
        <f t="shared" si="342"/>
        <v>StateHPX66DHPTNE</v>
      </c>
      <c r="J567" s="91" t="s">
        <v>188</v>
      </c>
      <c r="K567" s="32">
        <v>3</v>
      </c>
      <c r="L567" s="75">
        <f t="shared" si="444"/>
        <v>23</v>
      </c>
      <c r="M567" s="9" t="s">
        <v>39</v>
      </c>
      <c r="N567" s="62">
        <f t="shared" si="438"/>
        <v>10</v>
      </c>
      <c r="O567" s="169">
        <f t="shared" si="350"/>
        <v>2301014</v>
      </c>
      <c r="P567" s="59" t="str">
        <f t="shared" si="437"/>
        <v>HPX 66 DHPTNE 120  (66 gal)</v>
      </c>
      <c r="Q567" s="153">
        <f t="shared" si="434"/>
        <v>1</v>
      </c>
      <c r="R567" s="10" t="s">
        <v>43</v>
      </c>
      <c r="S567" s="11">
        <v>66</v>
      </c>
      <c r="T567" s="30" t="s">
        <v>82</v>
      </c>
      <c r="U567" s="80" t="s">
        <v>102</v>
      </c>
      <c r="V567" s="85" t="str">
        <f t="shared" si="352"/>
        <v>AOSmithHPTU66</v>
      </c>
      <c r="W567" s="115">
        <v>0</v>
      </c>
      <c r="X567" s="42">
        <v>3</v>
      </c>
      <c r="Y567" s="43">
        <v>42545</v>
      </c>
      <c r="Z567" s="44" t="s">
        <v>80</v>
      </c>
      <c r="AA567" s="126" t="str">
        <f t="shared" si="335"/>
        <v>2,     2301014,   "HPX 66 DHPTNE 120  (66 gal)"</v>
      </c>
      <c r="AB567" s="128" t="str">
        <f t="shared" si="345"/>
        <v>State</v>
      </c>
      <c r="AC567" s="129" t="s">
        <v>669</v>
      </c>
      <c r="AD567" s="173">
        <f t="shared" si="435"/>
        <v>1</v>
      </c>
      <c r="AE567" s="126" t="str">
        <f t="shared" si="336"/>
        <v xml:space="preserve">          case  HPX 66 DHPTNE 120  (66 gal)   :   "StateHPX66DHPTNE"</v>
      </c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  <c r="GB567"/>
      <c r="GC567"/>
      <c r="GD567"/>
      <c r="GE567"/>
      <c r="GF567"/>
      <c r="GG567"/>
      <c r="GH567"/>
      <c r="GI567"/>
      <c r="GJ567"/>
      <c r="GK567"/>
      <c r="GL567"/>
      <c r="GM567"/>
      <c r="GN567"/>
      <c r="GO567"/>
      <c r="GP567"/>
      <c r="GQ567"/>
      <c r="GR567"/>
      <c r="GS567"/>
      <c r="GT567"/>
      <c r="GU567"/>
      <c r="GV567"/>
      <c r="GW567"/>
      <c r="GX567"/>
      <c r="GY567"/>
      <c r="GZ567"/>
      <c r="HA567"/>
      <c r="HB567"/>
      <c r="HC567"/>
      <c r="HD567"/>
      <c r="HE567"/>
      <c r="HF567"/>
      <c r="HG567"/>
      <c r="HH567"/>
      <c r="HI567"/>
      <c r="HJ567"/>
      <c r="HK567"/>
      <c r="HL567"/>
      <c r="HM567"/>
      <c r="HN567"/>
      <c r="HO567"/>
      <c r="HP567"/>
      <c r="HQ567"/>
      <c r="HR567"/>
      <c r="HS567"/>
      <c r="HT567"/>
      <c r="HU567"/>
      <c r="HV567"/>
      <c r="HW567"/>
      <c r="HX567"/>
      <c r="HY567"/>
      <c r="HZ567"/>
      <c r="IA567"/>
      <c r="IB567"/>
      <c r="IC567"/>
      <c r="ID567"/>
      <c r="IE567"/>
      <c r="IF567"/>
      <c r="IG567"/>
      <c r="IH567"/>
      <c r="II567"/>
      <c r="IJ567"/>
      <c r="IK567"/>
      <c r="IL567"/>
      <c r="IM567"/>
      <c r="IN567"/>
      <c r="IO567"/>
      <c r="IP567"/>
      <c r="IQ567"/>
      <c r="IR567"/>
      <c r="IS567"/>
      <c r="IT567"/>
      <c r="IU567"/>
      <c r="IV567"/>
      <c r="IW567"/>
      <c r="IX567"/>
      <c r="IY567"/>
      <c r="IZ567"/>
      <c r="JA567"/>
      <c r="JB567"/>
      <c r="JC567"/>
      <c r="JD567"/>
      <c r="JE567"/>
      <c r="JF567"/>
      <c r="JG567"/>
      <c r="JH567"/>
      <c r="JI567"/>
      <c r="JJ567"/>
      <c r="JK567"/>
      <c r="JL567"/>
      <c r="JM567"/>
      <c r="JN567"/>
      <c r="JO567"/>
      <c r="JP567"/>
      <c r="JQ567"/>
      <c r="JR567"/>
      <c r="JS567"/>
      <c r="JT567"/>
      <c r="JU567"/>
      <c r="JV567"/>
      <c r="JW567"/>
      <c r="JX567"/>
      <c r="JY567"/>
      <c r="JZ567"/>
      <c r="KA567"/>
      <c r="KB567"/>
      <c r="KC567"/>
      <c r="KD567"/>
      <c r="KE567"/>
      <c r="KF567"/>
      <c r="KG567"/>
      <c r="KH567"/>
      <c r="KI567"/>
      <c r="KJ567"/>
      <c r="KK567"/>
      <c r="KL567"/>
      <c r="KM567"/>
      <c r="KN567"/>
      <c r="KO567"/>
      <c r="KP567"/>
      <c r="KQ567"/>
      <c r="KR567"/>
      <c r="KS567"/>
      <c r="KT567"/>
      <c r="KU567"/>
      <c r="KV567"/>
      <c r="KW567"/>
      <c r="KX567"/>
      <c r="KY567"/>
      <c r="KZ567"/>
      <c r="LA567"/>
      <c r="LB567"/>
      <c r="LC567"/>
      <c r="LD567"/>
      <c r="LE567"/>
      <c r="LF567"/>
      <c r="LG567"/>
      <c r="LH567"/>
      <c r="LI567"/>
      <c r="LJ567"/>
      <c r="LK567"/>
      <c r="LL567"/>
      <c r="LM567"/>
      <c r="LN567"/>
      <c r="LO567"/>
      <c r="LP567"/>
      <c r="LQ567"/>
      <c r="LR567"/>
      <c r="LS567"/>
      <c r="LT567"/>
      <c r="LU567"/>
      <c r="LV567"/>
      <c r="LW567"/>
      <c r="LX567"/>
      <c r="LY567"/>
      <c r="LZ567"/>
      <c r="MA567"/>
      <c r="MB567"/>
      <c r="MC567"/>
      <c r="MD567"/>
      <c r="ME567"/>
      <c r="MF567"/>
      <c r="MG567"/>
      <c r="MH567"/>
      <c r="MI567"/>
      <c r="MJ567"/>
      <c r="MK567"/>
      <c r="ML567"/>
      <c r="MM567"/>
      <c r="MN567"/>
      <c r="MO567"/>
      <c r="MP567"/>
      <c r="MQ567"/>
      <c r="MR567"/>
      <c r="MS567"/>
      <c r="MT567"/>
      <c r="MU567"/>
      <c r="MV567"/>
      <c r="MW567"/>
      <c r="MX567"/>
      <c r="MY567"/>
      <c r="MZ567"/>
      <c r="NA567"/>
      <c r="NB567"/>
      <c r="NC567"/>
      <c r="ND567"/>
      <c r="NE567"/>
      <c r="NF567"/>
      <c r="NG567"/>
      <c r="NH567"/>
      <c r="NI567"/>
      <c r="NJ567"/>
      <c r="NK567"/>
      <c r="NL567"/>
      <c r="NM567"/>
      <c r="NN567"/>
      <c r="NO567"/>
      <c r="NP567"/>
      <c r="NQ567"/>
      <c r="NR567"/>
      <c r="NS567"/>
      <c r="NT567"/>
      <c r="NU567"/>
      <c r="NV567"/>
      <c r="NW567"/>
      <c r="NX567"/>
      <c r="NY567"/>
      <c r="NZ567"/>
      <c r="OA567"/>
      <c r="OB567"/>
      <c r="OC567"/>
      <c r="OD567"/>
      <c r="OE567"/>
      <c r="OF567"/>
      <c r="OG567"/>
      <c r="OH567"/>
      <c r="OI567"/>
      <c r="OJ567"/>
      <c r="OK567"/>
      <c r="OL567"/>
      <c r="OM567"/>
      <c r="ON567"/>
      <c r="OO567"/>
      <c r="OP567"/>
      <c r="OQ567"/>
      <c r="OR567"/>
      <c r="OS567"/>
      <c r="OT567"/>
      <c r="OU567"/>
      <c r="OV567"/>
      <c r="OW567"/>
      <c r="OX567"/>
      <c r="OY567"/>
      <c r="OZ567"/>
      <c r="PA567"/>
      <c r="PB567"/>
      <c r="PC567"/>
      <c r="PD567"/>
      <c r="PE567"/>
      <c r="PF567"/>
      <c r="PG567"/>
      <c r="PH567"/>
      <c r="PI567"/>
      <c r="PJ567"/>
      <c r="PK567"/>
      <c r="PL567"/>
      <c r="PM567"/>
      <c r="PN567"/>
      <c r="PO567"/>
      <c r="PP567"/>
      <c r="PQ567"/>
      <c r="PR567"/>
      <c r="PS567"/>
      <c r="PT567"/>
      <c r="PU567"/>
      <c r="PV567"/>
      <c r="PW567"/>
      <c r="PX567"/>
      <c r="PY567"/>
      <c r="PZ567"/>
      <c r="QA567"/>
      <c r="QB567"/>
      <c r="QC567"/>
      <c r="QD567"/>
      <c r="QE567"/>
      <c r="QF567"/>
      <c r="QG567"/>
      <c r="QH567"/>
      <c r="QI567"/>
      <c r="QJ567"/>
      <c r="QK567"/>
      <c r="QL567"/>
      <c r="QM567"/>
      <c r="QN567"/>
      <c r="QO567"/>
      <c r="QP567"/>
      <c r="QQ567"/>
      <c r="QR567"/>
      <c r="QS567"/>
      <c r="QT567"/>
      <c r="QU567"/>
      <c r="QV567"/>
      <c r="QW567"/>
      <c r="QX567"/>
      <c r="QY567"/>
      <c r="QZ567"/>
      <c r="RA567"/>
      <c r="RB567"/>
      <c r="RC567"/>
      <c r="RD567"/>
      <c r="RE567"/>
      <c r="RF567"/>
      <c r="RG567"/>
      <c r="RH567"/>
      <c r="RI567"/>
      <c r="RJ567"/>
      <c r="RK567"/>
      <c r="RL567"/>
      <c r="RM567"/>
      <c r="RN567"/>
      <c r="RO567"/>
      <c r="RP567"/>
      <c r="RQ567"/>
      <c r="RR567"/>
      <c r="RS567"/>
      <c r="RT567"/>
      <c r="RU567"/>
      <c r="RV567"/>
      <c r="RW567"/>
      <c r="RX567"/>
      <c r="RY567"/>
      <c r="RZ567"/>
      <c r="SA567"/>
      <c r="SB567"/>
      <c r="SC567"/>
      <c r="SD567"/>
      <c r="SE567"/>
      <c r="SF567"/>
      <c r="SG567"/>
      <c r="SH567"/>
      <c r="SI567"/>
      <c r="SJ567"/>
      <c r="SK567"/>
      <c r="SL567"/>
      <c r="SM567"/>
      <c r="SN567"/>
      <c r="SO567"/>
      <c r="SP567"/>
      <c r="SQ567"/>
      <c r="SR567"/>
      <c r="SS567"/>
      <c r="ST567"/>
      <c r="SU567"/>
      <c r="SV567"/>
      <c r="SW567"/>
      <c r="SX567"/>
      <c r="SY567"/>
      <c r="SZ567"/>
      <c r="TA567"/>
      <c r="TB567"/>
      <c r="TC567"/>
      <c r="TD567"/>
      <c r="TE567"/>
      <c r="TF567"/>
      <c r="TG567"/>
      <c r="TH567"/>
      <c r="TI567"/>
      <c r="TJ567"/>
      <c r="TK567"/>
      <c r="TL567"/>
      <c r="TM567"/>
      <c r="TN567"/>
      <c r="TO567"/>
      <c r="TP567"/>
      <c r="TQ567"/>
      <c r="TR567"/>
      <c r="TS567"/>
      <c r="TT567"/>
      <c r="TU567"/>
      <c r="TV567"/>
      <c r="TW567"/>
      <c r="TX567"/>
      <c r="TY567"/>
      <c r="TZ567"/>
      <c r="UA567"/>
      <c r="UB567"/>
      <c r="UC567"/>
      <c r="UD567"/>
      <c r="UE567"/>
      <c r="UF567"/>
      <c r="UG567"/>
      <c r="UH567"/>
      <c r="UI567"/>
      <c r="UJ567"/>
      <c r="UK567"/>
      <c r="UL567"/>
      <c r="UM567"/>
      <c r="UN567"/>
      <c r="UO567"/>
      <c r="UP567"/>
      <c r="UQ567"/>
      <c r="UR567"/>
      <c r="US567"/>
      <c r="UT567"/>
      <c r="UU567"/>
      <c r="UV567"/>
      <c r="UW567"/>
      <c r="UX567"/>
      <c r="UY567"/>
      <c r="UZ567"/>
      <c r="VA567"/>
      <c r="VB567"/>
      <c r="VC567"/>
      <c r="VD567"/>
      <c r="VE567"/>
      <c r="VF567"/>
      <c r="VG567"/>
      <c r="VH567"/>
      <c r="VI567"/>
      <c r="VJ567"/>
      <c r="VK567"/>
      <c r="VL567"/>
      <c r="VM567"/>
      <c r="VN567"/>
      <c r="VO567"/>
      <c r="VP567"/>
      <c r="VQ567"/>
      <c r="VR567"/>
      <c r="VS567"/>
      <c r="VT567"/>
      <c r="VU567"/>
      <c r="VV567"/>
      <c r="VW567"/>
      <c r="VX567"/>
      <c r="VY567"/>
      <c r="VZ567"/>
      <c r="WA567"/>
      <c r="WB567"/>
      <c r="WC567"/>
      <c r="WD567"/>
      <c r="WE567"/>
      <c r="WF567"/>
      <c r="WG567"/>
      <c r="WH567"/>
      <c r="WI567"/>
      <c r="WJ567"/>
      <c r="WK567"/>
      <c r="WL567"/>
      <c r="WM567"/>
      <c r="WN567"/>
      <c r="WO567"/>
      <c r="WP567"/>
      <c r="WQ567"/>
      <c r="WR567"/>
      <c r="WS567"/>
      <c r="WT567"/>
      <c r="WU567"/>
      <c r="WV567"/>
      <c r="WW567"/>
      <c r="WX567"/>
      <c r="WY567"/>
      <c r="WZ567"/>
      <c r="XA567"/>
      <c r="XB567"/>
      <c r="XC567"/>
      <c r="XD567"/>
      <c r="XE567"/>
      <c r="XF567"/>
      <c r="XG567"/>
      <c r="XH567"/>
      <c r="XI567"/>
      <c r="XJ567"/>
      <c r="XK567"/>
      <c r="XL567"/>
      <c r="XM567"/>
      <c r="XN567"/>
      <c r="XO567"/>
      <c r="XP567"/>
      <c r="XQ567"/>
      <c r="XR567"/>
      <c r="XS567"/>
      <c r="XT567"/>
      <c r="XU567"/>
      <c r="XV567"/>
      <c r="XW567"/>
      <c r="XX567"/>
      <c r="XY567"/>
      <c r="XZ567"/>
      <c r="YA567"/>
      <c r="YB567"/>
      <c r="YC567"/>
      <c r="YD567"/>
      <c r="YE567"/>
      <c r="YF567"/>
      <c r="YG567"/>
      <c r="YH567"/>
      <c r="YI567"/>
      <c r="YJ567"/>
      <c r="YK567"/>
      <c r="YL567"/>
      <c r="YM567"/>
      <c r="YN567"/>
      <c r="YO567"/>
      <c r="YP567"/>
      <c r="YQ567"/>
      <c r="YR567"/>
      <c r="YS567"/>
      <c r="YT567"/>
      <c r="YU567"/>
      <c r="YV567"/>
      <c r="YW567"/>
      <c r="YX567"/>
      <c r="YY567"/>
      <c r="YZ567"/>
      <c r="ZA567"/>
      <c r="ZB567"/>
      <c r="ZC567"/>
      <c r="ZD567"/>
      <c r="ZE567"/>
      <c r="ZF567"/>
      <c r="ZG567"/>
      <c r="ZH567"/>
      <c r="ZI567"/>
      <c r="ZJ567"/>
      <c r="ZK567"/>
      <c r="ZL567"/>
      <c r="ZM567"/>
      <c r="ZN567"/>
      <c r="ZO567"/>
      <c r="ZP567"/>
      <c r="ZQ567"/>
      <c r="ZR567"/>
      <c r="ZS567"/>
      <c r="ZT567"/>
      <c r="ZU567"/>
      <c r="ZV567"/>
      <c r="ZW567"/>
      <c r="ZX567"/>
      <c r="ZY567"/>
      <c r="ZZ567"/>
      <c r="AAA567"/>
      <c r="AAB567"/>
      <c r="AAC567"/>
      <c r="AAD567"/>
      <c r="AAE567"/>
      <c r="AAF567"/>
      <c r="AAG567"/>
      <c r="AAH567"/>
      <c r="AAI567"/>
      <c r="AAJ567"/>
      <c r="AAK567"/>
      <c r="AAL567"/>
      <c r="AAM567"/>
      <c r="AAN567"/>
      <c r="AAO567"/>
      <c r="AAP567"/>
      <c r="AAQ567"/>
      <c r="AAR567"/>
      <c r="AAS567"/>
      <c r="AAT567"/>
      <c r="AAU567"/>
      <c r="AAV567"/>
      <c r="AAW567"/>
      <c r="AAX567"/>
      <c r="AAY567"/>
      <c r="AAZ567"/>
      <c r="ABA567"/>
      <c r="ABB567"/>
      <c r="ABC567"/>
      <c r="ABD567"/>
      <c r="ABE567"/>
      <c r="ABF567"/>
      <c r="ABG567"/>
      <c r="ABH567"/>
      <c r="ABI567"/>
      <c r="ABJ567"/>
      <c r="ABK567"/>
      <c r="ABL567"/>
      <c r="ABM567"/>
      <c r="ABN567"/>
      <c r="ABO567"/>
      <c r="ABP567"/>
      <c r="ABQ567"/>
      <c r="ABR567"/>
      <c r="ABS567"/>
      <c r="ABT567"/>
      <c r="ABU567"/>
      <c r="ABV567"/>
      <c r="ABW567"/>
      <c r="ABX567"/>
      <c r="ABY567"/>
      <c r="ABZ567"/>
      <c r="ACA567"/>
      <c r="ACB567"/>
      <c r="ACC567"/>
      <c r="ACD567"/>
      <c r="ACE567"/>
      <c r="ACF567"/>
      <c r="ACG567"/>
      <c r="ACH567"/>
      <c r="ACI567"/>
      <c r="ACJ567"/>
      <c r="ACK567"/>
      <c r="ACL567"/>
      <c r="ACM567"/>
      <c r="ACN567"/>
      <c r="ACO567"/>
      <c r="ACP567"/>
      <c r="ACQ567"/>
      <c r="ACR567"/>
      <c r="ACS567"/>
      <c r="ACT567"/>
      <c r="ACU567"/>
      <c r="ACV567"/>
      <c r="ACW567"/>
      <c r="ACX567"/>
      <c r="ACY567"/>
      <c r="ACZ567"/>
      <c r="ADA567"/>
      <c r="ADB567"/>
      <c r="ADC567"/>
      <c r="ADD567"/>
      <c r="ADE567"/>
      <c r="ADF567"/>
      <c r="ADG567"/>
      <c r="ADH567"/>
      <c r="ADI567"/>
      <c r="ADJ567"/>
      <c r="ADK567"/>
      <c r="ADL567"/>
      <c r="ADM567"/>
      <c r="ADN567"/>
      <c r="ADO567"/>
      <c r="ADP567"/>
      <c r="ADQ567"/>
      <c r="ADR567"/>
      <c r="ADS567"/>
      <c r="ADT567"/>
      <c r="ADU567"/>
      <c r="ADV567"/>
      <c r="ADW567"/>
      <c r="ADX567"/>
      <c r="ADY567"/>
      <c r="ADZ567"/>
      <c r="AEA567"/>
      <c r="AEB567"/>
      <c r="AEC567"/>
      <c r="AED567"/>
      <c r="AEE567"/>
      <c r="AEF567"/>
      <c r="AEG567"/>
      <c r="AEH567"/>
      <c r="AEI567"/>
      <c r="AEJ567"/>
      <c r="AEK567"/>
      <c r="AEL567"/>
      <c r="AEM567"/>
      <c r="AEN567"/>
      <c r="AEO567"/>
      <c r="AEP567"/>
      <c r="AEQ567"/>
      <c r="AER567"/>
      <c r="AES567"/>
      <c r="AET567"/>
      <c r="AEU567"/>
      <c r="AEV567"/>
      <c r="AEW567"/>
      <c r="AEX567"/>
      <c r="AEY567"/>
      <c r="AEZ567"/>
      <c r="AFA567"/>
      <c r="AFB567"/>
      <c r="AFC567"/>
      <c r="AFD567"/>
      <c r="AFE567"/>
      <c r="AFF567"/>
      <c r="AFG567"/>
      <c r="AFH567"/>
      <c r="AFI567"/>
      <c r="AFJ567"/>
      <c r="AFK567"/>
      <c r="AFL567"/>
      <c r="AFM567"/>
      <c r="AFN567"/>
      <c r="AFO567"/>
      <c r="AFP567"/>
      <c r="AFQ567"/>
      <c r="AFR567"/>
      <c r="AFS567"/>
      <c r="AFT567"/>
      <c r="AFU567"/>
      <c r="AFV567"/>
      <c r="AFW567"/>
      <c r="AFX567"/>
      <c r="AFY567"/>
      <c r="AFZ567"/>
      <c r="AGA567"/>
      <c r="AGB567"/>
      <c r="AGC567"/>
      <c r="AGD567"/>
      <c r="AGE567"/>
      <c r="AGF567"/>
      <c r="AGG567"/>
      <c r="AGH567"/>
      <c r="AGI567"/>
      <c r="AGJ567"/>
      <c r="AGK567"/>
      <c r="AGL567"/>
      <c r="AGM567"/>
      <c r="AGN567"/>
      <c r="AGO567"/>
      <c r="AGP567"/>
      <c r="AGQ567"/>
      <c r="AGR567"/>
      <c r="AGS567"/>
      <c r="AGT567"/>
      <c r="AGU567"/>
      <c r="AGV567"/>
      <c r="AGW567"/>
      <c r="AGX567"/>
      <c r="AGY567"/>
      <c r="AGZ567"/>
      <c r="AHA567"/>
      <c r="AHB567"/>
      <c r="AHC567"/>
      <c r="AHD567"/>
      <c r="AHE567"/>
      <c r="AHF567"/>
      <c r="AHG567"/>
      <c r="AHH567"/>
      <c r="AHI567"/>
      <c r="AHJ567"/>
      <c r="AHK567"/>
      <c r="AHL567"/>
      <c r="AHM567"/>
      <c r="AHN567"/>
      <c r="AHO567"/>
      <c r="AHP567"/>
      <c r="AHQ567"/>
      <c r="AHR567"/>
      <c r="AHS567"/>
      <c r="AHT567"/>
      <c r="AHU567"/>
      <c r="AHV567"/>
      <c r="AHW567"/>
      <c r="AHX567"/>
      <c r="AHY567"/>
      <c r="AHZ567"/>
      <c r="AIA567"/>
      <c r="AIB567"/>
      <c r="AIC567"/>
      <c r="AID567"/>
      <c r="AIE567"/>
      <c r="AIF567"/>
      <c r="AIG567"/>
      <c r="AIH567"/>
      <c r="AII567"/>
      <c r="AIJ567"/>
      <c r="AIK567"/>
      <c r="AIL567"/>
      <c r="AIM567"/>
      <c r="AIN567"/>
      <c r="AIO567"/>
      <c r="AIP567"/>
      <c r="AIQ567"/>
      <c r="AIR567"/>
      <c r="AIS567"/>
      <c r="AIT567"/>
      <c r="AIU567"/>
      <c r="AIV567"/>
      <c r="AIW567"/>
      <c r="AIX567"/>
      <c r="AIY567"/>
      <c r="AIZ567"/>
      <c r="AJA567"/>
      <c r="AJB567"/>
      <c r="AJC567"/>
      <c r="AJD567"/>
      <c r="AJE567"/>
      <c r="AJF567"/>
      <c r="AJG567"/>
      <c r="AJH567"/>
      <c r="AJI567"/>
      <c r="AJJ567"/>
      <c r="AJK567"/>
      <c r="AJL567"/>
      <c r="AJM567"/>
      <c r="AJN567"/>
      <c r="AJO567"/>
      <c r="AJP567"/>
      <c r="AJQ567"/>
      <c r="AJR567"/>
      <c r="AJS567"/>
      <c r="AJT567"/>
      <c r="AJU567"/>
      <c r="AJV567"/>
      <c r="AJW567"/>
      <c r="AJX567"/>
      <c r="AJY567"/>
      <c r="AJZ567"/>
      <c r="AKA567"/>
      <c r="AKB567"/>
      <c r="AKC567"/>
      <c r="AKD567"/>
      <c r="AKE567"/>
      <c r="AKF567"/>
      <c r="AKG567"/>
      <c r="AKH567"/>
      <c r="AKI567"/>
      <c r="AKJ567"/>
      <c r="AKK567"/>
      <c r="AKL567"/>
      <c r="AKM567"/>
      <c r="AKN567"/>
      <c r="AKO567"/>
      <c r="AKP567"/>
      <c r="AKQ567"/>
      <c r="AKR567"/>
      <c r="AKS567"/>
      <c r="AKT567"/>
      <c r="AKU567"/>
      <c r="AKV567"/>
      <c r="AKW567"/>
      <c r="AKX567"/>
      <c r="AKY567"/>
      <c r="AKZ567"/>
      <c r="ALA567"/>
      <c r="ALB567"/>
      <c r="ALC567"/>
      <c r="ALD567"/>
      <c r="ALE567"/>
      <c r="ALF567"/>
      <c r="ALG567"/>
      <c r="ALH567"/>
      <c r="ALI567"/>
      <c r="ALJ567"/>
      <c r="ALK567"/>
      <c r="ALL567"/>
      <c r="ALM567"/>
      <c r="ALN567"/>
      <c r="ALO567"/>
      <c r="ALP567"/>
      <c r="ALQ567"/>
      <c r="ALR567"/>
      <c r="ALS567"/>
      <c r="ALT567"/>
      <c r="ALU567"/>
      <c r="ALV567"/>
      <c r="ALW567"/>
      <c r="ALX567"/>
      <c r="ALY567"/>
      <c r="ALZ567"/>
      <c r="AMA567"/>
      <c r="AMB567"/>
      <c r="AMC567"/>
      <c r="AMD567"/>
      <c r="AME567"/>
      <c r="AMF567"/>
      <c r="AMG567"/>
      <c r="AMH567"/>
      <c r="AMI567"/>
      <c r="AMJ567"/>
      <c r="AMK567"/>
      <c r="AML567"/>
      <c r="AMM567"/>
      <c r="AMN567"/>
      <c r="AMO567"/>
      <c r="AMP567"/>
      <c r="AMQ567"/>
      <c r="AMR567"/>
      <c r="AMS567"/>
      <c r="AMT567"/>
      <c r="AMU567"/>
      <c r="AMV567"/>
      <c r="AMW567"/>
      <c r="AMX567"/>
      <c r="AMY567"/>
    </row>
    <row r="568" spans="3:1042" s="6" customFormat="1" ht="15" customHeight="1" x14ac:dyDescent="0.25">
      <c r="C568" s="120" t="str">
        <f t="shared" si="439"/>
        <v>State</v>
      </c>
      <c r="D568" s="120" t="str">
        <f t="shared" si="440"/>
        <v>HPX-66-DHPTDR 130  (66 gal)</v>
      </c>
      <c r="E568" s="120">
        <f t="shared" si="341"/>
        <v>2301414</v>
      </c>
      <c r="F568" s="55">
        <f t="shared" ref="F568" si="445">S568</f>
        <v>66</v>
      </c>
      <c r="G568" s="6" t="str">
        <f t="shared" si="441"/>
        <v>AOSmithHPTU66</v>
      </c>
      <c r="H568" s="116">
        <f t="shared" ref="H568" si="446">W568</f>
        <v>1</v>
      </c>
      <c r="I568" s="154" t="str">
        <f t="shared" si="342"/>
        <v>StateHPX66DHPTDR</v>
      </c>
      <c r="J568" s="91" t="s">
        <v>188</v>
      </c>
      <c r="K568" s="32">
        <v>3</v>
      </c>
      <c r="L568" s="75">
        <f t="shared" si="444"/>
        <v>23</v>
      </c>
      <c r="M568" s="9" t="s">
        <v>39</v>
      </c>
      <c r="N568" s="121">
        <v>14</v>
      </c>
      <c r="O568" s="169">
        <f t="shared" si="350"/>
        <v>2301414</v>
      </c>
      <c r="P568" s="59" t="str">
        <f t="shared" si="437"/>
        <v>HPX-66-DHPTDR 130  (66 gal)</v>
      </c>
      <c r="Q568" s="153">
        <f t="shared" si="434"/>
        <v>1</v>
      </c>
      <c r="R568" s="10" t="s">
        <v>363</v>
      </c>
      <c r="S568" s="11">
        <v>66</v>
      </c>
      <c r="T568" s="30" t="s">
        <v>82</v>
      </c>
      <c r="U568" s="80" t="s">
        <v>102</v>
      </c>
      <c r="V568" s="85" t="str">
        <f t="shared" si="352"/>
        <v>AOSmithHPTU66</v>
      </c>
      <c r="W568" s="117">
        <v>1</v>
      </c>
      <c r="X568" s="42">
        <v>3</v>
      </c>
      <c r="Y568" s="43">
        <v>44118</v>
      </c>
      <c r="Z568" s="44" t="s">
        <v>80</v>
      </c>
      <c r="AA568" s="126" t="str">
        <f t="shared" ref="AA568:AA605" si="447">"2,     "&amp;E568&amp;",   """&amp;P568&amp;""""</f>
        <v>2,     2301414,   "HPX-66-DHPTDR 130  (66 gal)"</v>
      </c>
      <c r="AB568" s="128" t="str">
        <f t="shared" si="345"/>
        <v>State</v>
      </c>
      <c r="AC568" s="130" t="s">
        <v>673</v>
      </c>
      <c r="AD568" s="173">
        <f t="shared" si="435"/>
        <v>1</v>
      </c>
      <c r="AE568" s="126" t="str">
        <f t="shared" ref="AE568:AE605" si="448">"          case  "&amp;D568&amp;"   :   """&amp;AC568&amp;""""</f>
        <v xml:space="preserve">          case  HPX-66-DHPTDR 130  (66 gal)   :   "StateHPX66DHPTDR"</v>
      </c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  <c r="JD568"/>
      <c r="JE568"/>
      <c r="JF568"/>
      <c r="JG568"/>
      <c r="JH568"/>
      <c r="JI568"/>
      <c r="JJ568"/>
      <c r="JK568"/>
      <c r="JL568"/>
      <c r="JM568"/>
      <c r="JN568"/>
      <c r="JO568"/>
      <c r="JP568"/>
      <c r="JQ568"/>
      <c r="JR568"/>
      <c r="JS568"/>
      <c r="JT568"/>
      <c r="JU568"/>
      <c r="JV568"/>
      <c r="JW568"/>
      <c r="JX568"/>
      <c r="JY568"/>
      <c r="JZ568"/>
      <c r="KA568"/>
      <c r="KB568"/>
      <c r="KC568"/>
      <c r="KD568"/>
      <c r="KE568"/>
      <c r="KF568"/>
      <c r="KG568"/>
      <c r="KH568"/>
      <c r="KI568"/>
      <c r="KJ568"/>
      <c r="KK568"/>
      <c r="KL568"/>
      <c r="KM568"/>
      <c r="KN568"/>
      <c r="KO568"/>
      <c r="KP568"/>
      <c r="KQ568"/>
      <c r="KR568"/>
      <c r="KS568"/>
      <c r="KT568"/>
      <c r="KU568"/>
      <c r="KV568"/>
      <c r="KW568"/>
      <c r="KX568"/>
      <c r="KY568"/>
      <c r="KZ568"/>
      <c r="LA568"/>
      <c r="LB568"/>
      <c r="LC568"/>
      <c r="LD568"/>
      <c r="LE568"/>
      <c r="LF568"/>
      <c r="LG568"/>
      <c r="LH568"/>
      <c r="LI568"/>
      <c r="LJ568"/>
      <c r="LK568"/>
      <c r="LL568"/>
      <c r="LM568"/>
      <c r="LN568"/>
      <c r="LO568"/>
      <c r="LP568"/>
      <c r="LQ568"/>
      <c r="LR568"/>
      <c r="LS568"/>
      <c r="LT568"/>
      <c r="LU568"/>
      <c r="LV568"/>
      <c r="LW568"/>
      <c r="LX568"/>
      <c r="LY568"/>
      <c r="LZ568"/>
      <c r="MA568"/>
      <c r="MB568"/>
      <c r="MC568"/>
      <c r="MD568"/>
      <c r="ME568"/>
      <c r="MF568"/>
      <c r="MG568"/>
      <c r="MH568"/>
      <c r="MI568"/>
      <c r="MJ568"/>
      <c r="MK568"/>
      <c r="ML568"/>
      <c r="MM568"/>
      <c r="MN568"/>
      <c r="MO568"/>
      <c r="MP568"/>
      <c r="MQ568"/>
      <c r="MR568"/>
      <c r="MS568"/>
      <c r="MT568"/>
      <c r="MU568"/>
      <c r="MV568"/>
      <c r="MW568"/>
      <c r="MX568"/>
      <c r="MY568"/>
      <c r="MZ568"/>
      <c r="NA568"/>
      <c r="NB568"/>
      <c r="NC568"/>
      <c r="ND568"/>
      <c r="NE568"/>
      <c r="NF568"/>
      <c r="NG568"/>
      <c r="NH568"/>
      <c r="NI568"/>
      <c r="NJ568"/>
      <c r="NK568"/>
      <c r="NL568"/>
      <c r="NM568"/>
      <c r="NN568"/>
      <c r="NO568"/>
      <c r="NP568"/>
      <c r="NQ568"/>
      <c r="NR568"/>
      <c r="NS568"/>
      <c r="NT568"/>
      <c r="NU568"/>
      <c r="NV568"/>
      <c r="NW568"/>
      <c r="NX568"/>
      <c r="NY568"/>
      <c r="NZ568"/>
      <c r="OA568"/>
      <c r="OB568"/>
      <c r="OC568"/>
      <c r="OD568"/>
      <c r="OE568"/>
      <c r="OF568"/>
      <c r="OG568"/>
      <c r="OH568"/>
      <c r="OI568"/>
      <c r="OJ568"/>
      <c r="OK568"/>
      <c r="OL568"/>
      <c r="OM568"/>
      <c r="ON568"/>
      <c r="OO568"/>
      <c r="OP568"/>
      <c r="OQ568"/>
      <c r="OR568"/>
      <c r="OS568"/>
      <c r="OT568"/>
      <c r="OU568"/>
      <c r="OV568"/>
      <c r="OW568"/>
      <c r="OX568"/>
      <c r="OY568"/>
      <c r="OZ568"/>
      <c r="PA568"/>
      <c r="PB568"/>
      <c r="PC568"/>
      <c r="PD568"/>
      <c r="PE568"/>
      <c r="PF568"/>
      <c r="PG568"/>
      <c r="PH568"/>
      <c r="PI568"/>
      <c r="PJ568"/>
      <c r="PK568"/>
      <c r="PL568"/>
      <c r="PM568"/>
      <c r="PN568"/>
      <c r="PO568"/>
      <c r="PP568"/>
      <c r="PQ568"/>
      <c r="PR568"/>
      <c r="PS568"/>
      <c r="PT568"/>
      <c r="PU568"/>
      <c r="PV568"/>
      <c r="PW568"/>
      <c r="PX568"/>
      <c r="PY568"/>
      <c r="PZ568"/>
      <c r="QA568"/>
      <c r="QB568"/>
      <c r="QC568"/>
      <c r="QD568"/>
      <c r="QE568"/>
      <c r="QF568"/>
      <c r="QG568"/>
      <c r="QH568"/>
      <c r="QI568"/>
      <c r="QJ568"/>
      <c r="QK568"/>
      <c r="QL568"/>
      <c r="QM568"/>
      <c r="QN568"/>
      <c r="QO568"/>
      <c r="QP568"/>
      <c r="QQ568"/>
      <c r="QR568"/>
      <c r="QS568"/>
      <c r="QT568"/>
      <c r="QU568"/>
      <c r="QV568"/>
      <c r="QW568"/>
      <c r="QX568"/>
      <c r="QY568"/>
      <c r="QZ568"/>
      <c r="RA568"/>
      <c r="RB568"/>
      <c r="RC568"/>
      <c r="RD568"/>
      <c r="RE568"/>
      <c r="RF568"/>
      <c r="RG568"/>
      <c r="RH568"/>
      <c r="RI568"/>
      <c r="RJ568"/>
      <c r="RK568"/>
      <c r="RL568"/>
      <c r="RM568"/>
      <c r="RN568"/>
      <c r="RO568"/>
      <c r="RP568"/>
      <c r="RQ568"/>
      <c r="RR568"/>
      <c r="RS568"/>
      <c r="RT568"/>
      <c r="RU568"/>
      <c r="RV568"/>
      <c r="RW568"/>
      <c r="RX568"/>
      <c r="RY568"/>
      <c r="RZ568"/>
      <c r="SA568"/>
      <c r="SB568"/>
      <c r="SC568"/>
      <c r="SD568"/>
      <c r="SE568"/>
      <c r="SF568"/>
      <c r="SG568"/>
      <c r="SH568"/>
      <c r="SI568"/>
      <c r="SJ568"/>
      <c r="SK568"/>
      <c r="SL568"/>
      <c r="SM568"/>
      <c r="SN568"/>
      <c r="SO568"/>
      <c r="SP568"/>
      <c r="SQ568"/>
      <c r="SR568"/>
      <c r="SS568"/>
      <c r="ST568"/>
      <c r="SU568"/>
      <c r="SV568"/>
      <c r="SW568"/>
      <c r="SX568"/>
      <c r="SY568"/>
      <c r="SZ568"/>
      <c r="TA568"/>
      <c r="TB568"/>
      <c r="TC568"/>
      <c r="TD568"/>
      <c r="TE568"/>
      <c r="TF568"/>
      <c r="TG568"/>
      <c r="TH568"/>
      <c r="TI568"/>
      <c r="TJ568"/>
      <c r="TK568"/>
      <c r="TL568"/>
      <c r="TM568"/>
      <c r="TN568"/>
      <c r="TO568"/>
      <c r="TP568"/>
      <c r="TQ568"/>
      <c r="TR568"/>
      <c r="TS568"/>
      <c r="TT568"/>
      <c r="TU568"/>
      <c r="TV568"/>
      <c r="TW568"/>
      <c r="TX568"/>
      <c r="TY568"/>
      <c r="TZ568"/>
      <c r="UA568"/>
      <c r="UB568"/>
      <c r="UC568"/>
      <c r="UD568"/>
      <c r="UE568"/>
      <c r="UF568"/>
      <c r="UG568"/>
      <c r="UH568"/>
      <c r="UI568"/>
      <c r="UJ568"/>
      <c r="UK568"/>
      <c r="UL568"/>
      <c r="UM568"/>
      <c r="UN568"/>
      <c r="UO568"/>
      <c r="UP568"/>
      <c r="UQ568"/>
      <c r="UR568"/>
      <c r="US568"/>
      <c r="UT568"/>
      <c r="UU568"/>
      <c r="UV568"/>
      <c r="UW568"/>
      <c r="UX568"/>
      <c r="UY568"/>
      <c r="UZ568"/>
      <c r="VA568"/>
      <c r="VB568"/>
      <c r="VC568"/>
      <c r="VD568"/>
      <c r="VE568"/>
      <c r="VF568"/>
      <c r="VG568"/>
      <c r="VH568"/>
      <c r="VI568"/>
      <c r="VJ568"/>
      <c r="VK568"/>
      <c r="VL568"/>
      <c r="VM568"/>
      <c r="VN568"/>
      <c r="VO568"/>
      <c r="VP568"/>
      <c r="VQ568"/>
      <c r="VR568"/>
      <c r="VS568"/>
      <c r="VT568"/>
      <c r="VU568"/>
      <c r="VV568"/>
      <c r="VW568"/>
      <c r="VX568"/>
      <c r="VY568"/>
      <c r="VZ568"/>
      <c r="WA568"/>
      <c r="WB568"/>
      <c r="WC568"/>
      <c r="WD568"/>
      <c r="WE568"/>
      <c r="WF568"/>
      <c r="WG568"/>
      <c r="WH568"/>
      <c r="WI568"/>
      <c r="WJ568"/>
      <c r="WK568"/>
      <c r="WL568"/>
      <c r="WM568"/>
      <c r="WN568"/>
      <c r="WO568"/>
      <c r="WP568"/>
      <c r="WQ568"/>
      <c r="WR568"/>
      <c r="WS568"/>
      <c r="WT568"/>
      <c r="WU568"/>
      <c r="WV568"/>
      <c r="WW568"/>
      <c r="WX568"/>
      <c r="WY568"/>
      <c r="WZ568"/>
      <c r="XA568"/>
      <c r="XB568"/>
      <c r="XC568"/>
      <c r="XD568"/>
      <c r="XE568"/>
      <c r="XF568"/>
      <c r="XG568"/>
      <c r="XH568"/>
      <c r="XI568"/>
      <c r="XJ568"/>
      <c r="XK568"/>
      <c r="XL568"/>
      <c r="XM568"/>
      <c r="XN568"/>
      <c r="XO568"/>
      <c r="XP568"/>
      <c r="XQ568"/>
      <c r="XR568"/>
      <c r="XS568"/>
      <c r="XT568"/>
      <c r="XU568"/>
      <c r="XV568"/>
      <c r="XW568"/>
      <c r="XX568"/>
      <c r="XY568"/>
      <c r="XZ568"/>
      <c r="YA568"/>
      <c r="YB568"/>
      <c r="YC568"/>
      <c r="YD568"/>
      <c r="YE568"/>
      <c r="YF568"/>
      <c r="YG568"/>
      <c r="YH568"/>
      <c r="YI568"/>
      <c r="YJ568"/>
      <c r="YK568"/>
      <c r="YL568"/>
      <c r="YM568"/>
      <c r="YN568"/>
      <c r="YO568"/>
      <c r="YP568"/>
      <c r="YQ568"/>
      <c r="YR568"/>
      <c r="YS568"/>
      <c r="YT568"/>
      <c r="YU568"/>
      <c r="YV568"/>
      <c r="YW568"/>
      <c r="YX568"/>
      <c r="YY568"/>
      <c r="YZ568"/>
      <c r="ZA568"/>
      <c r="ZB568"/>
      <c r="ZC568"/>
      <c r="ZD568"/>
      <c r="ZE568"/>
      <c r="ZF568"/>
      <c r="ZG568"/>
      <c r="ZH568"/>
      <c r="ZI568"/>
      <c r="ZJ568"/>
      <c r="ZK568"/>
      <c r="ZL568"/>
      <c r="ZM568"/>
      <c r="ZN568"/>
      <c r="ZO568"/>
      <c r="ZP568"/>
      <c r="ZQ568"/>
      <c r="ZR568"/>
      <c r="ZS568"/>
      <c r="ZT568"/>
      <c r="ZU568"/>
      <c r="ZV568"/>
      <c r="ZW568"/>
      <c r="ZX568"/>
      <c r="ZY568"/>
      <c r="ZZ568"/>
      <c r="AAA568"/>
      <c r="AAB568"/>
      <c r="AAC568"/>
      <c r="AAD568"/>
      <c r="AAE568"/>
      <c r="AAF568"/>
      <c r="AAG568"/>
      <c r="AAH568"/>
      <c r="AAI568"/>
      <c r="AAJ568"/>
      <c r="AAK568"/>
      <c r="AAL568"/>
      <c r="AAM568"/>
      <c r="AAN568"/>
      <c r="AAO568"/>
      <c r="AAP568"/>
      <c r="AAQ568"/>
      <c r="AAR568"/>
      <c r="AAS568"/>
      <c r="AAT568"/>
      <c r="AAU568"/>
      <c r="AAV568"/>
      <c r="AAW568"/>
      <c r="AAX568"/>
      <c r="AAY568"/>
      <c r="AAZ568"/>
      <c r="ABA568"/>
      <c r="ABB568"/>
      <c r="ABC568"/>
      <c r="ABD568"/>
      <c r="ABE568"/>
      <c r="ABF568"/>
      <c r="ABG568"/>
      <c r="ABH568"/>
      <c r="ABI568"/>
      <c r="ABJ568"/>
      <c r="ABK568"/>
      <c r="ABL568"/>
      <c r="ABM568"/>
      <c r="ABN568"/>
      <c r="ABO568"/>
      <c r="ABP568"/>
      <c r="ABQ568"/>
      <c r="ABR568"/>
      <c r="ABS568"/>
      <c r="ABT568"/>
      <c r="ABU568"/>
      <c r="ABV568"/>
      <c r="ABW568"/>
      <c r="ABX568"/>
      <c r="ABY568"/>
      <c r="ABZ568"/>
      <c r="ACA568"/>
      <c r="ACB568"/>
      <c r="ACC568"/>
      <c r="ACD568"/>
      <c r="ACE568"/>
      <c r="ACF568"/>
      <c r="ACG568"/>
      <c r="ACH568"/>
      <c r="ACI568"/>
      <c r="ACJ568"/>
      <c r="ACK568"/>
      <c r="ACL568"/>
      <c r="ACM568"/>
      <c r="ACN568"/>
      <c r="ACO568"/>
      <c r="ACP568"/>
      <c r="ACQ568"/>
      <c r="ACR568"/>
      <c r="ACS568"/>
      <c r="ACT568"/>
      <c r="ACU568"/>
      <c r="ACV568"/>
      <c r="ACW568"/>
      <c r="ACX568"/>
      <c r="ACY568"/>
      <c r="ACZ568"/>
      <c r="ADA568"/>
      <c r="ADB568"/>
      <c r="ADC568"/>
      <c r="ADD568"/>
      <c r="ADE568"/>
      <c r="ADF568"/>
      <c r="ADG568"/>
      <c r="ADH568"/>
      <c r="ADI568"/>
      <c r="ADJ568"/>
      <c r="ADK568"/>
      <c r="ADL568"/>
      <c r="ADM568"/>
      <c r="ADN568"/>
      <c r="ADO568"/>
      <c r="ADP568"/>
      <c r="ADQ568"/>
      <c r="ADR568"/>
      <c r="ADS568"/>
      <c r="ADT568"/>
      <c r="ADU568"/>
      <c r="ADV568"/>
      <c r="ADW568"/>
      <c r="ADX568"/>
      <c r="ADY568"/>
      <c r="ADZ568"/>
      <c r="AEA568"/>
      <c r="AEB568"/>
      <c r="AEC568"/>
      <c r="AED568"/>
      <c r="AEE568"/>
      <c r="AEF568"/>
      <c r="AEG568"/>
      <c r="AEH568"/>
      <c r="AEI568"/>
      <c r="AEJ568"/>
      <c r="AEK568"/>
      <c r="AEL568"/>
      <c r="AEM568"/>
      <c r="AEN568"/>
      <c r="AEO568"/>
      <c r="AEP568"/>
      <c r="AEQ568"/>
      <c r="AER568"/>
      <c r="AES568"/>
      <c r="AET568"/>
      <c r="AEU568"/>
      <c r="AEV568"/>
      <c r="AEW568"/>
      <c r="AEX568"/>
      <c r="AEY568"/>
      <c r="AEZ568"/>
      <c r="AFA568"/>
      <c r="AFB568"/>
      <c r="AFC568"/>
      <c r="AFD568"/>
      <c r="AFE568"/>
      <c r="AFF568"/>
      <c r="AFG568"/>
      <c r="AFH568"/>
      <c r="AFI568"/>
      <c r="AFJ568"/>
      <c r="AFK568"/>
      <c r="AFL568"/>
      <c r="AFM568"/>
      <c r="AFN568"/>
      <c r="AFO568"/>
      <c r="AFP568"/>
      <c r="AFQ568"/>
      <c r="AFR568"/>
      <c r="AFS568"/>
      <c r="AFT568"/>
      <c r="AFU568"/>
      <c r="AFV568"/>
      <c r="AFW568"/>
      <c r="AFX568"/>
      <c r="AFY568"/>
      <c r="AFZ568"/>
      <c r="AGA568"/>
      <c r="AGB568"/>
      <c r="AGC568"/>
      <c r="AGD568"/>
      <c r="AGE568"/>
      <c r="AGF568"/>
      <c r="AGG568"/>
      <c r="AGH568"/>
      <c r="AGI568"/>
      <c r="AGJ568"/>
      <c r="AGK568"/>
      <c r="AGL568"/>
      <c r="AGM568"/>
      <c r="AGN568"/>
      <c r="AGO568"/>
      <c r="AGP568"/>
      <c r="AGQ568"/>
      <c r="AGR568"/>
      <c r="AGS568"/>
      <c r="AGT568"/>
      <c r="AGU568"/>
      <c r="AGV568"/>
      <c r="AGW568"/>
      <c r="AGX568"/>
      <c r="AGY568"/>
      <c r="AGZ568"/>
      <c r="AHA568"/>
      <c r="AHB568"/>
      <c r="AHC568"/>
      <c r="AHD568"/>
      <c r="AHE568"/>
      <c r="AHF568"/>
      <c r="AHG568"/>
      <c r="AHH568"/>
      <c r="AHI568"/>
      <c r="AHJ568"/>
      <c r="AHK568"/>
      <c r="AHL568"/>
      <c r="AHM568"/>
      <c r="AHN568"/>
      <c r="AHO568"/>
      <c r="AHP568"/>
      <c r="AHQ568"/>
      <c r="AHR568"/>
      <c r="AHS568"/>
      <c r="AHT568"/>
      <c r="AHU568"/>
      <c r="AHV568"/>
      <c r="AHW568"/>
      <c r="AHX568"/>
      <c r="AHY568"/>
      <c r="AHZ568"/>
      <c r="AIA568"/>
      <c r="AIB568"/>
      <c r="AIC568"/>
      <c r="AID568"/>
      <c r="AIE568"/>
      <c r="AIF568"/>
      <c r="AIG568"/>
      <c r="AIH568"/>
      <c r="AII568"/>
      <c r="AIJ568"/>
      <c r="AIK568"/>
      <c r="AIL568"/>
      <c r="AIM568"/>
      <c r="AIN568"/>
      <c r="AIO568"/>
      <c r="AIP568"/>
      <c r="AIQ568"/>
      <c r="AIR568"/>
      <c r="AIS568"/>
      <c r="AIT568"/>
      <c r="AIU568"/>
      <c r="AIV568"/>
      <c r="AIW568"/>
      <c r="AIX568"/>
      <c r="AIY568"/>
      <c r="AIZ568"/>
      <c r="AJA568"/>
      <c r="AJB568"/>
      <c r="AJC568"/>
      <c r="AJD568"/>
      <c r="AJE568"/>
      <c r="AJF568"/>
      <c r="AJG568"/>
      <c r="AJH568"/>
      <c r="AJI568"/>
      <c r="AJJ568"/>
      <c r="AJK568"/>
      <c r="AJL568"/>
      <c r="AJM568"/>
      <c r="AJN568"/>
      <c r="AJO568"/>
      <c r="AJP568"/>
      <c r="AJQ568"/>
      <c r="AJR568"/>
      <c r="AJS568"/>
      <c r="AJT568"/>
      <c r="AJU568"/>
      <c r="AJV568"/>
      <c r="AJW568"/>
      <c r="AJX568"/>
      <c r="AJY568"/>
      <c r="AJZ568"/>
      <c r="AKA568"/>
      <c r="AKB568"/>
      <c r="AKC568"/>
      <c r="AKD568"/>
      <c r="AKE568"/>
      <c r="AKF568"/>
      <c r="AKG568"/>
      <c r="AKH568"/>
      <c r="AKI568"/>
      <c r="AKJ568"/>
      <c r="AKK568"/>
      <c r="AKL568"/>
      <c r="AKM568"/>
      <c r="AKN568"/>
      <c r="AKO568"/>
      <c r="AKP568"/>
      <c r="AKQ568"/>
      <c r="AKR568"/>
      <c r="AKS568"/>
      <c r="AKT568"/>
      <c r="AKU568"/>
      <c r="AKV568"/>
      <c r="AKW568"/>
      <c r="AKX568"/>
      <c r="AKY568"/>
      <c r="AKZ568"/>
      <c r="ALA568"/>
      <c r="ALB568"/>
      <c r="ALC568"/>
      <c r="ALD568"/>
      <c r="ALE568"/>
      <c r="ALF568"/>
      <c r="ALG568"/>
      <c r="ALH568"/>
      <c r="ALI568"/>
      <c r="ALJ568"/>
      <c r="ALK568"/>
      <c r="ALL568"/>
      <c r="ALM568"/>
      <c r="ALN568"/>
      <c r="ALO568"/>
      <c r="ALP568"/>
      <c r="ALQ568"/>
      <c r="ALR568"/>
      <c r="ALS568"/>
      <c r="ALT568"/>
      <c r="ALU568"/>
      <c r="ALV568"/>
      <c r="ALW568"/>
      <c r="ALX568"/>
      <c r="ALY568"/>
      <c r="ALZ568"/>
      <c r="AMA568"/>
      <c r="AMB568"/>
      <c r="AMC568"/>
      <c r="AMD568"/>
      <c r="AME568"/>
      <c r="AMF568"/>
      <c r="AMG568"/>
      <c r="AMH568"/>
      <c r="AMI568"/>
      <c r="AMJ568"/>
      <c r="AMK568"/>
      <c r="AML568"/>
      <c r="AMM568"/>
      <c r="AMN568"/>
      <c r="AMO568"/>
      <c r="AMP568"/>
      <c r="AMQ568"/>
      <c r="AMR568"/>
      <c r="AMS568"/>
      <c r="AMT568"/>
      <c r="AMU568"/>
      <c r="AMV568"/>
      <c r="AMW568"/>
      <c r="AMX568"/>
      <c r="AMY568"/>
    </row>
    <row r="569" spans="3:1042" s="6" customFormat="1" ht="15" customHeight="1" x14ac:dyDescent="0.25">
      <c r="C569" s="6" t="str">
        <f t="shared" si="439"/>
        <v>State</v>
      </c>
      <c r="D569" s="6" t="str">
        <f t="shared" si="440"/>
        <v>HPX 80 DHPT 120  (80 gal)</v>
      </c>
      <c r="E569" s="6">
        <f t="shared" si="341"/>
        <v>2301115</v>
      </c>
      <c r="F569" s="55">
        <f t="shared" si="255"/>
        <v>80</v>
      </c>
      <c r="G569" s="6" t="str">
        <f t="shared" si="441"/>
        <v>AOSmithHPTU80</v>
      </c>
      <c r="H569" s="116">
        <f t="shared" si="301"/>
        <v>0</v>
      </c>
      <c r="I569" s="154" t="str">
        <f t="shared" si="342"/>
        <v>StateHPX80DHPT</v>
      </c>
      <c r="J569" s="91" t="s">
        <v>188</v>
      </c>
      <c r="K569" s="32">
        <v>3</v>
      </c>
      <c r="L569" s="75">
        <f t="shared" si="444"/>
        <v>23</v>
      </c>
      <c r="M569" s="9" t="s">
        <v>39</v>
      </c>
      <c r="N569" s="122">
        <f>N567+1</f>
        <v>11</v>
      </c>
      <c r="O569" s="169">
        <f t="shared" si="350"/>
        <v>2301115</v>
      </c>
      <c r="P569" s="59" t="str">
        <f t="shared" si="437"/>
        <v>HPX 80 DHPT 120  (80 gal)</v>
      </c>
      <c r="Q569" s="153">
        <f t="shared" si="434"/>
        <v>1</v>
      </c>
      <c r="R569" s="10" t="s">
        <v>44</v>
      </c>
      <c r="S569" s="11">
        <v>80</v>
      </c>
      <c r="T569" s="30" t="s">
        <v>83</v>
      </c>
      <c r="U569" s="80" t="s">
        <v>103</v>
      </c>
      <c r="V569" s="85" t="str">
        <f t="shared" si="352"/>
        <v>AOSmithHPTU80</v>
      </c>
      <c r="W569" s="115">
        <v>0</v>
      </c>
      <c r="X569" s="42" t="s">
        <v>13</v>
      </c>
      <c r="Y569" s="43">
        <v>42545</v>
      </c>
      <c r="Z569" s="44" t="s">
        <v>80</v>
      </c>
      <c r="AA569" s="126" t="str">
        <f t="shared" si="447"/>
        <v>2,     2301115,   "HPX 80 DHPT 120  (80 gal)"</v>
      </c>
      <c r="AB569" s="128" t="str">
        <f t="shared" si="345"/>
        <v>State</v>
      </c>
      <c r="AC569" s="129" t="s">
        <v>670</v>
      </c>
      <c r="AD569" s="173">
        <f t="shared" si="435"/>
        <v>1</v>
      </c>
      <c r="AE569" s="126" t="str">
        <f t="shared" si="448"/>
        <v xml:space="preserve">          case  HPX 80 DHPT 120  (80 gal)   :   "StateHPX80DHPT"</v>
      </c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  <c r="KW569"/>
      <c r="KX569"/>
      <c r="KY569"/>
      <c r="KZ569"/>
      <c r="LA569"/>
      <c r="LB569"/>
      <c r="LC569"/>
      <c r="LD569"/>
      <c r="LE569"/>
      <c r="LF569"/>
      <c r="LG569"/>
      <c r="LH569"/>
      <c r="LI569"/>
      <c r="LJ569"/>
      <c r="LK569"/>
      <c r="LL569"/>
      <c r="LM569"/>
      <c r="LN569"/>
      <c r="LO569"/>
      <c r="LP569"/>
      <c r="LQ569"/>
      <c r="LR569"/>
      <c r="LS569"/>
      <c r="LT569"/>
      <c r="LU569"/>
      <c r="LV569"/>
      <c r="LW569"/>
      <c r="LX569"/>
      <c r="LY569"/>
      <c r="LZ569"/>
      <c r="MA569"/>
      <c r="MB569"/>
      <c r="MC569"/>
      <c r="MD569"/>
      <c r="ME569"/>
      <c r="MF569"/>
      <c r="MG569"/>
      <c r="MH569"/>
      <c r="MI569"/>
      <c r="MJ569"/>
      <c r="MK569"/>
      <c r="ML569"/>
      <c r="MM569"/>
      <c r="MN569"/>
      <c r="MO569"/>
      <c r="MP569"/>
      <c r="MQ569"/>
      <c r="MR569"/>
      <c r="MS569"/>
      <c r="MT569"/>
      <c r="MU569"/>
      <c r="MV569"/>
      <c r="MW569"/>
      <c r="MX569"/>
      <c r="MY569"/>
      <c r="MZ569"/>
      <c r="NA569"/>
      <c r="NB569"/>
      <c r="NC569"/>
      <c r="ND569"/>
      <c r="NE569"/>
      <c r="NF569"/>
      <c r="NG569"/>
      <c r="NH569"/>
      <c r="NI569"/>
      <c r="NJ569"/>
      <c r="NK569"/>
      <c r="NL569"/>
      <c r="NM569"/>
      <c r="NN569"/>
      <c r="NO569"/>
      <c r="NP569"/>
      <c r="NQ569"/>
      <c r="NR569"/>
      <c r="NS569"/>
      <c r="NT569"/>
      <c r="NU569"/>
      <c r="NV569"/>
      <c r="NW569"/>
      <c r="NX569"/>
      <c r="NY569"/>
      <c r="NZ569"/>
      <c r="OA569"/>
      <c r="OB569"/>
      <c r="OC569"/>
      <c r="OD569"/>
      <c r="OE569"/>
      <c r="OF569"/>
      <c r="OG569"/>
      <c r="OH569"/>
      <c r="OI569"/>
      <c r="OJ569"/>
      <c r="OK569"/>
      <c r="OL569"/>
      <c r="OM569"/>
      <c r="ON569"/>
      <c r="OO569"/>
      <c r="OP569"/>
      <c r="OQ569"/>
      <c r="OR569"/>
      <c r="OS569"/>
      <c r="OT569"/>
      <c r="OU569"/>
      <c r="OV569"/>
      <c r="OW569"/>
      <c r="OX569"/>
      <c r="OY569"/>
      <c r="OZ569"/>
      <c r="PA569"/>
      <c r="PB569"/>
      <c r="PC569"/>
      <c r="PD569"/>
      <c r="PE569"/>
      <c r="PF569"/>
      <c r="PG569"/>
      <c r="PH569"/>
      <c r="PI569"/>
      <c r="PJ569"/>
      <c r="PK569"/>
      <c r="PL569"/>
      <c r="PM569"/>
      <c r="PN569"/>
      <c r="PO569"/>
      <c r="PP569"/>
      <c r="PQ569"/>
      <c r="PR569"/>
      <c r="PS569"/>
      <c r="PT569"/>
      <c r="PU569"/>
      <c r="PV569"/>
      <c r="PW569"/>
      <c r="PX569"/>
      <c r="PY569"/>
      <c r="PZ569"/>
      <c r="QA569"/>
      <c r="QB569"/>
      <c r="QC569"/>
      <c r="QD569"/>
      <c r="QE569"/>
      <c r="QF569"/>
      <c r="QG569"/>
      <c r="QH569"/>
      <c r="QI569"/>
      <c r="QJ569"/>
      <c r="QK569"/>
      <c r="QL569"/>
      <c r="QM569"/>
      <c r="QN569"/>
      <c r="QO569"/>
      <c r="QP569"/>
      <c r="QQ569"/>
      <c r="QR569"/>
      <c r="QS569"/>
      <c r="QT569"/>
      <c r="QU569"/>
      <c r="QV569"/>
      <c r="QW569"/>
      <c r="QX569"/>
      <c r="QY569"/>
      <c r="QZ569"/>
      <c r="RA569"/>
      <c r="RB569"/>
      <c r="RC569"/>
      <c r="RD569"/>
      <c r="RE569"/>
      <c r="RF569"/>
      <c r="RG569"/>
      <c r="RH569"/>
      <c r="RI569"/>
      <c r="RJ569"/>
      <c r="RK569"/>
      <c r="RL569"/>
      <c r="RM569"/>
      <c r="RN569"/>
      <c r="RO569"/>
      <c r="RP569"/>
      <c r="RQ569"/>
      <c r="RR569"/>
      <c r="RS569"/>
      <c r="RT569"/>
      <c r="RU569"/>
      <c r="RV569"/>
      <c r="RW569"/>
      <c r="RX569"/>
      <c r="RY569"/>
      <c r="RZ569"/>
      <c r="SA569"/>
      <c r="SB569"/>
      <c r="SC569"/>
      <c r="SD569"/>
      <c r="SE569"/>
      <c r="SF569"/>
      <c r="SG569"/>
      <c r="SH569"/>
      <c r="SI569"/>
      <c r="SJ569"/>
      <c r="SK569"/>
      <c r="SL569"/>
      <c r="SM569"/>
      <c r="SN569"/>
      <c r="SO569"/>
      <c r="SP569"/>
      <c r="SQ569"/>
      <c r="SR569"/>
      <c r="SS569"/>
      <c r="ST569"/>
      <c r="SU569"/>
      <c r="SV569"/>
      <c r="SW569"/>
      <c r="SX569"/>
      <c r="SY569"/>
      <c r="SZ569"/>
      <c r="TA569"/>
      <c r="TB569"/>
      <c r="TC569"/>
      <c r="TD569"/>
      <c r="TE569"/>
      <c r="TF569"/>
      <c r="TG569"/>
      <c r="TH569"/>
      <c r="TI569"/>
      <c r="TJ569"/>
      <c r="TK569"/>
      <c r="TL569"/>
      <c r="TM569"/>
      <c r="TN569"/>
      <c r="TO569"/>
      <c r="TP569"/>
      <c r="TQ569"/>
      <c r="TR569"/>
      <c r="TS569"/>
      <c r="TT569"/>
      <c r="TU569"/>
      <c r="TV569"/>
      <c r="TW569"/>
      <c r="TX569"/>
      <c r="TY569"/>
      <c r="TZ569"/>
      <c r="UA569"/>
      <c r="UB569"/>
      <c r="UC569"/>
      <c r="UD569"/>
      <c r="UE569"/>
      <c r="UF569"/>
      <c r="UG569"/>
      <c r="UH569"/>
      <c r="UI569"/>
      <c r="UJ569"/>
      <c r="UK569"/>
      <c r="UL569"/>
      <c r="UM569"/>
      <c r="UN569"/>
      <c r="UO569"/>
      <c r="UP569"/>
      <c r="UQ569"/>
      <c r="UR569"/>
      <c r="US569"/>
      <c r="UT569"/>
      <c r="UU569"/>
      <c r="UV569"/>
      <c r="UW569"/>
      <c r="UX569"/>
      <c r="UY569"/>
      <c r="UZ569"/>
      <c r="VA569"/>
      <c r="VB569"/>
      <c r="VC569"/>
      <c r="VD569"/>
      <c r="VE569"/>
      <c r="VF569"/>
      <c r="VG569"/>
      <c r="VH569"/>
      <c r="VI569"/>
      <c r="VJ569"/>
      <c r="VK569"/>
      <c r="VL569"/>
      <c r="VM569"/>
      <c r="VN569"/>
      <c r="VO569"/>
      <c r="VP569"/>
      <c r="VQ569"/>
      <c r="VR569"/>
      <c r="VS569"/>
      <c r="VT569"/>
      <c r="VU569"/>
      <c r="VV569"/>
      <c r="VW569"/>
      <c r="VX569"/>
      <c r="VY569"/>
      <c r="VZ569"/>
      <c r="WA569"/>
      <c r="WB569"/>
      <c r="WC569"/>
      <c r="WD569"/>
      <c r="WE569"/>
      <c r="WF569"/>
      <c r="WG569"/>
      <c r="WH569"/>
      <c r="WI569"/>
      <c r="WJ569"/>
      <c r="WK569"/>
      <c r="WL569"/>
      <c r="WM569"/>
      <c r="WN569"/>
      <c r="WO569"/>
      <c r="WP569"/>
      <c r="WQ569"/>
      <c r="WR569"/>
      <c r="WS569"/>
      <c r="WT569"/>
      <c r="WU569"/>
      <c r="WV569"/>
      <c r="WW569"/>
      <c r="WX569"/>
      <c r="WY569"/>
      <c r="WZ569"/>
      <c r="XA569"/>
      <c r="XB569"/>
      <c r="XC569"/>
      <c r="XD569"/>
      <c r="XE569"/>
      <c r="XF569"/>
      <c r="XG569"/>
      <c r="XH569"/>
      <c r="XI569"/>
      <c r="XJ569"/>
      <c r="XK569"/>
      <c r="XL569"/>
      <c r="XM569"/>
      <c r="XN569"/>
      <c r="XO569"/>
      <c r="XP569"/>
      <c r="XQ569"/>
      <c r="XR569"/>
      <c r="XS569"/>
      <c r="XT569"/>
      <c r="XU569"/>
      <c r="XV569"/>
      <c r="XW569"/>
      <c r="XX569"/>
      <c r="XY569"/>
      <c r="XZ569"/>
      <c r="YA569"/>
      <c r="YB569"/>
      <c r="YC569"/>
      <c r="YD569"/>
      <c r="YE569"/>
      <c r="YF569"/>
      <c r="YG569"/>
      <c r="YH569"/>
      <c r="YI569"/>
      <c r="YJ569"/>
      <c r="YK569"/>
      <c r="YL569"/>
      <c r="YM569"/>
      <c r="YN569"/>
      <c r="YO569"/>
      <c r="YP569"/>
      <c r="YQ569"/>
      <c r="YR569"/>
      <c r="YS569"/>
      <c r="YT569"/>
      <c r="YU569"/>
      <c r="YV569"/>
      <c r="YW569"/>
      <c r="YX569"/>
      <c r="YY569"/>
      <c r="YZ569"/>
      <c r="ZA569"/>
      <c r="ZB569"/>
      <c r="ZC569"/>
      <c r="ZD569"/>
      <c r="ZE569"/>
      <c r="ZF569"/>
      <c r="ZG569"/>
      <c r="ZH569"/>
      <c r="ZI569"/>
      <c r="ZJ569"/>
      <c r="ZK569"/>
      <c r="ZL569"/>
      <c r="ZM569"/>
      <c r="ZN569"/>
      <c r="ZO569"/>
      <c r="ZP569"/>
      <c r="ZQ569"/>
      <c r="ZR569"/>
      <c r="ZS569"/>
      <c r="ZT569"/>
      <c r="ZU569"/>
      <c r="ZV569"/>
      <c r="ZW569"/>
      <c r="ZX569"/>
      <c r="ZY569"/>
      <c r="ZZ569"/>
      <c r="AAA569"/>
      <c r="AAB569"/>
      <c r="AAC569"/>
      <c r="AAD569"/>
      <c r="AAE569"/>
      <c r="AAF569"/>
      <c r="AAG569"/>
      <c r="AAH569"/>
      <c r="AAI569"/>
      <c r="AAJ569"/>
      <c r="AAK569"/>
      <c r="AAL569"/>
      <c r="AAM569"/>
      <c r="AAN569"/>
      <c r="AAO569"/>
      <c r="AAP569"/>
      <c r="AAQ569"/>
      <c r="AAR569"/>
      <c r="AAS569"/>
      <c r="AAT569"/>
      <c r="AAU569"/>
      <c r="AAV569"/>
      <c r="AAW569"/>
      <c r="AAX569"/>
      <c r="AAY569"/>
      <c r="AAZ569"/>
      <c r="ABA569"/>
      <c r="ABB569"/>
      <c r="ABC569"/>
      <c r="ABD569"/>
      <c r="ABE569"/>
      <c r="ABF569"/>
      <c r="ABG569"/>
      <c r="ABH569"/>
      <c r="ABI569"/>
      <c r="ABJ569"/>
      <c r="ABK569"/>
      <c r="ABL569"/>
      <c r="ABM569"/>
      <c r="ABN569"/>
      <c r="ABO569"/>
      <c r="ABP569"/>
      <c r="ABQ569"/>
      <c r="ABR569"/>
      <c r="ABS569"/>
      <c r="ABT569"/>
      <c r="ABU569"/>
      <c r="ABV569"/>
      <c r="ABW569"/>
      <c r="ABX569"/>
      <c r="ABY569"/>
      <c r="ABZ569"/>
      <c r="ACA569"/>
      <c r="ACB569"/>
      <c r="ACC569"/>
      <c r="ACD569"/>
      <c r="ACE569"/>
      <c r="ACF569"/>
      <c r="ACG569"/>
      <c r="ACH569"/>
      <c r="ACI569"/>
      <c r="ACJ569"/>
      <c r="ACK569"/>
      <c r="ACL569"/>
      <c r="ACM569"/>
      <c r="ACN569"/>
      <c r="ACO569"/>
      <c r="ACP569"/>
      <c r="ACQ569"/>
      <c r="ACR569"/>
      <c r="ACS569"/>
      <c r="ACT569"/>
      <c r="ACU569"/>
      <c r="ACV569"/>
      <c r="ACW569"/>
      <c r="ACX569"/>
      <c r="ACY569"/>
      <c r="ACZ569"/>
      <c r="ADA569"/>
      <c r="ADB569"/>
      <c r="ADC569"/>
      <c r="ADD569"/>
      <c r="ADE569"/>
      <c r="ADF569"/>
      <c r="ADG569"/>
      <c r="ADH569"/>
      <c r="ADI569"/>
      <c r="ADJ569"/>
      <c r="ADK569"/>
      <c r="ADL569"/>
      <c r="ADM569"/>
      <c r="ADN569"/>
      <c r="ADO569"/>
      <c r="ADP569"/>
      <c r="ADQ569"/>
      <c r="ADR569"/>
      <c r="ADS569"/>
      <c r="ADT569"/>
      <c r="ADU569"/>
      <c r="ADV569"/>
      <c r="ADW569"/>
      <c r="ADX569"/>
      <c r="ADY569"/>
      <c r="ADZ569"/>
      <c r="AEA569"/>
      <c r="AEB569"/>
      <c r="AEC569"/>
      <c r="AED569"/>
      <c r="AEE569"/>
      <c r="AEF569"/>
      <c r="AEG569"/>
      <c r="AEH569"/>
      <c r="AEI569"/>
      <c r="AEJ569"/>
      <c r="AEK569"/>
      <c r="AEL569"/>
      <c r="AEM569"/>
      <c r="AEN569"/>
      <c r="AEO569"/>
      <c r="AEP569"/>
      <c r="AEQ569"/>
      <c r="AER569"/>
      <c r="AES569"/>
      <c r="AET569"/>
      <c r="AEU569"/>
      <c r="AEV569"/>
      <c r="AEW569"/>
      <c r="AEX569"/>
      <c r="AEY569"/>
      <c r="AEZ569"/>
      <c r="AFA569"/>
      <c r="AFB569"/>
      <c r="AFC569"/>
      <c r="AFD569"/>
      <c r="AFE569"/>
      <c r="AFF569"/>
      <c r="AFG569"/>
      <c r="AFH569"/>
      <c r="AFI569"/>
      <c r="AFJ569"/>
      <c r="AFK569"/>
      <c r="AFL569"/>
      <c r="AFM569"/>
      <c r="AFN569"/>
      <c r="AFO569"/>
      <c r="AFP569"/>
      <c r="AFQ569"/>
      <c r="AFR569"/>
      <c r="AFS569"/>
      <c r="AFT569"/>
      <c r="AFU569"/>
      <c r="AFV569"/>
      <c r="AFW569"/>
      <c r="AFX569"/>
      <c r="AFY569"/>
      <c r="AFZ569"/>
      <c r="AGA569"/>
      <c r="AGB569"/>
      <c r="AGC569"/>
      <c r="AGD569"/>
      <c r="AGE569"/>
      <c r="AGF569"/>
      <c r="AGG569"/>
      <c r="AGH569"/>
      <c r="AGI569"/>
      <c r="AGJ569"/>
      <c r="AGK569"/>
      <c r="AGL569"/>
      <c r="AGM569"/>
      <c r="AGN569"/>
      <c r="AGO569"/>
      <c r="AGP569"/>
      <c r="AGQ569"/>
      <c r="AGR569"/>
      <c r="AGS569"/>
      <c r="AGT569"/>
      <c r="AGU569"/>
      <c r="AGV569"/>
      <c r="AGW569"/>
      <c r="AGX569"/>
      <c r="AGY569"/>
      <c r="AGZ569"/>
      <c r="AHA569"/>
      <c r="AHB569"/>
      <c r="AHC569"/>
      <c r="AHD569"/>
      <c r="AHE569"/>
      <c r="AHF569"/>
      <c r="AHG569"/>
      <c r="AHH569"/>
      <c r="AHI569"/>
      <c r="AHJ569"/>
      <c r="AHK569"/>
      <c r="AHL569"/>
      <c r="AHM569"/>
      <c r="AHN569"/>
      <c r="AHO569"/>
      <c r="AHP569"/>
      <c r="AHQ569"/>
      <c r="AHR569"/>
      <c r="AHS569"/>
      <c r="AHT569"/>
      <c r="AHU569"/>
      <c r="AHV569"/>
      <c r="AHW569"/>
      <c r="AHX569"/>
      <c r="AHY569"/>
      <c r="AHZ569"/>
      <c r="AIA569"/>
      <c r="AIB569"/>
      <c r="AIC569"/>
      <c r="AID569"/>
      <c r="AIE569"/>
      <c r="AIF569"/>
      <c r="AIG569"/>
      <c r="AIH569"/>
      <c r="AII569"/>
      <c r="AIJ569"/>
      <c r="AIK569"/>
      <c r="AIL569"/>
      <c r="AIM569"/>
      <c r="AIN569"/>
      <c r="AIO569"/>
      <c r="AIP569"/>
      <c r="AIQ569"/>
      <c r="AIR569"/>
      <c r="AIS569"/>
      <c r="AIT569"/>
      <c r="AIU569"/>
      <c r="AIV569"/>
      <c r="AIW569"/>
      <c r="AIX569"/>
      <c r="AIY569"/>
      <c r="AIZ569"/>
      <c r="AJA569"/>
      <c r="AJB569"/>
      <c r="AJC569"/>
      <c r="AJD569"/>
      <c r="AJE569"/>
      <c r="AJF569"/>
      <c r="AJG569"/>
      <c r="AJH569"/>
      <c r="AJI569"/>
      <c r="AJJ569"/>
      <c r="AJK569"/>
      <c r="AJL569"/>
      <c r="AJM569"/>
      <c r="AJN569"/>
      <c r="AJO569"/>
      <c r="AJP569"/>
      <c r="AJQ569"/>
      <c r="AJR569"/>
      <c r="AJS569"/>
      <c r="AJT569"/>
      <c r="AJU569"/>
      <c r="AJV569"/>
      <c r="AJW569"/>
      <c r="AJX569"/>
      <c r="AJY569"/>
      <c r="AJZ569"/>
      <c r="AKA569"/>
      <c r="AKB569"/>
      <c r="AKC569"/>
      <c r="AKD569"/>
      <c r="AKE569"/>
      <c r="AKF569"/>
      <c r="AKG569"/>
      <c r="AKH569"/>
      <c r="AKI569"/>
      <c r="AKJ569"/>
      <c r="AKK569"/>
      <c r="AKL569"/>
      <c r="AKM569"/>
      <c r="AKN569"/>
      <c r="AKO569"/>
      <c r="AKP569"/>
      <c r="AKQ569"/>
      <c r="AKR569"/>
      <c r="AKS569"/>
      <c r="AKT569"/>
      <c r="AKU569"/>
      <c r="AKV569"/>
      <c r="AKW569"/>
      <c r="AKX569"/>
      <c r="AKY569"/>
      <c r="AKZ569"/>
      <c r="ALA569"/>
      <c r="ALB569"/>
      <c r="ALC569"/>
      <c r="ALD569"/>
      <c r="ALE569"/>
      <c r="ALF569"/>
      <c r="ALG569"/>
      <c r="ALH569"/>
      <c r="ALI569"/>
      <c r="ALJ569"/>
      <c r="ALK569"/>
      <c r="ALL569"/>
      <c r="ALM569"/>
      <c r="ALN569"/>
      <c r="ALO569"/>
      <c r="ALP569"/>
      <c r="ALQ569"/>
      <c r="ALR569"/>
      <c r="ALS569"/>
      <c r="ALT569"/>
      <c r="ALU569"/>
      <c r="ALV569"/>
      <c r="ALW569"/>
      <c r="ALX569"/>
      <c r="ALY569"/>
      <c r="ALZ569"/>
      <c r="AMA569"/>
      <c r="AMB569"/>
      <c r="AMC569"/>
      <c r="AMD569"/>
      <c r="AME569"/>
      <c r="AMF569"/>
      <c r="AMG569"/>
      <c r="AMH569"/>
      <c r="AMI569"/>
      <c r="AMJ569"/>
      <c r="AMK569"/>
      <c r="AML569"/>
      <c r="AMM569"/>
      <c r="AMN569"/>
      <c r="AMO569"/>
      <c r="AMP569"/>
      <c r="AMQ569"/>
      <c r="AMR569"/>
      <c r="AMS569"/>
      <c r="AMT569"/>
      <c r="AMU569"/>
      <c r="AMV569"/>
      <c r="AMW569"/>
      <c r="AMX569"/>
      <c r="AMY569"/>
    </row>
    <row r="570" spans="3:1042" s="6" customFormat="1" ht="15" customHeight="1" x14ac:dyDescent="0.25">
      <c r="C570" s="6" t="str">
        <f t="shared" si="439"/>
        <v>State</v>
      </c>
      <c r="D570" s="6" t="str">
        <f t="shared" si="440"/>
        <v>HPX 80 DHPTNE 120  (80 gal)</v>
      </c>
      <c r="E570" s="6">
        <f t="shared" si="341"/>
        <v>2301215</v>
      </c>
      <c r="F570" s="55">
        <f t="shared" si="255"/>
        <v>80</v>
      </c>
      <c r="G570" s="6" t="str">
        <f t="shared" si="441"/>
        <v>AOSmithHPTU80</v>
      </c>
      <c r="H570" s="116">
        <f t="shared" si="301"/>
        <v>0</v>
      </c>
      <c r="I570" s="154" t="str">
        <f t="shared" si="342"/>
        <v>StateHPX80DHPTNE</v>
      </c>
      <c r="J570" s="91" t="s">
        <v>188</v>
      </c>
      <c r="K570" s="32">
        <v>3</v>
      </c>
      <c r="L570" s="75">
        <f t="shared" si="444"/>
        <v>23</v>
      </c>
      <c r="M570" s="9" t="s">
        <v>39</v>
      </c>
      <c r="N570" s="62">
        <f t="shared" si="438"/>
        <v>12</v>
      </c>
      <c r="O570" s="169">
        <f t="shared" si="350"/>
        <v>2301215</v>
      </c>
      <c r="P570" s="59" t="str">
        <f t="shared" si="437"/>
        <v>HPX 80 DHPTNE 120  (80 gal)</v>
      </c>
      <c r="Q570" s="153">
        <f t="shared" si="434"/>
        <v>1</v>
      </c>
      <c r="R570" s="10" t="s">
        <v>45</v>
      </c>
      <c r="S570" s="11">
        <v>80</v>
      </c>
      <c r="T570" s="30" t="s">
        <v>83</v>
      </c>
      <c r="U570" s="80" t="s">
        <v>103</v>
      </c>
      <c r="V570" s="85" t="str">
        <f t="shared" si="352"/>
        <v>AOSmithHPTU80</v>
      </c>
      <c r="W570" s="115">
        <v>0</v>
      </c>
      <c r="X570" s="42" t="s">
        <v>13</v>
      </c>
      <c r="Y570" s="43">
        <v>42545</v>
      </c>
      <c r="Z570" s="44" t="s">
        <v>80</v>
      </c>
      <c r="AA570" s="126" t="str">
        <f t="shared" si="447"/>
        <v>2,     2301215,   "HPX 80 DHPTNE 120  (80 gal)"</v>
      </c>
      <c r="AB570" s="128" t="str">
        <f t="shared" si="345"/>
        <v>State</v>
      </c>
      <c r="AC570" s="129" t="s">
        <v>671</v>
      </c>
      <c r="AD570" s="173">
        <f t="shared" si="435"/>
        <v>1</v>
      </c>
      <c r="AE570" s="126" t="str">
        <f t="shared" si="448"/>
        <v xml:space="preserve">          case  HPX 80 DHPTNE 120  (80 gal)   :   "StateHPX80DHPTNE"</v>
      </c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  <c r="GB570"/>
      <c r="GC570"/>
      <c r="GD570"/>
      <c r="GE570"/>
      <c r="GF570"/>
      <c r="GG570"/>
      <c r="GH570"/>
      <c r="GI570"/>
      <c r="GJ570"/>
      <c r="GK570"/>
      <c r="GL570"/>
      <c r="GM570"/>
      <c r="GN570"/>
      <c r="GO570"/>
      <c r="GP570"/>
      <c r="GQ570"/>
      <c r="GR570"/>
      <c r="GS570"/>
      <c r="GT570"/>
      <c r="GU570"/>
      <c r="GV570"/>
      <c r="GW570"/>
      <c r="GX570"/>
      <c r="GY570"/>
      <c r="GZ570"/>
      <c r="HA570"/>
      <c r="HB570"/>
      <c r="HC570"/>
      <c r="HD570"/>
      <c r="HE570"/>
      <c r="HF570"/>
      <c r="HG570"/>
      <c r="HH570"/>
      <c r="HI570"/>
      <c r="HJ570"/>
      <c r="HK570"/>
      <c r="HL570"/>
      <c r="HM570"/>
      <c r="HN570"/>
      <c r="HO570"/>
      <c r="HP570"/>
      <c r="HQ570"/>
      <c r="HR570"/>
      <c r="HS570"/>
      <c r="HT570"/>
      <c r="HU570"/>
      <c r="HV570"/>
      <c r="HW570"/>
      <c r="HX570"/>
      <c r="HY570"/>
      <c r="HZ570"/>
      <c r="IA570"/>
      <c r="IB570"/>
      <c r="IC570"/>
      <c r="ID570"/>
      <c r="IE570"/>
      <c r="IF570"/>
      <c r="IG570"/>
      <c r="IH570"/>
      <c r="II570"/>
      <c r="IJ570"/>
      <c r="IK570"/>
      <c r="IL570"/>
      <c r="IM570"/>
      <c r="IN570"/>
      <c r="IO570"/>
      <c r="IP570"/>
      <c r="IQ570"/>
      <c r="IR570"/>
      <c r="IS570"/>
      <c r="IT570"/>
      <c r="IU570"/>
      <c r="IV570"/>
      <c r="IW570"/>
      <c r="IX570"/>
      <c r="IY570"/>
      <c r="IZ570"/>
      <c r="JA570"/>
      <c r="JB570"/>
      <c r="JC570"/>
      <c r="JD570"/>
      <c r="JE570"/>
      <c r="JF570"/>
      <c r="JG570"/>
      <c r="JH570"/>
      <c r="JI570"/>
      <c r="JJ570"/>
      <c r="JK570"/>
      <c r="JL570"/>
      <c r="JM570"/>
      <c r="JN570"/>
      <c r="JO570"/>
      <c r="JP570"/>
      <c r="JQ570"/>
      <c r="JR570"/>
      <c r="JS570"/>
      <c r="JT570"/>
      <c r="JU570"/>
      <c r="JV570"/>
      <c r="JW570"/>
      <c r="JX570"/>
      <c r="JY570"/>
      <c r="JZ570"/>
      <c r="KA570"/>
      <c r="KB570"/>
      <c r="KC570"/>
      <c r="KD570"/>
      <c r="KE570"/>
      <c r="KF570"/>
      <c r="KG570"/>
      <c r="KH570"/>
      <c r="KI570"/>
      <c r="KJ570"/>
      <c r="KK570"/>
      <c r="KL570"/>
      <c r="KM570"/>
      <c r="KN570"/>
      <c r="KO570"/>
      <c r="KP570"/>
      <c r="KQ570"/>
      <c r="KR570"/>
      <c r="KS570"/>
      <c r="KT570"/>
      <c r="KU570"/>
      <c r="KV570"/>
      <c r="KW570"/>
      <c r="KX570"/>
      <c r="KY570"/>
      <c r="KZ570"/>
      <c r="LA570"/>
      <c r="LB570"/>
      <c r="LC570"/>
      <c r="LD570"/>
      <c r="LE570"/>
      <c r="LF570"/>
      <c r="LG570"/>
      <c r="LH570"/>
      <c r="LI570"/>
      <c r="LJ570"/>
      <c r="LK570"/>
      <c r="LL570"/>
      <c r="LM570"/>
      <c r="LN570"/>
      <c r="LO570"/>
      <c r="LP570"/>
      <c r="LQ570"/>
      <c r="LR570"/>
      <c r="LS570"/>
      <c r="LT570"/>
      <c r="LU570"/>
      <c r="LV570"/>
      <c r="LW570"/>
      <c r="LX570"/>
      <c r="LY570"/>
      <c r="LZ570"/>
      <c r="MA570"/>
      <c r="MB570"/>
      <c r="MC570"/>
      <c r="MD570"/>
      <c r="ME570"/>
      <c r="MF570"/>
      <c r="MG570"/>
      <c r="MH570"/>
      <c r="MI570"/>
      <c r="MJ570"/>
      <c r="MK570"/>
      <c r="ML570"/>
      <c r="MM570"/>
      <c r="MN570"/>
      <c r="MO570"/>
      <c r="MP570"/>
      <c r="MQ570"/>
      <c r="MR570"/>
      <c r="MS570"/>
      <c r="MT570"/>
      <c r="MU570"/>
      <c r="MV570"/>
      <c r="MW570"/>
      <c r="MX570"/>
      <c r="MY570"/>
      <c r="MZ570"/>
      <c r="NA570"/>
      <c r="NB570"/>
      <c r="NC570"/>
      <c r="ND570"/>
      <c r="NE570"/>
      <c r="NF570"/>
      <c r="NG570"/>
      <c r="NH570"/>
      <c r="NI570"/>
      <c r="NJ570"/>
      <c r="NK570"/>
      <c r="NL570"/>
      <c r="NM570"/>
      <c r="NN570"/>
      <c r="NO570"/>
      <c r="NP570"/>
      <c r="NQ570"/>
      <c r="NR570"/>
      <c r="NS570"/>
      <c r="NT570"/>
      <c r="NU570"/>
      <c r="NV570"/>
      <c r="NW570"/>
      <c r="NX570"/>
      <c r="NY570"/>
      <c r="NZ570"/>
      <c r="OA570"/>
      <c r="OB570"/>
      <c r="OC570"/>
      <c r="OD570"/>
      <c r="OE570"/>
      <c r="OF570"/>
      <c r="OG570"/>
      <c r="OH570"/>
      <c r="OI570"/>
      <c r="OJ570"/>
      <c r="OK570"/>
      <c r="OL570"/>
      <c r="OM570"/>
      <c r="ON570"/>
      <c r="OO570"/>
      <c r="OP570"/>
      <c r="OQ570"/>
      <c r="OR570"/>
      <c r="OS570"/>
      <c r="OT570"/>
      <c r="OU570"/>
      <c r="OV570"/>
      <c r="OW570"/>
      <c r="OX570"/>
      <c r="OY570"/>
      <c r="OZ570"/>
      <c r="PA570"/>
      <c r="PB570"/>
      <c r="PC570"/>
      <c r="PD570"/>
      <c r="PE570"/>
      <c r="PF570"/>
      <c r="PG570"/>
      <c r="PH570"/>
      <c r="PI570"/>
      <c r="PJ570"/>
      <c r="PK570"/>
      <c r="PL570"/>
      <c r="PM570"/>
      <c r="PN570"/>
      <c r="PO570"/>
      <c r="PP570"/>
      <c r="PQ570"/>
      <c r="PR570"/>
      <c r="PS570"/>
      <c r="PT570"/>
      <c r="PU570"/>
      <c r="PV570"/>
      <c r="PW570"/>
      <c r="PX570"/>
      <c r="PY570"/>
      <c r="PZ570"/>
      <c r="QA570"/>
      <c r="QB570"/>
      <c r="QC570"/>
      <c r="QD570"/>
      <c r="QE570"/>
      <c r="QF570"/>
      <c r="QG570"/>
      <c r="QH570"/>
      <c r="QI570"/>
      <c r="QJ570"/>
      <c r="QK570"/>
      <c r="QL570"/>
      <c r="QM570"/>
      <c r="QN570"/>
      <c r="QO570"/>
      <c r="QP570"/>
      <c r="QQ570"/>
      <c r="QR570"/>
      <c r="QS570"/>
      <c r="QT570"/>
      <c r="QU570"/>
      <c r="QV570"/>
      <c r="QW570"/>
      <c r="QX570"/>
      <c r="QY570"/>
      <c r="QZ570"/>
      <c r="RA570"/>
      <c r="RB570"/>
      <c r="RC570"/>
      <c r="RD570"/>
      <c r="RE570"/>
      <c r="RF570"/>
      <c r="RG570"/>
      <c r="RH570"/>
      <c r="RI570"/>
      <c r="RJ570"/>
      <c r="RK570"/>
      <c r="RL570"/>
      <c r="RM570"/>
      <c r="RN570"/>
      <c r="RO570"/>
      <c r="RP570"/>
      <c r="RQ570"/>
      <c r="RR570"/>
      <c r="RS570"/>
      <c r="RT570"/>
      <c r="RU570"/>
      <c r="RV570"/>
      <c r="RW570"/>
      <c r="RX570"/>
      <c r="RY570"/>
      <c r="RZ570"/>
      <c r="SA570"/>
      <c r="SB570"/>
      <c r="SC570"/>
      <c r="SD570"/>
      <c r="SE570"/>
      <c r="SF570"/>
      <c r="SG570"/>
      <c r="SH570"/>
      <c r="SI570"/>
      <c r="SJ570"/>
      <c r="SK570"/>
      <c r="SL570"/>
      <c r="SM570"/>
      <c r="SN570"/>
      <c r="SO570"/>
      <c r="SP570"/>
      <c r="SQ570"/>
      <c r="SR570"/>
      <c r="SS570"/>
      <c r="ST570"/>
      <c r="SU570"/>
      <c r="SV570"/>
      <c r="SW570"/>
      <c r="SX570"/>
      <c r="SY570"/>
      <c r="SZ570"/>
      <c r="TA570"/>
      <c r="TB570"/>
      <c r="TC570"/>
      <c r="TD570"/>
      <c r="TE570"/>
      <c r="TF570"/>
      <c r="TG570"/>
      <c r="TH570"/>
      <c r="TI570"/>
      <c r="TJ570"/>
      <c r="TK570"/>
      <c r="TL570"/>
      <c r="TM570"/>
      <c r="TN570"/>
      <c r="TO570"/>
      <c r="TP570"/>
      <c r="TQ570"/>
      <c r="TR570"/>
      <c r="TS570"/>
      <c r="TT570"/>
      <c r="TU570"/>
      <c r="TV570"/>
      <c r="TW570"/>
      <c r="TX570"/>
      <c r="TY570"/>
      <c r="TZ570"/>
      <c r="UA570"/>
      <c r="UB570"/>
      <c r="UC570"/>
      <c r="UD570"/>
      <c r="UE570"/>
      <c r="UF570"/>
      <c r="UG570"/>
      <c r="UH570"/>
      <c r="UI570"/>
      <c r="UJ570"/>
      <c r="UK570"/>
      <c r="UL570"/>
      <c r="UM570"/>
      <c r="UN570"/>
      <c r="UO570"/>
      <c r="UP570"/>
      <c r="UQ570"/>
      <c r="UR570"/>
      <c r="US570"/>
      <c r="UT570"/>
      <c r="UU570"/>
      <c r="UV570"/>
      <c r="UW570"/>
      <c r="UX570"/>
      <c r="UY570"/>
      <c r="UZ570"/>
      <c r="VA570"/>
      <c r="VB570"/>
      <c r="VC570"/>
      <c r="VD570"/>
      <c r="VE570"/>
      <c r="VF570"/>
      <c r="VG570"/>
      <c r="VH570"/>
      <c r="VI570"/>
      <c r="VJ570"/>
      <c r="VK570"/>
      <c r="VL570"/>
      <c r="VM570"/>
      <c r="VN570"/>
      <c r="VO570"/>
      <c r="VP570"/>
      <c r="VQ570"/>
      <c r="VR570"/>
      <c r="VS570"/>
      <c r="VT570"/>
      <c r="VU570"/>
      <c r="VV570"/>
      <c r="VW570"/>
      <c r="VX570"/>
      <c r="VY570"/>
      <c r="VZ570"/>
      <c r="WA570"/>
      <c r="WB570"/>
      <c r="WC570"/>
      <c r="WD570"/>
      <c r="WE570"/>
      <c r="WF570"/>
      <c r="WG570"/>
      <c r="WH570"/>
      <c r="WI570"/>
      <c r="WJ570"/>
      <c r="WK570"/>
      <c r="WL570"/>
      <c r="WM570"/>
      <c r="WN570"/>
      <c r="WO570"/>
      <c r="WP570"/>
      <c r="WQ570"/>
      <c r="WR570"/>
      <c r="WS570"/>
      <c r="WT570"/>
      <c r="WU570"/>
      <c r="WV570"/>
      <c r="WW570"/>
      <c r="WX570"/>
      <c r="WY570"/>
      <c r="WZ570"/>
      <c r="XA570"/>
      <c r="XB570"/>
      <c r="XC570"/>
      <c r="XD570"/>
      <c r="XE570"/>
      <c r="XF570"/>
      <c r="XG570"/>
      <c r="XH570"/>
      <c r="XI570"/>
      <c r="XJ570"/>
      <c r="XK570"/>
      <c r="XL570"/>
      <c r="XM570"/>
      <c r="XN570"/>
      <c r="XO570"/>
      <c r="XP570"/>
      <c r="XQ570"/>
      <c r="XR570"/>
      <c r="XS570"/>
      <c r="XT570"/>
      <c r="XU570"/>
      <c r="XV570"/>
      <c r="XW570"/>
      <c r="XX570"/>
      <c r="XY570"/>
      <c r="XZ570"/>
      <c r="YA570"/>
      <c r="YB570"/>
      <c r="YC570"/>
      <c r="YD570"/>
      <c r="YE570"/>
      <c r="YF570"/>
      <c r="YG570"/>
      <c r="YH570"/>
      <c r="YI570"/>
      <c r="YJ570"/>
      <c r="YK570"/>
      <c r="YL570"/>
      <c r="YM570"/>
      <c r="YN570"/>
      <c r="YO570"/>
      <c r="YP570"/>
      <c r="YQ570"/>
      <c r="YR570"/>
      <c r="YS570"/>
      <c r="YT570"/>
      <c r="YU570"/>
      <c r="YV570"/>
      <c r="YW570"/>
      <c r="YX570"/>
      <c r="YY570"/>
      <c r="YZ570"/>
      <c r="ZA570"/>
      <c r="ZB570"/>
      <c r="ZC570"/>
      <c r="ZD570"/>
      <c r="ZE570"/>
      <c r="ZF570"/>
      <c r="ZG570"/>
      <c r="ZH570"/>
      <c r="ZI570"/>
      <c r="ZJ570"/>
      <c r="ZK570"/>
      <c r="ZL570"/>
      <c r="ZM570"/>
      <c r="ZN570"/>
      <c r="ZO570"/>
      <c r="ZP570"/>
      <c r="ZQ570"/>
      <c r="ZR570"/>
      <c r="ZS570"/>
      <c r="ZT570"/>
      <c r="ZU570"/>
      <c r="ZV570"/>
      <c r="ZW570"/>
      <c r="ZX570"/>
      <c r="ZY570"/>
      <c r="ZZ570"/>
      <c r="AAA570"/>
      <c r="AAB570"/>
      <c r="AAC570"/>
      <c r="AAD570"/>
      <c r="AAE570"/>
      <c r="AAF570"/>
      <c r="AAG570"/>
      <c r="AAH570"/>
      <c r="AAI570"/>
      <c r="AAJ570"/>
      <c r="AAK570"/>
      <c r="AAL570"/>
      <c r="AAM570"/>
      <c r="AAN570"/>
      <c r="AAO570"/>
      <c r="AAP570"/>
      <c r="AAQ570"/>
      <c r="AAR570"/>
      <c r="AAS570"/>
      <c r="AAT570"/>
      <c r="AAU570"/>
      <c r="AAV570"/>
      <c r="AAW570"/>
      <c r="AAX570"/>
      <c r="AAY570"/>
      <c r="AAZ570"/>
      <c r="ABA570"/>
      <c r="ABB570"/>
      <c r="ABC570"/>
      <c r="ABD570"/>
      <c r="ABE570"/>
      <c r="ABF570"/>
      <c r="ABG570"/>
      <c r="ABH570"/>
      <c r="ABI570"/>
      <c r="ABJ570"/>
      <c r="ABK570"/>
      <c r="ABL570"/>
      <c r="ABM570"/>
      <c r="ABN570"/>
      <c r="ABO570"/>
      <c r="ABP570"/>
      <c r="ABQ570"/>
      <c r="ABR570"/>
      <c r="ABS570"/>
      <c r="ABT570"/>
      <c r="ABU570"/>
      <c r="ABV570"/>
      <c r="ABW570"/>
      <c r="ABX570"/>
      <c r="ABY570"/>
      <c r="ABZ570"/>
      <c r="ACA570"/>
      <c r="ACB570"/>
      <c r="ACC570"/>
      <c r="ACD570"/>
      <c r="ACE570"/>
      <c r="ACF570"/>
      <c r="ACG570"/>
      <c r="ACH570"/>
      <c r="ACI570"/>
      <c r="ACJ570"/>
      <c r="ACK570"/>
      <c r="ACL570"/>
      <c r="ACM570"/>
      <c r="ACN570"/>
      <c r="ACO570"/>
      <c r="ACP570"/>
      <c r="ACQ570"/>
      <c r="ACR570"/>
      <c r="ACS570"/>
      <c r="ACT570"/>
      <c r="ACU570"/>
      <c r="ACV570"/>
      <c r="ACW570"/>
      <c r="ACX570"/>
      <c r="ACY570"/>
      <c r="ACZ570"/>
      <c r="ADA570"/>
      <c r="ADB570"/>
      <c r="ADC570"/>
      <c r="ADD570"/>
      <c r="ADE570"/>
      <c r="ADF570"/>
      <c r="ADG570"/>
      <c r="ADH570"/>
      <c r="ADI570"/>
      <c r="ADJ570"/>
      <c r="ADK570"/>
      <c r="ADL570"/>
      <c r="ADM570"/>
      <c r="ADN570"/>
      <c r="ADO570"/>
      <c r="ADP570"/>
      <c r="ADQ570"/>
      <c r="ADR570"/>
      <c r="ADS570"/>
      <c r="ADT570"/>
      <c r="ADU570"/>
      <c r="ADV570"/>
      <c r="ADW570"/>
      <c r="ADX570"/>
      <c r="ADY570"/>
      <c r="ADZ570"/>
      <c r="AEA570"/>
      <c r="AEB570"/>
      <c r="AEC570"/>
      <c r="AED570"/>
      <c r="AEE570"/>
      <c r="AEF570"/>
      <c r="AEG570"/>
      <c r="AEH570"/>
      <c r="AEI570"/>
      <c r="AEJ570"/>
      <c r="AEK570"/>
      <c r="AEL570"/>
      <c r="AEM570"/>
      <c r="AEN570"/>
      <c r="AEO570"/>
      <c r="AEP570"/>
      <c r="AEQ570"/>
      <c r="AER570"/>
      <c r="AES570"/>
      <c r="AET570"/>
      <c r="AEU570"/>
      <c r="AEV570"/>
      <c r="AEW570"/>
      <c r="AEX570"/>
      <c r="AEY570"/>
      <c r="AEZ570"/>
      <c r="AFA570"/>
      <c r="AFB570"/>
      <c r="AFC570"/>
      <c r="AFD570"/>
      <c r="AFE570"/>
      <c r="AFF570"/>
      <c r="AFG570"/>
      <c r="AFH570"/>
      <c r="AFI570"/>
      <c r="AFJ570"/>
      <c r="AFK570"/>
      <c r="AFL570"/>
      <c r="AFM570"/>
      <c r="AFN570"/>
      <c r="AFO570"/>
      <c r="AFP570"/>
      <c r="AFQ570"/>
      <c r="AFR570"/>
      <c r="AFS570"/>
      <c r="AFT570"/>
      <c r="AFU570"/>
      <c r="AFV570"/>
      <c r="AFW570"/>
      <c r="AFX570"/>
      <c r="AFY570"/>
      <c r="AFZ570"/>
      <c r="AGA570"/>
      <c r="AGB570"/>
      <c r="AGC570"/>
      <c r="AGD570"/>
      <c r="AGE570"/>
      <c r="AGF570"/>
      <c r="AGG570"/>
      <c r="AGH570"/>
      <c r="AGI570"/>
      <c r="AGJ570"/>
      <c r="AGK570"/>
      <c r="AGL570"/>
      <c r="AGM570"/>
      <c r="AGN570"/>
      <c r="AGO570"/>
      <c r="AGP570"/>
      <c r="AGQ570"/>
      <c r="AGR570"/>
      <c r="AGS570"/>
      <c r="AGT570"/>
      <c r="AGU570"/>
      <c r="AGV570"/>
      <c r="AGW570"/>
      <c r="AGX570"/>
      <c r="AGY570"/>
      <c r="AGZ570"/>
      <c r="AHA570"/>
      <c r="AHB570"/>
      <c r="AHC570"/>
      <c r="AHD570"/>
      <c r="AHE570"/>
      <c r="AHF570"/>
      <c r="AHG570"/>
      <c r="AHH570"/>
      <c r="AHI570"/>
      <c r="AHJ570"/>
      <c r="AHK570"/>
      <c r="AHL570"/>
      <c r="AHM570"/>
      <c r="AHN570"/>
      <c r="AHO570"/>
      <c r="AHP570"/>
      <c r="AHQ570"/>
      <c r="AHR570"/>
      <c r="AHS570"/>
      <c r="AHT570"/>
      <c r="AHU570"/>
      <c r="AHV570"/>
      <c r="AHW570"/>
      <c r="AHX570"/>
      <c r="AHY570"/>
      <c r="AHZ570"/>
      <c r="AIA570"/>
      <c r="AIB570"/>
      <c r="AIC570"/>
      <c r="AID570"/>
      <c r="AIE570"/>
      <c r="AIF570"/>
      <c r="AIG570"/>
      <c r="AIH570"/>
      <c r="AII570"/>
      <c r="AIJ570"/>
      <c r="AIK570"/>
      <c r="AIL570"/>
      <c r="AIM570"/>
      <c r="AIN570"/>
      <c r="AIO570"/>
      <c r="AIP570"/>
      <c r="AIQ570"/>
      <c r="AIR570"/>
      <c r="AIS570"/>
      <c r="AIT570"/>
      <c r="AIU570"/>
      <c r="AIV570"/>
      <c r="AIW570"/>
      <c r="AIX570"/>
      <c r="AIY570"/>
      <c r="AIZ570"/>
      <c r="AJA570"/>
      <c r="AJB570"/>
      <c r="AJC570"/>
      <c r="AJD570"/>
      <c r="AJE570"/>
      <c r="AJF570"/>
      <c r="AJG570"/>
      <c r="AJH570"/>
      <c r="AJI570"/>
      <c r="AJJ570"/>
      <c r="AJK570"/>
      <c r="AJL570"/>
      <c r="AJM570"/>
      <c r="AJN570"/>
      <c r="AJO570"/>
      <c r="AJP570"/>
      <c r="AJQ570"/>
      <c r="AJR570"/>
      <c r="AJS570"/>
      <c r="AJT570"/>
      <c r="AJU570"/>
      <c r="AJV570"/>
      <c r="AJW570"/>
      <c r="AJX570"/>
      <c r="AJY570"/>
      <c r="AJZ570"/>
      <c r="AKA570"/>
      <c r="AKB570"/>
      <c r="AKC570"/>
      <c r="AKD570"/>
      <c r="AKE570"/>
      <c r="AKF570"/>
      <c r="AKG570"/>
      <c r="AKH570"/>
      <c r="AKI570"/>
      <c r="AKJ570"/>
      <c r="AKK570"/>
      <c r="AKL570"/>
      <c r="AKM570"/>
      <c r="AKN570"/>
      <c r="AKO570"/>
      <c r="AKP570"/>
      <c r="AKQ570"/>
      <c r="AKR570"/>
      <c r="AKS570"/>
      <c r="AKT570"/>
      <c r="AKU570"/>
      <c r="AKV570"/>
      <c r="AKW570"/>
      <c r="AKX570"/>
      <c r="AKY570"/>
      <c r="AKZ570"/>
      <c r="ALA570"/>
      <c r="ALB570"/>
      <c r="ALC570"/>
      <c r="ALD570"/>
      <c r="ALE570"/>
      <c r="ALF570"/>
      <c r="ALG570"/>
      <c r="ALH570"/>
      <c r="ALI570"/>
      <c r="ALJ570"/>
      <c r="ALK570"/>
      <c r="ALL570"/>
      <c r="ALM570"/>
      <c r="ALN570"/>
      <c r="ALO570"/>
      <c r="ALP570"/>
      <c r="ALQ570"/>
      <c r="ALR570"/>
      <c r="ALS570"/>
      <c r="ALT570"/>
      <c r="ALU570"/>
      <c r="ALV570"/>
      <c r="ALW570"/>
      <c r="ALX570"/>
      <c r="ALY570"/>
      <c r="ALZ570"/>
      <c r="AMA570"/>
      <c r="AMB570"/>
      <c r="AMC570"/>
      <c r="AMD570"/>
      <c r="AME570"/>
      <c r="AMF570"/>
      <c r="AMG570"/>
      <c r="AMH570"/>
      <c r="AMI570"/>
      <c r="AMJ570"/>
      <c r="AMK570"/>
      <c r="AML570"/>
      <c r="AMM570"/>
      <c r="AMN570"/>
      <c r="AMO570"/>
      <c r="AMP570"/>
      <c r="AMQ570"/>
      <c r="AMR570"/>
      <c r="AMS570"/>
      <c r="AMT570"/>
      <c r="AMU570"/>
      <c r="AMV570"/>
      <c r="AMW570"/>
      <c r="AMX570"/>
      <c r="AMY570"/>
    </row>
    <row r="571" spans="3:1042" s="6" customFormat="1" ht="15" customHeight="1" x14ac:dyDescent="0.25">
      <c r="C571" s="120" t="str">
        <f t="shared" si="439"/>
        <v>State</v>
      </c>
      <c r="D571" s="120" t="str">
        <f t="shared" si="440"/>
        <v>HPX-80-DHPTDR 130  (80 gal)</v>
      </c>
      <c r="E571" s="120">
        <f t="shared" si="341"/>
        <v>2301515</v>
      </c>
      <c r="F571" s="55">
        <f t="shared" ref="F571" si="449">S571</f>
        <v>80</v>
      </c>
      <c r="G571" s="6" t="str">
        <f t="shared" si="441"/>
        <v>AOSmithHPTU80</v>
      </c>
      <c r="H571" s="116">
        <f t="shared" ref="H571" si="450">W571</f>
        <v>1</v>
      </c>
      <c r="I571" s="154" t="str">
        <f t="shared" si="342"/>
        <v>StateHPX80DHPTDR</v>
      </c>
      <c r="J571" s="91" t="s">
        <v>188</v>
      </c>
      <c r="K571" s="32">
        <v>3</v>
      </c>
      <c r="L571" s="75">
        <f t="shared" si="444"/>
        <v>23</v>
      </c>
      <c r="M571" s="9" t="s">
        <v>39</v>
      </c>
      <c r="N571" s="121">
        <v>15</v>
      </c>
      <c r="O571" s="169">
        <f t="shared" si="350"/>
        <v>2301515</v>
      </c>
      <c r="P571" s="59" t="str">
        <f t="shared" si="437"/>
        <v>HPX-80-DHPTDR 130  (80 gal)</v>
      </c>
      <c r="Q571" s="153">
        <f t="shared" si="434"/>
        <v>1</v>
      </c>
      <c r="R571" s="10" t="s">
        <v>364</v>
      </c>
      <c r="S571" s="11">
        <v>80</v>
      </c>
      <c r="T571" s="30" t="s">
        <v>83</v>
      </c>
      <c r="U571" s="80" t="s">
        <v>103</v>
      </c>
      <c r="V571" s="85" t="str">
        <f t="shared" si="352"/>
        <v>AOSmithHPTU80</v>
      </c>
      <c r="W571" s="117">
        <v>1</v>
      </c>
      <c r="X571" s="42" t="s">
        <v>13</v>
      </c>
      <c r="Y571" s="43">
        <v>44118</v>
      </c>
      <c r="Z571" s="44" t="s">
        <v>80</v>
      </c>
      <c r="AA571" s="126" t="str">
        <f t="shared" si="447"/>
        <v>2,     2301515,   "HPX-80-DHPTDR 130  (80 gal)"</v>
      </c>
      <c r="AB571" s="128" t="str">
        <f t="shared" si="345"/>
        <v>State</v>
      </c>
      <c r="AC571" s="130" t="s">
        <v>674</v>
      </c>
      <c r="AD571" s="173">
        <f t="shared" si="435"/>
        <v>1</v>
      </c>
      <c r="AE571" s="126" t="str">
        <f t="shared" si="448"/>
        <v xml:space="preserve">          case  HPX-80-DHPTDR 130  (80 gal)   :   "StateHPX80DHPTDR"</v>
      </c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  <c r="FO571"/>
      <c r="FP571"/>
      <c r="FQ571"/>
      <c r="FR571"/>
      <c r="FS571"/>
      <c r="FT571"/>
      <c r="FU571"/>
      <c r="FV571"/>
      <c r="FW571"/>
      <c r="FX571"/>
      <c r="FY571"/>
      <c r="FZ571"/>
      <c r="GA571"/>
      <c r="GB571"/>
      <c r="GC571"/>
      <c r="GD571"/>
      <c r="GE571"/>
      <c r="GF571"/>
      <c r="GG571"/>
      <c r="GH571"/>
      <c r="GI571"/>
      <c r="GJ571"/>
      <c r="GK571"/>
      <c r="GL571"/>
      <c r="GM571"/>
      <c r="GN571"/>
      <c r="GO571"/>
      <c r="GP571"/>
      <c r="GQ571"/>
      <c r="GR571"/>
      <c r="GS571"/>
      <c r="GT571"/>
      <c r="GU571"/>
      <c r="GV571"/>
      <c r="GW571"/>
      <c r="GX571"/>
      <c r="GY571"/>
      <c r="GZ571"/>
      <c r="HA571"/>
      <c r="HB571"/>
      <c r="HC571"/>
      <c r="HD571"/>
      <c r="HE571"/>
      <c r="HF571"/>
      <c r="HG571"/>
      <c r="HH571"/>
      <c r="HI571"/>
      <c r="HJ571"/>
      <c r="HK571"/>
      <c r="HL571"/>
      <c r="HM571"/>
      <c r="HN571"/>
      <c r="HO571"/>
      <c r="HP571"/>
      <c r="HQ571"/>
      <c r="HR571"/>
      <c r="HS571"/>
      <c r="HT571"/>
      <c r="HU571"/>
      <c r="HV571"/>
      <c r="HW571"/>
      <c r="HX571"/>
      <c r="HY571"/>
      <c r="HZ571"/>
      <c r="IA571"/>
      <c r="IB571"/>
      <c r="IC571"/>
      <c r="ID571"/>
      <c r="IE571"/>
      <c r="IF571"/>
      <c r="IG571"/>
      <c r="IH571"/>
      <c r="II571"/>
      <c r="IJ571"/>
      <c r="IK571"/>
      <c r="IL571"/>
      <c r="IM571"/>
      <c r="IN571"/>
      <c r="IO571"/>
      <c r="IP571"/>
      <c r="IQ571"/>
      <c r="IR571"/>
      <c r="IS571"/>
      <c r="IT571"/>
      <c r="IU571"/>
      <c r="IV571"/>
      <c r="IW571"/>
      <c r="IX571"/>
      <c r="IY571"/>
      <c r="IZ571"/>
      <c r="JA571"/>
      <c r="JB571"/>
      <c r="JC571"/>
      <c r="JD571"/>
      <c r="JE571"/>
      <c r="JF571"/>
      <c r="JG571"/>
      <c r="JH571"/>
      <c r="JI571"/>
      <c r="JJ571"/>
      <c r="JK571"/>
      <c r="JL571"/>
      <c r="JM571"/>
      <c r="JN571"/>
      <c r="JO571"/>
      <c r="JP571"/>
      <c r="JQ571"/>
      <c r="JR571"/>
      <c r="JS571"/>
      <c r="JT571"/>
      <c r="JU571"/>
      <c r="JV571"/>
      <c r="JW571"/>
      <c r="JX571"/>
      <c r="JY571"/>
      <c r="JZ571"/>
      <c r="KA571"/>
      <c r="KB571"/>
      <c r="KC571"/>
      <c r="KD571"/>
      <c r="KE571"/>
      <c r="KF571"/>
      <c r="KG571"/>
      <c r="KH571"/>
      <c r="KI571"/>
      <c r="KJ571"/>
      <c r="KK571"/>
      <c r="KL571"/>
      <c r="KM571"/>
      <c r="KN571"/>
      <c r="KO571"/>
      <c r="KP571"/>
      <c r="KQ571"/>
      <c r="KR571"/>
      <c r="KS571"/>
      <c r="KT571"/>
      <c r="KU571"/>
      <c r="KV571"/>
      <c r="KW571"/>
      <c r="KX571"/>
      <c r="KY571"/>
      <c r="KZ571"/>
      <c r="LA571"/>
      <c r="LB571"/>
      <c r="LC571"/>
      <c r="LD571"/>
      <c r="LE571"/>
      <c r="LF571"/>
      <c r="LG571"/>
      <c r="LH571"/>
      <c r="LI571"/>
      <c r="LJ571"/>
      <c r="LK571"/>
      <c r="LL571"/>
      <c r="LM571"/>
      <c r="LN571"/>
      <c r="LO571"/>
      <c r="LP571"/>
      <c r="LQ571"/>
      <c r="LR571"/>
      <c r="LS571"/>
      <c r="LT571"/>
      <c r="LU571"/>
      <c r="LV571"/>
      <c r="LW571"/>
      <c r="LX571"/>
      <c r="LY571"/>
      <c r="LZ571"/>
      <c r="MA571"/>
      <c r="MB571"/>
      <c r="MC571"/>
      <c r="MD571"/>
      <c r="ME571"/>
      <c r="MF571"/>
      <c r="MG571"/>
      <c r="MH571"/>
      <c r="MI571"/>
      <c r="MJ571"/>
      <c r="MK571"/>
      <c r="ML571"/>
      <c r="MM571"/>
      <c r="MN571"/>
      <c r="MO571"/>
      <c r="MP571"/>
      <c r="MQ571"/>
      <c r="MR571"/>
      <c r="MS571"/>
      <c r="MT571"/>
      <c r="MU571"/>
      <c r="MV571"/>
      <c r="MW571"/>
      <c r="MX571"/>
      <c r="MY571"/>
      <c r="MZ571"/>
      <c r="NA571"/>
      <c r="NB571"/>
      <c r="NC571"/>
      <c r="ND571"/>
      <c r="NE571"/>
      <c r="NF571"/>
      <c r="NG571"/>
      <c r="NH571"/>
      <c r="NI571"/>
      <c r="NJ571"/>
      <c r="NK571"/>
      <c r="NL571"/>
      <c r="NM571"/>
      <c r="NN571"/>
      <c r="NO571"/>
      <c r="NP571"/>
      <c r="NQ571"/>
      <c r="NR571"/>
      <c r="NS571"/>
      <c r="NT571"/>
      <c r="NU571"/>
      <c r="NV571"/>
      <c r="NW571"/>
      <c r="NX571"/>
      <c r="NY571"/>
      <c r="NZ571"/>
      <c r="OA571"/>
      <c r="OB571"/>
      <c r="OC571"/>
      <c r="OD571"/>
      <c r="OE571"/>
      <c r="OF571"/>
      <c r="OG571"/>
      <c r="OH571"/>
      <c r="OI571"/>
      <c r="OJ571"/>
      <c r="OK571"/>
      <c r="OL571"/>
      <c r="OM571"/>
      <c r="ON571"/>
      <c r="OO571"/>
      <c r="OP571"/>
      <c r="OQ571"/>
      <c r="OR571"/>
      <c r="OS571"/>
      <c r="OT571"/>
      <c r="OU571"/>
      <c r="OV571"/>
      <c r="OW571"/>
      <c r="OX571"/>
      <c r="OY571"/>
      <c r="OZ571"/>
      <c r="PA571"/>
      <c r="PB571"/>
      <c r="PC571"/>
      <c r="PD571"/>
      <c r="PE571"/>
      <c r="PF571"/>
      <c r="PG571"/>
      <c r="PH571"/>
      <c r="PI571"/>
      <c r="PJ571"/>
      <c r="PK571"/>
      <c r="PL571"/>
      <c r="PM571"/>
      <c r="PN571"/>
      <c r="PO571"/>
      <c r="PP571"/>
      <c r="PQ571"/>
      <c r="PR571"/>
      <c r="PS571"/>
      <c r="PT571"/>
      <c r="PU571"/>
      <c r="PV571"/>
      <c r="PW571"/>
      <c r="PX571"/>
      <c r="PY571"/>
      <c r="PZ571"/>
      <c r="QA571"/>
      <c r="QB571"/>
      <c r="QC571"/>
      <c r="QD571"/>
      <c r="QE571"/>
      <c r="QF571"/>
      <c r="QG571"/>
      <c r="QH571"/>
      <c r="QI571"/>
      <c r="QJ571"/>
      <c r="QK571"/>
      <c r="QL571"/>
      <c r="QM571"/>
      <c r="QN571"/>
      <c r="QO571"/>
      <c r="QP571"/>
      <c r="QQ571"/>
      <c r="QR571"/>
      <c r="QS571"/>
      <c r="QT571"/>
      <c r="QU571"/>
      <c r="QV571"/>
      <c r="QW571"/>
      <c r="QX571"/>
      <c r="QY571"/>
      <c r="QZ571"/>
      <c r="RA571"/>
      <c r="RB571"/>
      <c r="RC571"/>
      <c r="RD571"/>
      <c r="RE571"/>
      <c r="RF571"/>
      <c r="RG571"/>
      <c r="RH571"/>
      <c r="RI571"/>
      <c r="RJ571"/>
      <c r="RK571"/>
      <c r="RL571"/>
      <c r="RM571"/>
      <c r="RN571"/>
      <c r="RO571"/>
      <c r="RP571"/>
      <c r="RQ571"/>
      <c r="RR571"/>
      <c r="RS571"/>
      <c r="RT571"/>
      <c r="RU571"/>
      <c r="RV571"/>
      <c r="RW571"/>
      <c r="RX571"/>
      <c r="RY571"/>
      <c r="RZ571"/>
      <c r="SA571"/>
      <c r="SB571"/>
      <c r="SC571"/>
      <c r="SD571"/>
      <c r="SE571"/>
      <c r="SF571"/>
      <c r="SG571"/>
      <c r="SH571"/>
      <c r="SI571"/>
      <c r="SJ571"/>
      <c r="SK571"/>
      <c r="SL571"/>
      <c r="SM571"/>
      <c r="SN571"/>
      <c r="SO571"/>
      <c r="SP571"/>
      <c r="SQ571"/>
      <c r="SR571"/>
      <c r="SS571"/>
      <c r="ST571"/>
      <c r="SU571"/>
      <c r="SV571"/>
      <c r="SW571"/>
      <c r="SX571"/>
      <c r="SY571"/>
      <c r="SZ571"/>
      <c r="TA571"/>
      <c r="TB571"/>
      <c r="TC571"/>
      <c r="TD571"/>
      <c r="TE571"/>
      <c r="TF571"/>
      <c r="TG571"/>
      <c r="TH571"/>
      <c r="TI571"/>
      <c r="TJ571"/>
      <c r="TK571"/>
      <c r="TL571"/>
      <c r="TM571"/>
      <c r="TN571"/>
      <c r="TO571"/>
      <c r="TP571"/>
      <c r="TQ571"/>
      <c r="TR571"/>
      <c r="TS571"/>
      <c r="TT571"/>
      <c r="TU571"/>
      <c r="TV571"/>
      <c r="TW571"/>
      <c r="TX571"/>
      <c r="TY571"/>
      <c r="TZ571"/>
      <c r="UA571"/>
      <c r="UB571"/>
      <c r="UC571"/>
      <c r="UD571"/>
      <c r="UE571"/>
      <c r="UF571"/>
      <c r="UG571"/>
      <c r="UH571"/>
      <c r="UI571"/>
      <c r="UJ571"/>
      <c r="UK571"/>
      <c r="UL571"/>
      <c r="UM571"/>
      <c r="UN571"/>
      <c r="UO571"/>
      <c r="UP571"/>
      <c r="UQ571"/>
      <c r="UR571"/>
      <c r="US571"/>
      <c r="UT571"/>
      <c r="UU571"/>
      <c r="UV571"/>
      <c r="UW571"/>
      <c r="UX571"/>
      <c r="UY571"/>
      <c r="UZ571"/>
      <c r="VA571"/>
      <c r="VB571"/>
      <c r="VC571"/>
      <c r="VD571"/>
      <c r="VE571"/>
      <c r="VF571"/>
      <c r="VG571"/>
      <c r="VH571"/>
      <c r="VI571"/>
      <c r="VJ571"/>
      <c r="VK571"/>
      <c r="VL571"/>
      <c r="VM571"/>
      <c r="VN571"/>
      <c r="VO571"/>
      <c r="VP571"/>
      <c r="VQ571"/>
      <c r="VR571"/>
      <c r="VS571"/>
      <c r="VT571"/>
      <c r="VU571"/>
      <c r="VV571"/>
      <c r="VW571"/>
      <c r="VX571"/>
      <c r="VY571"/>
      <c r="VZ571"/>
      <c r="WA571"/>
      <c r="WB571"/>
      <c r="WC571"/>
      <c r="WD571"/>
      <c r="WE571"/>
      <c r="WF571"/>
      <c r="WG571"/>
      <c r="WH571"/>
      <c r="WI571"/>
      <c r="WJ571"/>
      <c r="WK571"/>
      <c r="WL571"/>
      <c r="WM571"/>
      <c r="WN571"/>
      <c r="WO571"/>
      <c r="WP571"/>
      <c r="WQ571"/>
      <c r="WR571"/>
      <c r="WS571"/>
      <c r="WT571"/>
      <c r="WU571"/>
      <c r="WV571"/>
      <c r="WW571"/>
      <c r="WX571"/>
      <c r="WY571"/>
      <c r="WZ571"/>
      <c r="XA571"/>
      <c r="XB571"/>
      <c r="XC571"/>
      <c r="XD571"/>
      <c r="XE571"/>
      <c r="XF571"/>
      <c r="XG571"/>
      <c r="XH571"/>
      <c r="XI571"/>
      <c r="XJ571"/>
      <c r="XK571"/>
      <c r="XL571"/>
      <c r="XM571"/>
      <c r="XN571"/>
      <c r="XO571"/>
      <c r="XP571"/>
      <c r="XQ571"/>
      <c r="XR571"/>
      <c r="XS571"/>
      <c r="XT571"/>
      <c r="XU571"/>
      <c r="XV571"/>
      <c r="XW571"/>
      <c r="XX571"/>
      <c r="XY571"/>
      <c r="XZ571"/>
      <c r="YA571"/>
      <c r="YB571"/>
      <c r="YC571"/>
      <c r="YD571"/>
      <c r="YE571"/>
      <c r="YF571"/>
      <c r="YG571"/>
      <c r="YH571"/>
      <c r="YI571"/>
      <c r="YJ571"/>
      <c r="YK571"/>
      <c r="YL571"/>
      <c r="YM571"/>
      <c r="YN571"/>
      <c r="YO571"/>
      <c r="YP571"/>
      <c r="YQ571"/>
      <c r="YR571"/>
      <c r="YS571"/>
      <c r="YT571"/>
      <c r="YU571"/>
      <c r="YV571"/>
      <c r="YW571"/>
      <c r="YX571"/>
      <c r="YY571"/>
      <c r="YZ571"/>
      <c r="ZA571"/>
      <c r="ZB571"/>
      <c r="ZC571"/>
      <c r="ZD571"/>
      <c r="ZE571"/>
      <c r="ZF571"/>
      <c r="ZG571"/>
      <c r="ZH571"/>
      <c r="ZI571"/>
      <c r="ZJ571"/>
      <c r="ZK571"/>
      <c r="ZL571"/>
      <c r="ZM571"/>
      <c r="ZN571"/>
      <c r="ZO571"/>
      <c r="ZP571"/>
      <c r="ZQ571"/>
      <c r="ZR571"/>
      <c r="ZS571"/>
      <c r="ZT571"/>
      <c r="ZU571"/>
      <c r="ZV571"/>
      <c r="ZW571"/>
      <c r="ZX571"/>
      <c r="ZY571"/>
      <c r="ZZ571"/>
      <c r="AAA571"/>
      <c r="AAB571"/>
      <c r="AAC571"/>
      <c r="AAD571"/>
      <c r="AAE571"/>
      <c r="AAF571"/>
      <c r="AAG571"/>
      <c r="AAH571"/>
      <c r="AAI571"/>
      <c r="AAJ571"/>
      <c r="AAK571"/>
      <c r="AAL571"/>
      <c r="AAM571"/>
      <c r="AAN571"/>
      <c r="AAO571"/>
      <c r="AAP571"/>
      <c r="AAQ571"/>
      <c r="AAR571"/>
      <c r="AAS571"/>
      <c r="AAT571"/>
      <c r="AAU571"/>
      <c r="AAV571"/>
      <c r="AAW571"/>
      <c r="AAX571"/>
      <c r="AAY571"/>
      <c r="AAZ571"/>
      <c r="ABA571"/>
      <c r="ABB571"/>
      <c r="ABC571"/>
      <c r="ABD571"/>
      <c r="ABE571"/>
      <c r="ABF571"/>
      <c r="ABG571"/>
      <c r="ABH571"/>
      <c r="ABI571"/>
      <c r="ABJ571"/>
      <c r="ABK571"/>
      <c r="ABL571"/>
      <c r="ABM571"/>
      <c r="ABN571"/>
      <c r="ABO571"/>
      <c r="ABP571"/>
      <c r="ABQ571"/>
      <c r="ABR571"/>
      <c r="ABS571"/>
      <c r="ABT571"/>
      <c r="ABU571"/>
      <c r="ABV571"/>
      <c r="ABW571"/>
      <c r="ABX571"/>
      <c r="ABY571"/>
      <c r="ABZ571"/>
      <c r="ACA571"/>
      <c r="ACB571"/>
      <c r="ACC571"/>
      <c r="ACD571"/>
      <c r="ACE571"/>
      <c r="ACF571"/>
      <c r="ACG571"/>
      <c r="ACH571"/>
      <c r="ACI571"/>
      <c r="ACJ571"/>
      <c r="ACK571"/>
      <c r="ACL571"/>
      <c r="ACM571"/>
      <c r="ACN571"/>
      <c r="ACO571"/>
      <c r="ACP571"/>
      <c r="ACQ571"/>
      <c r="ACR571"/>
      <c r="ACS571"/>
      <c r="ACT571"/>
      <c r="ACU571"/>
      <c r="ACV571"/>
      <c r="ACW571"/>
      <c r="ACX571"/>
      <c r="ACY571"/>
      <c r="ACZ571"/>
      <c r="ADA571"/>
      <c r="ADB571"/>
      <c r="ADC571"/>
      <c r="ADD571"/>
      <c r="ADE571"/>
      <c r="ADF571"/>
      <c r="ADG571"/>
      <c r="ADH571"/>
      <c r="ADI571"/>
      <c r="ADJ571"/>
      <c r="ADK571"/>
      <c r="ADL571"/>
      <c r="ADM571"/>
      <c r="ADN571"/>
      <c r="ADO571"/>
      <c r="ADP571"/>
      <c r="ADQ571"/>
      <c r="ADR571"/>
      <c r="ADS571"/>
      <c r="ADT571"/>
      <c r="ADU571"/>
      <c r="ADV571"/>
      <c r="ADW571"/>
      <c r="ADX571"/>
      <c r="ADY571"/>
      <c r="ADZ571"/>
      <c r="AEA571"/>
      <c r="AEB571"/>
      <c r="AEC571"/>
      <c r="AED571"/>
      <c r="AEE571"/>
      <c r="AEF571"/>
      <c r="AEG571"/>
      <c r="AEH571"/>
      <c r="AEI571"/>
      <c r="AEJ571"/>
      <c r="AEK571"/>
      <c r="AEL571"/>
      <c r="AEM571"/>
      <c r="AEN571"/>
      <c r="AEO571"/>
      <c r="AEP571"/>
      <c r="AEQ571"/>
      <c r="AER571"/>
      <c r="AES571"/>
      <c r="AET571"/>
      <c r="AEU571"/>
      <c r="AEV571"/>
      <c r="AEW571"/>
      <c r="AEX571"/>
      <c r="AEY571"/>
      <c r="AEZ571"/>
      <c r="AFA571"/>
      <c r="AFB571"/>
      <c r="AFC571"/>
      <c r="AFD571"/>
      <c r="AFE571"/>
      <c r="AFF571"/>
      <c r="AFG571"/>
      <c r="AFH571"/>
      <c r="AFI571"/>
      <c r="AFJ571"/>
      <c r="AFK571"/>
      <c r="AFL571"/>
      <c r="AFM571"/>
      <c r="AFN571"/>
      <c r="AFO571"/>
      <c r="AFP571"/>
      <c r="AFQ571"/>
      <c r="AFR571"/>
      <c r="AFS571"/>
      <c r="AFT571"/>
      <c r="AFU571"/>
      <c r="AFV571"/>
      <c r="AFW571"/>
      <c r="AFX571"/>
      <c r="AFY571"/>
      <c r="AFZ571"/>
      <c r="AGA571"/>
      <c r="AGB571"/>
      <c r="AGC571"/>
      <c r="AGD571"/>
      <c r="AGE571"/>
      <c r="AGF571"/>
      <c r="AGG571"/>
      <c r="AGH571"/>
      <c r="AGI571"/>
      <c r="AGJ571"/>
      <c r="AGK571"/>
      <c r="AGL571"/>
      <c r="AGM571"/>
      <c r="AGN571"/>
      <c r="AGO571"/>
      <c r="AGP571"/>
      <c r="AGQ571"/>
      <c r="AGR571"/>
      <c r="AGS571"/>
      <c r="AGT571"/>
      <c r="AGU571"/>
      <c r="AGV571"/>
      <c r="AGW571"/>
      <c r="AGX571"/>
      <c r="AGY571"/>
      <c r="AGZ571"/>
      <c r="AHA571"/>
      <c r="AHB571"/>
      <c r="AHC571"/>
      <c r="AHD571"/>
      <c r="AHE571"/>
      <c r="AHF571"/>
      <c r="AHG571"/>
      <c r="AHH571"/>
      <c r="AHI571"/>
      <c r="AHJ571"/>
      <c r="AHK571"/>
      <c r="AHL571"/>
      <c r="AHM571"/>
      <c r="AHN571"/>
      <c r="AHO571"/>
      <c r="AHP571"/>
      <c r="AHQ571"/>
      <c r="AHR571"/>
      <c r="AHS571"/>
      <c r="AHT571"/>
      <c r="AHU571"/>
      <c r="AHV571"/>
      <c r="AHW571"/>
      <c r="AHX571"/>
      <c r="AHY571"/>
      <c r="AHZ571"/>
      <c r="AIA571"/>
      <c r="AIB571"/>
      <c r="AIC571"/>
      <c r="AID571"/>
      <c r="AIE571"/>
      <c r="AIF571"/>
      <c r="AIG571"/>
      <c r="AIH571"/>
      <c r="AII571"/>
      <c r="AIJ571"/>
      <c r="AIK571"/>
      <c r="AIL571"/>
      <c r="AIM571"/>
      <c r="AIN571"/>
      <c r="AIO571"/>
      <c r="AIP571"/>
      <c r="AIQ571"/>
      <c r="AIR571"/>
      <c r="AIS571"/>
      <c r="AIT571"/>
      <c r="AIU571"/>
      <c r="AIV571"/>
      <c r="AIW571"/>
      <c r="AIX571"/>
      <c r="AIY571"/>
      <c r="AIZ571"/>
      <c r="AJA571"/>
      <c r="AJB571"/>
      <c r="AJC571"/>
      <c r="AJD571"/>
      <c r="AJE571"/>
      <c r="AJF571"/>
      <c r="AJG571"/>
      <c r="AJH571"/>
      <c r="AJI571"/>
      <c r="AJJ571"/>
      <c r="AJK571"/>
      <c r="AJL571"/>
      <c r="AJM571"/>
      <c r="AJN571"/>
      <c r="AJO571"/>
      <c r="AJP571"/>
      <c r="AJQ571"/>
      <c r="AJR571"/>
      <c r="AJS571"/>
      <c r="AJT571"/>
      <c r="AJU571"/>
      <c r="AJV571"/>
      <c r="AJW571"/>
      <c r="AJX571"/>
      <c r="AJY571"/>
      <c r="AJZ571"/>
      <c r="AKA571"/>
      <c r="AKB571"/>
      <c r="AKC571"/>
      <c r="AKD571"/>
      <c r="AKE571"/>
      <c r="AKF571"/>
      <c r="AKG571"/>
      <c r="AKH571"/>
      <c r="AKI571"/>
      <c r="AKJ571"/>
      <c r="AKK571"/>
      <c r="AKL571"/>
      <c r="AKM571"/>
      <c r="AKN571"/>
      <c r="AKO571"/>
      <c r="AKP571"/>
      <c r="AKQ571"/>
      <c r="AKR571"/>
      <c r="AKS571"/>
      <c r="AKT571"/>
      <c r="AKU571"/>
      <c r="AKV571"/>
      <c r="AKW571"/>
      <c r="AKX571"/>
      <c r="AKY571"/>
      <c r="AKZ571"/>
      <c r="ALA571"/>
      <c r="ALB571"/>
      <c r="ALC571"/>
      <c r="ALD571"/>
      <c r="ALE571"/>
      <c r="ALF571"/>
      <c r="ALG571"/>
      <c r="ALH571"/>
      <c r="ALI571"/>
      <c r="ALJ571"/>
      <c r="ALK571"/>
      <c r="ALL571"/>
      <c r="ALM571"/>
      <c r="ALN571"/>
      <c r="ALO571"/>
      <c r="ALP571"/>
      <c r="ALQ571"/>
      <c r="ALR571"/>
      <c r="ALS571"/>
      <c r="ALT571"/>
      <c r="ALU571"/>
      <c r="ALV571"/>
      <c r="ALW571"/>
      <c r="ALX571"/>
      <c r="ALY571"/>
      <c r="ALZ571"/>
      <c r="AMA571"/>
      <c r="AMB571"/>
      <c r="AMC571"/>
      <c r="AMD571"/>
      <c r="AME571"/>
      <c r="AMF571"/>
      <c r="AMG571"/>
      <c r="AMH571"/>
      <c r="AMI571"/>
      <c r="AMJ571"/>
      <c r="AMK571"/>
      <c r="AML571"/>
      <c r="AMM571"/>
      <c r="AMN571"/>
      <c r="AMO571"/>
      <c r="AMP571"/>
      <c r="AMQ571"/>
      <c r="AMR571"/>
      <c r="AMS571"/>
      <c r="AMT571"/>
      <c r="AMU571"/>
      <c r="AMV571"/>
      <c r="AMW571"/>
      <c r="AMX571"/>
      <c r="AMY571"/>
    </row>
    <row r="572" spans="3:1042" s="6" customFormat="1" ht="15" customHeight="1" x14ac:dyDescent="0.25">
      <c r="C572" s="6" t="str">
        <f t="shared" si="439"/>
        <v>Stiebel Eltron</v>
      </c>
      <c r="D572" s="6" t="str">
        <f t="shared" si="440"/>
        <v>Accelera 220 E  (58 gal)</v>
      </c>
      <c r="E572" s="6">
        <f t="shared" si="341"/>
        <v>2400122</v>
      </c>
      <c r="F572" s="55">
        <f t="shared" si="255"/>
        <v>58</v>
      </c>
      <c r="G572" s="6" t="str">
        <f t="shared" si="441"/>
        <v>Stiebel220E</v>
      </c>
      <c r="H572" s="116">
        <f t="shared" si="301"/>
        <v>0</v>
      </c>
      <c r="I572" s="154" t="str">
        <f t="shared" si="342"/>
        <v>Stiebel58A220E</v>
      </c>
      <c r="J572" s="91" t="s">
        <v>188</v>
      </c>
      <c r="K572" s="32">
        <v>1</v>
      </c>
      <c r="L572" s="75">
        <f t="shared" si="444"/>
        <v>24</v>
      </c>
      <c r="M572" s="156" t="s">
        <v>89</v>
      </c>
      <c r="N572" s="61">
        <v>1</v>
      </c>
      <c r="O572" s="169">
        <f t="shared" si="350"/>
        <v>2400122</v>
      </c>
      <c r="P572" s="59" t="str">
        <f t="shared" si="437"/>
        <v>Accelera 220 E  (58 gal)</v>
      </c>
      <c r="Q572" s="153">
        <f t="shared" si="434"/>
        <v>1</v>
      </c>
      <c r="R572" s="13" t="s">
        <v>151</v>
      </c>
      <c r="S572" s="86">
        <v>58</v>
      </c>
      <c r="T572" s="30" t="s">
        <v>90</v>
      </c>
      <c r="U572" s="80" t="s">
        <v>90</v>
      </c>
      <c r="V572" s="85" t="str">
        <f t="shared" si="352"/>
        <v>Stiebel220E</v>
      </c>
      <c r="W572" s="115">
        <v>0</v>
      </c>
      <c r="X572" s="46" t="str">
        <f>[1]ESTAR_to_AWHS!I165</f>
        <v>4+</v>
      </c>
      <c r="Y572" s="47">
        <f>[1]ESTAR_to_AWHS!J165</f>
        <v>42591</v>
      </c>
      <c r="Z572" s="44" t="s">
        <v>89</v>
      </c>
      <c r="AA572" s="126" t="str">
        <f t="shared" si="447"/>
        <v>2,     2400122,   "Accelera 220 E  (58 gal)"</v>
      </c>
      <c r="AB572" s="127" t="s">
        <v>428</v>
      </c>
      <c r="AC572" s="129" t="s">
        <v>675</v>
      </c>
      <c r="AD572" s="173">
        <f t="shared" si="435"/>
        <v>1</v>
      </c>
      <c r="AE572" s="126" t="str">
        <f t="shared" si="448"/>
        <v xml:space="preserve">          case  Accelera 220 E  (58 gal)   :   "Stiebel58A220E"</v>
      </c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</row>
    <row r="573" spans="3:1042" s="6" customFormat="1" ht="15" customHeight="1" x14ac:dyDescent="0.25">
      <c r="C573" s="6" t="str">
        <f t="shared" si="439"/>
        <v>Stiebel Eltron</v>
      </c>
      <c r="D573" s="6" t="str">
        <f t="shared" si="440"/>
        <v>Accelera 300/WHP 300  (80 gal)</v>
      </c>
      <c r="E573" s="6">
        <f t="shared" si="341"/>
        <v>2400212</v>
      </c>
      <c r="F573" s="55">
        <f t="shared" si="255"/>
        <v>80</v>
      </c>
      <c r="G573" s="6" t="str">
        <f t="shared" si="441"/>
        <v>AOSmithPHPT80</v>
      </c>
      <c r="H573" s="116">
        <f t="shared" ref="H573:H605" si="451">W573</f>
        <v>0</v>
      </c>
      <c r="I573" s="154" t="str">
        <f t="shared" si="342"/>
        <v>Stiebel80A300</v>
      </c>
      <c r="J573" s="91" t="s">
        <v>188</v>
      </c>
      <c r="K573" s="32">
        <v>1</v>
      </c>
      <c r="L573" s="75">
        <f t="shared" si="444"/>
        <v>24</v>
      </c>
      <c r="M573" s="12" t="s">
        <v>89</v>
      </c>
      <c r="N573" s="62">
        <f>N572+1</f>
        <v>2</v>
      </c>
      <c r="O573" s="169">
        <f t="shared" si="350"/>
        <v>2400212</v>
      </c>
      <c r="P573" s="59" t="str">
        <f t="shared" si="437"/>
        <v>Accelera 300/WHP 300  (80 gal)</v>
      </c>
      <c r="Q573" s="153">
        <f t="shared" si="434"/>
        <v>1</v>
      </c>
      <c r="R573" s="13" t="s">
        <v>152</v>
      </c>
      <c r="S573" s="14">
        <v>80</v>
      </c>
      <c r="T573" s="30" t="s">
        <v>87</v>
      </c>
      <c r="U573" s="80" t="s">
        <v>105</v>
      </c>
      <c r="V573" s="85" t="str">
        <f t="shared" si="352"/>
        <v>AOSmithPHPT80</v>
      </c>
      <c r="W573" s="115">
        <v>0</v>
      </c>
      <c r="X573" s="46" t="str">
        <f>[1]ESTAR_to_AWHS!I166</f>
        <v>2-3</v>
      </c>
      <c r="Y573" s="47">
        <f>[1]ESTAR_to_AWHS!J166</f>
        <v>41666</v>
      </c>
      <c r="Z573" s="44" t="s">
        <v>89</v>
      </c>
      <c r="AA573" s="126" t="str">
        <f t="shared" si="447"/>
        <v>2,     2400212,   "Accelera 300/WHP 300  (80 gal)"</v>
      </c>
      <c r="AB573" s="128" t="str">
        <f t="shared" si="345"/>
        <v>Stiebel</v>
      </c>
      <c r="AC573" s="129" t="s">
        <v>676</v>
      </c>
      <c r="AD573" s="173">
        <f t="shared" si="435"/>
        <v>1</v>
      </c>
      <c r="AE573" s="126" t="str">
        <f t="shared" si="448"/>
        <v xml:space="preserve">          case  Accelera 300/WHP 300  (80 gal)   :   "Stiebel80A300"</v>
      </c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</row>
    <row r="574" spans="3:1042" s="6" customFormat="1" ht="15" customHeight="1" x14ac:dyDescent="0.25">
      <c r="C574" s="6" t="str">
        <f t="shared" si="439"/>
        <v>US Craftmaster</v>
      </c>
      <c r="D574" s="6" t="str">
        <f t="shared" si="440"/>
        <v>HPE2F80HD045VU 102  (80 gal)</v>
      </c>
      <c r="E574" s="6">
        <f t="shared" si="341"/>
        <v>2500112</v>
      </c>
      <c r="F574" s="55">
        <f t="shared" si="255"/>
        <v>80</v>
      </c>
      <c r="G574" s="6" t="str">
        <f t="shared" si="441"/>
        <v>AOSmithPHPT80</v>
      </c>
      <c r="H574" s="116">
        <f t="shared" si="451"/>
        <v>0</v>
      </c>
      <c r="I574" s="154" t="str">
        <f t="shared" si="342"/>
        <v>USCraftmasterHPE2F80U</v>
      </c>
      <c r="J574" s="91" t="s">
        <v>188</v>
      </c>
      <c r="K574" s="32">
        <v>1</v>
      </c>
      <c r="L574" s="75">
        <f t="shared" si="444"/>
        <v>25</v>
      </c>
      <c r="M574" s="157" t="s">
        <v>46</v>
      </c>
      <c r="N574" s="61">
        <v>1</v>
      </c>
      <c r="O574" s="169">
        <f t="shared" si="350"/>
        <v>2500112</v>
      </c>
      <c r="P574" s="59" t="str">
        <f t="shared" si="437"/>
        <v>HPE2F80HD045VU 102  (80 gal)</v>
      </c>
      <c r="Q574" s="153">
        <f t="shared" si="434"/>
        <v>1</v>
      </c>
      <c r="R574" s="10" t="s">
        <v>74</v>
      </c>
      <c r="S574" s="11">
        <v>80</v>
      </c>
      <c r="T574" s="30" t="s">
        <v>87</v>
      </c>
      <c r="U574" s="80" t="s">
        <v>105</v>
      </c>
      <c r="V574" s="85" t="str">
        <f t="shared" si="352"/>
        <v>AOSmithPHPT80</v>
      </c>
      <c r="W574" s="115">
        <v>0</v>
      </c>
      <c r="X574" s="42" t="s">
        <v>13</v>
      </c>
      <c r="Y574" s="43">
        <v>40857</v>
      </c>
      <c r="Z574" s="44" t="s">
        <v>80</v>
      </c>
      <c r="AA574" s="126" t="str">
        <f t="shared" si="447"/>
        <v>2,     2500112,   "HPE2F80HD045VU 102  (80 gal)"</v>
      </c>
      <c r="AB574" s="127" t="s">
        <v>427</v>
      </c>
      <c r="AC574" s="129" t="s">
        <v>678</v>
      </c>
      <c r="AD574" s="173">
        <f t="shared" si="435"/>
        <v>1</v>
      </c>
      <c r="AE574" s="126" t="str">
        <f t="shared" si="448"/>
        <v xml:space="preserve">          case  HPE2F80HD045VU 102  (80 gal)   :   "USCraftmasterHPE2F80U"</v>
      </c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</row>
    <row r="575" spans="3:1042" s="6" customFormat="1" ht="15" customHeight="1" x14ac:dyDescent="0.25">
      <c r="C575" s="6" t="str">
        <f t="shared" si="439"/>
        <v>US Craftmaster</v>
      </c>
      <c r="D575" s="6" t="str">
        <f t="shared" si="440"/>
        <v>HPE2K60HD045V  (60 gal)</v>
      </c>
      <c r="E575" s="6">
        <f t="shared" si="341"/>
        <v>2500211</v>
      </c>
      <c r="F575" s="55">
        <f t="shared" si="255"/>
        <v>60</v>
      </c>
      <c r="G575" s="6" t="str">
        <f t="shared" si="441"/>
        <v>AOSmithPHPT60</v>
      </c>
      <c r="H575" s="116">
        <f t="shared" si="451"/>
        <v>0</v>
      </c>
      <c r="I575" s="154" t="str">
        <f t="shared" si="342"/>
        <v>USCraftmasterHPE2K60</v>
      </c>
      <c r="J575" s="91" t="s">
        <v>188</v>
      </c>
      <c r="K575" s="33">
        <v>1</v>
      </c>
      <c r="L575" s="75">
        <f t="shared" si="444"/>
        <v>25</v>
      </c>
      <c r="M575" s="18" t="s">
        <v>46</v>
      </c>
      <c r="N575" s="62">
        <f t="shared" ref="N575:N582" si="452">N574+1</f>
        <v>2</v>
      </c>
      <c r="O575" s="169">
        <f t="shared" si="350"/>
        <v>2500211</v>
      </c>
      <c r="P575" s="59" t="str">
        <f t="shared" si="437"/>
        <v>HPE2K60HD045V  (60 gal)</v>
      </c>
      <c r="Q575" s="153">
        <f t="shared" si="434"/>
        <v>2</v>
      </c>
      <c r="R575" s="19" t="s">
        <v>110</v>
      </c>
      <c r="S575" s="20">
        <v>60</v>
      </c>
      <c r="T575" s="31" t="s">
        <v>104</v>
      </c>
      <c r="U575" s="80" t="s">
        <v>104</v>
      </c>
      <c r="V575" s="85" t="str">
        <f t="shared" si="352"/>
        <v>AOSmithPHPT60</v>
      </c>
      <c r="W575" s="115">
        <v>0</v>
      </c>
      <c r="X575" s="45"/>
      <c r="Y575" s="45"/>
      <c r="Z575" s="44"/>
      <c r="AA575" s="126" t="str">
        <f t="shared" si="447"/>
        <v>2,     2500211,   "HPE2K60HD045V  (60 gal)"</v>
      </c>
      <c r="AB575" s="128" t="str">
        <f t="shared" si="345"/>
        <v>USCraftmaster</v>
      </c>
      <c r="AC575" s="129" t="s">
        <v>679</v>
      </c>
      <c r="AD575" s="173">
        <f t="shared" si="435"/>
        <v>1</v>
      </c>
      <c r="AE575" s="126" t="str">
        <f t="shared" si="448"/>
        <v xml:space="preserve">          case  HPE2K60HD045V  (60 gal)   :   "USCraftmasterHPE2K60"</v>
      </c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  <c r="CC575" s="28"/>
      <c r="CD575" s="28"/>
      <c r="CE575" s="28"/>
      <c r="CF575" s="28"/>
      <c r="CG575" s="28"/>
      <c r="CH575" s="28"/>
      <c r="CI575" s="28"/>
      <c r="CJ575" s="28"/>
      <c r="CK575" s="28"/>
      <c r="CL575" s="28"/>
      <c r="CM575" s="28"/>
      <c r="CN575" s="28"/>
      <c r="CO575" s="28"/>
      <c r="CP575" s="28"/>
      <c r="CQ575" s="28"/>
      <c r="CR575" s="28"/>
      <c r="CS575" s="28"/>
      <c r="CT575" s="28"/>
      <c r="CU575" s="28"/>
      <c r="CV575" s="28"/>
      <c r="CW575" s="28"/>
      <c r="CX575" s="28"/>
      <c r="CY575" s="28"/>
      <c r="CZ575" s="28"/>
      <c r="DA575" s="28"/>
      <c r="DB575" s="28"/>
      <c r="DC575" s="28"/>
      <c r="DD575" s="28"/>
      <c r="DE575" s="28"/>
      <c r="DF575" s="28"/>
      <c r="DG575" s="28"/>
      <c r="DH575" s="28"/>
      <c r="DI575" s="28"/>
      <c r="DJ575" s="28"/>
      <c r="DK575" s="28"/>
      <c r="DL575" s="28"/>
      <c r="DM575" s="28"/>
      <c r="DN575" s="28"/>
      <c r="DO575" s="28"/>
      <c r="DP575" s="28"/>
      <c r="DQ575" s="28"/>
      <c r="DR575" s="28"/>
      <c r="DS575" s="28"/>
      <c r="DT575" s="28"/>
      <c r="DU575" s="28"/>
      <c r="DV575" s="28"/>
      <c r="DW575" s="28"/>
      <c r="DX575" s="28"/>
      <c r="DY575" s="28"/>
      <c r="DZ575" s="28"/>
      <c r="EA575" s="28"/>
      <c r="EB575" s="28"/>
      <c r="EC575" s="28"/>
      <c r="ED575" s="28"/>
      <c r="EE575" s="28"/>
      <c r="EF575" s="28"/>
      <c r="EG575" s="28"/>
      <c r="EH575" s="28"/>
      <c r="EI575" s="28"/>
      <c r="EJ575" s="28"/>
      <c r="EK575" s="28"/>
      <c r="EL575" s="28"/>
      <c r="EM575" s="28"/>
      <c r="EN575" s="28"/>
      <c r="EO575" s="28"/>
      <c r="EP575" s="28"/>
      <c r="EQ575" s="28"/>
      <c r="ER575" s="28"/>
      <c r="ES575" s="28"/>
      <c r="ET575" s="28"/>
      <c r="EU575" s="28"/>
      <c r="EV575" s="28"/>
      <c r="EW575" s="28"/>
      <c r="EX575" s="28"/>
      <c r="EY575" s="28"/>
      <c r="EZ575" s="28"/>
      <c r="FA575" s="28"/>
      <c r="FB575" s="28"/>
      <c r="FC575" s="28"/>
      <c r="FD575" s="28"/>
      <c r="FE575" s="28"/>
      <c r="FF575" s="28"/>
      <c r="FG575" s="28"/>
      <c r="FH575" s="28"/>
      <c r="FI575" s="28"/>
      <c r="FJ575" s="28"/>
      <c r="FK575" s="28"/>
      <c r="FL575" s="28"/>
      <c r="FM575" s="28"/>
      <c r="FN575" s="28"/>
      <c r="FO575" s="28"/>
      <c r="FP575" s="28"/>
      <c r="FQ575" s="28"/>
      <c r="FR575" s="28"/>
      <c r="FS575" s="28"/>
      <c r="FT575" s="28"/>
      <c r="FU575" s="28"/>
      <c r="FV575" s="28"/>
      <c r="FW575" s="28"/>
      <c r="FX575" s="28"/>
      <c r="FY575" s="28"/>
      <c r="FZ575" s="28"/>
      <c r="GA575" s="28"/>
      <c r="GB575" s="28"/>
      <c r="GC575" s="28"/>
      <c r="GD575" s="28"/>
      <c r="GE575" s="28"/>
      <c r="GF575" s="28"/>
      <c r="GG575" s="28"/>
      <c r="GH575" s="28"/>
      <c r="GI575" s="28"/>
      <c r="GJ575" s="28"/>
      <c r="GK575" s="28"/>
      <c r="GL575" s="28"/>
      <c r="GM575" s="28"/>
      <c r="GN575" s="28"/>
      <c r="GO575" s="28"/>
      <c r="GP575" s="28"/>
      <c r="GQ575" s="28"/>
      <c r="GR575" s="28"/>
      <c r="GS575" s="28"/>
      <c r="GT575" s="28"/>
      <c r="GU575" s="28"/>
      <c r="GV575" s="28"/>
      <c r="GW575" s="28"/>
      <c r="GX575" s="28"/>
      <c r="GY575" s="28"/>
      <c r="GZ575" s="28"/>
      <c r="HA575" s="28"/>
      <c r="HB575" s="28"/>
      <c r="HC575" s="28"/>
      <c r="HD575" s="28"/>
      <c r="HE575" s="28"/>
      <c r="HF575" s="28"/>
      <c r="HG575" s="28"/>
      <c r="HH575" s="28"/>
      <c r="HI575" s="28"/>
      <c r="HJ575" s="28"/>
      <c r="HK575" s="28"/>
      <c r="HL575" s="28"/>
      <c r="HM575" s="28"/>
      <c r="HN575" s="28"/>
      <c r="HO575" s="28"/>
      <c r="HP575" s="28"/>
      <c r="HQ575" s="28"/>
      <c r="HR575" s="28"/>
      <c r="HS575" s="28"/>
      <c r="HT575" s="28"/>
      <c r="HU575" s="28"/>
      <c r="HV575" s="28"/>
      <c r="HW575" s="28"/>
      <c r="HX575" s="28"/>
      <c r="HY575" s="28"/>
      <c r="HZ575" s="28"/>
      <c r="IA575" s="28"/>
      <c r="IB575" s="28"/>
      <c r="IC575" s="28"/>
      <c r="ID575" s="28"/>
      <c r="IE575" s="28"/>
      <c r="IF575" s="28"/>
      <c r="IG575" s="28"/>
      <c r="IH575" s="28"/>
      <c r="II575" s="28"/>
      <c r="IJ575" s="28"/>
      <c r="IK575" s="28"/>
      <c r="IL575" s="28"/>
      <c r="IM575" s="28"/>
      <c r="IN575" s="28"/>
      <c r="IO575" s="28"/>
      <c r="IP575" s="28"/>
      <c r="IQ575" s="28"/>
      <c r="IR575" s="28"/>
      <c r="IS575" s="28"/>
      <c r="IT575" s="28"/>
      <c r="IU575" s="28"/>
      <c r="IV575" s="28"/>
      <c r="IW575" s="28"/>
      <c r="IX575" s="28"/>
      <c r="IY575" s="28"/>
      <c r="IZ575" s="28"/>
      <c r="JA575" s="28"/>
      <c r="JB575" s="28"/>
      <c r="JC575" s="28"/>
      <c r="JD575" s="28"/>
      <c r="JE575" s="28"/>
      <c r="JF575" s="28"/>
      <c r="JG575" s="28"/>
      <c r="JH575" s="28"/>
      <c r="JI575" s="28"/>
      <c r="JJ575" s="28"/>
      <c r="JK575" s="28"/>
      <c r="JL575" s="28"/>
      <c r="JM575" s="28"/>
      <c r="JN575" s="28"/>
      <c r="JO575" s="28"/>
      <c r="JP575" s="28"/>
      <c r="JQ575" s="28"/>
      <c r="JR575" s="28"/>
      <c r="JS575" s="28"/>
      <c r="JT575" s="28"/>
      <c r="JU575" s="28"/>
      <c r="JV575" s="28"/>
      <c r="JW575" s="28"/>
      <c r="JX575" s="28"/>
      <c r="JY575" s="28"/>
      <c r="JZ575" s="28"/>
      <c r="KA575" s="28"/>
      <c r="KB575" s="28"/>
      <c r="KC575" s="28"/>
      <c r="KD575" s="28"/>
      <c r="KE575" s="28"/>
      <c r="KF575" s="28"/>
      <c r="KG575" s="28"/>
      <c r="KH575" s="28"/>
      <c r="KI575" s="28"/>
      <c r="KJ575" s="28"/>
      <c r="KK575" s="28"/>
      <c r="KL575" s="28"/>
      <c r="KM575" s="28"/>
      <c r="KN575" s="28"/>
      <c r="KO575" s="28"/>
      <c r="KP575" s="28"/>
      <c r="KQ575" s="28"/>
      <c r="KR575" s="28"/>
      <c r="KS575" s="28"/>
      <c r="KT575" s="28"/>
      <c r="KU575" s="28"/>
      <c r="KV575" s="28"/>
      <c r="KW575" s="28"/>
      <c r="KX575" s="28"/>
      <c r="KY575" s="28"/>
      <c r="KZ575" s="28"/>
      <c r="LA575" s="28"/>
      <c r="LB575" s="28"/>
      <c r="LC575" s="28"/>
      <c r="LD575" s="28"/>
      <c r="LE575" s="28"/>
      <c r="LF575" s="28"/>
      <c r="LG575" s="28"/>
      <c r="LH575" s="28"/>
      <c r="LI575" s="28"/>
      <c r="LJ575" s="28"/>
      <c r="LK575" s="28"/>
      <c r="LL575" s="28"/>
      <c r="LM575" s="28"/>
      <c r="LN575" s="28"/>
      <c r="LO575" s="28"/>
      <c r="LP575" s="28"/>
      <c r="LQ575" s="28"/>
      <c r="LR575" s="28"/>
      <c r="LS575" s="28"/>
      <c r="LT575" s="28"/>
      <c r="LU575" s="28"/>
      <c r="LV575" s="28"/>
      <c r="LW575" s="28"/>
      <c r="LX575" s="28"/>
      <c r="LY575" s="28"/>
      <c r="LZ575" s="28"/>
      <c r="MA575" s="28"/>
      <c r="MB575" s="28"/>
      <c r="MC575" s="28"/>
      <c r="MD575" s="28"/>
      <c r="ME575" s="28"/>
      <c r="MF575" s="28"/>
      <c r="MG575" s="28"/>
      <c r="MH575" s="28"/>
      <c r="MI575" s="28"/>
      <c r="MJ575" s="28"/>
      <c r="MK575" s="28"/>
      <c r="ML575" s="28"/>
      <c r="MM575" s="28"/>
      <c r="MN575" s="28"/>
      <c r="MO575" s="28"/>
      <c r="MP575" s="28"/>
      <c r="MQ575" s="28"/>
      <c r="MR575" s="28"/>
      <c r="MS575" s="28"/>
      <c r="MT575" s="28"/>
      <c r="MU575" s="28"/>
      <c r="MV575" s="28"/>
      <c r="MW575" s="28"/>
      <c r="MX575" s="28"/>
      <c r="MY575" s="28"/>
      <c r="MZ575" s="28"/>
      <c r="NA575" s="28"/>
      <c r="NB575" s="28"/>
      <c r="NC575" s="28"/>
      <c r="ND575" s="28"/>
      <c r="NE575" s="28"/>
      <c r="NF575" s="28"/>
      <c r="NG575" s="28"/>
      <c r="NH575" s="28"/>
      <c r="NI575" s="28"/>
      <c r="NJ575" s="28"/>
      <c r="NK575" s="28"/>
      <c r="NL575" s="28"/>
      <c r="NM575" s="28"/>
      <c r="NN575" s="28"/>
      <c r="NO575" s="28"/>
      <c r="NP575" s="28"/>
      <c r="NQ575" s="28"/>
      <c r="NR575" s="28"/>
      <c r="NS575" s="28"/>
      <c r="NT575" s="28"/>
      <c r="NU575" s="28"/>
      <c r="NV575" s="28"/>
      <c r="NW575" s="28"/>
      <c r="NX575" s="28"/>
      <c r="NY575" s="28"/>
      <c r="NZ575" s="28"/>
      <c r="OA575" s="28"/>
      <c r="OB575" s="28"/>
      <c r="OC575" s="28"/>
      <c r="OD575" s="28"/>
      <c r="OE575" s="28"/>
      <c r="OF575" s="28"/>
      <c r="OG575" s="28"/>
      <c r="OH575" s="28"/>
      <c r="OI575" s="28"/>
      <c r="OJ575" s="28"/>
      <c r="OK575" s="28"/>
      <c r="OL575" s="28"/>
      <c r="OM575" s="28"/>
      <c r="ON575" s="28"/>
      <c r="OO575" s="28"/>
      <c r="OP575" s="28"/>
      <c r="OQ575" s="28"/>
      <c r="OR575" s="28"/>
      <c r="OS575" s="28"/>
      <c r="OT575" s="28"/>
      <c r="OU575" s="28"/>
      <c r="OV575" s="28"/>
      <c r="OW575" s="28"/>
      <c r="OX575" s="28"/>
      <c r="OY575" s="28"/>
      <c r="OZ575" s="28"/>
      <c r="PA575" s="28"/>
      <c r="PB575" s="28"/>
      <c r="PC575" s="28"/>
      <c r="PD575" s="28"/>
      <c r="PE575" s="28"/>
      <c r="PF575" s="28"/>
      <c r="PG575" s="28"/>
      <c r="PH575" s="28"/>
      <c r="PI575" s="28"/>
      <c r="PJ575" s="28"/>
      <c r="PK575" s="28"/>
      <c r="PL575" s="28"/>
      <c r="PM575" s="28"/>
      <c r="PN575" s="28"/>
      <c r="PO575" s="28"/>
      <c r="PP575" s="28"/>
      <c r="PQ575" s="28"/>
      <c r="PR575" s="28"/>
      <c r="PS575" s="28"/>
      <c r="PT575" s="28"/>
      <c r="PU575" s="28"/>
      <c r="PV575" s="28"/>
      <c r="PW575" s="28"/>
      <c r="PX575" s="28"/>
      <c r="PY575" s="28"/>
      <c r="PZ575" s="28"/>
      <c r="QA575" s="28"/>
      <c r="QB575" s="28"/>
      <c r="QC575" s="28"/>
      <c r="QD575" s="28"/>
      <c r="QE575" s="28"/>
      <c r="QF575" s="28"/>
      <c r="QG575" s="28"/>
      <c r="QH575" s="28"/>
      <c r="QI575" s="28"/>
      <c r="QJ575" s="28"/>
      <c r="QK575" s="28"/>
      <c r="QL575" s="28"/>
      <c r="QM575" s="28"/>
      <c r="QN575" s="28"/>
      <c r="QO575" s="28"/>
      <c r="QP575" s="28"/>
      <c r="QQ575" s="28"/>
      <c r="QR575" s="28"/>
      <c r="QS575" s="28"/>
      <c r="QT575" s="28"/>
      <c r="QU575" s="28"/>
      <c r="QV575" s="28"/>
      <c r="QW575" s="28"/>
      <c r="QX575" s="28"/>
      <c r="QY575" s="28"/>
      <c r="QZ575" s="28"/>
      <c r="RA575" s="28"/>
      <c r="RB575" s="28"/>
      <c r="RC575" s="28"/>
      <c r="RD575" s="28"/>
      <c r="RE575" s="28"/>
      <c r="RF575" s="28"/>
      <c r="RG575" s="28"/>
      <c r="RH575" s="28"/>
      <c r="RI575" s="28"/>
      <c r="RJ575" s="28"/>
      <c r="RK575" s="28"/>
      <c r="RL575" s="28"/>
      <c r="RM575" s="28"/>
      <c r="RN575" s="28"/>
      <c r="RO575" s="28"/>
      <c r="RP575" s="28"/>
      <c r="RQ575" s="28"/>
      <c r="RR575" s="28"/>
      <c r="RS575" s="28"/>
      <c r="RT575" s="28"/>
      <c r="RU575" s="28"/>
      <c r="RV575" s="28"/>
      <c r="RW575" s="28"/>
      <c r="RX575" s="28"/>
      <c r="RY575" s="28"/>
      <c r="RZ575" s="28"/>
      <c r="SA575" s="28"/>
      <c r="SB575" s="28"/>
      <c r="SC575" s="28"/>
      <c r="SD575" s="28"/>
      <c r="SE575" s="28"/>
      <c r="SF575" s="28"/>
      <c r="SG575" s="28"/>
      <c r="SH575" s="28"/>
      <c r="SI575" s="28"/>
      <c r="SJ575" s="28"/>
      <c r="SK575" s="28"/>
      <c r="SL575" s="28"/>
      <c r="SM575" s="28"/>
      <c r="SN575" s="28"/>
      <c r="SO575" s="28"/>
      <c r="SP575" s="28"/>
      <c r="SQ575" s="28"/>
      <c r="SR575" s="28"/>
      <c r="SS575" s="28"/>
      <c r="ST575" s="28"/>
      <c r="SU575" s="28"/>
      <c r="SV575" s="28"/>
      <c r="SW575" s="28"/>
      <c r="SX575" s="28"/>
      <c r="SY575" s="28"/>
      <c r="SZ575" s="28"/>
      <c r="TA575" s="28"/>
      <c r="TB575" s="28"/>
      <c r="TC575" s="28"/>
      <c r="TD575" s="28"/>
      <c r="TE575" s="28"/>
      <c r="TF575" s="28"/>
      <c r="TG575" s="28"/>
      <c r="TH575" s="28"/>
      <c r="TI575" s="28"/>
      <c r="TJ575" s="28"/>
      <c r="TK575" s="28"/>
      <c r="TL575" s="28"/>
      <c r="TM575" s="28"/>
      <c r="TN575" s="28"/>
      <c r="TO575" s="28"/>
      <c r="TP575" s="28"/>
      <c r="TQ575" s="28"/>
      <c r="TR575" s="28"/>
      <c r="TS575" s="28"/>
      <c r="TT575" s="28"/>
      <c r="TU575" s="28"/>
      <c r="TV575" s="28"/>
      <c r="TW575" s="28"/>
      <c r="TX575" s="28"/>
      <c r="TY575" s="28"/>
      <c r="TZ575" s="28"/>
      <c r="UA575" s="28"/>
      <c r="UB575" s="28"/>
      <c r="UC575" s="28"/>
      <c r="UD575" s="28"/>
      <c r="UE575" s="28"/>
      <c r="UF575" s="28"/>
      <c r="UG575" s="28"/>
      <c r="UH575" s="28"/>
      <c r="UI575" s="28"/>
      <c r="UJ575" s="28"/>
      <c r="UK575" s="28"/>
      <c r="UL575" s="28"/>
      <c r="UM575" s="28"/>
      <c r="UN575" s="28"/>
      <c r="UO575" s="28"/>
      <c r="UP575" s="28"/>
      <c r="UQ575" s="28"/>
      <c r="UR575" s="28"/>
      <c r="US575" s="28"/>
      <c r="UT575" s="28"/>
      <c r="UU575" s="28"/>
      <c r="UV575" s="28"/>
      <c r="UW575" s="28"/>
      <c r="UX575" s="28"/>
      <c r="UY575" s="28"/>
      <c r="UZ575" s="28"/>
      <c r="VA575" s="28"/>
      <c r="VB575" s="28"/>
      <c r="VC575" s="28"/>
      <c r="VD575" s="28"/>
      <c r="VE575" s="28"/>
      <c r="VF575" s="28"/>
      <c r="VG575" s="28"/>
      <c r="VH575" s="28"/>
      <c r="VI575" s="28"/>
      <c r="VJ575" s="28"/>
      <c r="VK575" s="28"/>
      <c r="VL575" s="28"/>
      <c r="VM575" s="28"/>
      <c r="VN575" s="28"/>
      <c r="VO575" s="28"/>
      <c r="VP575" s="28"/>
      <c r="VQ575" s="28"/>
      <c r="VR575" s="28"/>
      <c r="VS575" s="28"/>
      <c r="VT575" s="28"/>
      <c r="VU575" s="28"/>
      <c r="VV575" s="28"/>
      <c r="VW575" s="28"/>
      <c r="VX575" s="28"/>
      <c r="VY575" s="28"/>
      <c r="VZ575" s="28"/>
      <c r="WA575" s="28"/>
      <c r="WB575" s="28"/>
      <c r="WC575" s="28"/>
      <c r="WD575" s="28"/>
      <c r="WE575" s="28"/>
      <c r="WF575" s="28"/>
      <c r="WG575" s="28"/>
      <c r="WH575" s="28"/>
      <c r="WI575" s="28"/>
      <c r="WJ575" s="28"/>
      <c r="WK575" s="28"/>
      <c r="WL575" s="28"/>
      <c r="WM575" s="28"/>
      <c r="WN575" s="28"/>
      <c r="WO575" s="28"/>
      <c r="WP575" s="28"/>
      <c r="WQ575" s="28"/>
      <c r="WR575" s="28"/>
      <c r="WS575" s="28"/>
      <c r="WT575" s="28"/>
      <c r="WU575" s="28"/>
      <c r="WV575" s="28"/>
      <c r="WW575" s="28"/>
      <c r="WX575" s="28"/>
      <c r="WY575" s="28"/>
      <c r="WZ575" s="28"/>
      <c r="XA575" s="28"/>
      <c r="XB575" s="28"/>
      <c r="XC575" s="28"/>
      <c r="XD575" s="28"/>
      <c r="XE575" s="28"/>
      <c r="XF575" s="28"/>
      <c r="XG575" s="28"/>
      <c r="XH575" s="28"/>
      <c r="XI575" s="28"/>
      <c r="XJ575" s="28"/>
      <c r="XK575" s="28"/>
      <c r="XL575" s="28"/>
      <c r="XM575" s="28"/>
      <c r="XN575" s="28"/>
      <c r="XO575" s="28"/>
      <c r="XP575" s="28"/>
      <c r="XQ575" s="28"/>
      <c r="XR575" s="28"/>
      <c r="XS575" s="28"/>
      <c r="XT575" s="28"/>
      <c r="XU575" s="28"/>
      <c r="XV575" s="28"/>
      <c r="XW575" s="28"/>
      <c r="XX575" s="28"/>
      <c r="XY575" s="28"/>
      <c r="XZ575" s="28"/>
      <c r="YA575" s="28"/>
      <c r="YB575" s="28"/>
      <c r="YC575" s="28"/>
      <c r="YD575" s="28"/>
      <c r="YE575" s="28"/>
      <c r="YF575" s="28"/>
      <c r="YG575" s="28"/>
      <c r="YH575" s="28"/>
      <c r="YI575" s="28"/>
      <c r="YJ575" s="28"/>
      <c r="YK575" s="28"/>
      <c r="YL575" s="28"/>
      <c r="YM575" s="28"/>
      <c r="YN575" s="28"/>
      <c r="YO575" s="28"/>
      <c r="YP575" s="28"/>
      <c r="YQ575" s="28"/>
      <c r="YR575" s="28"/>
      <c r="YS575" s="28"/>
      <c r="YT575" s="28"/>
      <c r="YU575" s="28"/>
      <c r="YV575" s="28"/>
      <c r="YW575" s="28"/>
      <c r="YX575" s="28"/>
      <c r="YY575" s="28"/>
      <c r="YZ575" s="28"/>
      <c r="ZA575" s="28"/>
      <c r="ZB575" s="28"/>
      <c r="ZC575" s="28"/>
      <c r="ZD575" s="28"/>
      <c r="ZE575" s="28"/>
      <c r="ZF575" s="28"/>
      <c r="ZG575" s="28"/>
      <c r="ZH575" s="28"/>
      <c r="ZI575" s="28"/>
      <c r="ZJ575" s="28"/>
      <c r="ZK575" s="28"/>
      <c r="ZL575" s="28"/>
      <c r="ZM575" s="28"/>
      <c r="ZN575" s="28"/>
      <c r="ZO575" s="28"/>
      <c r="ZP575" s="28"/>
      <c r="ZQ575" s="28"/>
      <c r="ZR575" s="28"/>
      <c r="ZS575" s="28"/>
      <c r="ZT575" s="28"/>
      <c r="ZU575" s="28"/>
      <c r="ZV575" s="28"/>
      <c r="ZW575" s="28"/>
      <c r="ZX575" s="28"/>
      <c r="ZY575" s="28"/>
      <c r="ZZ575" s="28"/>
      <c r="AAA575" s="28"/>
      <c r="AAB575" s="28"/>
      <c r="AAC575" s="28"/>
      <c r="AAD575" s="28"/>
      <c r="AAE575" s="28"/>
      <c r="AAF575" s="28"/>
      <c r="AAG575" s="28"/>
      <c r="AAH575" s="28"/>
      <c r="AAI575" s="28"/>
      <c r="AAJ575" s="28"/>
      <c r="AAK575" s="28"/>
      <c r="AAL575" s="28"/>
      <c r="AAM575" s="28"/>
      <c r="AAN575" s="28"/>
      <c r="AAO575" s="28"/>
      <c r="AAP575" s="28"/>
      <c r="AAQ575" s="28"/>
      <c r="AAR575" s="28"/>
      <c r="AAS575" s="28"/>
      <c r="AAT575" s="28"/>
      <c r="AAU575" s="28"/>
      <c r="AAV575" s="28"/>
      <c r="AAW575" s="28"/>
      <c r="AAX575" s="28"/>
      <c r="AAY575" s="28"/>
      <c r="AAZ575" s="28"/>
      <c r="ABA575" s="28"/>
      <c r="ABB575" s="28"/>
      <c r="ABC575" s="28"/>
      <c r="ABD575" s="28"/>
      <c r="ABE575" s="28"/>
      <c r="ABF575" s="28"/>
      <c r="ABG575" s="28"/>
      <c r="ABH575" s="28"/>
      <c r="ABI575" s="28"/>
      <c r="ABJ575" s="28"/>
      <c r="ABK575" s="28"/>
      <c r="ABL575" s="28"/>
      <c r="ABM575" s="28"/>
      <c r="ABN575" s="28"/>
      <c r="ABO575" s="28"/>
      <c r="ABP575" s="28"/>
      <c r="ABQ575" s="28"/>
      <c r="ABR575" s="28"/>
      <c r="ABS575" s="28"/>
      <c r="ABT575" s="28"/>
      <c r="ABU575" s="28"/>
      <c r="ABV575" s="28"/>
      <c r="ABW575" s="28"/>
      <c r="ABX575" s="28"/>
      <c r="ABY575" s="28"/>
      <c r="ABZ575" s="28"/>
      <c r="ACA575" s="28"/>
      <c r="ACB575" s="28"/>
      <c r="ACC575" s="28"/>
      <c r="ACD575" s="28"/>
      <c r="ACE575" s="28"/>
      <c r="ACF575" s="28"/>
      <c r="ACG575" s="28"/>
      <c r="ACH575" s="28"/>
      <c r="ACI575" s="28"/>
      <c r="ACJ575" s="28"/>
      <c r="ACK575" s="28"/>
      <c r="ACL575" s="28"/>
      <c r="ACM575" s="28"/>
      <c r="ACN575" s="28"/>
      <c r="ACO575" s="28"/>
      <c r="ACP575" s="28"/>
      <c r="ACQ575" s="28"/>
      <c r="ACR575" s="28"/>
      <c r="ACS575" s="28"/>
      <c r="ACT575" s="28"/>
      <c r="ACU575" s="28"/>
      <c r="ACV575" s="28"/>
      <c r="ACW575" s="28"/>
      <c r="ACX575" s="28"/>
      <c r="ACY575" s="28"/>
      <c r="ACZ575" s="28"/>
      <c r="ADA575" s="28"/>
      <c r="ADB575" s="28"/>
      <c r="ADC575" s="28"/>
      <c r="ADD575" s="28"/>
      <c r="ADE575" s="28"/>
      <c r="ADF575" s="28"/>
      <c r="ADG575" s="28"/>
      <c r="ADH575" s="28"/>
      <c r="ADI575" s="28"/>
      <c r="ADJ575" s="28"/>
      <c r="ADK575" s="28"/>
      <c r="ADL575" s="28"/>
      <c r="ADM575" s="28"/>
      <c r="ADN575" s="28"/>
      <c r="ADO575" s="28"/>
      <c r="ADP575" s="28"/>
      <c r="ADQ575" s="28"/>
      <c r="ADR575" s="28"/>
      <c r="ADS575" s="28"/>
      <c r="ADT575" s="28"/>
      <c r="ADU575" s="28"/>
      <c r="ADV575" s="28"/>
      <c r="ADW575" s="28"/>
      <c r="ADX575" s="28"/>
      <c r="ADY575" s="28"/>
      <c r="ADZ575" s="28"/>
      <c r="AEA575" s="28"/>
      <c r="AEB575" s="28"/>
      <c r="AEC575" s="28"/>
      <c r="AED575" s="28"/>
      <c r="AEE575" s="28"/>
      <c r="AEF575" s="28"/>
      <c r="AEG575" s="28"/>
      <c r="AEH575" s="28"/>
      <c r="AEI575" s="28"/>
      <c r="AEJ575" s="28"/>
      <c r="AEK575" s="28"/>
      <c r="AEL575" s="28"/>
      <c r="AEM575" s="28"/>
      <c r="AEN575" s="28"/>
      <c r="AEO575" s="28"/>
      <c r="AEP575" s="28"/>
      <c r="AEQ575" s="28"/>
      <c r="AER575" s="28"/>
      <c r="AES575" s="28"/>
      <c r="AET575" s="28"/>
      <c r="AEU575" s="28"/>
      <c r="AEV575" s="28"/>
      <c r="AEW575" s="28"/>
      <c r="AEX575" s="28"/>
      <c r="AEY575" s="28"/>
      <c r="AEZ575" s="28"/>
      <c r="AFA575" s="28"/>
      <c r="AFB575" s="28"/>
      <c r="AFC575" s="28"/>
      <c r="AFD575" s="28"/>
      <c r="AFE575" s="28"/>
      <c r="AFF575" s="28"/>
      <c r="AFG575" s="28"/>
      <c r="AFH575" s="28"/>
      <c r="AFI575" s="28"/>
      <c r="AFJ575" s="28"/>
      <c r="AFK575" s="28"/>
      <c r="AFL575" s="28"/>
      <c r="AFM575" s="28"/>
      <c r="AFN575" s="28"/>
      <c r="AFO575" s="28"/>
      <c r="AFP575" s="28"/>
      <c r="AFQ575" s="28"/>
      <c r="AFR575" s="28"/>
      <c r="AFS575" s="28"/>
      <c r="AFT575" s="28"/>
      <c r="AFU575" s="28"/>
      <c r="AFV575" s="28"/>
      <c r="AFW575" s="28"/>
      <c r="AFX575" s="28"/>
      <c r="AFY575" s="28"/>
      <c r="AFZ575" s="28"/>
      <c r="AGA575" s="28"/>
      <c r="AGB575" s="28"/>
      <c r="AGC575" s="28"/>
      <c r="AGD575" s="28"/>
      <c r="AGE575" s="28"/>
      <c r="AGF575" s="28"/>
      <c r="AGG575" s="28"/>
      <c r="AGH575" s="28"/>
      <c r="AGI575" s="28"/>
      <c r="AGJ575" s="28"/>
      <c r="AGK575" s="28"/>
      <c r="AGL575" s="28"/>
      <c r="AGM575" s="28"/>
      <c r="AGN575" s="28"/>
      <c r="AGO575" s="28"/>
      <c r="AGP575" s="28"/>
      <c r="AGQ575" s="28"/>
      <c r="AGR575" s="28"/>
      <c r="AGS575" s="28"/>
      <c r="AGT575" s="28"/>
      <c r="AGU575" s="28"/>
      <c r="AGV575" s="28"/>
      <c r="AGW575" s="28"/>
      <c r="AGX575" s="28"/>
      <c r="AGY575" s="28"/>
      <c r="AGZ575" s="28"/>
      <c r="AHA575" s="28"/>
      <c r="AHB575" s="28"/>
      <c r="AHC575" s="28"/>
      <c r="AHD575" s="28"/>
      <c r="AHE575" s="28"/>
      <c r="AHF575" s="28"/>
      <c r="AHG575" s="28"/>
      <c r="AHH575" s="28"/>
      <c r="AHI575" s="28"/>
      <c r="AHJ575" s="28"/>
      <c r="AHK575" s="28"/>
      <c r="AHL575" s="28"/>
      <c r="AHM575" s="28"/>
      <c r="AHN575" s="28"/>
      <c r="AHO575" s="28"/>
      <c r="AHP575" s="28"/>
      <c r="AHQ575" s="28"/>
      <c r="AHR575" s="28"/>
      <c r="AHS575" s="28"/>
      <c r="AHT575" s="28"/>
      <c r="AHU575" s="28"/>
      <c r="AHV575" s="28"/>
      <c r="AHW575" s="28"/>
      <c r="AHX575" s="28"/>
      <c r="AHY575" s="28"/>
      <c r="AHZ575" s="28"/>
      <c r="AIA575" s="28"/>
      <c r="AIB575" s="28"/>
      <c r="AIC575" s="28"/>
      <c r="AID575" s="28"/>
      <c r="AIE575" s="28"/>
      <c r="AIF575" s="28"/>
      <c r="AIG575" s="28"/>
      <c r="AIH575" s="28"/>
      <c r="AII575" s="28"/>
      <c r="AIJ575" s="28"/>
      <c r="AIK575" s="28"/>
      <c r="AIL575" s="28"/>
      <c r="AIM575" s="28"/>
      <c r="AIN575" s="28"/>
      <c r="AIO575" s="28"/>
      <c r="AIP575" s="28"/>
      <c r="AIQ575" s="28"/>
      <c r="AIR575" s="28"/>
      <c r="AIS575" s="28"/>
      <c r="AIT575" s="28"/>
      <c r="AIU575" s="28"/>
      <c r="AIV575" s="28"/>
      <c r="AIW575" s="28"/>
      <c r="AIX575" s="28"/>
      <c r="AIY575" s="28"/>
      <c r="AIZ575" s="28"/>
      <c r="AJA575" s="28"/>
      <c r="AJB575" s="28"/>
      <c r="AJC575" s="28"/>
      <c r="AJD575" s="28"/>
      <c r="AJE575" s="28"/>
      <c r="AJF575" s="28"/>
      <c r="AJG575" s="28"/>
      <c r="AJH575" s="28"/>
      <c r="AJI575" s="28"/>
      <c r="AJJ575" s="28"/>
      <c r="AJK575" s="28"/>
      <c r="AJL575" s="28"/>
      <c r="AJM575" s="28"/>
      <c r="AJN575" s="28"/>
      <c r="AJO575" s="28"/>
      <c r="AJP575" s="28"/>
      <c r="AJQ575" s="28"/>
      <c r="AJR575" s="28"/>
      <c r="AJS575" s="28"/>
      <c r="AJT575" s="28"/>
      <c r="AJU575" s="28"/>
      <c r="AJV575" s="28"/>
      <c r="AJW575" s="28"/>
      <c r="AJX575" s="28"/>
      <c r="AJY575" s="28"/>
      <c r="AJZ575" s="28"/>
      <c r="AKA575" s="28"/>
      <c r="AKB575" s="28"/>
      <c r="AKC575" s="28"/>
      <c r="AKD575" s="28"/>
      <c r="AKE575" s="28"/>
      <c r="AKF575" s="28"/>
      <c r="AKG575" s="28"/>
      <c r="AKH575" s="28"/>
      <c r="AKI575" s="28"/>
      <c r="AKJ575" s="28"/>
      <c r="AKK575" s="28"/>
      <c r="AKL575" s="28"/>
      <c r="AKM575" s="28"/>
      <c r="AKN575" s="28"/>
      <c r="AKO575" s="28"/>
      <c r="AKP575" s="28"/>
      <c r="AKQ575" s="28"/>
      <c r="AKR575" s="28"/>
      <c r="AKS575" s="28"/>
      <c r="AKT575" s="28"/>
      <c r="AKU575" s="28"/>
      <c r="AKV575" s="28"/>
      <c r="AKW575" s="28"/>
      <c r="AKX575" s="28"/>
      <c r="AKY575" s="28"/>
      <c r="AKZ575" s="28"/>
      <c r="ALA575" s="28"/>
      <c r="ALB575" s="28"/>
      <c r="ALC575" s="28"/>
      <c r="ALD575" s="28"/>
      <c r="ALE575" s="28"/>
      <c r="ALF575" s="28"/>
      <c r="ALG575" s="28"/>
      <c r="ALH575" s="28"/>
      <c r="ALI575" s="28"/>
      <c r="ALJ575" s="28"/>
      <c r="ALK575" s="28"/>
      <c r="ALL575" s="28"/>
      <c r="ALM575" s="28"/>
      <c r="ALN575" s="28"/>
      <c r="ALO575" s="28"/>
      <c r="ALP575" s="28"/>
      <c r="ALQ575" s="28"/>
      <c r="ALR575" s="28"/>
      <c r="ALS575" s="28"/>
      <c r="ALT575" s="28"/>
      <c r="ALU575" s="28"/>
      <c r="ALV575" s="28"/>
      <c r="ALW575" s="28"/>
      <c r="ALX575" s="28"/>
      <c r="ALY575" s="28"/>
      <c r="ALZ575" s="28"/>
      <c r="AMA575" s="28"/>
      <c r="AMB575" s="28"/>
      <c r="AMC575" s="28"/>
      <c r="AMD575" s="28"/>
      <c r="AME575" s="28"/>
      <c r="AMF575" s="28"/>
      <c r="AMG575" s="28"/>
      <c r="AMH575" s="28"/>
      <c r="AMI575" s="28"/>
      <c r="AMJ575" s="28"/>
      <c r="AMK575" s="28"/>
      <c r="AML575" s="28"/>
      <c r="AMM575" s="28"/>
      <c r="AMN575" s="28"/>
      <c r="AMO575" s="28"/>
      <c r="AMP575" s="28"/>
      <c r="AMQ575" s="28"/>
      <c r="AMR575" s="28"/>
      <c r="AMS575" s="28"/>
      <c r="AMT575" s="28"/>
      <c r="AMU575" s="28"/>
      <c r="AMV575" s="28"/>
      <c r="AMW575" s="28"/>
      <c r="AMX575" s="28"/>
      <c r="AMY575" s="28"/>
      <c r="AMZ575" s="28"/>
      <c r="ANA575" s="28"/>
      <c r="ANB575" s="28"/>
    </row>
    <row r="576" spans="3:1042" s="6" customFormat="1" ht="15" customHeight="1" x14ac:dyDescent="0.25">
      <c r="C576" s="6" t="str">
        <f t="shared" si="439"/>
        <v>US Craftmaster</v>
      </c>
      <c r="D576" s="6" t="str">
        <f t="shared" si="440"/>
        <v>HPE2K80HD045V  (80 gal)</v>
      </c>
      <c r="E576" s="6">
        <f t="shared" si="341"/>
        <v>2500312</v>
      </c>
      <c r="F576" s="55">
        <f t="shared" si="255"/>
        <v>80</v>
      </c>
      <c r="G576" s="6" t="str">
        <f t="shared" si="441"/>
        <v>AOSmithPHPT80</v>
      </c>
      <c r="H576" s="116">
        <f t="shared" si="451"/>
        <v>0</v>
      </c>
      <c r="I576" s="154" t="str">
        <f t="shared" si="342"/>
        <v>USCraftmasterHPE2K80</v>
      </c>
      <c r="J576" s="91" t="s">
        <v>188</v>
      </c>
      <c r="K576" s="33">
        <v>1</v>
      </c>
      <c r="L576" s="75">
        <f t="shared" si="444"/>
        <v>25</v>
      </c>
      <c r="M576" s="18" t="s">
        <v>46</v>
      </c>
      <c r="N576" s="62">
        <f t="shared" si="452"/>
        <v>3</v>
      </c>
      <c r="O576" s="169">
        <f t="shared" si="350"/>
        <v>2500312</v>
      </c>
      <c r="P576" s="59" t="str">
        <f t="shared" si="437"/>
        <v>HPE2K80HD045V  (80 gal)</v>
      </c>
      <c r="Q576" s="153">
        <f t="shared" si="434"/>
        <v>2</v>
      </c>
      <c r="R576" s="19" t="s">
        <v>114</v>
      </c>
      <c r="S576" s="20">
        <v>80</v>
      </c>
      <c r="T576" s="31" t="s">
        <v>105</v>
      </c>
      <c r="U576" s="80" t="s">
        <v>105</v>
      </c>
      <c r="V576" s="85" t="str">
        <f t="shared" si="352"/>
        <v>AOSmithPHPT80</v>
      </c>
      <c r="W576" s="115">
        <v>0</v>
      </c>
      <c r="X576" s="45"/>
      <c r="Y576" s="45"/>
      <c r="Z576" s="44"/>
      <c r="AA576" s="126" t="str">
        <f t="shared" si="447"/>
        <v>2,     2500312,   "HPE2K80HD045V  (80 gal)"</v>
      </c>
      <c r="AB576" s="128" t="str">
        <f t="shared" si="345"/>
        <v>USCraftmaster</v>
      </c>
      <c r="AC576" s="129" t="s">
        <v>680</v>
      </c>
      <c r="AD576" s="173">
        <f t="shared" si="435"/>
        <v>1</v>
      </c>
      <c r="AE576" s="126" t="str">
        <f t="shared" si="448"/>
        <v xml:space="preserve">          case  HPE2K80HD045V  (80 gal)   :   "USCraftmasterHPE2K80"</v>
      </c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  <c r="CW576" s="28"/>
      <c r="CX576" s="28"/>
      <c r="CY576" s="28"/>
      <c r="CZ576" s="28"/>
      <c r="DA576" s="28"/>
      <c r="DB576" s="28"/>
      <c r="DC576" s="28"/>
      <c r="DD576" s="28"/>
      <c r="DE576" s="28"/>
      <c r="DF576" s="28"/>
      <c r="DG576" s="28"/>
      <c r="DH576" s="28"/>
      <c r="DI576" s="28"/>
      <c r="DJ576" s="28"/>
      <c r="DK576" s="28"/>
      <c r="DL576" s="28"/>
      <c r="DM576" s="28"/>
      <c r="DN576" s="28"/>
      <c r="DO576" s="28"/>
      <c r="DP576" s="28"/>
      <c r="DQ576" s="28"/>
      <c r="DR576" s="28"/>
      <c r="DS576" s="28"/>
      <c r="DT576" s="28"/>
      <c r="DU576" s="28"/>
      <c r="DV576" s="28"/>
      <c r="DW576" s="28"/>
      <c r="DX576" s="28"/>
      <c r="DY576" s="28"/>
      <c r="DZ576" s="28"/>
      <c r="EA576" s="28"/>
      <c r="EB576" s="28"/>
      <c r="EC576" s="28"/>
      <c r="ED576" s="28"/>
      <c r="EE576" s="28"/>
      <c r="EF576" s="28"/>
      <c r="EG576" s="28"/>
      <c r="EH576" s="28"/>
      <c r="EI576" s="28"/>
      <c r="EJ576" s="28"/>
      <c r="EK576" s="28"/>
      <c r="EL576" s="28"/>
      <c r="EM576" s="28"/>
      <c r="EN576" s="28"/>
      <c r="EO576" s="28"/>
      <c r="EP576" s="28"/>
      <c r="EQ576" s="28"/>
      <c r="ER576" s="28"/>
      <c r="ES576" s="28"/>
      <c r="ET576" s="28"/>
      <c r="EU576" s="28"/>
      <c r="EV576" s="28"/>
      <c r="EW576" s="28"/>
      <c r="EX576" s="28"/>
      <c r="EY576" s="28"/>
      <c r="EZ576" s="28"/>
      <c r="FA576" s="28"/>
      <c r="FB576" s="28"/>
      <c r="FC576" s="28"/>
      <c r="FD576" s="28"/>
      <c r="FE576" s="28"/>
      <c r="FF576" s="28"/>
      <c r="FG576" s="28"/>
      <c r="FH576" s="28"/>
      <c r="FI576" s="28"/>
      <c r="FJ576" s="28"/>
      <c r="FK576" s="28"/>
      <c r="FL576" s="28"/>
      <c r="FM576" s="28"/>
      <c r="FN576" s="28"/>
      <c r="FO576" s="28"/>
      <c r="FP576" s="28"/>
      <c r="FQ576" s="28"/>
      <c r="FR576" s="28"/>
      <c r="FS576" s="28"/>
      <c r="FT576" s="28"/>
      <c r="FU576" s="28"/>
      <c r="FV576" s="28"/>
      <c r="FW576" s="28"/>
      <c r="FX576" s="28"/>
      <c r="FY576" s="28"/>
      <c r="FZ576" s="28"/>
      <c r="GA576" s="28"/>
      <c r="GB576" s="28"/>
      <c r="GC576" s="28"/>
      <c r="GD576" s="28"/>
      <c r="GE576" s="28"/>
      <c r="GF576" s="28"/>
      <c r="GG576" s="28"/>
      <c r="GH576" s="28"/>
      <c r="GI576" s="28"/>
      <c r="GJ576" s="28"/>
      <c r="GK576" s="28"/>
      <c r="GL576" s="28"/>
      <c r="GM576" s="28"/>
      <c r="GN576" s="28"/>
      <c r="GO576" s="28"/>
      <c r="GP576" s="28"/>
      <c r="GQ576" s="28"/>
      <c r="GR576" s="28"/>
      <c r="GS576" s="28"/>
      <c r="GT576" s="28"/>
      <c r="GU576" s="28"/>
      <c r="GV576" s="28"/>
      <c r="GW576" s="28"/>
      <c r="GX576" s="28"/>
      <c r="GY576" s="28"/>
      <c r="GZ576" s="28"/>
      <c r="HA576" s="28"/>
      <c r="HB576" s="28"/>
      <c r="HC576" s="28"/>
      <c r="HD576" s="28"/>
      <c r="HE576" s="28"/>
      <c r="HF576" s="28"/>
      <c r="HG576" s="28"/>
      <c r="HH576" s="28"/>
      <c r="HI576" s="28"/>
      <c r="HJ576" s="28"/>
      <c r="HK576" s="28"/>
      <c r="HL576" s="28"/>
      <c r="HM576" s="28"/>
      <c r="HN576" s="28"/>
      <c r="HO576" s="28"/>
      <c r="HP576" s="28"/>
      <c r="HQ576" s="28"/>
      <c r="HR576" s="28"/>
      <c r="HS576" s="28"/>
      <c r="HT576" s="28"/>
      <c r="HU576" s="28"/>
      <c r="HV576" s="28"/>
      <c r="HW576" s="28"/>
      <c r="HX576" s="28"/>
      <c r="HY576" s="28"/>
      <c r="HZ576" s="28"/>
      <c r="IA576" s="28"/>
      <c r="IB576" s="28"/>
      <c r="IC576" s="28"/>
      <c r="ID576" s="28"/>
      <c r="IE576" s="28"/>
      <c r="IF576" s="28"/>
      <c r="IG576" s="28"/>
      <c r="IH576" s="28"/>
      <c r="II576" s="28"/>
      <c r="IJ576" s="28"/>
      <c r="IK576" s="28"/>
      <c r="IL576" s="28"/>
      <c r="IM576" s="28"/>
      <c r="IN576" s="28"/>
      <c r="IO576" s="28"/>
      <c r="IP576" s="28"/>
      <c r="IQ576" s="28"/>
      <c r="IR576" s="28"/>
      <c r="IS576" s="28"/>
      <c r="IT576" s="28"/>
      <c r="IU576" s="28"/>
      <c r="IV576" s="28"/>
      <c r="IW576" s="28"/>
      <c r="IX576" s="28"/>
      <c r="IY576" s="28"/>
      <c r="IZ576" s="28"/>
      <c r="JA576" s="28"/>
      <c r="JB576" s="28"/>
      <c r="JC576" s="28"/>
      <c r="JD576" s="28"/>
      <c r="JE576" s="28"/>
      <c r="JF576" s="28"/>
      <c r="JG576" s="28"/>
      <c r="JH576" s="28"/>
      <c r="JI576" s="28"/>
      <c r="JJ576" s="28"/>
      <c r="JK576" s="28"/>
      <c r="JL576" s="28"/>
      <c r="JM576" s="28"/>
      <c r="JN576" s="28"/>
      <c r="JO576" s="28"/>
      <c r="JP576" s="28"/>
      <c r="JQ576" s="28"/>
      <c r="JR576" s="28"/>
      <c r="JS576" s="28"/>
      <c r="JT576" s="28"/>
      <c r="JU576" s="28"/>
      <c r="JV576" s="28"/>
      <c r="JW576" s="28"/>
      <c r="JX576" s="28"/>
      <c r="JY576" s="28"/>
      <c r="JZ576" s="28"/>
      <c r="KA576" s="28"/>
      <c r="KB576" s="28"/>
      <c r="KC576" s="28"/>
      <c r="KD576" s="28"/>
      <c r="KE576" s="28"/>
      <c r="KF576" s="28"/>
      <c r="KG576" s="28"/>
      <c r="KH576" s="28"/>
      <c r="KI576" s="28"/>
      <c r="KJ576" s="28"/>
      <c r="KK576" s="28"/>
      <c r="KL576" s="28"/>
      <c r="KM576" s="28"/>
      <c r="KN576" s="28"/>
      <c r="KO576" s="28"/>
      <c r="KP576" s="28"/>
      <c r="KQ576" s="28"/>
      <c r="KR576" s="28"/>
      <c r="KS576" s="28"/>
      <c r="KT576" s="28"/>
      <c r="KU576" s="28"/>
      <c r="KV576" s="28"/>
      <c r="KW576" s="28"/>
      <c r="KX576" s="28"/>
      <c r="KY576" s="28"/>
      <c r="KZ576" s="28"/>
      <c r="LA576" s="28"/>
      <c r="LB576" s="28"/>
      <c r="LC576" s="28"/>
      <c r="LD576" s="28"/>
      <c r="LE576" s="28"/>
      <c r="LF576" s="28"/>
      <c r="LG576" s="28"/>
      <c r="LH576" s="28"/>
      <c r="LI576" s="28"/>
      <c r="LJ576" s="28"/>
      <c r="LK576" s="28"/>
      <c r="LL576" s="28"/>
      <c r="LM576" s="28"/>
      <c r="LN576" s="28"/>
      <c r="LO576" s="28"/>
      <c r="LP576" s="28"/>
      <c r="LQ576" s="28"/>
      <c r="LR576" s="28"/>
      <c r="LS576" s="28"/>
      <c r="LT576" s="28"/>
      <c r="LU576" s="28"/>
      <c r="LV576" s="28"/>
      <c r="LW576" s="28"/>
      <c r="LX576" s="28"/>
      <c r="LY576" s="28"/>
      <c r="LZ576" s="28"/>
      <c r="MA576" s="28"/>
      <c r="MB576" s="28"/>
      <c r="MC576" s="28"/>
      <c r="MD576" s="28"/>
      <c r="ME576" s="28"/>
      <c r="MF576" s="28"/>
      <c r="MG576" s="28"/>
      <c r="MH576" s="28"/>
      <c r="MI576" s="28"/>
      <c r="MJ576" s="28"/>
      <c r="MK576" s="28"/>
      <c r="ML576" s="28"/>
      <c r="MM576" s="28"/>
      <c r="MN576" s="28"/>
      <c r="MO576" s="28"/>
      <c r="MP576" s="28"/>
      <c r="MQ576" s="28"/>
      <c r="MR576" s="28"/>
      <c r="MS576" s="28"/>
      <c r="MT576" s="28"/>
      <c r="MU576" s="28"/>
      <c r="MV576" s="28"/>
      <c r="MW576" s="28"/>
      <c r="MX576" s="28"/>
      <c r="MY576" s="28"/>
      <c r="MZ576" s="28"/>
      <c r="NA576" s="28"/>
      <c r="NB576" s="28"/>
      <c r="NC576" s="28"/>
      <c r="ND576" s="28"/>
      <c r="NE576" s="28"/>
      <c r="NF576" s="28"/>
      <c r="NG576" s="28"/>
      <c r="NH576" s="28"/>
      <c r="NI576" s="28"/>
      <c r="NJ576" s="28"/>
      <c r="NK576" s="28"/>
      <c r="NL576" s="28"/>
      <c r="NM576" s="28"/>
      <c r="NN576" s="28"/>
      <c r="NO576" s="28"/>
      <c r="NP576" s="28"/>
      <c r="NQ576" s="28"/>
      <c r="NR576" s="28"/>
      <c r="NS576" s="28"/>
      <c r="NT576" s="28"/>
      <c r="NU576" s="28"/>
      <c r="NV576" s="28"/>
      <c r="NW576" s="28"/>
      <c r="NX576" s="28"/>
      <c r="NY576" s="28"/>
      <c r="NZ576" s="28"/>
      <c r="OA576" s="28"/>
      <c r="OB576" s="28"/>
      <c r="OC576" s="28"/>
      <c r="OD576" s="28"/>
      <c r="OE576" s="28"/>
      <c r="OF576" s="28"/>
      <c r="OG576" s="28"/>
      <c r="OH576" s="28"/>
      <c r="OI576" s="28"/>
      <c r="OJ576" s="28"/>
      <c r="OK576" s="28"/>
      <c r="OL576" s="28"/>
      <c r="OM576" s="28"/>
      <c r="ON576" s="28"/>
      <c r="OO576" s="28"/>
      <c r="OP576" s="28"/>
      <c r="OQ576" s="28"/>
      <c r="OR576" s="28"/>
      <c r="OS576" s="28"/>
      <c r="OT576" s="28"/>
      <c r="OU576" s="28"/>
      <c r="OV576" s="28"/>
      <c r="OW576" s="28"/>
      <c r="OX576" s="28"/>
      <c r="OY576" s="28"/>
      <c r="OZ576" s="28"/>
      <c r="PA576" s="28"/>
      <c r="PB576" s="28"/>
      <c r="PC576" s="28"/>
      <c r="PD576" s="28"/>
      <c r="PE576" s="28"/>
      <c r="PF576" s="28"/>
      <c r="PG576" s="28"/>
      <c r="PH576" s="28"/>
      <c r="PI576" s="28"/>
      <c r="PJ576" s="28"/>
      <c r="PK576" s="28"/>
      <c r="PL576" s="28"/>
      <c r="PM576" s="28"/>
      <c r="PN576" s="28"/>
      <c r="PO576" s="28"/>
      <c r="PP576" s="28"/>
      <c r="PQ576" s="28"/>
      <c r="PR576" s="28"/>
      <c r="PS576" s="28"/>
      <c r="PT576" s="28"/>
      <c r="PU576" s="28"/>
      <c r="PV576" s="28"/>
      <c r="PW576" s="28"/>
      <c r="PX576" s="28"/>
      <c r="PY576" s="28"/>
      <c r="PZ576" s="28"/>
      <c r="QA576" s="28"/>
      <c r="QB576" s="28"/>
      <c r="QC576" s="28"/>
      <c r="QD576" s="28"/>
      <c r="QE576" s="28"/>
      <c r="QF576" s="28"/>
      <c r="QG576" s="28"/>
      <c r="QH576" s="28"/>
      <c r="QI576" s="28"/>
      <c r="QJ576" s="28"/>
      <c r="QK576" s="28"/>
      <c r="QL576" s="28"/>
      <c r="QM576" s="28"/>
      <c r="QN576" s="28"/>
      <c r="QO576" s="28"/>
      <c r="QP576" s="28"/>
      <c r="QQ576" s="28"/>
      <c r="QR576" s="28"/>
      <c r="QS576" s="28"/>
      <c r="QT576" s="28"/>
      <c r="QU576" s="28"/>
      <c r="QV576" s="28"/>
      <c r="QW576" s="28"/>
      <c r="QX576" s="28"/>
      <c r="QY576" s="28"/>
      <c r="QZ576" s="28"/>
      <c r="RA576" s="28"/>
      <c r="RB576" s="28"/>
      <c r="RC576" s="28"/>
      <c r="RD576" s="28"/>
      <c r="RE576" s="28"/>
      <c r="RF576" s="28"/>
      <c r="RG576" s="28"/>
      <c r="RH576" s="28"/>
      <c r="RI576" s="28"/>
      <c r="RJ576" s="28"/>
      <c r="RK576" s="28"/>
      <c r="RL576" s="28"/>
      <c r="RM576" s="28"/>
      <c r="RN576" s="28"/>
      <c r="RO576" s="28"/>
      <c r="RP576" s="28"/>
      <c r="RQ576" s="28"/>
      <c r="RR576" s="28"/>
      <c r="RS576" s="28"/>
      <c r="RT576" s="28"/>
      <c r="RU576" s="28"/>
      <c r="RV576" s="28"/>
      <c r="RW576" s="28"/>
      <c r="RX576" s="28"/>
      <c r="RY576" s="28"/>
      <c r="RZ576" s="28"/>
      <c r="SA576" s="28"/>
      <c r="SB576" s="28"/>
      <c r="SC576" s="28"/>
      <c r="SD576" s="28"/>
      <c r="SE576" s="28"/>
      <c r="SF576" s="28"/>
      <c r="SG576" s="28"/>
      <c r="SH576" s="28"/>
      <c r="SI576" s="28"/>
      <c r="SJ576" s="28"/>
      <c r="SK576" s="28"/>
      <c r="SL576" s="28"/>
      <c r="SM576" s="28"/>
      <c r="SN576" s="28"/>
      <c r="SO576" s="28"/>
      <c r="SP576" s="28"/>
      <c r="SQ576" s="28"/>
      <c r="SR576" s="28"/>
      <c r="SS576" s="28"/>
      <c r="ST576" s="28"/>
      <c r="SU576" s="28"/>
      <c r="SV576" s="28"/>
      <c r="SW576" s="28"/>
      <c r="SX576" s="28"/>
      <c r="SY576" s="28"/>
      <c r="SZ576" s="28"/>
      <c r="TA576" s="28"/>
      <c r="TB576" s="28"/>
      <c r="TC576" s="28"/>
      <c r="TD576" s="28"/>
      <c r="TE576" s="28"/>
      <c r="TF576" s="28"/>
      <c r="TG576" s="28"/>
      <c r="TH576" s="28"/>
      <c r="TI576" s="28"/>
      <c r="TJ576" s="28"/>
      <c r="TK576" s="28"/>
      <c r="TL576" s="28"/>
      <c r="TM576" s="28"/>
      <c r="TN576" s="28"/>
      <c r="TO576" s="28"/>
      <c r="TP576" s="28"/>
      <c r="TQ576" s="28"/>
      <c r="TR576" s="28"/>
      <c r="TS576" s="28"/>
      <c r="TT576" s="28"/>
      <c r="TU576" s="28"/>
      <c r="TV576" s="28"/>
      <c r="TW576" s="28"/>
      <c r="TX576" s="28"/>
      <c r="TY576" s="28"/>
      <c r="TZ576" s="28"/>
      <c r="UA576" s="28"/>
      <c r="UB576" s="28"/>
      <c r="UC576" s="28"/>
      <c r="UD576" s="28"/>
      <c r="UE576" s="28"/>
      <c r="UF576" s="28"/>
      <c r="UG576" s="28"/>
      <c r="UH576" s="28"/>
      <c r="UI576" s="28"/>
      <c r="UJ576" s="28"/>
      <c r="UK576" s="28"/>
      <c r="UL576" s="28"/>
      <c r="UM576" s="28"/>
      <c r="UN576" s="28"/>
      <c r="UO576" s="28"/>
      <c r="UP576" s="28"/>
      <c r="UQ576" s="28"/>
      <c r="UR576" s="28"/>
      <c r="US576" s="28"/>
      <c r="UT576" s="28"/>
      <c r="UU576" s="28"/>
      <c r="UV576" s="28"/>
      <c r="UW576" s="28"/>
      <c r="UX576" s="28"/>
      <c r="UY576" s="28"/>
      <c r="UZ576" s="28"/>
      <c r="VA576" s="28"/>
      <c r="VB576" s="28"/>
      <c r="VC576" s="28"/>
      <c r="VD576" s="28"/>
      <c r="VE576" s="28"/>
      <c r="VF576" s="28"/>
      <c r="VG576" s="28"/>
      <c r="VH576" s="28"/>
      <c r="VI576" s="28"/>
      <c r="VJ576" s="28"/>
      <c r="VK576" s="28"/>
      <c r="VL576" s="28"/>
      <c r="VM576" s="28"/>
      <c r="VN576" s="28"/>
      <c r="VO576" s="28"/>
      <c r="VP576" s="28"/>
      <c r="VQ576" s="28"/>
      <c r="VR576" s="28"/>
      <c r="VS576" s="28"/>
      <c r="VT576" s="28"/>
      <c r="VU576" s="28"/>
      <c r="VV576" s="28"/>
      <c r="VW576" s="28"/>
      <c r="VX576" s="28"/>
      <c r="VY576" s="28"/>
      <c r="VZ576" s="28"/>
      <c r="WA576" s="28"/>
      <c r="WB576" s="28"/>
      <c r="WC576" s="28"/>
      <c r="WD576" s="28"/>
      <c r="WE576" s="28"/>
      <c r="WF576" s="28"/>
      <c r="WG576" s="28"/>
      <c r="WH576" s="28"/>
      <c r="WI576" s="28"/>
      <c r="WJ576" s="28"/>
      <c r="WK576" s="28"/>
      <c r="WL576" s="28"/>
      <c r="WM576" s="28"/>
      <c r="WN576" s="28"/>
      <c r="WO576" s="28"/>
      <c r="WP576" s="28"/>
      <c r="WQ576" s="28"/>
      <c r="WR576" s="28"/>
      <c r="WS576" s="28"/>
      <c r="WT576" s="28"/>
      <c r="WU576" s="28"/>
      <c r="WV576" s="28"/>
      <c r="WW576" s="28"/>
      <c r="WX576" s="28"/>
      <c r="WY576" s="28"/>
      <c r="WZ576" s="28"/>
      <c r="XA576" s="28"/>
      <c r="XB576" s="28"/>
      <c r="XC576" s="28"/>
      <c r="XD576" s="28"/>
      <c r="XE576" s="28"/>
      <c r="XF576" s="28"/>
      <c r="XG576" s="28"/>
      <c r="XH576" s="28"/>
      <c r="XI576" s="28"/>
      <c r="XJ576" s="28"/>
      <c r="XK576" s="28"/>
      <c r="XL576" s="28"/>
      <c r="XM576" s="28"/>
      <c r="XN576" s="28"/>
      <c r="XO576" s="28"/>
      <c r="XP576" s="28"/>
      <c r="XQ576" s="28"/>
      <c r="XR576" s="28"/>
      <c r="XS576" s="28"/>
      <c r="XT576" s="28"/>
      <c r="XU576" s="28"/>
      <c r="XV576" s="28"/>
      <c r="XW576" s="28"/>
      <c r="XX576" s="28"/>
      <c r="XY576" s="28"/>
      <c r="XZ576" s="28"/>
      <c r="YA576" s="28"/>
      <c r="YB576" s="28"/>
      <c r="YC576" s="28"/>
      <c r="YD576" s="28"/>
      <c r="YE576" s="28"/>
      <c r="YF576" s="28"/>
      <c r="YG576" s="28"/>
      <c r="YH576" s="28"/>
      <c r="YI576" s="28"/>
      <c r="YJ576" s="28"/>
      <c r="YK576" s="28"/>
      <c r="YL576" s="28"/>
      <c r="YM576" s="28"/>
      <c r="YN576" s="28"/>
      <c r="YO576" s="28"/>
      <c r="YP576" s="28"/>
      <c r="YQ576" s="28"/>
      <c r="YR576" s="28"/>
      <c r="YS576" s="28"/>
      <c r="YT576" s="28"/>
      <c r="YU576" s="28"/>
      <c r="YV576" s="28"/>
      <c r="YW576" s="28"/>
      <c r="YX576" s="28"/>
      <c r="YY576" s="28"/>
      <c r="YZ576" s="28"/>
      <c r="ZA576" s="28"/>
      <c r="ZB576" s="28"/>
      <c r="ZC576" s="28"/>
      <c r="ZD576" s="28"/>
      <c r="ZE576" s="28"/>
      <c r="ZF576" s="28"/>
      <c r="ZG576" s="28"/>
      <c r="ZH576" s="28"/>
      <c r="ZI576" s="28"/>
      <c r="ZJ576" s="28"/>
      <c r="ZK576" s="28"/>
      <c r="ZL576" s="28"/>
      <c r="ZM576" s="28"/>
      <c r="ZN576" s="28"/>
      <c r="ZO576" s="28"/>
      <c r="ZP576" s="28"/>
      <c r="ZQ576" s="28"/>
      <c r="ZR576" s="28"/>
      <c r="ZS576" s="28"/>
      <c r="ZT576" s="28"/>
      <c r="ZU576" s="28"/>
      <c r="ZV576" s="28"/>
      <c r="ZW576" s="28"/>
      <c r="ZX576" s="28"/>
      <c r="ZY576" s="28"/>
      <c r="ZZ576" s="28"/>
      <c r="AAA576" s="28"/>
      <c r="AAB576" s="28"/>
      <c r="AAC576" s="28"/>
      <c r="AAD576" s="28"/>
      <c r="AAE576" s="28"/>
      <c r="AAF576" s="28"/>
      <c r="AAG576" s="28"/>
      <c r="AAH576" s="28"/>
      <c r="AAI576" s="28"/>
      <c r="AAJ576" s="28"/>
      <c r="AAK576" s="28"/>
      <c r="AAL576" s="28"/>
      <c r="AAM576" s="28"/>
      <c r="AAN576" s="28"/>
      <c r="AAO576" s="28"/>
      <c r="AAP576" s="28"/>
      <c r="AAQ576" s="28"/>
      <c r="AAR576" s="28"/>
      <c r="AAS576" s="28"/>
      <c r="AAT576" s="28"/>
      <c r="AAU576" s="28"/>
      <c r="AAV576" s="28"/>
      <c r="AAW576" s="28"/>
      <c r="AAX576" s="28"/>
      <c r="AAY576" s="28"/>
      <c r="AAZ576" s="28"/>
      <c r="ABA576" s="28"/>
      <c r="ABB576" s="28"/>
      <c r="ABC576" s="28"/>
      <c r="ABD576" s="28"/>
      <c r="ABE576" s="28"/>
      <c r="ABF576" s="28"/>
      <c r="ABG576" s="28"/>
      <c r="ABH576" s="28"/>
      <c r="ABI576" s="28"/>
      <c r="ABJ576" s="28"/>
      <c r="ABK576" s="28"/>
      <c r="ABL576" s="28"/>
      <c r="ABM576" s="28"/>
      <c r="ABN576" s="28"/>
      <c r="ABO576" s="28"/>
      <c r="ABP576" s="28"/>
      <c r="ABQ576" s="28"/>
      <c r="ABR576" s="28"/>
      <c r="ABS576" s="28"/>
      <c r="ABT576" s="28"/>
      <c r="ABU576" s="28"/>
      <c r="ABV576" s="28"/>
      <c r="ABW576" s="28"/>
      <c r="ABX576" s="28"/>
      <c r="ABY576" s="28"/>
      <c r="ABZ576" s="28"/>
      <c r="ACA576" s="28"/>
      <c r="ACB576" s="28"/>
      <c r="ACC576" s="28"/>
      <c r="ACD576" s="28"/>
      <c r="ACE576" s="28"/>
      <c r="ACF576" s="28"/>
      <c r="ACG576" s="28"/>
      <c r="ACH576" s="28"/>
      <c r="ACI576" s="28"/>
      <c r="ACJ576" s="28"/>
      <c r="ACK576" s="28"/>
      <c r="ACL576" s="28"/>
      <c r="ACM576" s="28"/>
      <c r="ACN576" s="28"/>
      <c r="ACO576" s="28"/>
      <c r="ACP576" s="28"/>
      <c r="ACQ576" s="28"/>
      <c r="ACR576" s="28"/>
      <c r="ACS576" s="28"/>
      <c r="ACT576" s="28"/>
      <c r="ACU576" s="28"/>
      <c r="ACV576" s="28"/>
      <c r="ACW576" s="28"/>
      <c r="ACX576" s="28"/>
      <c r="ACY576" s="28"/>
      <c r="ACZ576" s="28"/>
      <c r="ADA576" s="28"/>
      <c r="ADB576" s="28"/>
      <c r="ADC576" s="28"/>
      <c r="ADD576" s="28"/>
      <c r="ADE576" s="28"/>
      <c r="ADF576" s="28"/>
      <c r="ADG576" s="28"/>
      <c r="ADH576" s="28"/>
      <c r="ADI576" s="28"/>
      <c r="ADJ576" s="28"/>
      <c r="ADK576" s="28"/>
      <c r="ADL576" s="28"/>
      <c r="ADM576" s="28"/>
      <c r="ADN576" s="28"/>
      <c r="ADO576" s="28"/>
      <c r="ADP576" s="28"/>
      <c r="ADQ576" s="28"/>
      <c r="ADR576" s="28"/>
      <c r="ADS576" s="28"/>
      <c r="ADT576" s="28"/>
      <c r="ADU576" s="28"/>
      <c r="ADV576" s="28"/>
      <c r="ADW576" s="28"/>
      <c r="ADX576" s="28"/>
      <c r="ADY576" s="28"/>
      <c r="ADZ576" s="28"/>
      <c r="AEA576" s="28"/>
      <c r="AEB576" s="28"/>
      <c r="AEC576" s="28"/>
      <c r="AED576" s="28"/>
      <c r="AEE576" s="28"/>
      <c r="AEF576" s="28"/>
      <c r="AEG576" s="28"/>
      <c r="AEH576" s="28"/>
      <c r="AEI576" s="28"/>
      <c r="AEJ576" s="28"/>
      <c r="AEK576" s="28"/>
      <c r="AEL576" s="28"/>
      <c r="AEM576" s="28"/>
      <c r="AEN576" s="28"/>
      <c r="AEO576" s="28"/>
      <c r="AEP576" s="28"/>
      <c r="AEQ576" s="28"/>
      <c r="AER576" s="28"/>
      <c r="AES576" s="28"/>
      <c r="AET576" s="28"/>
      <c r="AEU576" s="28"/>
      <c r="AEV576" s="28"/>
      <c r="AEW576" s="28"/>
      <c r="AEX576" s="28"/>
      <c r="AEY576" s="28"/>
      <c r="AEZ576" s="28"/>
      <c r="AFA576" s="28"/>
      <c r="AFB576" s="28"/>
      <c r="AFC576" s="28"/>
      <c r="AFD576" s="28"/>
      <c r="AFE576" s="28"/>
      <c r="AFF576" s="28"/>
      <c r="AFG576" s="28"/>
      <c r="AFH576" s="28"/>
      <c r="AFI576" s="28"/>
      <c r="AFJ576" s="28"/>
      <c r="AFK576" s="28"/>
      <c r="AFL576" s="28"/>
      <c r="AFM576" s="28"/>
      <c r="AFN576" s="28"/>
      <c r="AFO576" s="28"/>
      <c r="AFP576" s="28"/>
      <c r="AFQ576" s="28"/>
      <c r="AFR576" s="28"/>
      <c r="AFS576" s="28"/>
      <c r="AFT576" s="28"/>
      <c r="AFU576" s="28"/>
      <c r="AFV576" s="28"/>
      <c r="AFW576" s="28"/>
      <c r="AFX576" s="28"/>
      <c r="AFY576" s="28"/>
      <c r="AFZ576" s="28"/>
      <c r="AGA576" s="28"/>
      <c r="AGB576" s="28"/>
      <c r="AGC576" s="28"/>
      <c r="AGD576" s="28"/>
      <c r="AGE576" s="28"/>
      <c r="AGF576" s="28"/>
      <c r="AGG576" s="28"/>
      <c r="AGH576" s="28"/>
      <c r="AGI576" s="28"/>
      <c r="AGJ576" s="28"/>
      <c r="AGK576" s="28"/>
      <c r="AGL576" s="28"/>
      <c r="AGM576" s="28"/>
      <c r="AGN576" s="28"/>
      <c r="AGO576" s="28"/>
      <c r="AGP576" s="28"/>
      <c r="AGQ576" s="28"/>
      <c r="AGR576" s="28"/>
      <c r="AGS576" s="28"/>
      <c r="AGT576" s="28"/>
      <c r="AGU576" s="28"/>
      <c r="AGV576" s="28"/>
      <c r="AGW576" s="28"/>
      <c r="AGX576" s="28"/>
      <c r="AGY576" s="28"/>
      <c r="AGZ576" s="28"/>
      <c r="AHA576" s="28"/>
      <c r="AHB576" s="28"/>
      <c r="AHC576" s="28"/>
      <c r="AHD576" s="28"/>
      <c r="AHE576" s="28"/>
      <c r="AHF576" s="28"/>
      <c r="AHG576" s="28"/>
      <c r="AHH576" s="28"/>
      <c r="AHI576" s="28"/>
      <c r="AHJ576" s="28"/>
      <c r="AHK576" s="28"/>
      <c r="AHL576" s="28"/>
      <c r="AHM576" s="28"/>
      <c r="AHN576" s="28"/>
      <c r="AHO576" s="28"/>
      <c r="AHP576" s="28"/>
      <c r="AHQ576" s="28"/>
      <c r="AHR576" s="28"/>
      <c r="AHS576" s="28"/>
      <c r="AHT576" s="28"/>
      <c r="AHU576" s="28"/>
      <c r="AHV576" s="28"/>
      <c r="AHW576" s="28"/>
      <c r="AHX576" s="28"/>
      <c r="AHY576" s="28"/>
      <c r="AHZ576" s="28"/>
      <c r="AIA576" s="28"/>
      <c r="AIB576" s="28"/>
      <c r="AIC576" s="28"/>
      <c r="AID576" s="28"/>
      <c r="AIE576" s="28"/>
      <c r="AIF576" s="28"/>
      <c r="AIG576" s="28"/>
      <c r="AIH576" s="28"/>
      <c r="AII576" s="28"/>
      <c r="AIJ576" s="28"/>
      <c r="AIK576" s="28"/>
      <c r="AIL576" s="28"/>
      <c r="AIM576" s="28"/>
      <c r="AIN576" s="28"/>
      <c r="AIO576" s="28"/>
      <c r="AIP576" s="28"/>
      <c r="AIQ576" s="28"/>
      <c r="AIR576" s="28"/>
      <c r="AIS576" s="28"/>
      <c r="AIT576" s="28"/>
      <c r="AIU576" s="28"/>
      <c r="AIV576" s="28"/>
      <c r="AIW576" s="28"/>
      <c r="AIX576" s="28"/>
      <c r="AIY576" s="28"/>
      <c r="AIZ576" s="28"/>
      <c r="AJA576" s="28"/>
      <c r="AJB576" s="28"/>
      <c r="AJC576" s="28"/>
      <c r="AJD576" s="28"/>
      <c r="AJE576" s="28"/>
      <c r="AJF576" s="28"/>
      <c r="AJG576" s="28"/>
      <c r="AJH576" s="28"/>
      <c r="AJI576" s="28"/>
      <c r="AJJ576" s="28"/>
      <c r="AJK576" s="28"/>
      <c r="AJL576" s="28"/>
      <c r="AJM576" s="28"/>
      <c r="AJN576" s="28"/>
      <c r="AJO576" s="28"/>
      <c r="AJP576" s="28"/>
      <c r="AJQ576" s="28"/>
      <c r="AJR576" s="28"/>
      <c r="AJS576" s="28"/>
      <c r="AJT576" s="28"/>
      <c r="AJU576" s="28"/>
      <c r="AJV576" s="28"/>
      <c r="AJW576" s="28"/>
      <c r="AJX576" s="28"/>
      <c r="AJY576" s="28"/>
      <c r="AJZ576" s="28"/>
      <c r="AKA576" s="28"/>
      <c r="AKB576" s="28"/>
      <c r="AKC576" s="28"/>
      <c r="AKD576" s="28"/>
      <c r="AKE576" s="28"/>
      <c r="AKF576" s="28"/>
      <c r="AKG576" s="28"/>
      <c r="AKH576" s="28"/>
      <c r="AKI576" s="28"/>
      <c r="AKJ576" s="28"/>
      <c r="AKK576" s="28"/>
      <c r="AKL576" s="28"/>
      <c r="AKM576" s="28"/>
      <c r="AKN576" s="28"/>
      <c r="AKO576" s="28"/>
      <c r="AKP576" s="28"/>
      <c r="AKQ576" s="28"/>
      <c r="AKR576" s="28"/>
      <c r="AKS576" s="28"/>
      <c r="AKT576" s="28"/>
      <c r="AKU576" s="28"/>
      <c r="AKV576" s="28"/>
      <c r="AKW576" s="28"/>
      <c r="AKX576" s="28"/>
      <c r="AKY576" s="28"/>
      <c r="AKZ576" s="28"/>
      <c r="ALA576" s="28"/>
      <c r="ALB576" s="28"/>
      <c r="ALC576" s="28"/>
      <c r="ALD576" s="28"/>
      <c r="ALE576" s="28"/>
      <c r="ALF576" s="28"/>
      <c r="ALG576" s="28"/>
      <c r="ALH576" s="28"/>
      <c r="ALI576" s="28"/>
      <c r="ALJ576" s="28"/>
      <c r="ALK576" s="28"/>
      <c r="ALL576" s="28"/>
      <c r="ALM576" s="28"/>
      <c r="ALN576" s="28"/>
      <c r="ALO576" s="28"/>
      <c r="ALP576" s="28"/>
      <c r="ALQ576" s="28"/>
      <c r="ALR576" s="28"/>
      <c r="ALS576" s="28"/>
      <c r="ALT576" s="28"/>
      <c r="ALU576" s="28"/>
      <c r="ALV576" s="28"/>
      <c r="ALW576" s="28"/>
      <c r="ALX576" s="28"/>
      <c r="ALY576" s="28"/>
      <c r="ALZ576" s="28"/>
      <c r="AMA576" s="28"/>
      <c r="AMB576" s="28"/>
      <c r="AMC576" s="28"/>
      <c r="AMD576" s="28"/>
      <c r="AME576" s="28"/>
      <c r="AMF576" s="28"/>
      <c r="AMG576" s="28"/>
      <c r="AMH576" s="28"/>
      <c r="AMI576" s="28"/>
      <c r="AMJ576" s="28"/>
      <c r="AMK576" s="28"/>
      <c r="AML576" s="28"/>
      <c r="AMM576" s="28"/>
      <c r="AMN576" s="28"/>
      <c r="AMO576" s="28"/>
      <c r="AMP576" s="28"/>
      <c r="AMQ576" s="28"/>
      <c r="AMR576" s="28"/>
      <c r="AMS576" s="28"/>
      <c r="AMT576" s="28"/>
      <c r="AMU576" s="28"/>
      <c r="AMV576" s="28"/>
      <c r="AMW576" s="28"/>
      <c r="AMX576" s="28"/>
      <c r="AMY576" s="28"/>
      <c r="AMZ576" s="28"/>
      <c r="ANA576" s="28"/>
      <c r="ANB576" s="28"/>
    </row>
    <row r="577" spans="3:1042" s="6" customFormat="1" ht="15" customHeight="1" x14ac:dyDescent="0.25">
      <c r="C577" s="6" t="str">
        <f t="shared" si="439"/>
        <v>US Craftmaster</v>
      </c>
      <c r="D577" s="6" t="str">
        <f t="shared" si="440"/>
        <v>HPHE2F50HD045VU 120  (50 gal)</v>
      </c>
      <c r="E577" s="6">
        <f t="shared" si="341"/>
        <v>2500413</v>
      </c>
      <c r="F577" s="55">
        <f t="shared" si="255"/>
        <v>50</v>
      </c>
      <c r="G577" s="6" t="str">
        <f t="shared" si="441"/>
        <v>AOSmithHPTU50</v>
      </c>
      <c r="H577" s="116">
        <f t="shared" si="451"/>
        <v>0</v>
      </c>
      <c r="I577" s="154" t="str">
        <f t="shared" si="342"/>
        <v>USCraftmasterHPHE2F50U</v>
      </c>
      <c r="J577" s="91" t="s">
        <v>188</v>
      </c>
      <c r="K577" s="32">
        <v>1</v>
      </c>
      <c r="L577" s="75">
        <f t="shared" si="444"/>
        <v>25</v>
      </c>
      <c r="M577" s="9" t="s">
        <v>46</v>
      </c>
      <c r="N577" s="62">
        <f t="shared" si="452"/>
        <v>4</v>
      </c>
      <c r="O577" s="169">
        <f t="shared" si="350"/>
        <v>2500413</v>
      </c>
      <c r="P577" s="59" t="str">
        <f t="shared" si="437"/>
        <v>HPHE2F50HD045VU 120  (50 gal)</v>
      </c>
      <c r="Q577" s="153">
        <f t="shared" si="434"/>
        <v>1</v>
      </c>
      <c r="R577" s="10" t="s">
        <v>75</v>
      </c>
      <c r="S577" s="11">
        <v>50</v>
      </c>
      <c r="T577" s="30" t="s">
        <v>81</v>
      </c>
      <c r="U577" s="80" t="s">
        <v>106</v>
      </c>
      <c r="V577" s="85" t="str">
        <f t="shared" si="352"/>
        <v>AOSmithHPTU50</v>
      </c>
      <c r="W577" s="115">
        <v>0</v>
      </c>
      <c r="X577" s="42" t="s">
        <v>8</v>
      </c>
      <c r="Y577" s="43">
        <v>42591</v>
      </c>
      <c r="Z577" s="44" t="s">
        <v>80</v>
      </c>
      <c r="AA577" s="126" t="str">
        <f t="shared" si="447"/>
        <v>2,     2500413,   "HPHE2F50HD045VU 120  (50 gal)"</v>
      </c>
      <c r="AB577" s="128" t="str">
        <f t="shared" si="345"/>
        <v>USCraftmaster</v>
      </c>
      <c r="AC577" s="129" t="s">
        <v>681</v>
      </c>
      <c r="AD577" s="173">
        <f t="shared" si="435"/>
        <v>1</v>
      </c>
      <c r="AE577" s="126" t="str">
        <f t="shared" si="448"/>
        <v xml:space="preserve">          case  HPHE2F50HD045VU 120  (50 gal)   :   "USCraftmasterHPHE2F50U"</v>
      </c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</row>
    <row r="578" spans="3:1042" s="6" customFormat="1" x14ac:dyDescent="0.25">
      <c r="C578" s="6" t="str">
        <f t="shared" si="439"/>
        <v>US Craftmaster</v>
      </c>
      <c r="D578" s="6" t="str">
        <f t="shared" si="440"/>
        <v>HPHE2F66HD045VU 120  (66 gal)</v>
      </c>
      <c r="E578" s="6">
        <f t="shared" si="341"/>
        <v>2500514</v>
      </c>
      <c r="F578" s="55">
        <f t="shared" si="255"/>
        <v>66</v>
      </c>
      <c r="G578" s="6" t="str">
        <f t="shared" si="441"/>
        <v>AOSmithHPTU66</v>
      </c>
      <c r="H578" s="116">
        <f t="shared" si="451"/>
        <v>0</v>
      </c>
      <c r="I578" s="154" t="str">
        <f t="shared" si="342"/>
        <v>USCraftmasterHPHE2F66U</v>
      </c>
      <c r="J578" s="91" t="s">
        <v>188</v>
      </c>
      <c r="K578" s="32">
        <v>1</v>
      </c>
      <c r="L578" s="75">
        <f t="shared" si="444"/>
        <v>25</v>
      </c>
      <c r="M578" s="9" t="s">
        <v>46</v>
      </c>
      <c r="N578" s="62">
        <f t="shared" si="452"/>
        <v>5</v>
      </c>
      <c r="O578" s="169">
        <f t="shared" si="350"/>
        <v>2500514</v>
      </c>
      <c r="P578" s="59" t="str">
        <f t="shared" si="437"/>
        <v>HPHE2F66HD045VU 120  (66 gal)</v>
      </c>
      <c r="Q578" s="153">
        <f t="shared" si="434"/>
        <v>1</v>
      </c>
      <c r="R578" s="10" t="s">
        <v>76</v>
      </c>
      <c r="S578" s="11">
        <v>66</v>
      </c>
      <c r="T578" s="30" t="s">
        <v>82</v>
      </c>
      <c r="U578" s="80" t="s">
        <v>102</v>
      </c>
      <c r="V578" s="85" t="str">
        <f t="shared" si="352"/>
        <v>AOSmithHPTU66</v>
      </c>
      <c r="W578" s="115">
        <v>0</v>
      </c>
      <c r="X578" s="42">
        <v>3</v>
      </c>
      <c r="Y578" s="43">
        <v>42591</v>
      </c>
      <c r="Z578" s="44" t="s">
        <v>80</v>
      </c>
      <c r="AA578" s="126" t="str">
        <f t="shared" si="447"/>
        <v>2,     2500514,   "HPHE2F66HD045VU 120  (66 gal)"</v>
      </c>
      <c r="AB578" s="128" t="str">
        <f t="shared" si="345"/>
        <v>USCraftmaster</v>
      </c>
      <c r="AC578" s="129" t="s">
        <v>682</v>
      </c>
      <c r="AD578" s="173">
        <f t="shared" si="435"/>
        <v>1</v>
      </c>
      <c r="AE578" s="126" t="str">
        <f t="shared" si="448"/>
        <v xml:space="preserve">          case  HPHE2F66HD045VU 120  (66 gal)   :   "USCraftmasterHPHE2F66U"</v>
      </c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</row>
    <row r="579" spans="3:1042" s="29" customFormat="1" x14ac:dyDescent="0.25">
      <c r="C579" s="6" t="str">
        <f t="shared" si="439"/>
        <v>US Craftmaster</v>
      </c>
      <c r="D579" s="6" t="str">
        <f t="shared" si="440"/>
        <v>HPHE2F80HD045VU 120  (80 gal)</v>
      </c>
      <c r="E579" s="6">
        <f t="shared" si="341"/>
        <v>2500615</v>
      </c>
      <c r="F579" s="55">
        <f t="shared" si="255"/>
        <v>80</v>
      </c>
      <c r="G579" s="6" t="str">
        <f t="shared" si="441"/>
        <v>AOSmithHPTU80</v>
      </c>
      <c r="H579" s="116">
        <f t="shared" si="451"/>
        <v>0</v>
      </c>
      <c r="I579" s="154" t="str">
        <f t="shared" si="342"/>
        <v>USCraftmasterHPHE2F80U</v>
      </c>
      <c r="J579" s="91" t="s">
        <v>188</v>
      </c>
      <c r="K579" s="32">
        <v>1</v>
      </c>
      <c r="L579" s="75">
        <f t="shared" si="444"/>
        <v>25</v>
      </c>
      <c r="M579" s="9" t="s">
        <v>46</v>
      </c>
      <c r="N579" s="62">
        <f t="shared" si="452"/>
        <v>6</v>
      </c>
      <c r="O579" s="169">
        <f t="shared" si="350"/>
        <v>2500615</v>
      </c>
      <c r="P579" s="59" t="str">
        <f t="shared" si="437"/>
        <v>HPHE2F80HD045VU 120  (80 gal)</v>
      </c>
      <c r="Q579" s="153">
        <f t="shared" si="434"/>
        <v>1</v>
      </c>
      <c r="R579" s="10" t="s">
        <v>77</v>
      </c>
      <c r="S579" s="11">
        <v>80</v>
      </c>
      <c r="T579" s="30" t="s">
        <v>83</v>
      </c>
      <c r="U579" s="80" t="s">
        <v>103</v>
      </c>
      <c r="V579" s="85" t="str">
        <f t="shared" si="352"/>
        <v>AOSmithHPTU80</v>
      </c>
      <c r="W579" s="115">
        <v>0</v>
      </c>
      <c r="X579" s="42" t="s">
        <v>13</v>
      </c>
      <c r="Y579" s="43">
        <v>42591</v>
      </c>
      <c r="Z579" s="44" t="s">
        <v>80</v>
      </c>
      <c r="AA579" s="126" t="str">
        <f t="shared" si="447"/>
        <v>2,     2500615,   "HPHE2F80HD045VU 120  (80 gal)"</v>
      </c>
      <c r="AB579" s="128" t="str">
        <f t="shared" si="345"/>
        <v>USCraftmaster</v>
      </c>
      <c r="AC579" s="129" t="s">
        <v>683</v>
      </c>
      <c r="AD579" s="173">
        <f t="shared" si="435"/>
        <v>1</v>
      </c>
      <c r="AE579" s="126" t="str">
        <f t="shared" si="448"/>
        <v xml:space="preserve">          case  HPHE2F80HD045VU 120  (80 gal)   :   "USCraftmasterHPHE2F80U"</v>
      </c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  <c r="GZ579" s="6"/>
      <c r="HA579" s="6"/>
      <c r="HB579" s="6"/>
      <c r="HC579" s="6"/>
      <c r="HD579" s="6"/>
      <c r="HE579" s="6"/>
      <c r="HF579" s="6"/>
      <c r="HG579" s="6"/>
      <c r="HH579" s="6"/>
      <c r="HI579" s="6"/>
      <c r="HJ579" s="6"/>
      <c r="HK579" s="6"/>
      <c r="HL579" s="6"/>
      <c r="HM579" s="6"/>
      <c r="HN579" s="6"/>
      <c r="HO579" s="6"/>
      <c r="HP579" s="6"/>
      <c r="HQ579" s="6"/>
      <c r="HR579" s="6"/>
      <c r="HS579" s="6"/>
      <c r="HT579" s="6"/>
      <c r="HU579" s="6"/>
      <c r="HV579" s="6"/>
      <c r="HW579" s="6"/>
      <c r="HX579" s="6"/>
      <c r="HY579" s="6"/>
      <c r="HZ579" s="6"/>
      <c r="IA579" s="6"/>
      <c r="IB579" s="6"/>
      <c r="IC579" s="6"/>
      <c r="ID579" s="6"/>
      <c r="IE579" s="6"/>
      <c r="IF579" s="6"/>
      <c r="IG579" s="6"/>
      <c r="IH579" s="6"/>
      <c r="II579" s="6"/>
      <c r="IJ579" s="6"/>
      <c r="IK579" s="6"/>
      <c r="IL579" s="6"/>
      <c r="IM579" s="6"/>
      <c r="IN579" s="6"/>
      <c r="IO579" s="6"/>
      <c r="IP579" s="6"/>
      <c r="IQ579" s="6"/>
      <c r="IR579" s="6"/>
      <c r="IS579" s="6"/>
      <c r="IT579" s="6"/>
      <c r="IU579" s="6"/>
      <c r="IV579" s="6"/>
      <c r="IW579" s="6"/>
      <c r="IX579" s="6"/>
      <c r="IY579" s="6"/>
      <c r="IZ579" s="6"/>
      <c r="JA579" s="6"/>
      <c r="JB579" s="6"/>
      <c r="JC579" s="6"/>
      <c r="JD579" s="6"/>
      <c r="JE579" s="6"/>
      <c r="JF579" s="6"/>
      <c r="JG579" s="6"/>
      <c r="JH579" s="6"/>
      <c r="JI579" s="6"/>
      <c r="JJ579" s="6"/>
      <c r="JK579" s="6"/>
      <c r="JL579" s="6"/>
      <c r="JM579" s="6"/>
      <c r="JN579" s="6"/>
      <c r="JO579" s="6"/>
      <c r="JP579" s="6"/>
      <c r="JQ579" s="6"/>
      <c r="JR579" s="6"/>
      <c r="JS579" s="6"/>
      <c r="JT579" s="6"/>
      <c r="JU579" s="6"/>
      <c r="JV579" s="6"/>
      <c r="JW579" s="6"/>
      <c r="JX579" s="6"/>
      <c r="JY579" s="6"/>
      <c r="JZ579" s="6"/>
      <c r="KA579" s="6"/>
      <c r="KB579" s="6"/>
      <c r="KC579" s="6"/>
      <c r="KD579" s="6"/>
      <c r="KE579" s="6"/>
      <c r="KF579" s="6"/>
      <c r="KG579" s="6"/>
      <c r="KH579" s="6"/>
      <c r="KI579" s="6"/>
      <c r="KJ579" s="6"/>
      <c r="KK579" s="6"/>
      <c r="KL579" s="6"/>
      <c r="KM579" s="6"/>
      <c r="KN579" s="6"/>
      <c r="KO579" s="6"/>
      <c r="KP579" s="6"/>
      <c r="KQ579" s="6"/>
      <c r="KR579" s="6"/>
      <c r="KS579" s="6"/>
      <c r="KT579" s="6"/>
      <c r="KU579" s="6"/>
      <c r="KV579" s="6"/>
      <c r="KW579" s="6"/>
      <c r="KX579" s="6"/>
      <c r="KY579" s="6"/>
      <c r="KZ579" s="6"/>
      <c r="LA579" s="6"/>
      <c r="LB579" s="6"/>
      <c r="LC579" s="6"/>
      <c r="LD579" s="6"/>
      <c r="LE579" s="6"/>
      <c r="LF579" s="6"/>
      <c r="LG579" s="6"/>
      <c r="LH579" s="6"/>
      <c r="LI579" s="6"/>
      <c r="LJ579" s="6"/>
      <c r="LK579" s="6"/>
      <c r="LL579" s="6"/>
      <c r="LM579" s="6"/>
      <c r="LN579" s="6"/>
      <c r="LO579" s="6"/>
      <c r="LP579" s="6"/>
      <c r="LQ579" s="6"/>
      <c r="LR579" s="6"/>
      <c r="LS579" s="6"/>
      <c r="LT579" s="6"/>
      <c r="LU579" s="6"/>
      <c r="LV579" s="6"/>
      <c r="LW579" s="6"/>
      <c r="LX579" s="6"/>
      <c r="LY579" s="6"/>
      <c r="LZ579" s="6"/>
      <c r="MA579" s="6"/>
      <c r="MB579" s="6"/>
      <c r="MC579" s="6"/>
      <c r="MD579" s="6"/>
      <c r="ME579" s="6"/>
      <c r="MF579" s="6"/>
      <c r="MG579" s="6"/>
      <c r="MH579" s="6"/>
      <c r="MI579" s="6"/>
      <c r="MJ579" s="6"/>
      <c r="MK579" s="6"/>
      <c r="ML579" s="6"/>
      <c r="MM579" s="6"/>
      <c r="MN579" s="6"/>
      <c r="MO579" s="6"/>
      <c r="MP579" s="6"/>
      <c r="MQ579" s="6"/>
      <c r="MR579" s="6"/>
      <c r="MS579" s="6"/>
      <c r="MT579" s="6"/>
      <c r="MU579" s="6"/>
      <c r="MV579" s="6"/>
      <c r="MW579" s="6"/>
      <c r="MX579" s="6"/>
      <c r="MY579" s="6"/>
      <c r="MZ579" s="6"/>
      <c r="NA579" s="6"/>
      <c r="NB579" s="6"/>
      <c r="NC579" s="6"/>
      <c r="ND579" s="6"/>
      <c r="NE579" s="6"/>
      <c r="NF579" s="6"/>
      <c r="NG579" s="6"/>
      <c r="NH579" s="6"/>
      <c r="NI579" s="6"/>
      <c r="NJ579" s="6"/>
      <c r="NK579" s="6"/>
      <c r="NL579" s="6"/>
      <c r="NM579" s="6"/>
      <c r="NN579" s="6"/>
      <c r="NO579" s="6"/>
      <c r="NP579" s="6"/>
      <c r="NQ579" s="6"/>
      <c r="NR579" s="6"/>
      <c r="NS579" s="6"/>
      <c r="NT579" s="6"/>
      <c r="NU579" s="6"/>
      <c r="NV579" s="6"/>
      <c r="NW579" s="6"/>
      <c r="NX579" s="6"/>
      <c r="NY579" s="6"/>
      <c r="NZ579" s="6"/>
      <c r="OA579" s="6"/>
      <c r="OB579" s="6"/>
      <c r="OC579" s="6"/>
      <c r="OD579" s="6"/>
      <c r="OE579" s="6"/>
      <c r="OF579" s="6"/>
      <c r="OG579" s="6"/>
      <c r="OH579" s="6"/>
      <c r="OI579" s="6"/>
      <c r="OJ579" s="6"/>
      <c r="OK579" s="6"/>
      <c r="OL579" s="6"/>
      <c r="OM579" s="6"/>
      <c r="ON579" s="6"/>
      <c r="OO579" s="6"/>
      <c r="OP579" s="6"/>
      <c r="OQ579" s="6"/>
      <c r="OR579" s="6"/>
      <c r="OS579" s="6"/>
      <c r="OT579" s="6"/>
      <c r="OU579" s="6"/>
      <c r="OV579" s="6"/>
      <c r="OW579" s="6"/>
      <c r="OX579" s="6"/>
      <c r="OY579" s="6"/>
      <c r="OZ579" s="6"/>
      <c r="PA579" s="6"/>
      <c r="PB579" s="6"/>
      <c r="PC579" s="6"/>
      <c r="PD579" s="6"/>
      <c r="PE579" s="6"/>
      <c r="PF579" s="6"/>
      <c r="PG579" s="6"/>
      <c r="PH579" s="6"/>
      <c r="PI579" s="6"/>
      <c r="PJ579" s="6"/>
      <c r="PK579" s="6"/>
      <c r="PL579" s="6"/>
      <c r="PM579" s="6"/>
      <c r="PN579" s="6"/>
      <c r="PO579" s="6"/>
      <c r="PP579" s="6"/>
      <c r="PQ579" s="6"/>
      <c r="PR579" s="6"/>
      <c r="PS579" s="6"/>
      <c r="PT579" s="6"/>
      <c r="PU579" s="6"/>
      <c r="PV579" s="6"/>
      <c r="PW579" s="6"/>
      <c r="PX579" s="6"/>
      <c r="PY579" s="6"/>
      <c r="PZ579" s="6"/>
      <c r="QA579" s="6"/>
      <c r="QB579" s="6"/>
      <c r="QC579" s="6"/>
      <c r="QD579" s="6"/>
      <c r="QE579" s="6"/>
      <c r="QF579" s="6"/>
      <c r="QG579" s="6"/>
      <c r="QH579" s="6"/>
      <c r="QI579" s="6"/>
      <c r="QJ579" s="6"/>
      <c r="QK579" s="6"/>
      <c r="QL579" s="6"/>
      <c r="QM579" s="6"/>
      <c r="QN579" s="6"/>
      <c r="QO579" s="6"/>
      <c r="QP579" s="6"/>
      <c r="QQ579" s="6"/>
      <c r="QR579" s="6"/>
      <c r="QS579" s="6"/>
      <c r="QT579" s="6"/>
      <c r="QU579" s="6"/>
      <c r="QV579" s="6"/>
      <c r="QW579" s="6"/>
      <c r="QX579" s="6"/>
      <c r="QY579" s="6"/>
      <c r="QZ579" s="6"/>
      <c r="RA579" s="6"/>
      <c r="RB579" s="6"/>
      <c r="RC579" s="6"/>
      <c r="RD579" s="6"/>
      <c r="RE579" s="6"/>
      <c r="RF579" s="6"/>
      <c r="RG579" s="6"/>
      <c r="RH579" s="6"/>
      <c r="RI579" s="6"/>
      <c r="RJ579" s="6"/>
      <c r="RK579" s="6"/>
      <c r="RL579" s="6"/>
      <c r="RM579" s="6"/>
      <c r="RN579" s="6"/>
      <c r="RO579" s="6"/>
      <c r="RP579" s="6"/>
      <c r="RQ579" s="6"/>
      <c r="RR579" s="6"/>
      <c r="RS579" s="6"/>
      <c r="RT579" s="6"/>
      <c r="RU579" s="6"/>
      <c r="RV579" s="6"/>
      <c r="RW579" s="6"/>
      <c r="RX579" s="6"/>
      <c r="RY579" s="6"/>
      <c r="RZ579" s="6"/>
      <c r="SA579" s="6"/>
      <c r="SB579" s="6"/>
      <c r="SC579" s="6"/>
      <c r="SD579" s="6"/>
      <c r="SE579" s="6"/>
      <c r="SF579" s="6"/>
      <c r="SG579" s="6"/>
      <c r="SH579" s="6"/>
      <c r="SI579" s="6"/>
      <c r="SJ579" s="6"/>
      <c r="SK579" s="6"/>
      <c r="SL579" s="6"/>
      <c r="SM579" s="6"/>
      <c r="SN579" s="6"/>
      <c r="SO579" s="6"/>
      <c r="SP579" s="6"/>
      <c r="SQ579" s="6"/>
      <c r="SR579" s="6"/>
      <c r="SS579" s="6"/>
      <c r="ST579" s="6"/>
      <c r="SU579" s="6"/>
      <c r="SV579" s="6"/>
      <c r="SW579" s="6"/>
      <c r="SX579" s="6"/>
      <c r="SY579" s="6"/>
      <c r="SZ579" s="6"/>
      <c r="TA579" s="6"/>
      <c r="TB579" s="6"/>
      <c r="TC579" s="6"/>
      <c r="TD579" s="6"/>
      <c r="TE579" s="6"/>
      <c r="TF579" s="6"/>
      <c r="TG579" s="6"/>
      <c r="TH579" s="6"/>
      <c r="TI579" s="6"/>
      <c r="TJ579" s="6"/>
      <c r="TK579" s="6"/>
      <c r="TL579" s="6"/>
      <c r="TM579" s="6"/>
      <c r="TN579" s="6"/>
      <c r="TO579" s="6"/>
      <c r="TP579" s="6"/>
      <c r="TQ579" s="6"/>
      <c r="TR579" s="6"/>
      <c r="TS579" s="6"/>
      <c r="TT579" s="6"/>
      <c r="TU579" s="6"/>
      <c r="TV579" s="6"/>
      <c r="TW579" s="6"/>
      <c r="TX579" s="6"/>
      <c r="TY579" s="6"/>
      <c r="TZ579" s="6"/>
      <c r="UA579" s="6"/>
      <c r="UB579" s="6"/>
      <c r="UC579" s="6"/>
      <c r="UD579" s="6"/>
      <c r="UE579" s="6"/>
      <c r="UF579" s="6"/>
      <c r="UG579" s="6"/>
      <c r="UH579" s="6"/>
      <c r="UI579" s="6"/>
      <c r="UJ579" s="6"/>
      <c r="UK579" s="6"/>
      <c r="UL579" s="6"/>
      <c r="UM579" s="6"/>
      <c r="UN579" s="6"/>
      <c r="UO579" s="6"/>
      <c r="UP579" s="6"/>
      <c r="UQ579" s="6"/>
      <c r="UR579" s="6"/>
      <c r="US579" s="6"/>
      <c r="UT579" s="6"/>
      <c r="UU579" s="6"/>
      <c r="UV579" s="6"/>
      <c r="UW579" s="6"/>
      <c r="UX579" s="6"/>
      <c r="UY579" s="6"/>
      <c r="UZ579" s="6"/>
      <c r="VA579" s="6"/>
      <c r="VB579" s="6"/>
      <c r="VC579" s="6"/>
      <c r="VD579" s="6"/>
      <c r="VE579" s="6"/>
      <c r="VF579" s="6"/>
      <c r="VG579" s="6"/>
      <c r="VH579" s="6"/>
      <c r="VI579" s="6"/>
      <c r="VJ579" s="6"/>
      <c r="VK579" s="6"/>
      <c r="VL579" s="6"/>
      <c r="VM579" s="6"/>
      <c r="VN579" s="6"/>
      <c r="VO579" s="6"/>
      <c r="VP579" s="6"/>
      <c r="VQ579" s="6"/>
      <c r="VR579" s="6"/>
      <c r="VS579" s="6"/>
      <c r="VT579" s="6"/>
      <c r="VU579" s="6"/>
      <c r="VV579" s="6"/>
      <c r="VW579" s="6"/>
      <c r="VX579" s="6"/>
      <c r="VY579" s="6"/>
      <c r="VZ579" s="6"/>
      <c r="WA579" s="6"/>
      <c r="WB579" s="6"/>
      <c r="WC579" s="6"/>
      <c r="WD579" s="6"/>
      <c r="WE579" s="6"/>
      <c r="WF579" s="6"/>
      <c r="WG579" s="6"/>
      <c r="WH579" s="6"/>
      <c r="WI579" s="6"/>
      <c r="WJ579" s="6"/>
      <c r="WK579" s="6"/>
      <c r="WL579" s="6"/>
      <c r="WM579" s="6"/>
      <c r="WN579" s="6"/>
      <c r="WO579" s="6"/>
      <c r="WP579" s="6"/>
      <c r="WQ579" s="6"/>
      <c r="WR579" s="6"/>
      <c r="WS579" s="6"/>
      <c r="WT579" s="6"/>
      <c r="WU579" s="6"/>
      <c r="WV579" s="6"/>
      <c r="WW579" s="6"/>
      <c r="WX579" s="6"/>
      <c r="WY579" s="6"/>
      <c r="WZ579" s="6"/>
      <c r="XA579" s="6"/>
      <c r="XB579" s="6"/>
      <c r="XC579" s="6"/>
      <c r="XD579" s="6"/>
      <c r="XE579" s="6"/>
      <c r="XF579" s="6"/>
      <c r="XG579" s="6"/>
      <c r="XH579" s="6"/>
      <c r="XI579" s="6"/>
      <c r="XJ579" s="6"/>
      <c r="XK579" s="6"/>
      <c r="XL579" s="6"/>
      <c r="XM579" s="6"/>
      <c r="XN579" s="6"/>
      <c r="XO579" s="6"/>
      <c r="XP579" s="6"/>
      <c r="XQ579" s="6"/>
      <c r="XR579" s="6"/>
      <c r="XS579" s="6"/>
      <c r="XT579" s="6"/>
      <c r="XU579" s="6"/>
      <c r="XV579" s="6"/>
      <c r="XW579" s="6"/>
      <c r="XX579" s="6"/>
      <c r="XY579" s="6"/>
      <c r="XZ579" s="6"/>
      <c r="YA579" s="6"/>
      <c r="YB579" s="6"/>
      <c r="YC579" s="6"/>
      <c r="YD579" s="6"/>
      <c r="YE579" s="6"/>
      <c r="YF579" s="6"/>
      <c r="YG579" s="6"/>
      <c r="YH579" s="6"/>
      <c r="YI579" s="6"/>
      <c r="YJ579" s="6"/>
      <c r="YK579" s="6"/>
      <c r="YL579" s="6"/>
      <c r="YM579" s="6"/>
      <c r="YN579" s="6"/>
      <c r="YO579" s="6"/>
      <c r="YP579" s="6"/>
      <c r="YQ579" s="6"/>
      <c r="YR579" s="6"/>
      <c r="YS579" s="6"/>
      <c r="YT579" s="6"/>
      <c r="YU579" s="6"/>
      <c r="YV579" s="6"/>
      <c r="YW579" s="6"/>
      <c r="YX579" s="6"/>
      <c r="YY579" s="6"/>
      <c r="YZ579" s="6"/>
      <c r="ZA579" s="6"/>
      <c r="ZB579" s="6"/>
      <c r="ZC579" s="6"/>
      <c r="ZD579" s="6"/>
      <c r="ZE579" s="6"/>
      <c r="ZF579" s="6"/>
      <c r="ZG579" s="6"/>
      <c r="ZH579" s="6"/>
      <c r="ZI579" s="6"/>
      <c r="ZJ579" s="6"/>
      <c r="ZK579" s="6"/>
      <c r="ZL579" s="6"/>
      <c r="ZM579" s="6"/>
      <c r="ZN579" s="6"/>
      <c r="ZO579" s="6"/>
      <c r="ZP579" s="6"/>
      <c r="ZQ579" s="6"/>
      <c r="ZR579" s="6"/>
      <c r="ZS579" s="6"/>
      <c r="ZT579" s="6"/>
      <c r="ZU579" s="6"/>
      <c r="ZV579" s="6"/>
      <c r="ZW579" s="6"/>
      <c r="ZX579" s="6"/>
      <c r="ZY579" s="6"/>
      <c r="ZZ579" s="6"/>
      <c r="AAA579" s="6"/>
      <c r="AAB579" s="6"/>
      <c r="AAC579" s="6"/>
      <c r="AAD579" s="6"/>
      <c r="AAE579" s="6"/>
      <c r="AAF579" s="6"/>
      <c r="AAG579" s="6"/>
      <c r="AAH579" s="6"/>
      <c r="AAI579" s="6"/>
      <c r="AAJ579" s="6"/>
      <c r="AAK579" s="6"/>
      <c r="AAL579" s="6"/>
      <c r="AAM579" s="6"/>
      <c r="AAN579" s="6"/>
      <c r="AAO579" s="6"/>
      <c r="AAP579" s="6"/>
      <c r="AAQ579" s="6"/>
      <c r="AAR579" s="6"/>
      <c r="AAS579" s="6"/>
      <c r="AAT579" s="6"/>
      <c r="AAU579" s="6"/>
      <c r="AAV579" s="6"/>
      <c r="AAW579" s="6"/>
      <c r="AAX579" s="6"/>
      <c r="AAY579" s="6"/>
      <c r="AAZ579" s="6"/>
      <c r="ABA579" s="6"/>
      <c r="ABB579" s="6"/>
      <c r="ABC579" s="6"/>
      <c r="ABD579" s="6"/>
      <c r="ABE579" s="6"/>
      <c r="ABF579" s="6"/>
      <c r="ABG579" s="6"/>
      <c r="ABH579" s="6"/>
      <c r="ABI579" s="6"/>
      <c r="ABJ579" s="6"/>
      <c r="ABK579" s="6"/>
      <c r="ABL579" s="6"/>
      <c r="ABM579" s="6"/>
      <c r="ABN579" s="6"/>
      <c r="ABO579" s="6"/>
      <c r="ABP579" s="6"/>
      <c r="ABQ579" s="6"/>
      <c r="ABR579" s="6"/>
      <c r="ABS579" s="6"/>
      <c r="ABT579" s="6"/>
      <c r="ABU579" s="6"/>
      <c r="ABV579" s="6"/>
      <c r="ABW579" s="6"/>
      <c r="ABX579" s="6"/>
      <c r="ABY579" s="6"/>
      <c r="ABZ579" s="6"/>
      <c r="ACA579" s="6"/>
      <c r="ACB579" s="6"/>
      <c r="ACC579" s="6"/>
      <c r="ACD579" s="6"/>
      <c r="ACE579" s="6"/>
      <c r="ACF579" s="6"/>
      <c r="ACG579" s="6"/>
      <c r="ACH579" s="6"/>
      <c r="ACI579" s="6"/>
      <c r="ACJ579" s="6"/>
      <c r="ACK579" s="6"/>
      <c r="ACL579" s="6"/>
      <c r="ACM579" s="6"/>
      <c r="ACN579" s="6"/>
      <c r="ACO579" s="6"/>
      <c r="ACP579" s="6"/>
      <c r="ACQ579" s="6"/>
      <c r="ACR579" s="6"/>
      <c r="ACS579" s="6"/>
      <c r="ACT579" s="6"/>
      <c r="ACU579" s="6"/>
      <c r="ACV579" s="6"/>
      <c r="ACW579" s="6"/>
      <c r="ACX579" s="6"/>
      <c r="ACY579" s="6"/>
      <c r="ACZ579" s="6"/>
      <c r="ADA579" s="6"/>
      <c r="ADB579" s="6"/>
      <c r="ADC579" s="6"/>
      <c r="ADD579" s="6"/>
      <c r="ADE579" s="6"/>
      <c r="ADF579" s="6"/>
      <c r="ADG579" s="6"/>
      <c r="ADH579" s="6"/>
      <c r="ADI579" s="6"/>
      <c r="ADJ579" s="6"/>
      <c r="ADK579" s="6"/>
      <c r="ADL579" s="6"/>
      <c r="ADM579" s="6"/>
      <c r="ADN579" s="6"/>
      <c r="ADO579" s="6"/>
      <c r="ADP579" s="6"/>
      <c r="ADQ579" s="6"/>
      <c r="ADR579" s="6"/>
      <c r="ADS579" s="6"/>
      <c r="ADT579" s="6"/>
      <c r="ADU579" s="6"/>
      <c r="ADV579" s="6"/>
      <c r="ADW579" s="6"/>
      <c r="ADX579" s="6"/>
      <c r="ADY579" s="6"/>
      <c r="ADZ579" s="6"/>
      <c r="AEA579" s="6"/>
      <c r="AEB579" s="6"/>
      <c r="AEC579" s="6"/>
      <c r="AED579" s="6"/>
      <c r="AEE579" s="6"/>
      <c r="AEF579" s="6"/>
      <c r="AEG579" s="6"/>
      <c r="AEH579" s="6"/>
      <c r="AEI579" s="6"/>
      <c r="AEJ579" s="6"/>
      <c r="AEK579" s="6"/>
      <c r="AEL579" s="6"/>
      <c r="AEM579" s="6"/>
      <c r="AEN579" s="6"/>
      <c r="AEO579" s="6"/>
      <c r="AEP579" s="6"/>
      <c r="AEQ579" s="6"/>
      <c r="AER579" s="6"/>
      <c r="AES579" s="6"/>
      <c r="AET579" s="6"/>
      <c r="AEU579" s="6"/>
      <c r="AEV579" s="6"/>
      <c r="AEW579" s="6"/>
      <c r="AEX579" s="6"/>
      <c r="AEY579" s="6"/>
      <c r="AEZ579" s="6"/>
      <c r="AFA579" s="6"/>
      <c r="AFB579" s="6"/>
      <c r="AFC579" s="6"/>
      <c r="AFD579" s="6"/>
      <c r="AFE579" s="6"/>
      <c r="AFF579" s="6"/>
      <c r="AFG579" s="6"/>
      <c r="AFH579" s="6"/>
      <c r="AFI579" s="6"/>
      <c r="AFJ579" s="6"/>
      <c r="AFK579" s="6"/>
      <c r="AFL579" s="6"/>
      <c r="AFM579" s="6"/>
      <c r="AFN579" s="6"/>
      <c r="AFO579" s="6"/>
      <c r="AFP579" s="6"/>
      <c r="AFQ579" s="6"/>
      <c r="AFR579" s="6"/>
      <c r="AFS579" s="6"/>
      <c r="AFT579" s="6"/>
      <c r="AFU579" s="6"/>
      <c r="AFV579" s="6"/>
      <c r="AFW579" s="6"/>
      <c r="AFX579" s="6"/>
      <c r="AFY579" s="6"/>
      <c r="AFZ579" s="6"/>
      <c r="AGA579" s="6"/>
      <c r="AGB579" s="6"/>
      <c r="AGC579" s="6"/>
      <c r="AGD579" s="6"/>
      <c r="AGE579" s="6"/>
      <c r="AGF579" s="6"/>
      <c r="AGG579" s="6"/>
      <c r="AGH579" s="6"/>
      <c r="AGI579" s="6"/>
      <c r="AGJ579" s="6"/>
      <c r="AGK579" s="6"/>
      <c r="AGL579" s="6"/>
      <c r="AGM579" s="6"/>
      <c r="AGN579" s="6"/>
      <c r="AGO579" s="6"/>
      <c r="AGP579" s="6"/>
      <c r="AGQ579" s="6"/>
      <c r="AGR579" s="6"/>
      <c r="AGS579" s="6"/>
      <c r="AGT579" s="6"/>
      <c r="AGU579" s="6"/>
      <c r="AGV579" s="6"/>
      <c r="AGW579" s="6"/>
      <c r="AGX579" s="6"/>
      <c r="AGY579" s="6"/>
      <c r="AGZ579" s="6"/>
      <c r="AHA579" s="6"/>
      <c r="AHB579" s="6"/>
      <c r="AHC579" s="6"/>
      <c r="AHD579" s="6"/>
      <c r="AHE579" s="6"/>
      <c r="AHF579" s="6"/>
      <c r="AHG579" s="6"/>
      <c r="AHH579" s="6"/>
      <c r="AHI579" s="6"/>
      <c r="AHJ579" s="6"/>
      <c r="AHK579" s="6"/>
      <c r="AHL579" s="6"/>
      <c r="AHM579" s="6"/>
      <c r="AHN579" s="6"/>
      <c r="AHO579" s="6"/>
      <c r="AHP579" s="6"/>
      <c r="AHQ579" s="6"/>
      <c r="AHR579" s="6"/>
      <c r="AHS579" s="6"/>
      <c r="AHT579" s="6"/>
      <c r="AHU579" s="6"/>
      <c r="AHV579" s="6"/>
      <c r="AHW579" s="6"/>
      <c r="AHX579" s="6"/>
      <c r="AHY579" s="6"/>
      <c r="AHZ579" s="6"/>
      <c r="AIA579" s="6"/>
      <c r="AIB579" s="6"/>
      <c r="AIC579" s="6"/>
      <c r="AID579" s="6"/>
      <c r="AIE579" s="6"/>
      <c r="AIF579" s="6"/>
      <c r="AIG579" s="6"/>
      <c r="AIH579" s="6"/>
      <c r="AII579" s="6"/>
      <c r="AIJ579" s="6"/>
      <c r="AIK579" s="6"/>
      <c r="AIL579" s="6"/>
      <c r="AIM579" s="6"/>
      <c r="AIN579" s="6"/>
      <c r="AIO579" s="6"/>
      <c r="AIP579" s="6"/>
      <c r="AIQ579" s="6"/>
      <c r="AIR579" s="6"/>
      <c r="AIS579" s="6"/>
      <c r="AIT579" s="6"/>
      <c r="AIU579" s="6"/>
      <c r="AIV579" s="6"/>
      <c r="AIW579" s="6"/>
      <c r="AIX579" s="6"/>
      <c r="AIY579" s="6"/>
      <c r="AIZ579" s="6"/>
      <c r="AJA579" s="6"/>
      <c r="AJB579" s="6"/>
      <c r="AJC579" s="6"/>
      <c r="AJD579" s="6"/>
      <c r="AJE579" s="6"/>
      <c r="AJF579" s="6"/>
      <c r="AJG579" s="6"/>
      <c r="AJH579" s="6"/>
      <c r="AJI579" s="6"/>
      <c r="AJJ579" s="6"/>
      <c r="AJK579" s="6"/>
      <c r="AJL579" s="6"/>
      <c r="AJM579" s="6"/>
      <c r="AJN579" s="6"/>
      <c r="AJO579" s="6"/>
      <c r="AJP579" s="6"/>
      <c r="AJQ579" s="6"/>
      <c r="AJR579" s="6"/>
      <c r="AJS579" s="6"/>
      <c r="AJT579" s="6"/>
      <c r="AJU579" s="6"/>
      <c r="AJV579" s="6"/>
      <c r="AJW579" s="6"/>
      <c r="AJX579" s="6"/>
      <c r="AJY579" s="6"/>
      <c r="AJZ579" s="6"/>
      <c r="AKA579" s="6"/>
      <c r="AKB579" s="6"/>
      <c r="AKC579" s="6"/>
      <c r="AKD579" s="6"/>
      <c r="AKE579" s="6"/>
      <c r="AKF579" s="6"/>
      <c r="AKG579" s="6"/>
      <c r="AKH579" s="6"/>
      <c r="AKI579" s="6"/>
      <c r="AKJ579" s="6"/>
      <c r="AKK579" s="6"/>
      <c r="AKL579" s="6"/>
      <c r="AKM579" s="6"/>
      <c r="AKN579" s="6"/>
      <c r="AKO579" s="6"/>
      <c r="AKP579" s="6"/>
      <c r="AKQ579" s="6"/>
      <c r="AKR579" s="6"/>
      <c r="AKS579" s="6"/>
      <c r="AKT579" s="6"/>
      <c r="AKU579" s="6"/>
      <c r="AKV579" s="6"/>
      <c r="AKW579" s="6"/>
      <c r="AKX579" s="6"/>
      <c r="AKY579" s="6"/>
      <c r="AKZ579" s="6"/>
      <c r="ALA579" s="6"/>
      <c r="ALB579" s="6"/>
      <c r="ALC579" s="6"/>
      <c r="ALD579" s="6"/>
      <c r="ALE579" s="6"/>
      <c r="ALF579" s="6"/>
      <c r="ALG579" s="6"/>
      <c r="ALH579" s="6"/>
      <c r="ALI579" s="6"/>
      <c r="ALJ579" s="6"/>
      <c r="ALK579" s="6"/>
      <c r="ALL579" s="6"/>
      <c r="ALM579" s="6"/>
      <c r="ALN579" s="6"/>
      <c r="ALO579" s="6"/>
      <c r="ALP579" s="6"/>
      <c r="ALQ579" s="6"/>
      <c r="ALR579" s="6"/>
      <c r="ALS579" s="6"/>
      <c r="ALT579" s="6"/>
      <c r="ALU579" s="6"/>
      <c r="ALV579" s="6"/>
      <c r="ALW579" s="6"/>
      <c r="ALX579" s="6"/>
      <c r="ALY579" s="6"/>
      <c r="ALZ579" s="6"/>
      <c r="AMA579" s="6"/>
      <c r="AMB579" s="6"/>
      <c r="AMC579" s="6"/>
      <c r="AMD579" s="6"/>
      <c r="AME579" s="6"/>
      <c r="AMF579" s="6"/>
      <c r="AMG579" s="6"/>
      <c r="AMH579" s="6"/>
      <c r="AMI579" s="6"/>
      <c r="AMJ579" s="6"/>
      <c r="AMK579" s="6"/>
      <c r="AML579" s="6"/>
      <c r="AMM579" s="6"/>
      <c r="AMN579" s="6"/>
      <c r="AMO579" s="6"/>
      <c r="AMP579" s="6"/>
      <c r="AMQ579" s="6"/>
      <c r="AMR579" s="6"/>
      <c r="AMS579" s="6"/>
      <c r="AMT579" s="6"/>
      <c r="AMU579" s="6"/>
      <c r="AMV579" s="6"/>
      <c r="AMW579" s="6"/>
      <c r="AMX579" s="6"/>
      <c r="AMY579" s="6"/>
      <c r="AMZ579" s="6"/>
      <c r="ANA579" s="6"/>
      <c r="ANB579" s="6"/>
    </row>
    <row r="580" spans="3:1042" s="28" customFormat="1" x14ac:dyDescent="0.25">
      <c r="C580" s="6" t="str">
        <f t="shared" si="439"/>
        <v>US Craftmaster</v>
      </c>
      <c r="D580" s="6" t="str">
        <f t="shared" si="440"/>
        <v>HPHE2K50HD045VUN 120  (50 gal)</v>
      </c>
      <c r="E580" s="6">
        <f t="shared" si="341"/>
        <v>2500713</v>
      </c>
      <c r="F580" s="55">
        <f t="shared" si="255"/>
        <v>50</v>
      </c>
      <c r="G580" s="6" t="str">
        <f t="shared" si="441"/>
        <v>AOSmithHPTU50</v>
      </c>
      <c r="H580" s="116">
        <f t="shared" si="451"/>
        <v>0</v>
      </c>
      <c r="I580" s="154" t="str">
        <f t="shared" si="342"/>
        <v>USCraftmasterHPHE2K50UN</v>
      </c>
      <c r="J580" s="91" t="s">
        <v>188</v>
      </c>
      <c r="K580" s="32">
        <v>3</v>
      </c>
      <c r="L580" s="75">
        <f t="shared" si="444"/>
        <v>25</v>
      </c>
      <c r="M580" s="9" t="s">
        <v>46</v>
      </c>
      <c r="N580" s="62">
        <f t="shared" si="452"/>
        <v>7</v>
      </c>
      <c r="O580" s="169">
        <f t="shared" si="350"/>
        <v>2500713</v>
      </c>
      <c r="P580" s="59" t="str">
        <f t="shared" si="437"/>
        <v>HPHE2K50HD045VUN 120  (50 gal)</v>
      </c>
      <c r="Q580" s="153">
        <f t="shared" si="434"/>
        <v>1</v>
      </c>
      <c r="R580" s="10" t="s">
        <v>47</v>
      </c>
      <c r="S580" s="11">
        <v>50</v>
      </c>
      <c r="T580" s="30" t="s">
        <v>81</v>
      </c>
      <c r="U580" s="80" t="s">
        <v>106</v>
      </c>
      <c r="V580" s="85" t="str">
        <f t="shared" si="352"/>
        <v>AOSmithHPTU50</v>
      </c>
      <c r="W580" s="115">
        <v>0</v>
      </c>
      <c r="X580" s="42" t="s">
        <v>8</v>
      </c>
      <c r="Y580" s="43">
        <v>42545</v>
      </c>
      <c r="Z580" s="44" t="s">
        <v>80</v>
      </c>
      <c r="AA580" s="126" t="str">
        <f t="shared" si="447"/>
        <v>2,     2500713,   "HPHE2K50HD045VUN 120  (50 gal)"</v>
      </c>
      <c r="AB580" s="128" t="str">
        <f t="shared" si="345"/>
        <v>USCraftmaster</v>
      </c>
      <c r="AC580" s="129" t="s">
        <v>684</v>
      </c>
      <c r="AD580" s="173">
        <f t="shared" si="435"/>
        <v>1</v>
      </c>
      <c r="AE580" s="126" t="str">
        <f t="shared" si="448"/>
        <v xml:space="preserve">          case  HPHE2K50HD045VUN 120  (50 gal)   :   "USCraftmasterHPHE2K50UN"</v>
      </c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  <c r="FO580"/>
      <c r="FP580"/>
      <c r="FQ580"/>
      <c r="FR580"/>
      <c r="FS580"/>
      <c r="FT580"/>
      <c r="FU580"/>
      <c r="FV580"/>
      <c r="FW580"/>
      <c r="FX580"/>
      <c r="FY580"/>
      <c r="FZ580"/>
      <c r="GA580"/>
      <c r="GB580"/>
      <c r="GC580"/>
      <c r="GD580"/>
      <c r="GE580"/>
      <c r="GF580"/>
      <c r="GG580"/>
      <c r="GH580"/>
      <c r="GI580"/>
      <c r="GJ580"/>
      <c r="GK580"/>
      <c r="GL580"/>
      <c r="GM580"/>
      <c r="GN580"/>
      <c r="GO580"/>
      <c r="GP580"/>
      <c r="GQ580"/>
      <c r="GR580"/>
      <c r="GS580"/>
      <c r="GT580"/>
      <c r="GU580"/>
      <c r="GV580"/>
      <c r="GW580"/>
      <c r="GX580"/>
      <c r="GY580"/>
      <c r="GZ580"/>
      <c r="HA580"/>
      <c r="HB580"/>
      <c r="HC580"/>
      <c r="HD580"/>
      <c r="HE580"/>
      <c r="HF580"/>
      <c r="HG580"/>
      <c r="HH580"/>
      <c r="HI580"/>
      <c r="HJ580"/>
      <c r="HK580"/>
      <c r="HL580"/>
      <c r="HM580"/>
      <c r="HN580"/>
      <c r="HO580"/>
      <c r="HP580"/>
      <c r="HQ580"/>
      <c r="HR580"/>
      <c r="HS580"/>
      <c r="HT580"/>
      <c r="HU580"/>
      <c r="HV580"/>
      <c r="HW580"/>
      <c r="HX580"/>
      <c r="HY580"/>
      <c r="HZ580"/>
      <c r="IA580"/>
      <c r="IB580"/>
      <c r="IC580"/>
      <c r="ID580"/>
      <c r="IE580"/>
      <c r="IF580"/>
      <c r="IG580"/>
      <c r="IH580"/>
      <c r="II580"/>
      <c r="IJ580"/>
      <c r="IK580"/>
      <c r="IL580"/>
      <c r="IM580"/>
      <c r="IN580"/>
      <c r="IO580"/>
      <c r="IP580"/>
      <c r="IQ580"/>
      <c r="IR580"/>
      <c r="IS580"/>
      <c r="IT580"/>
      <c r="IU580"/>
      <c r="IV580"/>
      <c r="IW580"/>
      <c r="IX580"/>
      <c r="IY580"/>
      <c r="IZ580"/>
      <c r="JA580"/>
      <c r="JB580"/>
      <c r="JC580"/>
      <c r="JD580"/>
      <c r="JE580"/>
      <c r="JF580"/>
      <c r="JG580"/>
      <c r="JH580"/>
      <c r="JI580"/>
      <c r="JJ580"/>
      <c r="JK580"/>
      <c r="JL580"/>
      <c r="JM580"/>
      <c r="JN580"/>
      <c r="JO580"/>
      <c r="JP580"/>
      <c r="JQ580"/>
      <c r="JR580"/>
      <c r="JS580"/>
      <c r="JT580"/>
      <c r="JU580"/>
      <c r="JV580"/>
      <c r="JW580"/>
      <c r="JX580"/>
      <c r="JY580"/>
      <c r="JZ580"/>
      <c r="KA580"/>
      <c r="KB580"/>
      <c r="KC580"/>
      <c r="KD580"/>
      <c r="KE580"/>
      <c r="KF580"/>
      <c r="KG580"/>
      <c r="KH580"/>
      <c r="KI580"/>
      <c r="KJ580"/>
      <c r="KK580"/>
      <c r="KL580"/>
      <c r="KM580"/>
      <c r="KN580"/>
      <c r="KO580"/>
      <c r="KP580"/>
      <c r="KQ580"/>
      <c r="KR580"/>
      <c r="KS580"/>
      <c r="KT580"/>
      <c r="KU580"/>
      <c r="KV580"/>
      <c r="KW580"/>
      <c r="KX580"/>
      <c r="KY580"/>
      <c r="KZ580"/>
      <c r="LA580"/>
      <c r="LB580"/>
      <c r="LC580"/>
      <c r="LD580"/>
      <c r="LE580"/>
      <c r="LF580"/>
      <c r="LG580"/>
      <c r="LH580"/>
      <c r="LI580"/>
      <c r="LJ580"/>
      <c r="LK580"/>
      <c r="LL580"/>
      <c r="LM580"/>
      <c r="LN580"/>
      <c r="LO580"/>
      <c r="LP580"/>
      <c r="LQ580"/>
      <c r="LR580"/>
      <c r="LS580"/>
      <c r="LT580"/>
      <c r="LU580"/>
      <c r="LV580"/>
      <c r="LW580"/>
      <c r="LX580"/>
      <c r="LY580"/>
      <c r="LZ580"/>
      <c r="MA580"/>
      <c r="MB580"/>
      <c r="MC580"/>
      <c r="MD580"/>
      <c r="ME580"/>
      <c r="MF580"/>
      <c r="MG580"/>
      <c r="MH580"/>
      <c r="MI580"/>
      <c r="MJ580"/>
      <c r="MK580"/>
      <c r="ML580"/>
      <c r="MM580"/>
      <c r="MN580"/>
      <c r="MO580"/>
      <c r="MP580"/>
      <c r="MQ580"/>
      <c r="MR580"/>
      <c r="MS580"/>
      <c r="MT580"/>
      <c r="MU580"/>
      <c r="MV580"/>
      <c r="MW580"/>
      <c r="MX580"/>
      <c r="MY580"/>
      <c r="MZ580"/>
      <c r="NA580"/>
      <c r="NB580"/>
      <c r="NC580"/>
      <c r="ND580"/>
      <c r="NE580"/>
      <c r="NF580"/>
      <c r="NG580"/>
      <c r="NH580"/>
      <c r="NI580"/>
      <c r="NJ580"/>
      <c r="NK580"/>
      <c r="NL580"/>
      <c r="NM580"/>
      <c r="NN580"/>
      <c r="NO580"/>
      <c r="NP580"/>
      <c r="NQ580"/>
      <c r="NR580"/>
      <c r="NS580"/>
      <c r="NT580"/>
      <c r="NU580"/>
      <c r="NV580"/>
      <c r="NW580"/>
      <c r="NX580"/>
      <c r="NY580"/>
      <c r="NZ580"/>
      <c r="OA580"/>
      <c r="OB580"/>
      <c r="OC580"/>
      <c r="OD580"/>
      <c r="OE580"/>
      <c r="OF580"/>
      <c r="OG580"/>
      <c r="OH580"/>
      <c r="OI580"/>
      <c r="OJ580"/>
      <c r="OK580"/>
      <c r="OL580"/>
      <c r="OM580"/>
      <c r="ON580"/>
      <c r="OO580"/>
      <c r="OP580"/>
      <c r="OQ580"/>
      <c r="OR580"/>
      <c r="OS580"/>
      <c r="OT580"/>
      <c r="OU580"/>
      <c r="OV580"/>
      <c r="OW580"/>
      <c r="OX580"/>
      <c r="OY580"/>
      <c r="OZ580"/>
      <c r="PA580"/>
      <c r="PB580"/>
      <c r="PC580"/>
      <c r="PD580"/>
      <c r="PE580"/>
      <c r="PF580"/>
      <c r="PG580"/>
      <c r="PH580"/>
      <c r="PI580"/>
      <c r="PJ580"/>
      <c r="PK580"/>
      <c r="PL580"/>
      <c r="PM580"/>
      <c r="PN580"/>
      <c r="PO580"/>
      <c r="PP580"/>
      <c r="PQ580"/>
      <c r="PR580"/>
      <c r="PS580"/>
      <c r="PT580"/>
      <c r="PU580"/>
      <c r="PV580"/>
      <c r="PW580"/>
      <c r="PX580"/>
      <c r="PY580"/>
      <c r="PZ580"/>
      <c r="QA580"/>
      <c r="QB580"/>
      <c r="QC580"/>
      <c r="QD580"/>
      <c r="QE580"/>
      <c r="QF580"/>
      <c r="QG580"/>
      <c r="QH580"/>
      <c r="QI580"/>
      <c r="QJ580"/>
      <c r="QK580"/>
      <c r="QL580"/>
      <c r="QM580"/>
      <c r="QN580"/>
      <c r="QO580"/>
      <c r="QP580"/>
      <c r="QQ580"/>
      <c r="QR580"/>
      <c r="QS580"/>
      <c r="QT580"/>
      <c r="QU580"/>
      <c r="QV580"/>
      <c r="QW580"/>
      <c r="QX580"/>
      <c r="QY580"/>
      <c r="QZ580"/>
      <c r="RA580"/>
      <c r="RB580"/>
      <c r="RC580"/>
      <c r="RD580"/>
      <c r="RE580"/>
      <c r="RF580"/>
      <c r="RG580"/>
      <c r="RH580"/>
      <c r="RI580"/>
      <c r="RJ580"/>
      <c r="RK580"/>
      <c r="RL580"/>
      <c r="RM580"/>
      <c r="RN580"/>
      <c r="RO580"/>
      <c r="RP580"/>
      <c r="RQ580"/>
      <c r="RR580"/>
      <c r="RS580"/>
      <c r="RT580"/>
      <c r="RU580"/>
      <c r="RV580"/>
      <c r="RW580"/>
      <c r="RX580"/>
      <c r="RY580"/>
      <c r="RZ580"/>
      <c r="SA580"/>
      <c r="SB580"/>
      <c r="SC580"/>
      <c r="SD580"/>
      <c r="SE580"/>
      <c r="SF580"/>
      <c r="SG580"/>
      <c r="SH580"/>
      <c r="SI580"/>
      <c r="SJ580"/>
      <c r="SK580"/>
      <c r="SL580"/>
      <c r="SM580"/>
      <c r="SN580"/>
      <c r="SO580"/>
      <c r="SP580"/>
      <c r="SQ580"/>
      <c r="SR580"/>
      <c r="SS580"/>
      <c r="ST580"/>
      <c r="SU580"/>
      <c r="SV580"/>
      <c r="SW580"/>
      <c r="SX580"/>
      <c r="SY580"/>
      <c r="SZ580"/>
      <c r="TA580"/>
      <c r="TB580"/>
      <c r="TC580"/>
      <c r="TD580"/>
      <c r="TE580"/>
      <c r="TF580"/>
      <c r="TG580"/>
      <c r="TH580"/>
      <c r="TI580"/>
      <c r="TJ580"/>
      <c r="TK580"/>
      <c r="TL580"/>
      <c r="TM580"/>
      <c r="TN580"/>
      <c r="TO580"/>
      <c r="TP580"/>
      <c r="TQ580"/>
      <c r="TR580"/>
      <c r="TS580"/>
      <c r="TT580"/>
      <c r="TU580"/>
      <c r="TV580"/>
      <c r="TW580"/>
      <c r="TX580"/>
      <c r="TY580"/>
      <c r="TZ580"/>
      <c r="UA580"/>
      <c r="UB580"/>
      <c r="UC580"/>
      <c r="UD580"/>
      <c r="UE580"/>
      <c r="UF580"/>
      <c r="UG580"/>
      <c r="UH580"/>
      <c r="UI580"/>
      <c r="UJ580"/>
      <c r="UK580"/>
      <c r="UL580"/>
      <c r="UM580"/>
      <c r="UN580"/>
      <c r="UO580"/>
      <c r="UP580"/>
      <c r="UQ580"/>
      <c r="UR580"/>
      <c r="US580"/>
      <c r="UT580"/>
      <c r="UU580"/>
      <c r="UV580"/>
      <c r="UW580"/>
      <c r="UX580"/>
      <c r="UY580"/>
      <c r="UZ580"/>
      <c r="VA580"/>
      <c r="VB580"/>
      <c r="VC580"/>
      <c r="VD580"/>
      <c r="VE580"/>
      <c r="VF580"/>
      <c r="VG580"/>
      <c r="VH580"/>
      <c r="VI580"/>
      <c r="VJ580"/>
      <c r="VK580"/>
      <c r="VL580"/>
      <c r="VM580"/>
      <c r="VN580"/>
      <c r="VO580"/>
      <c r="VP580"/>
      <c r="VQ580"/>
      <c r="VR580"/>
      <c r="VS580"/>
      <c r="VT580"/>
      <c r="VU580"/>
      <c r="VV580"/>
      <c r="VW580"/>
      <c r="VX580"/>
      <c r="VY580"/>
      <c r="VZ580"/>
      <c r="WA580"/>
      <c r="WB580"/>
      <c r="WC580"/>
      <c r="WD580"/>
      <c r="WE580"/>
      <c r="WF580"/>
      <c r="WG580"/>
      <c r="WH580"/>
      <c r="WI580"/>
      <c r="WJ580"/>
      <c r="WK580"/>
      <c r="WL580"/>
      <c r="WM580"/>
      <c r="WN580"/>
      <c r="WO580"/>
      <c r="WP580"/>
      <c r="WQ580"/>
      <c r="WR580"/>
      <c r="WS580"/>
      <c r="WT580"/>
      <c r="WU580"/>
      <c r="WV580"/>
      <c r="WW580"/>
      <c r="WX580"/>
      <c r="WY580"/>
      <c r="WZ580"/>
      <c r="XA580"/>
      <c r="XB580"/>
      <c r="XC580"/>
      <c r="XD580"/>
      <c r="XE580"/>
      <c r="XF580"/>
      <c r="XG580"/>
      <c r="XH580"/>
      <c r="XI580"/>
      <c r="XJ580"/>
      <c r="XK580"/>
      <c r="XL580"/>
      <c r="XM580"/>
      <c r="XN580"/>
      <c r="XO580"/>
      <c r="XP580"/>
      <c r="XQ580"/>
      <c r="XR580"/>
      <c r="XS580"/>
      <c r="XT580"/>
      <c r="XU580"/>
      <c r="XV580"/>
      <c r="XW580"/>
      <c r="XX580"/>
      <c r="XY580"/>
      <c r="XZ580"/>
      <c r="YA580"/>
      <c r="YB580"/>
      <c r="YC580"/>
      <c r="YD580"/>
      <c r="YE580"/>
      <c r="YF580"/>
      <c r="YG580"/>
      <c r="YH580"/>
      <c r="YI580"/>
      <c r="YJ580"/>
      <c r="YK580"/>
      <c r="YL580"/>
      <c r="YM580"/>
      <c r="YN580"/>
      <c r="YO580"/>
      <c r="YP580"/>
      <c r="YQ580"/>
      <c r="YR580"/>
      <c r="YS580"/>
      <c r="YT580"/>
      <c r="YU580"/>
      <c r="YV580"/>
      <c r="YW580"/>
      <c r="YX580"/>
      <c r="YY580"/>
      <c r="YZ580"/>
      <c r="ZA580"/>
      <c r="ZB580"/>
      <c r="ZC580"/>
      <c r="ZD580"/>
      <c r="ZE580"/>
      <c r="ZF580"/>
      <c r="ZG580"/>
      <c r="ZH580"/>
      <c r="ZI580"/>
      <c r="ZJ580"/>
      <c r="ZK580"/>
      <c r="ZL580"/>
      <c r="ZM580"/>
      <c r="ZN580"/>
      <c r="ZO580"/>
      <c r="ZP580"/>
      <c r="ZQ580"/>
      <c r="ZR580"/>
      <c r="ZS580"/>
      <c r="ZT580"/>
      <c r="ZU580"/>
      <c r="ZV580"/>
      <c r="ZW580"/>
      <c r="ZX580"/>
      <c r="ZY580"/>
      <c r="ZZ580"/>
      <c r="AAA580"/>
      <c r="AAB580"/>
      <c r="AAC580"/>
      <c r="AAD580"/>
      <c r="AAE580"/>
      <c r="AAF580"/>
      <c r="AAG580"/>
      <c r="AAH580"/>
      <c r="AAI580"/>
      <c r="AAJ580"/>
      <c r="AAK580"/>
      <c r="AAL580"/>
      <c r="AAM580"/>
      <c r="AAN580"/>
      <c r="AAO580"/>
      <c r="AAP580"/>
      <c r="AAQ580"/>
      <c r="AAR580"/>
      <c r="AAS580"/>
      <c r="AAT580"/>
      <c r="AAU580"/>
      <c r="AAV580"/>
      <c r="AAW580"/>
      <c r="AAX580"/>
      <c r="AAY580"/>
      <c r="AAZ580"/>
      <c r="ABA580"/>
      <c r="ABB580"/>
      <c r="ABC580"/>
      <c r="ABD580"/>
      <c r="ABE580"/>
      <c r="ABF580"/>
      <c r="ABG580"/>
      <c r="ABH580"/>
      <c r="ABI580"/>
      <c r="ABJ580"/>
      <c r="ABK580"/>
      <c r="ABL580"/>
      <c r="ABM580"/>
      <c r="ABN580"/>
      <c r="ABO580"/>
      <c r="ABP580"/>
      <c r="ABQ580"/>
      <c r="ABR580"/>
      <c r="ABS580"/>
      <c r="ABT580"/>
      <c r="ABU580"/>
      <c r="ABV580"/>
      <c r="ABW580"/>
      <c r="ABX580"/>
      <c r="ABY580"/>
      <c r="ABZ580"/>
      <c r="ACA580"/>
      <c r="ACB580"/>
      <c r="ACC580"/>
      <c r="ACD580"/>
      <c r="ACE580"/>
      <c r="ACF580"/>
      <c r="ACG580"/>
      <c r="ACH580"/>
      <c r="ACI580"/>
      <c r="ACJ580"/>
      <c r="ACK580"/>
      <c r="ACL580"/>
      <c r="ACM580"/>
      <c r="ACN580"/>
      <c r="ACO580"/>
      <c r="ACP580"/>
      <c r="ACQ580"/>
      <c r="ACR580"/>
      <c r="ACS580"/>
      <c r="ACT580"/>
      <c r="ACU580"/>
      <c r="ACV580"/>
      <c r="ACW580"/>
      <c r="ACX580"/>
      <c r="ACY580"/>
      <c r="ACZ580"/>
      <c r="ADA580"/>
      <c r="ADB580"/>
      <c r="ADC580"/>
      <c r="ADD580"/>
      <c r="ADE580"/>
      <c r="ADF580"/>
      <c r="ADG580"/>
      <c r="ADH580"/>
      <c r="ADI580"/>
      <c r="ADJ580"/>
      <c r="ADK580"/>
      <c r="ADL580"/>
      <c r="ADM580"/>
      <c r="ADN580"/>
      <c r="ADO580"/>
      <c r="ADP580"/>
      <c r="ADQ580"/>
      <c r="ADR580"/>
      <c r="ADS580"/>
      <c r="ADT580"/>
      <c r="ADU580"/>
      <c r="ADV580"/>
      <c r="ADW580"/>
      <c r="ADX580"/>
      <c r="ADY580"/>
      <c r="ADZ580"/>
      <c r="AEA580"/>
      <c r="AEB580"/>
      <c r="AEC580"/>
      <c r="AED580"/>
      <c r="AEE580"/>
      <c r="AEF580"/>
      <c r="AEG580"/>
      <c r="AEH580"/>
      <c r="AEI580"/>
      <c r="AEJ580"/>
      <c r="AEK580"/>
      <c r="AEL580"/>
      <c r="AEM580"/>
      <c r="AEN580"/>
      <c r="AEO580"/>
      <c r="AEP580"/>
      <c r="AEQ580"/>
      <c r="AER580"/>
      <c r="AES580"/>
      <c r="AET580"/>
      <c r="AEU580"/>
      <c r="AEV580"/>
      <c r="AEW580"/>
      <c r="AEX580"/>
      <c r="AEY580"/>
      <c r="AEZ580"/>
      <c r="AFA580"/>
      <c r="AFB580"/>
      <c r="AFC580"/>
      <c r="AFD580"/>
      <c r="AFE580"/>
      <c r="AFF580"/>
      <c r="AFG580"/>
      <c r="AFH580"/>
      <c r="AFI580"/>
      <c r="AFJ580"/>
      <c r="AFK580"/>
      <c r="AFL580"/>
      <c r="AFM580"/>
      <c r="AFN580"/>
      <c r="AFO580"/>
      <c r="AFP580"/>
      <c r="AFQ580"/>
      <c r="AFR580"/>
      <c r="AFS580"/>
      <c r="AFT580"/>
      <c r="AFU580"/>
      <c r="AFV580"/>
      <c r="AFW580"/>
      <c r="AFX580"/>
      <c r="AFY580"/>
      <c r="AFZ580"/>
      <c r="AGA580"/>
      <c r="AGB580"/>
      <c r="AGC580"/>
      <c r="AGD580"/>
      <c r="AGE580"/>
      <c r="AGF580"/>
      <c r="AGG580"/>
      <c r="AGH580"/>
      <c r="AGI580"/>
      <c r="AGJ580"/>
      <c r="AGK580"/>
      <c r="AGL580"/>
      <c r="AGM580"/>
      <c r="AGN580"/>
      <c r="AGO580"/>
      <c r="AGP580"/>
      <c r="AGQ580"/>
      <c r="AGR580"/>
      <c r="AGS580"/>
      <c r="AGT580"/>
      <c r="AGU580"/>
      <c r="AGV580"/>
      <c r="AGW580"/>
      <c r="AGX580"/>
      <c r="AGY580"/>
      <c r="AGZ580"/>
      <c r="AHA580"/>
      <c r="AHB580"/>
      <c r="AHC580"/>
      <c r="AHD580"/>
      <c r="AHE580"/>
      <c r="AHF580"/>
      <c r="AHG580"/>
      <c r="AHH580"/>
      <c r="AHI580"/>
      <c r="AHJ580"/>
      <c r="AHK580"/>
      <c r="AHL580"/>
      <c r="AHM580"/>
      <c r="AHN580"/>
      <c r="AHO580"/>
      <c r="AHP580"/>
      <c r="AHQ580"/>
      <c r="AHR580"/>
      <c r="AHS580"/>
      <c r="AHT580"/>
      <c r="AHU580"/>
      <c r="AHV580"/>
      <c r="AHW580"/>
      <c r="AHX580"/>
      <c r="AHY580"/>
      <c r="AHZ580"/>
      <c r="AIA580"/>
      <c r="AIB580"/>
      <c r="AIC580"/>
      <c r="AID580"/>
      <c r="AIE580"/>
      <c r="AIF580"/>
      <c r="AIG580"/>
      <c r="AIH580"/>
      <c r="AII580"/>
      <c r="AIJ580"/>
      <c r="AIK580"/>
      <c r="AIL580"/>
      <c r="AIM580"/>
      <c r="AIN580"/>
      <c r="AIO580"/>
      <c r="AIP580"/>
      <c r="AIQ580"/>
      <c r="AIR580"/>
      <c r="AIS580"/>
      <c r="AIT580"/>
      <c r="AIU580"/>
      <c r="AIV580"/>
      <c r="AIW580"/>
      <c r="AIX580"/>
      <c r="AIY580"/>
      <c r="AIZ580"/>
      <c r="AJA580"/>
      <c r="AJB580"/>
      <c r="AJC580"/>
      <c r="AJD580"/>
      <c r="AJE580"/>
      <c r="AJF580"/>
      <c r="AJG580"/>
      <c r="AJH580"/>
      <c r="AJI580"/>
      <c r="AJJ580"/>
      <c r="AJK580"/>
      <c r="AJL580"/>
      <c r="AJM580"/>
      <c r="AJN580"/>
      <c r="AJO580"/>
      <c r="AJP580"/>
      <c r="AJQ580"/>
      <c r="AJR580"/>
      <c r="AJS580"/>
      <c r="AJT580"/>
      <c r="AJU580"/>
      <c r="AJV580"/>
      <c r="AJW580"/>
      <c r="AJX580"/>
      <c r="AJY580"/>
      <c r="AJZ580"/>
      <c r="AKA580"/>
      <c r="AKB580"/>
      <c r="AKC580"/>
      <c r="AKD580"/>
      <c r="AKE580"/>
      <c r="AKF580"/>
      <c r="AKG580"/>
      <c r="AKH580"/>
      <c r="AKI580"/>
      <c r="AKJ580"/>
      <c r="AKK580"/>
      <c r="AKL580"/>
      <c r="AKM580"/>
      <c r="AKN580"/>
      <c r="AKO580"/>
      <c r="AKP580"/>
      <c r="AKQ580"/>
      <c r="AKR580"/>
      <c r="AKS580"/>
      <c r="AKT580"/>
      <c r="AKU580"/>
      <c r="AKV580"/>
      <c r="AKW580"/>
      <c r="AKX580"/>
      <c r="AKY580"/>
      <c r="AKZ580"/>
      <c r="ALA580"/>
      <c r="ALB580"/>
      <c r="ALC580"/>
      <c r="ALD580"/>
      <c r="ALE580"/>
      <c r="ALF580"/>
      <c r="ALG580"/>
      <c r="ALH580"/>
      <c r="ALI580"/>
      <c r="ALJ580"/>
      <c r="ALK580"/>
      <c r="ALL580"/>
      <c r="ALM580"/>
      <c r="ALN580"/>
      <c r="ALO580"/>
      <c r="ALP580"/>
      <c r="ALQ580"/>
      <c r="ALR580"/>
      <c r="ALS580"/>
      <c r="ALT580"/>
      <c r="ALU580"/>
      <c r="ALV580"/>
      <c r="ALW580"/>
      <c r="ALX580"/>
      <c r="ALY580"/>
      <c r="ALZ580"/>
      <c r="AMA580"/>
      <c r="AMB580"/>
      <c r="AMC580"/>
      <c r="AMD580"/>
      <c r="AME580"/>
      <c r="AMF580"/>
      <c r="AMG580"/>
      <c r="AMH580"/>
      <c r="AMI580"/>
      <c r="AMJ580"/>
      <c r="AMK580"/>
      <c r="AML580"/>
      <c r="AMM580"/>
      <c r="AMN580"/>
      <c r="AMO580"/>
      <c r="AMP580"/>
      <c r="AMQ580"/>
      <c r="AMR580"/>
      <c r="AMS580"/>
      <c r="AMT580"/>
      <c r="AMU580"/>
      <c r="AMV580"/>
      <c r="AMW580"/>
      <c r="AMX580"/>
      <c r="AMY580"/>
      <c r="AMZ580" s="6"/>
      <c r="ANA580" s="6"/>
      <c r="ANB580" s="6"/>
    </row>
    <row r="581" spans="3:1042" s="28" customFormat="1" x14ac:dyDescent="0.25">
      <c r="C581" s="6" t="str">
        <f t="shared" si="439"/>
        <v>US Craftmaster</v>
      </c>
      <c r="D581" s="6" t="str">
        <f t="shared" si="440"/>
        <v>HPHE2K66HD045VUN 120  (66 gal)</v>
      </c>
      <c r="E581" s="6">
        <f t="shared" si="341"/>
        <v>2500814</v>
      </c>
      <c r="F581" s="55">
        <f t="shared" si="255"/>
        <v>66</v>
      </c>
      <c r="G581" s="6" t="str">
        <f t="shared" si="441"/>
        <v>AOSmithHPTU66</v>
      </c>
      <c r="H581" s="116">
        <f t="shared" si="451"/>
        <v>0</v>
      </c>
      <c r="I581" s="154" t="str">
        <f t="shared" si="342"/>
        <v>USCraftmasterHPHE2K66UN</v>
      </c>
      <c r="J581" s="91" t="s">
        <v>188</v>
      </c>
      <c r="K581" s="32">
        <v>3</v>
      </c>
      <c r="L581" s="75">
        <f t="shared" si="444"/>
        <v>25</v>
      </c>
      <c r="M581" s="9" t="s">
        <v>46</v>
      </c>
      <c r="N581" s="62">
        <f t="shared" si="452"/>
        <v>8</v>
      </c>
      <c r="O581" s="169">
        <f t="shared" si="350"/>
        <v>2500814</v>
      </c>
      <c r="P581" s="59" t="str">
        <f t="shared" si="437"/>
        <v>HPHE2K66HD045VUN 120  (66 gal)</v>
      </c>
      <c r="Q581" s="153">
        <f t="shared" si="434"/>
        <v>1</v>
      </c>
      <c r="R581" s="10" t="s">
        <v>48</v>
      </c>
      <c r="S581" s="11">
        <v>66</v>
      </c>
      <c r="T581" s="30" t="s">
        <v>82</v>
      </c>
      <c r="U581" s="80" t="s">
        <v>102</v>
      </c>
      <c r="V581" s="85" t="str">
        <f t="shared" si="352"/>
        <v>AOSmithHPTU66</v>
      </c>
      <c r="W581" s="115">
        <v>0</v>
      </c>
      <c r="X581" s="42">
        <v>3</v>
      </c>
      <c r="Y581" s="43">
        <v>42545</v>
      </c>
      <c r="Z581" s="44" t="s">
        <v>80</v>
      </c>
      <c r="AA581" s="126" t="str">
        <f t="shared" si="447"/>
        <v>2,     2500814,   "HPHE2K66HD045VUN 120  (66 gal)"</v>
      </c>
      <c r="AB581" s="128" t="str">
        <f t="shared" si="345"/>
        <v>USCraftmaster</v>
      </c>
      <c r="AC581" s="129" t="s">
        <v>685</v>
      </c>
      <c r="AD581" s="173">
        <f t="shared" si="435"/>
        <v>1</v>
      </c>
      <c r="AE581" s="126" t="str">
        <f t="shared" si="448"/>
        <v xml:space="preserve">          case  HPHE2K66HD045VUN 120  (66 gal)   :   "USCraftmasterHPHE2K66UN"</v>
      </c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  <c r="GB581"/>
      <c r="GC581"/>
      <c r="GD581"/>
      <c r="GE581"/>
      <c r="GF581"/>
      <c r="GG581"/>
      <c r="GH581"/>
      <c r="GI581"/>
      <c r="GJ581"/>
      <c r="GK581"/>
      <c r="GL581"/>
      <c r="GM581"/>
      <c r="GN581"/>
      <c r="GO581"/>
      <c r="GP581"/>
      <c r="GQ581"/>
      <c r="GR581"/>
      <c r="GS581"/>
      <c r="GT581"/>
      <c r="GU581"/>
      <c r="GV581"/>
      <c r="GW581"/>
      <c r="GX581"/>
      <c r="GY581"/>
      <c r="GZ581"/>
      <c r="HA581"/>
      <c r="HB581"/>
      <c r="HC581"/>
      <c r="HD581"/>
      <c r="HE581"/>
      <c r="HF581"/>
      <c r="HG581"/>
      <c r="HH581"/>
      <c r="HI581"/>
      <c r="HJ581"/>
      <c r="HK581"/>
      <c r="HL581"/>
      <c r="HM581"/>
      <c r="HN581"/>
      <c r="HO581"/>
      <c r="HP581"/>
      <c r="HQ581"/>
      <c r="HR581"/>
      <c r="HS581"/>
      <c r="HT581"/>
      <c r="HU581"/>
      <c r="HV581"/>
      <c r="HW581"/>
      <c r="HX581"/>
      <c r="HY581"/>
      <c r="HZ581"/>
      <c r="IA581"/>
      <c r="IB581"/>
      <c r="IC581"/>
      <c r="ID581"/>
      <c r="IE581"/>
      <c r="IF581"/>
      <c r="IG581"/>
      <c r="IH581"/>
      <c r="II581"/>
      <c r="IJ581"/>
      <c r="IK581"/>
      <c r="IL581"/>
      <c r="IM581"/>
      <c r="IN581"/>
      <c r="IO581"/>
      <c r="IP581"/>
      <c r="IQ581"/>
      <c r="IR581"/>
      <c r="IS581"/>
      <c r="IT581"/>
      <c r="IU581"/>
      <c r="IV581"/>
      <c r="IW581"/>
      <c r="IX581"/>
      <c r="IY581"/>
      <c r="IZ581"/>
      <c r="JA581"/>
      <c r="JB581"/>
      <c r="JC581"/>
      <c r="JD581"/>
      <c r="JE581"/>
      <c r="JF581"/>
      <c r="JG581"/>
      <c r="JH581"/>
      <c r="JI581"/>
      <c r="JJ581"/>
      <c r="JK581"/>
      <c r="JL581"/>
      <c r="JM581"/>
      <c r="JN581"/>
      <c r="JO581"/>
      <c r="JP581"/>
      <c r="JQ581"/>
      <c r="JR581"/>
      <c r="JS581"/>
      <c r="JT581"/>
      <c r="JU581"/>
      <c r="JV581"/>
      <c r="JW581"/>
      <c r="JX581"/>
      <c r="JY581"/>
      <c r="JZ581"/>
      <c r="KA581"/>
      <c r="KB581"/>
      <c r="KC581"/>
      <c r="KD581"/>
      <c r="KE581"/>
      <c r="KF581"/>
      <c r="KG581"/>
      <c r="KH581"/>
      <c r="KI581"/>
      <c r="KJ581"/>
      <c r="KK581"/>
      <c r="KL581"/>
      <c r="KM581"/>
      <c r="KN581"/>
      <c r="KO581"/>
      <c r="KP581"/>
      <c r="KQ581"/>
      <c r="KR581"/>
      <c r="KS581"/>
      <c r="KT581"/>
      <c r="KU581"/>
      <c r="KV581"/>
      <c r="KW581"/>
      <c r="KX581"/>
      <c r="KY581"/>
      <c r="KZ581"/>
      <c r="LA581"/>
      <c r="LB581"/>
      <c r="LC581"/>
      <c r="LD581"/>
      <c r="LE581"/>
      <c r="LF581"/>
      <c r="LG581"/>
      <c r="LH581"/>
      <c r="LI581"/>
      <c r="LJ581"/>
      <c r="LK581"/>
      <c r="LL581"/>
      <c r="LM581"/>
      <c r="LN581"/>
      <c r="LO581"/>
      <c r="LP581"/>
      <c r="LQ581"/>
      <c r="LR581"/>
      <c r="LS581"/>
      <c r="LT581"/>
      <c r="LU581"/>
      <c r="LV581"/>
      <c r="LW581"/>
      <c r="LX581"/>
      <c r="LY581"/>
      <c r="LZ581"/>
      <c r="MA581"/>
      <c r="MB581"/>
      <c r="MC581"/>
      <c r="MD581"/>
      <c r="ME581"/>
      <c r="MF581"/>
      <c r="MG581"/>
      <c r="MH581"/>
      <c r="MI581"/>
      <c r="MJ581"/>
      <c r="MK581"/>
      <c r="ML581"/>
      <c r="MM581"/>
      <c r="MN581"/>
      <c r="MO581"/>
      <c r="MP581"/>
      <c r="MQ581"/>
      <c r="MR581"/>
      <c r="MS581"/>
      <c r="MT581"/>
      <c r="MU581"/>
      <c r="MV581"/>
      <c r="MW581"/>
      <c r="MX581"/>
      <c r="MY581"/>
      <c r="MZ581"/>
      <c r="NA581"/>
      <c r="NB581"/>
      <c r="NC581"/>
      <c r="ND581"/>
      <c r="NE581"/>
      <c r="NF581"/>
      <c r="NG581"/>
      <c r="NH581"/>
      <c r="NI581"/>
      <c r="NJ581"/>
      <c r="NK581"/>
      <c r="NL581"/>
      <c r="NM581"/>
      <c r="NN581"/>
      <c r="NO581"/>
      <c r="NP581"/>
      <c r="NQ581"/>
      <c r="NR581"/>
      <c r="NS581"/>
      <c r="NT581"/>
      <c r="NU581"/>
      <c r="NV581"/>
      <c r="NW581"/>
      <c r="NX581"/>
      <c r="NY581"/>
      <c r="NZ581"/>
      <c r="OA581"/>
      <c r="OB581"/>
      <c r="OC581"/>
      <c r="OD581"/>
      <c r="OE581"/>
      <c r="OF581"/>
      <c r="OG581"/>
      <c r="OH581"/>
      <c r="OI581"/>
      <c r="OJ581"/>
      <c r="OK581"/>
      <c r="OL581"/>
      <c r="OM581"/>
      <c r="ON581"/>
      <c r="OO581"/>
      <c r="OP581"/>
      <c r="OQ581"/>
      <c r="OR581"/>
      <c r="OS581"/>
      <c r="OT581"/>
      <c r="OU581"/>
      <c r="OV581"/>
      <c r="OW581"/>
      <c r="OX581"/>
      <c r="OY581"/>
      <c r="OZ581"/>
      <c r="PA581"/>
      <c r="PB581"/>
      <c r="PC581"/>
      <c r="PD581"/>
      <c r="PE581"/>
      <c r="PF581"/>
      <c r="PG581"/>
      <c r="PH581"/>
      <c r="PI581"/>
      <c r="PJ581"/>
      <c r="PK581"/>
      <c r="PL581"/>
      <c r="PM581"/>
      <c r="PN581"/>
      <c r="PO581"/>
      <c r="PP581"/>
      <c r="PQ581"/>
      <c r="PR581"/>
      <c r="PS581"/>
      <c r="PT581"/>
      <c r="PU581"/>
      <c r="PV581"/>
      <c r="PW581"/>
      <c r="PX581"/>
      <c r="PY581"/>
      <c r="PZ581"/>
      <c r="QA581"/>
      <c r="QB581"/>
      <c r="QC581"/>
      <c r="QD581"/>
      <c r="QE581"/>
      <c r="QF581"/>
      <c r="QG581"/>
      <c r="QH581"/>
      <c r="QI581"/>
      <c r="QJ581"/>
      <c r="QK581"/>
      <c r="QL581"/>
      <c r="QM581"/>
      <c r="QN581"/>
      <c r="QO581"/>
      <c r="QP581"/>
      <c r="QQ581"/>
      <c r="QR581"/>
      <c r="QS581"/>
      <c r="QT581"/>
      <c r="QU581"/>
      <c r="QV581"/>
      <c r="QW581"/>
      <c r="QX581"/>
      <c r="QY581"/>
      <c r="QZ581"/>
      <c r="RA581"/>
      <c r="RB581"/>
      <c r="RC581"/>
      <c r="RD581"/>
      <c r="RE581"/>
      <c r="RF581"/>
      <c r="RG581"/>
      <c r="RH581"/>
      <c r="RI581"/>
      <c r="RJ581"/>
      <c r="RK581"/>
      <c r="RL581"/>
      <c r="RM581"/>
      <c r="RN581"/>
      <c r="RO581"/>
      <c r="RP581"/>
      <c r="RQ581"/>
      <c r="RR581"/>
      <c r="RS581"/>
      <c r="RT581"/>
      <c r="RU581"/>
      <c r="RV581"/>
      <c r="RW581"/>
      <c r="RX581"/>
      <c r="RY581"/>
      <c r="RZ581"/>
      <c r="SA581"/>
      <c r="SB581"/>
      <c r="SC581"/>
      <c r="SD581"/>
      <c r="SE581"/>
      <c r="SF581"/>
      <c r="SG581"/>
      <c r="SH581"/>
      <c r="SI581"/>
      <c r="SJ581"/>
      <c r="SK581"/>
      <c r="SL581"/>
      <c r="SM581"/>
      <c r="SN581"/>
      <c r="SO581"/>
      <c r="SP581"/>
      <c r="SQ581"/>
      <c r="SR581"/>
      <c r="SS581"/>
      <c r="ST581"/>
      <c r="SU581"/>
      <c r="SV581"/>
      <c r="SW581"/>
      <c r="SX581"/>
      <c r="SY581"/>
      <c r="SZ581"/>
      <c r="TA581"/>
      <c r="TB581"/>
      <c r="TC581"/>
      <c r="TD581"/>
      <c r="TE581"/>
      <c r="TF581"/>
      <c r="TG581"/>
      <c r="TH581"/>
      <c r="TI581"/>
      <c r="TJ581"/>
      <c r="TK581"/>
      <c r="TL581"/>
      <c r="TM581"/>
      <c r="TN581"/>
      <c r="TO581"/>
      <c r="TP581"/>
      <c r="TQ581"/>
      <c r="TR581"/>
      <c r="TS581"/>
      <c r="TT581"/>
      <c r="TU581"/>
      <c r="TV581"/>
      <c r="TW581"/>
      <c r="TX581"/>
      <c r="TY581"/>
      <c r="TZ581"/>
      <c r="UA581"/>
      <c r="UB581"/>
      <c r="UC581"/>
      <c r="UD581"/>
      <c r="UE581"/>
      <c r="UF581"/>
      <c r="UG581"/>
      <c r="UH581"/>
      <c r="UI581"/>
      <c r="UJ581"/>
      <c r="UK581"/>
      <c r="UL581"/>
      <c r="UM581"/>
      <c r="UN581"/>
      <c r="UO581"/>
      <c r="UP581"/>
      <c r="UQ581"/>
      <c r="UR581"/>
      <c r="US581"/>
      <c r="UT581"/>
      <c r="UU581"/>
      <c r="UV581"/>
      <c r="UW581"/>
      <c r="UX581"/>
      <c r="UY581"/>
      <c r="UZ581"/>
      <c r="VA581"/>
      <c r="VB581"/>
      <c r="VC581"/>
      <c r="VD581"/>
      <c r="VE581"/>
      <c r="VF581"/>
      <c r="VG581"/>
      <c r="VH581"/>
      <c r="VI581"/>
      <c r="VJ581"/>
      <c r="VK581"/>
      <c r="VL581"/>
      <c r="VM581"/>
      <c r="VN581"/>
      <c r="VO581"/>
      <c r="VP581"/>
      <c r="VQ581"/>
      <c r="VR581"/>
      <c r="VS581"/>
      <c r="VT581"/>
      <c r="VU581"/>
      <c r="VV581"/>
      <c r="VW581"/>
      <c r="VX581"/>
      <c r="VY581"/>
      <c r="VZ581"/>
      <c r="WA581"/>
      <c r="WB581"/>
      <c r="WC581"/>
      <c r="WD581"/>
      <c r="WE581"/>
      <c r="WF581"/>
      <c r="WG581"/>
      <c r="WH581"/>
      <c r="WI581"/>
      <c r="WJ581"/>
      <c r="WK581"/>
      <c r="WL581"/>
      <c r="WM581"/>
      <c r="WN581"/>
      <c r="WO581"/>
      <c r="WP581"/>
      <c r="WQ581"/>
      <c r="WR581"/>
      <c r="WS581"/>
      <c r="WT581"/>
      <c r="WU581"/>
      <c r="WV581"/>
      <c r="WW581"/>
      <c r="WX581"/>
      <c r="WY581"/>
      <c r="WZ581"/>
      <c r="XA581"/>
      <c r="XB581"/>
      <c r="XC581"/>
      <c r="XD581"/>
      <c r="XE581"/>
      <c r="XF581"/>
      <c r="XG581"/>
      <c r="XH581"/>
      <c r="XI581"/>
      <c r="XJ581"/>
      <c r="XK581"/>
      <c r="XL581"/>
      <c r="XM581"/>
      <c r="XN581"/>
      <c r="XO581"/>
      <c r="XP581"/>
      <c r="XQ581"/>
      <c r="XR581"/>
      <c r="XS581"/>
      <c r="XT581"/>
      <c r="XU581"/>
      <c r="XV581"/>
      <c r="XW581"/>
      <c r="XX581"/>
      <c r="XY581"/>
      <c r="XZ581"/>
      <c r="YA581"/>
      <c r="YB581"/>
      <c r="YC581"/>
      <c r="YD581"/>
      <c r="YE581"/>
      <c r="YF581"/>
      <c r="YG581"/>
      <c r="YH581"/>
      <c r="YI581"/>
      <c r="YJ581"/>
      <c r="YK581"/>
      <c r="YL581"/>
      <c r="YM581"/>
      <c r="YN581"/>
      <c r="YO581"/>
      <c r="YP581"/>
      <c r="YQ581"/>
      <c r="YR581"/>
      <c r="YS581"/>
      <c r="YT581"/>
      <c r="YU581"/>
      <c r="YV581"/>
      <c r="YW581"/>
      <c r="YX581"/>
      <c r="YY581"/>
      <c r="YZ581"/>
      <c r="ZA581"/>
      <c r="ZB581"/>
      <c r="ZC581"/>
      <c r="ZD581"/>
      <c r="ZE581"/>
      <c r="ZF581"/>
      <c r="ZG581"/>
      <c r="ZH581"/>
      <c r="ZI581"/>
      <c r="ZJ581"/>
      <c r="ZK581"/>
      <c r="ZL581"/>
      <c r="ZM581"/>
      <c r="ZN581"/>
      <c r="ZO581"/>
      <c r="ZP581"/>
      <c r="ZQ581"/>
      <c r="ZR581"/>
      <c r="ZS581"/>
      <c r="ZT581"/>
      <c r="ZU581"/>
      <c r="ZV581"/>
      <c r="ZW581"/>
      <c r="ZX581"/>
      <c r="ZY581"/>
      <c r="ZZ581"/>
      <c r="AAA581"/>
      <c r="AAB581"/>
      <c r="AAC581"/>
      <c r="AAD581"/>
      <c r="AAE581"/>
      <c r="AAF581"/>
      <c r="AAG581"/>
      <c r="AAH581"/>
      <c r="AAI581"/>
      <c r="AAJ581"/>
      <c r="AAK581"/>
      <c r="AAL581"/>
      <c r="AAM581"/>
      <c r="AAN581"/>
      <c r="AAO581"/>
      <c r="AAP581"/>
      <c r="AAQ581"/>
      <c r="AAR581"/>
      <c r="AAS581"/>
      <c r="AAT581"/>
      <c r="AAU581"/>
      <c r="AAV581"/>
      <c r="AAW581"/>
      <c r="AAX581"/>
      <c r="AAY581"/>
      <c r="AAZ581"/>
      <c r="ABA581"/>
      <c r="ABB581"/>
      <c r="ABC581"/>
      <c r="ABD581"/>
      <c r="ABE581"/>
      <c r="ABF581"/>
      <c r="ABG581"/>
      <c r="ABH581"/>
      <c r="ABI581"/>
      <c r="ABJ581"/>
      <c r="ABK581"/>
      <c r="ABL581"/>
      <c r="ABM581"/>
      <c r="ABN581"/>
      <c r="ABO581"/>
      <c r="ABP581"/>
      <c r="ABQ581"/>
      <c r="ABR581"/>
      <c r="ABS581"/>
      <c r="ABT581"/>
      <c r="ABU581"/>
      <c r="ABV581"/>
      <c r="ABW581"/>
      <c r="ABX581"/>
      <c r="ABY581"/>
      <c r="ABZ581"/>
      <c r="ACA581"/>
      <c r="ACB581"/>
      <c r="ACC581"/>
      <c r="ACD581"/>
      <c r="ACE581"/>
      <c r="ACF581"/>
      <c r="ACG581"/>
      <c r="ACH581"/>
      <c r="ACI581"/>
      <c r="ACJ581"/>
      <c r="ACK581"/>
      <c r="ACL581"/>
      <c r="ACM581"/>
      <c r="ACN581"/>
      <c r="ACO581"/>
      <c r="ACP581"/>
      <c r="ACQ581"/>
      <c r="ACR581"/>
      <c r="ACS581"/>
      <c r="ACT581"/>
      <c r="ACU581"/>
      <c r="ACV581"/>
      <c r="ACW581"/>
      <c r="ACX581"/>
      <c r="ACY581"/>
      <c r="ACZ581"/>
      <c r="ADA581"/>
      <c r="ADB581"/>
      <c r="ADC581"/>
      <c r="ADD581"/>
      <c r="ADE581"/>
      <c r="ADF581"/>
      <c r="ADG581"/>
      <c r="ADH581"/>
      <c r="ADI581"/>
      <c r="ADJ581"/>
      <c r="ADK581"/>
      <c r="ADL581"/>
      <c r="ADM581"/>
      <c r="ADN581"/>
      <c r="ADO581"/>
      <c r="ADP581"/>
      <c r="ADQ581"/>
      <c r="ADR581"/>
      <c r="ADS581"/>
      <c r="ADT581"/>
      <c r="ADU581"/>
      <c r="ADV581"/>
      <c r="ADW581"/>
      <c r="ADX581"/>
      <c r="ADY581"/>
      <c r="ADZ581"/>
      <c r="AEA581"/>
      <c r="AEB581"/>
      <c r="AEC581"/>
      <c r="AED581"/>
      <c r="AEE581"/>
      <c r="AEF581"/>
      <c r="AEG581"/>
      <c r="AEH581"/>
      <c r="AEI581"/>
      <c r="AEJ581"/>
      <c r="AEK581"/>
      <c r="AEL581"/>
      <c r="AEM581"/>
      <c r="AEN581"/>
      <c r="AEO581"/>
      <c r="AEP581"/>
      <c r="AEQ581"/>
      <c r="AER581"/>
      <c r="AES581"/>
      <c r="AET581"/>
      <c r="AEU581"/>
      <c r="AEV581"/>
      <c r="AEW581"/>
      <c r="AEX581"/>
      <c r="AEY581"/>
      <c r="AEZ581"/>
      <c r="AFA581"/>
      <c r="AFB581"/>
      <c r="AFC581"/>
      <c r="AFD581"/>
      <c r="AFE581"/>
      <c r="AFF581"/>
      <c r="AFG581"/>
      <c r="AFH581"/>
      <c r="AFI581"/>
      <c r="AFJ581"/>
      <c r="AFK581"/>
      <c r="AFL581"/>
      <c r="AFM581"/>
      <c r="AFN581"/>
      <c r="AFO581"/>
      <c r="AFP581"/>
      <c r="AFQ581"/>
      <c r="AFR581"/>
      <c r="AFS581"/>
      <c r="AFT581"/>
      <c r="AFU581"/>
      <c r="AFV581"/>
      <c r="AFW581"/>
      <c r="AFX581"/>
      <c r="AFY581"/>
      <c r="AFZ581"/>
      <c r="AGA581"/>
      <c r="AGB581"/>
      <c r="AGC581"/>
      <c r="AGD581"/>
      <c r="AGE581"/>
      <c r="AGF581"/>
      <c r="AGG581"/>
      <c r="AGH581"/>
      <c r="AGI581"/>
      <c r="AGJ581"/>
      <c r="AGK581"/>
      <c r="AGL581"/>
      <c r="AGM581"/>
      <c r="AGN581"/>
      <c r="AGO581"/>
      <c r="AGP581"/>
      <c r="AGQ581"/>
      <c r="AGR581"/>
      <c r="AGS581"/>
      <c r="AGT581"/>
      <c r="AGU581"/>
      <c r="AGV581"/>
      <c r="AGW581"/>
      <c r="AGX581"/>
      <c r="AGY581"/>
      <c r="AGZ581"/>
      <c r="AHA581"/>
      <c r="AHB581"/>
      <c r="AHC581"/>
      <c r="AHD581"/>
      <c r="AHE581"/>
      <c r="AHF581"/>
      <c r="AHG581"/>
      <c r="AHH581"/>
      <c r="AHI581"/>
      <c r="AHJ581"/>
      <c r="AHK581"/>
      <c r="AHL581"/>
      <c r="AHM581"/>
      <c r="AHN581"/>
      <c r="AHO581"/>
      <c r="AHP581"/>
      <c r="AHQ581"/>
      <c r="AHR581"/>
      <c r="AHS581"/>
      <c r="AHT581"/>
      <c r="AHU581"/>
      <c r="AHV581"/>
      <c r="AHW581"/>
      <c r="AHX581"/>
      <c r="AHY581"/>
      <c r="AHZ581"/>
      <c r="AIA581"/>
      <c r="AIB581"/>
      <c r="AIC581"/>
      <c r="AID581"/>
      <c r="AIE581"/>
      <c r="AIF581"/>
      <c r="AIG581"/>
      <c r="AIH581"/>
      <c r="AII581"/>
      <c r="AIJ581"/>
      <c r="AIK581"/>
      <c r="AIL581"/>
      <c r="AIM581"/>
      <c r="AIN581"/>
      <c r="AIO581"/>
      <c r="AIP581"/>
      <c r="AIQ581"/>
      <c r="AIR581"/>
      <c r="AIS581"/>
      <c r="AIT581"/>
      <c r="AIU581"/>
      <c r="AIV581"/>
      <c r="AIW581"/>
      <c r="AIX581"/>
      <c r="AIY581"/>
      <c r="AIZ581"/>
      <c r="AJA581"/>
      <c r="AJB581"/>
      <c r="AJC581"/>
      <c r="AJD581"/>
      <c r="AJE581"/>
      <c r="AJF581"/>
      <c r="AJG581"/>
      <c r="AJH581"/>
      <c r="AJI581"/>
      <c r="AJJ581"/>
      <c r="AJK581"/>
      <c r="AJL581"/>
      <c r="AJM581"/>
      <c r="AJN581"/>
      <c r="AJO581"/>
      <c r="AJP581"/>
      <c r="AJQ581"/>
      <c r="AJR581"/>
      <c r="AJS581"/>
      <c r="AJT581"/>
      <c r="AJU581"/>
      <c r="AJV581"/>
      <c r="AJW581"/>
      <c r="AJX581"/>
      <c r="AJY581"/>
      <c r="AJZ581"/>
      <c r="AKA581"/>
      <c r="AKB581"/>
      <c r="AKC581"/>
      <c r="AKD581"/>
      <c r="AKE581"/>
      <c r="AKF581"/>
      <c r="AKG581"/>
      <c r="AKH581"/>
      <c r="AKI581"/>
      <c r="AKJ581"/>
      <c r="AKK581"/>
      <c r="AKL581"/>
      <c r="AKM581"/>
      <c r="AKN581"/>
      <c r="AKO581"/>
      <c r="AKP581"/>
      <c r="AKQ581"/>
      <c r="AKR581"/>
      <c r="AKS581"/>
      <c r="AKT581"/>
      <c r="AKU581"/>
      <c r="AKV581"/>
      <c r="AKW581"/>
      <c r="AKX581"/>
      <c r="AKY581"/>
      <c r="AKZ581"/>
      <c r="ALA581"/>
      <c r="ALB581"/>
      <c r="ALC581"/>
      <c r="ALD581"/>
      <c r="ALE581"/>
      <c r="ALF581"/>
      <c r="ALG581"/>
      <c r="ALH581"/>
      <c r="ALI581"/>
      <c r="ALJ581"/>
      <c r="ALK581"/>
      <c r="ALL581"/>
      <c r="ALM581"/>
      <c r="ALN581"/>
      <c r="ALO581"/>
      <c r="ALP581"/>
      <c r="ALQ581"/>
      <c r="ALR581"/>
      <c r="ALS581"/>
      <c r="ALT581"/>
      <c r="ALU581"/>
      <c r="ALV581"/>
      <c r="ALW581"/>
      <c r="ALX581"/>
      <c r="ALY581"/>
      <c r="ALZ581"/>
      <c r="AMA581"/>
      <c r="AMB581"/>
      <c r="AMC581"/>
      <c r="AMD581"/>
      <c r="AME581"/>
      <c r="AMF581"/>
      <c r="AMG581"/>
      <c r="AMH581"/>
      <c r="AMI581"/>
      <c r="AMJ581"/>
      <c r="AMK581"/>
      <c r="AML581"/>
      <c r="AMM581"/>
      <c r="AMN581"/>
      <c r="AMO581"/>
      <c r="AMP581"/>
      <c r="AMQ581"/>
      <c r="AMR581"/>
      <c r="AMS581"/>
      <c r="AMT581"/>
      <c r="AMU581"/>
      <c r="AMV581"/>
      <c r="AMW581"/>
      <c r="AMX581"/>
      <c r="AMY581"/>
      <c r="AMZ581" s="6"/>
      <c r="ANA581" s="6"/>
      <c r="ANB581" s="6"/>
    </row>
    <row r="582" spans="3:1042" s="28" customFormat="1" x14ac:dyDescent="0.25">
      <c r="C582" s="6" t="str">
        <f t="shared" si="439"/>
        <v>US Craftmaster</v>
      </c>
      <c r="D582" s="6" t="str">
        <f t="shared" si="440"/>
        <v>HPHE2K80HD045VUN 120  (80 gal)</v>
      </c>
      <c r="E582" s="6">
        <f t="shared" si="341"/>
        <v>2500915</v>
      </c>
      <c r="F582" s="55">
        <f t="shared" si="255"/>
        <v>80</v>
      </c>
      <c r="G582" s="6" t="str">
        <f t="shared" si="441"/>
        <v>AOSmithHPTU80</v>
      </c>
      <c r="H582" s="116">
        <f t="shared" si="451"/>
        <v>0</v>
      </c>
      <c r="I582" s="154" t="str">
        <f t="shared" si="342"/>
        <v>USCraftmasterHPHE2K80UN</v>
      </c>
      <c r="J582" s="91" t="s">
        <v>188</v>
      </c>
      <c r="K582" s="32">
        <v>3</v>
      </c>
      <c r="L582" s="75">
        <f t="shared" si="444"/>
        <v>25</v>
      </c>
      <c r="M582" s="9" t="s">
        <v>46</v>
      </c>
      <c r="N582" s="62">
        <f t="shared" si="452"/>
        <v>9</v>
      </c>
      <c r="O582" s="169">
        <f t="shared" si="350"/>
        <v>2500915</v>
      </c>
      <c r="P582" s="59" t="str">
        <f t="shared" si="437"/>
        <v>HPHE2K80HD045VUN 120  (80 gal)</v>
      </c>
      <c r="Q582" s="153">
        <f t="shared" si="434"/>
        <v>1</v>
      </c>
      <c r="R582" s="10" t="s">
        <v>49</v>
      </c>
      <c r="S582" s="11">
        <v>80</v>
      </c>
      <c r="T582" s="30" t="s">
        <v>83</v>
      </c>
      <c r="U582" s="80" t="s">
        <v>103</v>
      </c>
      <c r="V582" s="85" t="str">
        <f t="shared" si="352"/>
        <v>AOSmithHPTU80</v>
      </c>
      <c r="W582" s="115">
        <v>0</v>
      </c>
      <c r="X582" s="42" t="s">
        <v>13</v>
      </c>
      <c r="Y582" s="43">
        <v>42545</v>
      </c>
      <c r="Z582" s="44" t="s">
        <v>80</v>
      </c>
      <c r="AA582" s="126" t="str">
        <f t="shared" si="447"/>
        <v>2,     2500915,   "HPHE2K80HD045VUN 120  (80 gal)"</v>
      </c>
      <c r="AB582" s="128" t="str">
        <f t="shared" si="345"/>
        <v>USCraftmaster</v>
      </c>
      <c r="AC582" s="129" t="s">
        <v>686</v>
      </c>
      <c r="AD582" s="173">
        <f t="shared" si="435"/>
        <v>1</v>
      </c>
      <c r="AE582" s="126" t="str">
        <f t="shared" si="448"/>
        <v xml:space="preserve">          case  HPHE2K80HD045VUN 120  (80 gal)   :   "USCraftmasterHPHE2K80UN"</v>
      </c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  <c r="GB582"/>
      <c r="GC582"/>
      <c r="GD582"/>
      <c r="GE582"/>
      <c r="GF582"/>
      <c r="GG582"/>
      <c r="GH582"/>
      <c r="GI582"/>
      <c r="GJ582"/>
      <c r="GK582"/>
      <c r="GL582"/>
      <c r="GM582"/>
      <c r="GN582"/>
      <c r="GO582"/>
      <c r="GP582"/>
      <c r="GQ582"/>
      <c r="GR582"/>
      <c r="GS582"/>
      <c r="GT582"/>
      <c r="GU582"/>
      <c r="GV582"/>
      <c r="GW582"/>
      <c r="GX582"/>
      <c r="GY582"/>
      <c r="GZ582"/>
      <c r="HA582"/>
      <c r="HB582"/>
      <c r="HC582"/>
      <c r="HD582"/>
      <c r="HE582"/>
      <c r="HF582"/>
      <c r="HG582"/>
      <c r="HH582"/>
      <c r="HI582"/>
      <c r="HJ582"/>
      <c r="HK582"/>
      <c r="HL582"/>
      <c r="HM582"/>
      <c r="HN582"/>
      <c r="HO582"/>
      <c r="HP582"/>
      <c r="HQ582"/>
      <c r="HR582"/>
      <c r="HS582"/>
      <c r="HT582"/>
      <c r="HU582"/>
      <c r="HV582"/>
      <c r="HW582"/>
      <c r="HX582"/>
      <c r="HY582"/>
      <c r="HZ582"/>
      <c r="IA582"/>
      <c r="IB582"/>
      <c r="IC582"/>
      <c r="ID582"/>
      <c r="IE582"/>
      <c r="IF582"/>
      <c r="IG582"/>
      <c r="IH582"/>
      <c r="II582"/>
      <c r="IJ582"/>
      <c r="IK582"/>
      <c r="IL582"/>
      <c r="IM582"/>
      <c r="IN582"/>
      <c r="IO582"/>
      <c r="IP582"/>
      <c r="IQ582"/>
      <c r="IR582"/>
      <c r="IS582"/>
      <c r="IT582"/>
      <c r="IU582"/>
      <c r="IV582"/>
      <c r="IW582"/>
      <c r="IX582"/>
      <c r="IY582"/>
      <c r="IZ582"/>
      <c r="JA582"/>
      <c r="JB582"/>
      <c r="JC582"/>
      <c r="JD582"/>
      <c r="JE582"/>
      <c r="JF582"/>
      <c r="JG582"/>
      <c r="JH582"/>
      <c r="JI582"/>
      <c r="JJ582"/>
      <c r="JK582"/>
      <c r="JL582"/>
      <c r="JM582"/>
      <c r="JN582"/>
      <c r="JO582"/>
      <c r="JP582"/>
      <c r="JQ582"/>
      <c r="JR582"/>
      <c r="JS582"/>
      <c r="JT582"/>
      <c r="JU582"/>
      <c r="JV582"/>
      <c r="JW582"/>
      <c r="JX582"/>
      <c r="JY582"/>
      <c r="JZ582"/>
      <c r="KA582"/>
      <c r="KB582"/>
      <c r="KC582"/>
      <c r="KD582"/>
      <c r="KE582"/>
      <c r="KF582"/>
      <c r="KG582"/>
      <c r="KH582"/>
      <c r="KI582"/>
      <c r="KJ582"/>
      <c r="KK582"/>
      <c r="KL582"/>
      <c r="KM582"/>
      <c r="KN582"/>
      <c r="KO582"/>
      <c r="KP582"/>
      <c r="KQ582"/>
      <c r="KR582"/>
      <c r="KS582"/>
      <c r="KT582"/>
      <c r="KU582"/>
      <c r="KV582"/>
      <c r="KW582"/>
      <c r="KX582"/>
      <c r="KY582"/>
      <c r="KZ582"/>
      <c r="LA582"/>
      <c r="LB582"/>
      <c r="LC582"/>
      <c r="LD582"/>
      <c r="LE582"/>
      <c r="LF582"/>
      <c r="LG582"/>
      <c r="LH582"/>
      <c r="LI582"/>
      <c r="LJ582"/>
      <c r="LK582"/>
      <c r="LL582"/>
      <c r="LM582"/>
      <c r="LN582"/>
      <c r="LO582"/>
      <c r="LP582"/>
      <c r="LQ582"/>
      <c r="LR582"/>
      <c r="LS582"/>
      <c r="LT582"/>
      <c r="LU582"/>
      <c r="LV582"/>
      <c r="LW582"/>
      <c r="LX582"/>
      <c r="LY582"/>
      <c r="LZ582"/>
      <c r="MA582"/>
      <c r="MB582"/>
      <c r="MC582"/>
      <c r="MD582"/>
      <c r="ME582"/>
      <c r="MF582"/>
      <c r="MG582"/>
      <c r="MH582"/>
      <c r="MI582"/>
      <c r="MJ582"/>
      <c r="MK582"/>
      <c r="ML582"/>
      <c r="MM582"/>
      <c r="MN582"/>
      <c r="MO582"/>
      <c r="MP582"/>
      <c r="MQ582"/>
      <c r="MR582"/>
      <c r="MS582"/>
      <c r="MT582"/>
      <c r="MU582"/>
      <c r="MV582"/>
      <c r="MW582"/>
      <c r="MX582"/>
      <c r="MY582"/>
      <c r="MZ582"/>
      <c r="NA582"/>
      <c r="NB582"/>
      <c r="NC582"/>
      <c r="ND582"/>
      <c r="NE582"/>
      <c r="NF582"/>
      <c r="NG582"/>
      <c r="NH582"/>
      <c r="NI582"/>
      <c r="NJ582"/>
      <c r="NK582"/>
      <c r="NL582"/>
      <c r="NM582"/>
      <c r="NN582"/>
      <c r="NO582"/>
      <c r="NP582"/>
      <c r="NQ582"/>
      <c r="NR582"/>
      <c r="NS582"/>
      <c r="NT582"/>
      <c r="NU582"/>
      <c r="NV582"/>
      <c r="NW582"/>
      <c r="NX582"/>
      <c r="NY582"/>
      <c r="NZ582"/>
      <c r="OA582"/>
      <c r="OB582"/>
      <c r="OC582"/>
      <c r="OD582"/>
      <c r="OE582"/>
      <c r="OF582"/>
      <c r="OG582"/>
      <c r="OH582"/>
      <c r="OI582"/>
      <c r="OJ582"/>
      <c r="OK582"/>
      <c r="OL582"/>
      <c r="OM582"/>
      <c r="ON582"/>
      <c r="OO582"/>
      <c r="OP582"/>
      <c r="OQ582"/>
      <c r="OR582"/>
      <c r="OS582"/>
      <c r="OT582"/>
      <c r="OU582"/>
      <c r="OV582"/>
      <c r="OW582"/>
      <c r="OX582"/>
      <c r="OY582"/>
      <c r="OZ582"/>
      <c r="PA582"/>
      <c r="PB582"/>
      <c r="PC582"/>
      <c r="PD582"/>
      <c r="PE582"/>
      <c r="PF582"/>
      <c r="PG582"/>
      <c r="PH582"/>
      <c r="PI582"/>
      <c r="PJ582"/>
      <c r="PK582"/>
      <c r="PL582"/>
      <c r="PM582"/>
      <c r="PN582"/>
      <c r="PO582"/>
      <c r="PP582"/>
      <c r="PQ582"/>
      <c r="PR582"/>
      <c r="PS582"/>
      <c r="PT582"/>
      <c r="PU582"/>
      <c r="PV582"/>
      <c r="PW582"/>
      <c r="PX582"/>
      <c r="PY582"/>
      <c r="PZ582"/>
      <c r="QA582"/>
      <c r="QB582"/>
      <c r="QC582"/>
      <c r="QD582"/>
      <c r="QE582"/>
      <c r="QF582"/>
      <c r="QG582"/>
      <c r="QH582"/>
      <c r="QI582"/>
      <c r="QJ582"/>
      <c r="QK582"/>
      <c r="QL582"/>
      <c r="QM582"/>
      <c r="QN582"/>
      <c r="QO582"/>
      <c r="QP582"/>
      <c r="QQ582"/>
      <c r="QR582"/>
      <c r="QS582"/>
      <c r="QT582"/>
      <c r="QU582"/>
      <c r="QV582"/>
      <c r="QW582"/>
      <c r="QX582"/>
      <c r="QY582"/>
      <c r="QZ582"/>
      <c r="RA582"/>
      <c r="RB582"/>
      <c r="RC582"/>
      <c r="RD582"/>
      <c r="RE582"/>
      <c r="RF582"/>
      <c r="RG582"/>
      <c r="RH582"/>
      <c r="RI582"/>
      <c r="RJ582"/>
      <c r="RK582"/>
      <c r="RL582"/>
      <c r="RM582"/>
      <c r="RN582"/>
      <c r="RO582"/>
      <c r="RP582"/>
      <c r="RQ582"/>
      <c r="RR582"/>
      <c r="RS582"/>
      <c r="RT582"/>
      <c r="RU582"/>
      <c r="RV582"/>
      <c r="RW582"/>
      <c r="RX582"/>
      <c r="RY582"/>
      <c r="RZ582"/>
      <c r="SA582"/>
      <c r="SB582"/>
      <c r="SC582"/>
      <c r="SD582"/>
      <c r="SE582"/>
      <c r="SF582"/>
      <c r="SG582"/>
      <c r="SH582"/>
      <c r="SI582"/>
      <c r="SJ582"/>
      <c r="SK582"/>
      <c r="SL582"/>
      <c r="SM582"/>
      <c r="SN582"/>
      <c r="SO582"/>
      <c r="SP582"/>
      <c r="SQ582"/>
      <c r="SR582"/>
      <c r="SS582"/>
      <c r="ST582"/>
      <c r="SU582"/>
      <c r="SV582"/>
      <c r="SW582"/>
      <c r="SX582"/>
      <c r="SY582"/>
      <c r="SZ582"/>
      <c r="TA582"/>
      <c r="TB582"/>
      <c r="TC582"/>
      <c r="TD582"/>
      <c r="TE582"/>
      <c r="TF582"/>
      <c r="TG582"/>
      <c r="TH582"/>
      <c r="TI582"/>
      <c r="TJ582"/>
      <c r="TK582"/>
      <c r="TL582"/>
      <c r="TM582"/>
      <c r="TN582"/>
      <c r="TO582"/>
      <c r="TP582"/>
      <c r="TQ582"/>
      <c r="TR582"/>
      <c r="TS582"/>
      <c r="TT582"/>
      <c r="TU582"/>
      <c r="TV582"/>
      <c r="TW582"/>
      <c r="TX582"/>
      <c r="TY582"/>
      <c r="TZ582"/>
      <c r="UA582"/>
      <c r="UB582"/>
      <c r="UC582"/>
      <c r="UD582"/>
      <c r="UE582"/>
      <c r="UF582"/>
      <c r="UG582"/>
      <c r="UH582"/>
      <c r="UI582"/>
      <c r="UJ582"/>
      <c r="UK582"/>
      <c r="UL582"/>
      <c r="UM582"/>
      <c r="UN582"/>
      <c r="UO582"/>
      <c r="UP582"/>
      <c r="UQ582"/>
      <c r="UR582"/>
      <c r="US582"/>
      <c r="UT582"/>
      <c r="UU582"/>
      <c r="UV582"/>
      <c r="UW582"/>
      <c r="UX582"/>
      <c r="UY582"/>
      <c r="UZ582"/>
      <c r="VA582"/>
      <c r="VB582"/>
      <c r="VC582"/>
      <c r="VD582"/>
      <c r="VE582"/>
      <c r="VF582"/>
      <c r="VG582"/>
      <c r="VH582"/>
      <c r="VI582"/>
      <c r="VJ582"/>
      <c r="VK582"/>
      <c r="VL582"/>
      <c r="VM582"/>
      <c r="VN582"/>
      <c r="VO582"/>
      <c r="VP582"/>
      <c r="VQ582"/>
      <c r="VR582"/>
      <c r="VS582"/>
      <c r="VT582"/>
      <c r="VU582"/>
      <c r="VV582"/>
      <c r="VW582"/>
      <c r="VX582"/>
      <c r="VY582"/>
      <c r="VZ582"/>
      <c r="WA582"/>
      <c r="WB582"/>
      <c r="WC582"/>
      <c r="WD582"/>
      <c r="WE582"/>
      <c r="WF582"/>
      <c r="WG582"/>
      <c r="WH582"/>
      <c r="WI582"/>
      <c r="WJ582"/>
      <c r="WK582"/>
      <c r="WL582"/>
      <c r="WM582"/>
      <c r="WN582"/>
      <c r="WO582"/>
      <c r="WP582"/>
      <c r="WQ582"/>
      <c r="WR582"/>
      <c r="WS582"/>
      <c r="WT582"/>
      <c r="WU582"/>
      <c r="WV582"/>
      <c r="WW582"/>
      <c r="WX582"/>
      <c r="WY582"/>
      <c r="WZ582"/>
      <c r="XA582"/>
      <c r="XB582"/>
      <c r="XC582"/>
      <c r="XD582"/>
      <c r="XE582"/>
      <c r="XF582"/>
      <c r="XG582"/>
      <c r="XH582"/>
      <c r="XI582"/>
      <c r="XJ582"/>
      <c r="XK582"/>
      <c r="XL582"/>
      <c r="XM582"/>
      <c r="XN582"/>
      <c r="XO582"/>
      <c r="XP582"/>
      <c r="XQ582"/>
      <c r="XR582"/>
      <c r="XS582"/>
      <c r="XT582"/>
      <c r="XU582"/>
      <c r="XV582"/>
      <c r="XW582"/>
      <c r="XX582"/>
      <c r="XY582"/>
      <c r="XZ582"/>
      <c r="YA582"/>
      <c r="YB582"/>
      <c r="YC582"/>
      <c r="YD582"/>
      <c r="YE582"/>
      <c r="YF582"/>
      <c r="YG582"/>
      <c r="YH582"/>
      <c r="YI582"/>
      <c r="YJ582"/>
      <c r="YK582"/>
      <c r="YL582"/>
      <c r="YM582"/>
      <c r="YN582"/>
      <c r="YO582"/>
      <c r="YP582"/>
      <c r="YQ582"/>
      <c r="YR582"/>
      <c r="YS582"/>
      <c r="YT582"/>
      <c r="YU582"/>
      <c r="YV582"/>
      <c r="YW582"/>
      <c r="YX582"/>
      <c r="YY582"/>
      <c r="YZ582"/>
      <c r="ZA582"/>
      <c r="ZB582"/>
      <c r="ZC582"/>
      <c r="ZD582"/>
      <c r="ZE582"/>
      <c r="ZF582"/>
      <c r="ZG582"/>
      <c r="ZH582"/>
      <c r="ZI582"/>
      <c r="ZJ582"/>
      <c r="ZK582"/>
      <c r="ZL582"/>
      <c r="ZM582"/>
      <c r="ZN582"/>
      <c r="ZO582"/>
      <c r="ZP582"/>
      <c r="ZQ582"/>
      <c r="ZR582"/>
      <c r="ZS582"/>
      <c r="ZT582"/>
      <c r="ZU582"/>
      <c r="ZV582"/>
      <c r="ZW582"/>
      <c r="ZX582"/>
      <c r="ZY582"/>
      <c r="ZZ582"/>
      <c r="AAA582"/>
      <c r="AAB582"/>
      <c r="AAC582"/>
      <c r="AAD582"/>
      <c r="AAE582"/>
      <c r="AAF582"/>
      <c r="AAG582"/>
      <c r="AAH582"/>
      <c r="AAI582"/>
      <c r="AAJ582"/>
      <c r="AAK582"/>
      <c r="AAL582"/>
      <c r="AAM582"/>
      <c r="AAN582"/>
      <c r="AAO582"/>
      <c r="AAP582"/>
      <c r="AAQ582"/>
      <c r="AAR582"/>
      <c r="AAS582"/>
      <c r="AAT582"/>
      <c r="AAU582"/>
      <c r="AAV582"/>
      <c r="AAW582"/>
      <c r="AAX582"/>
      <c r="AAY582"/>
      <c r="AAZ582"/>
      <c r="ABA582"/>
      <c r="ABB582"/>
      <c r="ABC582"/>
      <c r="ABD582"/>
      <c r="ABE582"/>
      <c r="ABF582"/>
      <c r="ABG582"/>
      <c r="ABH582"/>
      <c r="ABI582"/>
      <c r="ABJ582"/>
      <c r="ABK582"/>
      <c r="ABL582"/>
      <c r="ABM582"/>
      <c r="ABN582"/>
      <c r="ABO582"/>
      <c r="ABP582"/>
      <c r="ABQ582"/>
      <c r="ABR582"/>
      <c r="ABS582"/>
      <c r="ABT582"/>
      <c r="ABU582"/>
      <c r="ABV582"/>
      <c r="ABW582"/>
      <c r="ABX582"/>
      <c r="ABY582"/>
      <c r="ABZ582"/>
      <c r="ACA582"/>
      <c r="ACB582"/>
      <c r="ACC582"/>
      <c r="ACD582"/>
      <c r="ACE582"/>
      <c r="ACF582"/>
      <c r="ACG582"/>
      <c r="ACH582"/>
      <c r="ACI582"/>
      <c r="ACJ582"/>
      <c r="ACK582"/>
      <c r="ACL582"/>
      <c r="ACM582"/>
      <c r="ACN582"/>
      <c r="ACO582"/>
      <c r="ACP582"/>
      <c r="ACQ582"/>
      <c r="ACR582"/>
      <c r="ACS582"/>
      <c r="ACT582"/>
      <c r="ACU582"/>
      <c r="ACV582"/>
      <c r="ACW582"/>
      <c r="ACX582"/>
      <c r="ACY582"/>
      <c r="ACZ582"/>
      <c r="ADA582"/>
      <c r="ADB582"/>
      <c r="ADC582"/>
      <c r="ADD582"/>
      <c r="ADE582"/>
      <c r="ADF582"/>
      <c r="ADG582"/>
      <c r="ADH582"/>
      <c r="ADI582"/>
      <c r="ADJ582"/>
      <c r="ADK582"/>
      <c r="ADL582"/>
      <c r="ADM582"/>
      <c r="ADN582"/>
      <c r="ADO582"/>
      <c r="ADP582"/>
      <c r="ADQ582"/>
      <c r="ADR582"/>
      <c r="ADS582"/>
      <c r="ADT582"/>
      <c r="ADU582"/>
      <c r="ADV582"/>
      <c r="ADW582"/>
      <c r="ADX582"/>
      <c r="ADY582"/>
      <c r="ADZ582"/>
      <c r="AEA582"/>
      <c r="AEB582"/>
      <c r="AEC582"/>
      <c r="AED582"/>
      <c r="AEE582"/>
      <c r="AEF582"/>
      <c r="AEG582"/>
      <c r="AEH582"/>
      <c r="AEI582"/>
      <c r="AEJ582"/>
      <c r="AEK582"/>
      <c r="AEL582"/>
      <c r="AEM582"/>
      <c r="AEN582"/>
      <c r="AEO582"/>
      <c r="AEP582"/>
      <c r="AEQ582"/>
      <c r="AER582"/>
      <c r="AES582"/>
      <c r="AET582"/>
      <c r="AEU582"/>
      <c r="AEV582"/>
      <c r="AEW582"/>
      <c r="AEX582"/>
      <c r="AEY582"/>
      <c r="AEZ582"/>
      <c r="AFA582"/>
      <c r="AFB582"/>
      <c r="AFC582"/>
      <c r="AFD582"/>
      <c r="AFE582"/>
      <c r="AFF582"/>
      <c r="AFG582"/>
      <c r="AFH582"/>
      <c r="AFI582"/>
      <c r="AFJ582"/>
      <c r="AFK582"/>
      <c r="AFL582"/>
      <c r="AFM582"/>
      <c r="AFN582"/>
      <c r="AFO582"/>
      <c r="AFP582"/>
      <c r="AFQ582"/>
      <c r="AFR582"/>
      <c r="AFS582"/>
      <c r="AFT582"/>
      <c r="AFU582"/>
      <c r="AFV582"/>
      <c r="AFW582"/>
      <c r="AFX582"/>
      <c r="AFY582"/>
      <c r="AFZ582"/>
      <c r="AGA582"/>
      <c r="AGB582"/>
      <c r="AGC582"/>
      <c r="AGD582"/>
      <c r="AGE582"/>
      <c r="AGF582"/>
      <c r="AGG582"/>
      <c r="AGH582"/>
      <c r="AGI582"/>
      <c r="AGJ582"/>
      <c r="AGK582"/>
      <c r="AGL582"/>
      <c r="AGM582"/>
      <c r="AGN582"/>
      <c r="AGO582"/>
      <c r="AGP582"/>
      <c r="AGQ582"/>
      <c r="AGR582"/>
      <c r="AGS582"/>
      <c r="AGT582"/>
      <c r="AGU582"/>
      <c r="AGV582"/>
      <c r="AGW582"/>
      <c r="AGX582"/>
      <c r="AGY582"/>
      <c r="AGZ582"/>
      <c r="AHA582"/>
      <c r="AHB582"/>
      <c r="AHC582"/>
      <c r="AHD582"/>
      <c r="AHE582"/>
      <c r="AHF582"/>
      <c r="AHG582"/>
      <c r="AHH582"/>
      <c r="AHI582"/>
      <c r="AHJ582"/>
      <c r="AHK582"/>
      <c r="AHL582"/>
      <c r="AHM582"/>
      <c r="AHN582"/>
      <c r="AHO582"/>
      <c r="AHP582"/>
      <c r="AHQ582"/>
      <c r="AHR582"/>
      <c r="AHS582"/>
      <c r="AHT582"/>
      <c r="AHU582"/>
      <c r="AHV582"/>
      <c r="AHW582"/>
      <c r="AHX582"/>
      <c r="AHY582"/>
      <c r="AHZ582"/>
      <c r="AIA582"/>
      <c r="AIB582"/>
      <c r="AIC582"/>
      <c r="AID582"/>
      <c r="AIE582"/>
      <c r="AIF582"/>
      <c r="AIG582"/>
      <c r="AIH582"/>
      <c r="AII582"/>
      <c r="AIJ582"/>
      <c r="AIK582"/>
      <c r="AIL582"/>
      <c r="AIM582"/>
      <c r="AIN582"/>
      <c r="AIO582"/>
      <c r="AIP582"/>
      <c r="AIQ582"/>
      <c r="AIR582"/>
      <c r="AIS582"/>
      <c r="AIT582"/>
      <c r="AIU582"/>
      <c r="AIV582"/>
      <c r="AIW582"/>
      <c r="AIX582"/>
      <c r="AIY582"/>
      <c r="AIZ582"/>
      <c r="AJA582"/>
      <c r="AJB582"/>
      <c r="AJC582"/>
      <c r="AJD582"/>
      <c r="AJE582"/>
      <c r="AJF582"/>
      <c r="AJG582"/>
      <c r="AJH582"/>
      <c r="AJI582"/>
      <c r="AJJ582"/>
      <c r="AJK582"/>
      <c r="AJL582"/>
      <c r="AJM582"/>
      <c r="AJN582"/>
      <c r="AJO582"/>
      <c r="AJP582"/>
      <c r="AJQ582"/>
      <c r="AJR582"/>
      <c r="AJS582"/>
      <c r="AJT582"/>
      <c r="AJU582"/>
      <c r="AJV582"/>
      <c r="AJW582"/>
      <c r="AJX582"/>
      <c r="AJY582"/>
      <c r="AJZ582"/>
      <c r="AKA582"/>
      <c r="AKB582"/>
      <c r="AKC582"/>
      <c r="AKD582"/>
      <c r="AKE582"/>
      <c r="AKF582"/>
      <c r="AKG582"/>
      <c r="AKH582"/>
      <c r="AKI582"/>
      <c r="AKJ582"/>
      <c r="AKK582"/>
      <c r="AKL582"/>
      <c r="AKM582"/>
      <c r="AKN582"/>
      <c r="AKO582"/>
      <c r="AKP582"/>
      <c r="AKQ582"/>
      <c r="AKR582"/>
      <c r="AKS582"/>
      <c r="AKT582"/>
      <c r="AKU582"/>
      <c r="AKV582"/>
      <c r="AKW582"/>
      <c r="AKX582"/>
      <c r="AKY582"/>
      <c r="AKZ582"/>
      <c r="ALA582"/>
      <c r="ALB582"/>
      <c r="ALC582"/>
      <c r="ALD582"/>
      <c r="ALE582"/>
      <c r="ALF582"/>
      <c r="ALG582"/>
      <c r="ALH582"/>
      <c r="ALI582"/>
      <c r="ALJ582"/>
      <c r="ALK582"/>
      <c r="ALL582"/>
      <c r="ALM582"/>
      <c r="ALN582"/>
      <c r="ALO582"/>
      <c r="ALP582"/>
      <c r="ALQ582"/>
      <c r="ALR582"/>
      <c r="ALS582"/>
      <c r="ALT582"/>
      <c r="ALU582"/>
      <c r="ALV582"/>
      <c r="ALW582"/>
      <c r="ALX582"/>
      <c r="ALY582"/>
      <c r="ALZ582"/>
      <c r="AMA582"/>
      <c r="AMB582"/>
      <c r="AMC582"/>
      <c r="AMD582"/>
      <c r="AME582"/>
      <c r="AMF582"/>
      <c r="AMG582"/>
      <c r="AMH582"/>
      <c r="AMI582"/>
      <c r="AMJ582"/>
      <c r="AMK582"/>
      <c r="AML582"/>
      <c r="AMM582"/>
      <c r="AMN582"/>
      <c r="AMO582"/>
      <c r="AMP582"/>
      <c r="AMQ582"/>
      <c r="AMR582"/>
      <c r="AMS582"/>
      <c r="AMT582"/>
      <c r="AMU582"/>
      <c r="AMV582"/>
      <c r="AMW582"/>
      <c r="AMX582"/>
      <c r="AMY582"/>
      <c r="AMZ582" s="6"/>
      <c r="ANA582" s="6"/>
      <c r="ANB582" s="6"/>
    </row>
    <row r="583" spans="3:1042" s="28" customFormat="1" x14ac:dyDescent="0.25">
      <c r="C583" s="6" t="str">
        <f t="shared" si="439"/>
        <v>Whirlpool</v>
      </c>
      <c r="D583" s="6" t="str">
        <f t="shared" si="440"/>
        <v>HPE2K60HD045V  (60 gal)</v>
      </c>
      <c r="E583" s="6">
        <f t="shared" si="341"/>
        <v>2600111</v>
      </c>
      <c r="F583" s="55">
        <f t="shared" si="255"/>
        <v>60</v>
      </c>
      <c r="G583" s="6" t="str">
        <f t="shared" si="441"/>
        <v>AOSmithPHPT60</v>
      </c>
      <c r="H583" s="116">
        <f t="shared" si="451"/>
        <v>0</v>
      </c>
      <c r="I583" s="154" t="str">
        <f t="shared" si="342"/>
        <v>WhirlpoolHPE2K60</v>
      </c>
      <c r="J583" s="91" t="s">
        <v>188</v>
      </c>
      <c r="K583" s="33">
        <v>1</v>
      </c>
      <c r="L583" s="75">
        <f t="shared" si="444"/>
        <v>26</v>
      </c>
      <c r="M583" s="155" t="s">
        <v>50</v>
      </c>
      <c r="N583" s="61">
        <v>1</v>
      </c>
      <c r="O583" s="169">
        <f t="shared" si="350"/>
        <v>2600111</v>
      </c>
      <c r="P583" s="59" t="str">
        <f t="shared" si="437"/>
        <v>HPE2K60HD045V  (60 gal)</v>
      </c>
      <c r="Q583" s="153">
        <f t="shared" si="434"/>
        <v>2</v>
      </c>
      <c r="R583" s="19" t="s">
        <v>110</v>
      </c>
      <c r="S583" s="20">
        <v>60</v>
      </c>
      <c r="T583" s="31" t="s">
        <v>104</v>
      </c>
      <c r="U583" s="80" t="s">
        <v>104</v>
      </c>
      <c r="V583" s="85" t="str">
        <f t="shared" si="352"/>
        <v>AOSmithPHPT60</v>
      </c>
      <c r="W583" s="115">
        <v>0</v>
      </c>
      <c r="X583" s="45"/>
      <c r="Y583" s="45"/>
      <c r="Z583" s="44"/>
      <c r="AA583" s="126" t="str">
        <f t="shared" si="447"/>
        <v>2,     2600111,   "HPE2K60HD045V  (60 gal)"</v>
      </c>
      <c r="AB583" s="127" t="str">
        <f>M583</f>
        <v>Whirlpool</v>
      </c>
      <c r="AC583" s="129" t="s">
        <v>687</v>
      </c>
      <c r="AD583" s="173">
        <f t="shared" si="435"/>
        <v>1</v>
      </c>
      <c r="AE583" s="126" t="str">
        <f t="shared" si="448"/>
        <v xml:space="preserve">          case  HPE2K60HD045V  (60 gal)   :   "WhirlpoolHPE2K60"</v>
      </c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</row>
    <row r="584" spans="3:1042" s="28" customFormat="1" x14ac:dyDescent="0.25">
      <c r="C584" s="6" t="str">
        <f t="shared" si="439"/>
        <v>Whirlpool</v>
      </c>
      <c r="D584" s="6" t="str">
        <f t="shared" si="440"/>
        <v>HPE2K80HD045V  (80 gal)</v>
      </c>
      <c r="E584" s="6">
        <f t="shared" si="341"/>
        <v>2600212</v>
      </c>
      <c r="F584" s="55">
        <f t="shared" si="255"/>
        <v>80</v>
      </c>
      <c r="G584" s="6" t="str">
        <f t="shared" si="441"/>
        <v>AOSmithPHPT80</v>
      </c>
      <c r="H584" s="116">
        <f t="shared" si="451"/>
        <v>0</v>
      </c>
      <c r="I584" s="154" t="str">
        <f t="shared" si="342"/>
        <v>WhirlpoolHPE2K80</v>
      </c>
      <c r="J584" s="91" t="s">
        <v>188</v>
      </c>
      <c r="K584" s="33">
        <v>1</v>
      </c>
      <c r="L584" s="75">
        <f t="shared" si="444"/>
        <v>26</v>
      </c>
      <c r="M584" s="18" t="s">
        <v>50</v>
      </c>
      <c r="N584" s="62">
        <f t="shared" ref="N584:N605" si="453">N583+1</f>
        <v>2</v>
      </c>
      <c r="O584" s="169">
        <f t="shared" si="350"/>
        <v>2600212</v>
      </c>
      <c r="P584" s="59" t="str">
        <f t="shared" si="437"/>
        <v>HPE2K80HD045V  (80 gal)</v>
      </c>
      <c r="Q584" s="153">
        <f t="shared" si="434"/>
        <v>2</v>
      </c>
      <c r="R584" s="19" t="s">
        <v>114</v>
      </c>
      <c r="S584" s="20">
        <v>80</v>
      </c>
      <c r="T584" s="31" t="s">
        <v>105</v>
      </c>
      <c r="U584" s="80" t="s">
        <v>105</v>
      </c>
      <c r="V584" s="85" t="str">
        <f t="shared" si="352"/>
        <v>AOSmithPHPT80</v>
      </c>
      <c r="W584" s="115">
        <v>0</v>
      </c>
      <c r="X584" s="45"/>
      <c r="Y584" s="45"/>
      <c r="Z584" s="44"/>
      <c r="AA584" s="126" t="str">
        <f t="shared" si="447"/>
        <v>2,     2600212,   "HPE2K80HD045V  (80 gal)"</v>
      </c>
      <c r="AB584" s="128" t="str">
        <f t="shared" si="345"/>
        <v>Whirlpool</v>
      </c>
      <c r="AC584" s="129" t="s">
        <v>688</v>
      </c>
      <c r="AD584" s="173">
        <f t="shared" si="435"/>
        <v>1</v>
      </c>
      <c r="AE584" s="126" t="str">
        <f t="shared" si="448"/>
        <v xml:space="preserve">          case  HPE2K80HD045V  (80 gal)   :   "WhirlpoolHPE2K80"</v>
      </c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</row>
    <row r="585" spans="3:1042" s="28" customFormat="1" x14ac:dyDescent="0.25">
      <c r="C585" s="6" t="str">
        <f t="shared" si="439"/>
        <v>Whirlpool</v>
      </c>
      <c r="D585" s="6" t="str">
        <f t="shared" si="440"/>
        <v>HPHE2K50HD045V 120  (50 gal)</v>
      </c>
      <c r="E585" s="6">
        <f t="shared" si="341"/>
        <v>2600313</v>
      </c>
      <c r="F585" s="55">
        <f t="shared" si="255"/>
        <v>50</v>
      </c>
      <c r="G585" s="6" t="str">
        <f t="shared" si="441"/>
        <v>AOSmithHPTU50</v>
      </c>
      <c r="H585" s="116">
        <f t="shared" si="451"/>
        <v>0</v>
      </c>
      <c r="I585" s="154" t="str">
        <f t="shared" si="342"/>
        <v>WhirlpoolHPHE2K50</v>
      </c>
      <c r="J585" s="91" t="s">
        <v>188</v>
      </c>
      <c r="K585" s="32">
        <v>3</v>
      </c>
      <c r="L585" s="75">
        <f t="shared" si="444"/>
        <v>26</v>
      </c>
      <c r="M585" s="9" t="s">
        <v>50</v>
      </c>
      <c r="N585" s="62">
        <f t="shared" si="453"/>
        <v>3</v>
      </c>
      <c r="O585" s="169">
        <f t="shared" si="350"/>
        <v>2600313</v>
      </c>
      <c r="P585" s="59" t="str">
        <f t="shared" si="437"/>
        <v>HPHE2K50HD045V 120  (50 gal)</v>
      </c>
      <c r="Q585" s="153">
        <f t="shared" si="434"/>
        <v>1</v>
      </c>
      <c r="R585" s="10" t="s">
        <v>51</v>
      </c>
      <c r="S585" s="11">
        <v>50</v>
      </c>
      <c r="T585" s="30" t="s">
        <v>81</v>
      </c>
      <c r="U585" s="80" t="s">
        <v>106</v>
      </c>
      <c r="V585" s="85" t="str">
        <f t="shared" si="352"/>
        <v>AOSmithHPTU50</v>
      </c>
      <c r="W585" s="115">
        <v>0</v>
      </c>
      <c r="X585" s="42" t="s">
        <v>8</v>
      </c>
      <c r="Y585" s="43">
        <v>42545</v>
      </c>
      <c r="Z585" s="44" t="s">
        <v>80</v>
      </c>
      <c r="AA585" s="126" t="str">
        <f t="shared" si="447"/>
        <v>2,     2600313,   "HPHE2K50HD045V 120  (50 gal)"</v>
      </c>
      <c r="AB585" s="128" t="str">
        <f t="shared" si="345"/>
        <v>Whirlpool</v>
      </c>
      <c r="AC585" s="129" t="s">
        <v>689</v>
      </c>
      <c r="AD585" s="173">
        <f t="shared" si="435"/>
        <v>1</v>
      </c>
      <c r="AE585" s="126" t="str">
        <f t="shared" si="448"/>
        <v xml:space="preserve">          case  HPHE2K50HD045V 120  (50 gal)   :   "WhirlpoolHPHE2K50"</v>
      </c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  <c r="GB585"/>
      <c r="GC585"/>
      <c r="GD585"/>
      <c r="GE585"/>
      <c r="GF585"/>
      <c r="GG585"/>
      <c r="GH585"/>
      <c r="GI585"/>
      <c r="GJ585"/>
      <c r="GK585"/>
      <c r="GL585"/>
      <c r="GM585"/>
      <c r="GN585"/>
      <c r="GO585"/>
      <c r="GP585"/>
      <c r="GQ585"/>
      <c r="GR585"/>
      <c r="GS585"/>
      <c r="GT585"/>
      <c r="GU585"/>
      <c r="GV585"/>
      <c r="GW585"/>
      <c r="GX585"/>
      <c r="GY585"/>
      <c r="GZ585"/>
      <c r="HA585"/>
      <c r="HB585"/>
      <c r="HC585"/>
      <c r="HD585"/>
      <c r="HE585"/>
      <c r="HF585"/>
      <c r="HG585"/>
      <c r="HH585"/>
      <c r="HI585"/>
      <c r="HJ585"/>
      <c r="HK585"/>
      <c r="HL585"/>
      <c r="HM585"/>
      <c r="HN585"/>
      <c r="HO585"/>
      <c r="HP585"/>
      <c r="HQ585"/>
      <c r="HR585"/>
      <c r="HS585"/>
      <c r="HT585"/>
      <c r="HU585"/>
      <c r="HV585"/>
      <c r="HW585"/>
      <c r="HX585"/>
      <c r="HY585"/>
      <c r="HZ585"/>
      <c r="IA585"/>
      <c r="IB585"/>
      <c r="IC585"/>
      <c r="ID585"/>
      <c r="IE585"/>
      <c r="IF585"/>
      <c r="IG585"/>
      <c r="IH585"/>
      <c r="II585"/>
      <c r="IJ585"/>
      <c r="IK585"/>
      <c r="IL585"/>
      <c r="IM585"/>
      <c r="IN585"/>
      <c r="IO585"/>
      <c r="IP585"/>
      <c r="IQ585"/>
      <c r="IR585"/>
      <c r="IS585"/>
      <c r="IT585"/>
      <c r="IU585"/>
      <c r="IV585"/>
      <c r="IW585"/>
      <c r="IX585"/>
      <c r="IY585"/>
      <c r="IZ585"/>
      <c r="JA585"/>
      <c r="JB585"/>
      <c r="JC585"/>
      <c r="JD585"/>
      <c r="JE585"/>
      <c r="JF585"/>
      <c r="JG585"/>
      <c r="JH585"/>
      <c r="JI585"/>
      <c r="JJ585"/>
      <c r="JK585"/>
      <c r="JL585"/>
      <c r="JM585"/>
      <c r="JN585"/>
      <c r="JO585"/>
      <c r="JP585"/>
      <c r="JQ585"/>
      <c r="JR585"/>
      <c r="JS585"/>
      <c r="JT585"/>
      <c r="JU585"/>
      <c r="JV585"/>
      <c r="JW585"/>
      <c r="JX585"/>
      <c r="JY585"/>
      <c r="JZ585"/>
      <c r="KA585"/>
      <c r="KB585"/>
      <c r="KC585"/>
      <c r="KD585"/>
      <c r="KE585"/>
      <c r="KF585"/>
      <c r="KG585"/>
      <c r="KH585"/>
      <c r="KI585"/>
      <c r="KJ585"/>
      <c r="KK585"/>
      <c r="KL585"/>
      <c r="KM585"/>
      <c r="KN585"/>
      <c r="KO585"/>
      <c r="KP585"/>
      <c r="KQ585"/>
      <c r="KR585"/>
      <c r="KS585"/>
      <c r="KT585"/>
      <c r="KU585"/>
      <c r="KV585"/>
      <c r="KW585"/>
      <c r="KX585"/>
      <c r="KY585"/>
      <c r="KZ585"/>
      <c r="LA585"/>
      <c r="LB585"/>
      <c r="LC585"/>
      <c r="LD585"/>
      <c r="LE585"/>
      <c r="LF585"/>
      <c r="LG585"/>
      <c r="LH585"/>
      <c r="LI585"/>
      <c r="LJ585"/>
      <c r="LK585"/>
      <c r="LL585"/>
      <c r="LM585"/>
      <c r="LN585"/>
      <c r="LO585"/>
      <c r="LP585"/>
      <c r="LQ585"/>
      <c r="LR585"/>
      <c r="LS585"/>
      <c r="LT585"/>
      <c r="LU585"/>
      <c r="LV585"/>
      <c r="LW585"/>
      <c r="LX585"/>
      <c r="LY585"/>
      <c r="LZ585"/>
      <c r="MA585"/>
      <c r="MB585"/>
      <c r="MC585"/>
      <c r="MD585"/>
      <c r="ME585"/>
      <c r="MF585"/>
      <c r="MG585"/>
      <c r="MH585"/>
      <c r="MI585"/>
      <c r="MJ585"/>
      <c r="MK585"/>
      <c r="ML585"/>
      <c r="MM585"/>
      <c r="MN585"/>
      <c r="MO585"/>
      <c r="MP585"/>
      <c r="MQ585"/>
      <c r="MR585"/>
      <c r="MS585"/>
      <c r="MT585"/>
      <c r="MU585"/>
      <c r="MV585"/>
      <c r="MW585"/>
      <c r="MX585"/>
      <c r="MY585"/>
      <c r="MZ585"/>
      <c r="NA585"/>
      <c r="NB585"/>
      <c r="NC585"/>
      <c r="ND585"/>
      <c r="NE585"/>
      <c r="NF585"/>
      <c r="NG585"/>
      <c r="NH585"/>
      <c r="NI585"/>
      <c r="NJ585"/>
      <c r="NK585"/>
      <c r="NL585"/>
      <c r="NM585"/>
      <c r="NN585"/>
      <c r="NO585"/>
      <c r="NP585"/>
      <c r="NQ585"/>
      <c r="NR585"/>
      <c r="NS585"/>
      <c r="NT585"/>
      <c r="NU585"/>
      <c r="NV585"/>
      <c r="NW585"/>
      <c r="NX585"/>
      <c r="NY585"/>
      <c r="NZ585"/>
      <c r="OA585"/>
      <c r="OB585"/>
      <c r="OC585"/>
      <c r="OD585"/>
      <c r="OE585"/>
      <c r="OF585"/>
      <c r="OG585"/>
      <c r="OH585"/>
      <c r="OI585"/>
      <c r="OJ585"/>
      <c r="OK585"/>
      <c r="OL585"/>
      <c r="OM585"/>
      <c r="ON585"/>
      <c r="OO585"/>
      <c r="OP585"/>
      <c r="OQ585"/>
      <c r="OR585"/>
      <c r="OS585"/>
      <c r="OT585"/>
      <c r="OU585"/>
      <c r="OV585"/>
      <c r="OW585"/>
      <c r="OX585"/>
      <c r="OY585"/>
      <c r="OZ585"/>
      <c r="PA585"/>
      <c r="PB585"/>
      <c r="PC585"/>
      <c r="PD585"/>
      <c r="PE585"/>
      <c r="PF585"/>
      <c r="PG585"/>
      <c r="PH585"/>
      <c r="PI585"/>
      <c r="PJ585"/>
      <c r="PK585"/>
      <c r="PL585"/>
      <c r="PM585"/>
      <c r="PN585"/>
      <c r="PO585"/>
      <c r="PP585"/>
      <c r="PQ585"/>
      <c r="PR585"/>
      <c r="PS585"/>
      <c r="PT585"/>
      <c r="PU585"/>
      <c r="PV585"/>
      <c r="PW585"/>
      <c r="PX585"/>
      <c r="PY585"/>
      <c r="PZ585"/>
      <c r="QA585"/>
      <c r="QB585"/>
      <c r="QC585"/>
      <c r="QD585"/>
      <c r="QE585"/>
      <c r="QF585"/>
      <c r="QG585"/>
      <c r="QH585"/>
      <c r="QI585"/>
      <c r="QJ585"/>
      <c r="QK585"/>
      <c r="QL585"/>
      <c r="QM585"/>
      <c r="QN585"/>
      <c r="QO585"/>
      <c r="QP585"/>
      <c r="QQ585"/>
      <c r="QR585"/>
      <c r="QS585"/>
      <c r="QT585"/>
      <c r="QU585"/>
      <c r="QV585"/>
      <c r="QW585"/>
      <c r="QX585"/>
      <c r="QY585"/>
      <c r="QZ585"/>
      <c r="RA585"/>
      <c r="RB585"/>
      <c r="RC585"/>
      <c r="RD585"/>
      <c r="RE585"/>
      <c r="RF585"/>
      <c r="RG585"/>
      <c r="RH585"/>
      <c r="RI585"/>
      <c r="RJ585"/>
      <c r="RK585"/>
      <c r="RL585"/>
      <c r="RM585"/>
      <c r="RN585"/>
      <c r="RO585"/>
      <c r="RP585"/>
      <c r="RQ585"/>
      <c r="RR585"/>
      <c r="RS585"/>
      <c r="RT585"/>
      <c r="RU585"/>
      <c r="RV585"/>
      <c r="RW585"/>
      <c r="RX585"/>
      <c r="RY585"/>
      <c r="RZ585"/>
      <c r="SA585"/>
      <c r="SB585"/>
      <c r="SC585"/>
      <c r="SD585"/>
      <c r="SE585"/>
      <c r="SF585"/>
      <c r="SG585"/>
      <c r="SH585"/>
      <c r="SI585"/>
      <c r="SJ585"/>
      <c r="SK585"/>
      <c r="SL585"/>
      <c r="SM585"/>
      <c r="SN585"/>
      <c r="SO585"/>
      <c r="SP585"/>
      <c r="SQ585"/>
      <c r="SR585"/>
      <c r="SS585"/>
      <c r="ST585"/>
      <c r="SU585"/>
      <c r="SV585"/>
      <c r="SW585"/>
      <c r="SX585"/>
      <c r="SY585"/>
      <c r="SZ585"/>
      <c r="TA585"/>
      <c r="TB585"/>
      <c r="TC585"/>
      <c r="TD585"/>
      <c r="TE585"/>
      <c r="TF585"/>
      <c r="TG585"/>
      <c r="TH585"/>
      <c r="TI585"/>
      <c r="TJ585"/>
      <c r="TK585"/>
      <c r="TL585"/>
      <c r="TM585"/>
      <c r="TN585"/>
      <c r="TO585"/>
      <c r="TP585"/>
      <c r="TQ585"/>
      <c r="TR585"/>
      <c r="TS585"/>
      <c r="TT585"/>
      <c r="TU585"/>
      <c r="TV585"/>
      <c r="TW585"/>
      <c r="TX585"/>
      <c r="TY585"/>
      <c r="TZ585"/>
      <c r="UA585"/>
      <c r="UB585"/>
      <c r="UC585"/>
      <c r="UD585"/>
      <c r="UE585"/>
      <c r="UF585"/>
      <c r="UG585"/>
      <c r="UH585"/>
      <c r="UI585"/>
      <c r="UJ585"/>
      <c r="UK585"/>
      <c r="UL585"/>
      <c r="UM585"/>
      <c r="UN585"/>
      <c r="UO585"/>
      <c r="UP585"/>
      <c r="UQ585"/>
      <c r="UR585"/>
      <c r="US585"/>
      <c r="UT585"/>
      <c r="UU585"/>
      <c r="UV585"/>
      <c r="UW585"/>
      <c r="UX585"/>
      <c r="UY585"/>
      <c r="UZ585"/>
      <c r="VA585"/>
      <c r="VB585"/>
      <c r="VC585"/>
      <c r="VD585"/>
      <c r="VE585"/>
      <c r="VF585"/>
      <c r="VG585"/>
      <c r="VH585"/>
      <c r="VI585"/>
      <c r="VJ585"/>
      <c r="VK585"/>
      <c r="VL585"/>
      <c r="VM585"/>
      <c r="VN585"/>
      <c r="VO585"/>
      <c r="VP585"/>
      <c r="VQ585"/>
      <c r="VR585"/>
      <c r="VS585"/>
      <c r="VT585"/>
      <c r="VU585"/>
      <c r="VV585"/>
      <c r="VW585"/>
      <c r="VX585"/>
      <c r="VY585"/>
      <c r="VZ585"/>
      <c r="WA585"/>
      <c r="WB585"/>
      <c r="WC585"/>
      <c r="WD585"/>
      <c r="WE585"/>
      <c r="WF585"/>
      <c r="WG585"/>
      <c r="WH585"/>
      <c r="WI585"/>
      <c r="WJ585"/>
      <c r="WK585"/>
      <c r="WL585"/>
      <c r="WM585"/>
      <c r="WN585"/>
      <c r="WO585"/>
      <c r="WP585"/>
      <c r="WQ585"/>
      <c r="WR585"/>
      <c r="WS585"/>
      <c r="WT585"/>
      <c r="WU585"/>
      <c r="WV585"/>
      <c r="WW585"/>
      <c r="WX585"/>
      <c r="WY585"/>
      <c r="WZ585"/>
      <c r="XA585"/>
      <c r="XB585"/>
      <c r="XC585"/>
      <c r="XD585"/>
      <c r="XE585"/>
      <c r="XF585"/>
      <c r="XG585"/>
      <c r="XH585"/>
      <c r="XI585"/>
      <c r="XJ585"/>
      <c r="XK585"/>
      <c r="XL585"/>
      <c r="XM585"/>
      <c r="XN585"/>
      <c r="XO585"/>
      <c r="XP585"/>
      <c r="XQ585"/>
      <c r="XR585"/>
      <c r="XS585"/>
      <c r="XT585"/>
      <c r="XU585"/>
      <c r="XV585"/>
      <c r="XW585"/>
      <c r="XX585"/>
      <c r="XY585"/>
      <c r="XZ585"/>
      <c r="YA585"/>
      <c r="YB585"/>
      <c r="YC585"/>
      <c r="YD585"/>
      <c r="YE585"/>
      <c r="YF585"/>
      <c r="YG585"/>
      <c r="YH585"/>
      <c r="YI585"/>
      <c r="YJ585"/>
      <c r="YK585"/>
      <c r="YL585"/>
      <c r="YM585"/>
      <c r="YN585"/>
      <c r="YO585"/>
      <c r="YP585"/>
      <c r="YQ585"/>
      <c r="YR585"/>
      <c r="YS585"/>
      <c r="YT585"/>
      <c r="YU585"/>
      <c r="YV585"/>
      <c r="YW585"/>
      <c r="YX585"/>
      <c r="YY585"/>
      <c r="YZ585"/>
      <c r="ZA585"/>
      <c r="ZB585"/>
      <c r="ZC585"/>
      <c r="ZD585"/>
      <c r="ZE585"/>
      <c r="ZF585"/>
      <c r="ZG585"/>
      <c r="ZH585"/>
      <c r="ZI585"/>
      <c r="ZJ585"/>
      <c r="ZK585"/>
      <c r="ZL585"/>
      <c r="ZM585"/>
      <c r="ZN585"/>
      <c r="ZO585"/>
      <c r="ZP585"/>
      <c r="ZQ585"/>
      <c r="ZR585"/>
      <c r="ZS585"/>
      <c r="ZT585"/>
      <c r="ZU585"/>
      <c r="ZV585"/>
      <c r="ZW585"/>
      <c r="ZX585"/>
      <c r="ZY585"/>
      <c r="ZZ585"/>
      <c r="AAA585"/>
      <c r="AAB585"/>
      <c r="AAC585"/>
      <c r="AAD585"/>
      <c r="AAE585"/>
      <c r="AAF585"/>
      <c r="AAG585"/>
      <c r="AAH585"/>
      <c r="AAI585"/>
      <c r="AAJ585"/>
      <c r="AAK585"/>
      <c r="AAL585"/>
      <c r="AAM585"/>
      <c r="AAN585"/>
      <c r="AAO585"/>
      <c r="AAP585"/>
      <c r="AAQ585"/>
      <c r="AAR585"/>
      <c r="AAS585"/>
      <c r="AAT585"/>
      <c r="AAU585"/>
      <c r="AAV585"/>
      <c r="AAW585"/>
      <c r="AAX585"/>
      <c r="AAY585"/>
      <c r="AAZ585"/>
      <c r="ABA585"/>
      <c r="ABB585"/>
      <c r="ABC585"/>
      <c r="ABD585"/>
      <c r="ABE585"/>
      <c r="ABF585"/>
      <c r="ABG585"/>
      <c r="ABH585"/>
      <c r="ABI585"/>
      <c r="ABJ585"/>
      <c r="ABK585"/>
      <c r="ABL585"/>
      <c r="ABM585"/>
      <c r="ABN585"/>
      <c r="ABO585"/>
      <c r="ABP585"/>
      <c r="ABQ585"/>
      <c r="ABR585"/>
      <c r="ABS585"/>
      <c r="ABT585"/>
      <c r="ABU585"/>
      <c r="ABV585"/>
      <c r="ABW585"/>
      <c r="ABX585"/>
      <c r="ABY585"/>
      <c r="ABZ585"/>
      <c r="ACA585"/>
      <c r="ACB585"/>
      <c r="ACC585"/>
      <c r="ACD585"/>
      <c r="ACE585"/>
      <c r="ACF585"/>
      <c r="ACG585"/>
      <c r="ACH585"/>
      <c r="ACI585"/>
      <c r="ACJ585"/>
      <c r="ACK585"/>
      <c r="ACL585"/>
      <c r="ACM585"/>
      <c r="ACN585"/>
      <c r="ACO585"/>
      <c r="ACP585"/>
      <c r="ACQ585"/>
      <c r="ACR585"/>
      <c r="ACS585"/>
      <c r="ACT585"/>
      <c r="ACU585"/>
      <c r="ACV585"/>
      <c r="ACW585"/>
      <c r="ACX585"/>
      <c r="ACY585"/>
      <c r="ACZ585"/>
      <c r="ADA585"/>
      <c r="ADB585"/>
      <c r="ADC585"/>
      <c r="ADD585"/>
      <c r="ADE585"/>
      <c r="ADF585"/>
      <c r="ADG585"/>
      <c r="ADH585"/>
      <c r="ADI585"/>
      <c r="ADJ585"/>
      <c r="ADK585"/>
      <c r="ADL585"/>
      <c r="ADM585"/>
      <c r="ADN585"/>
      <c r="ADO585"/>
      <c r="ADP585"/>
      <c r="ADQ585"/>
      <c r="ADR585"/>
      <c r="ADS585"/>
      <c r="ADT585"/>
      <c r="ADU585"/>
      <c r="ADV585"/>
      <c r="ADW585"/>
      <c r="ADX585"/>
      <c r="ADY585"/>
      <c r="ADZ585"/>
      <c r="AEA585"/>
      <c r="AEB585"/>
      <c r="AEC585"/>
      <c r="AED585"/>
      <c r="AEE585"/>
      <c r="AEF585"/>
      <c r="AEG585"/>
      <c r="AEH585"/>
      <c r="AEI585"/>
      <c r="AEJ585"/>
      <c r="AEK585"/>
      <c r="AEL585"/>
      <c r="AEM585"/>
      <c r="AEN585"/>
      <c r="AEO585"/>
      <c r="AEP585"/>
      <c r="AEQ585"/>
      <c r="AER585"/>
      <c r="AES585"/>
      <c r="AET585"/>
      <c r="AEU585"/>
      <c r="AEV585"/>
      <c r="AEW585"/>
      <c r="AEX585"/>
      <c r="AEY585"/>
      <c r="AEZ585"/>
      <c r="AFA585"/>
      <c r="AFB585"/>
      <c r="AFC585"/>
      <c r="AFD585"/>
      <c r="AFE585"/>
      <c r="AFF585"/>
      <c r="AFG585"/>
      <c r="AFH585"/>
      <c r="AFI585"/>
      <c r="AFJ585"/>
      <c r="AFK585"/>
      <c r="AFL585"/>
      <c r="AFM585"/>
      <c r="AFN585"/>
      <c r="AFO585"/>
      <c r="AFP585"/>
      <c r="AFQ585"/>
      <c r="AFR585"/>
      <c r="AFS585"/>
      <c r="AFT585"/>
      <c r="AFU585"/>
      <c r="AFV585"/>
      <c r="AFW585"/>
      <c r="AFX585"/>
      <c r="AFY585"/>
      <c r="AFZ585"/>
      <c r="AGA585"/>
      <c r="AGB585"/>
      <c r="AGC585"/>
      <c r="AGD585"/>
      <c r="AGE585"/>
      <c r="AGF585"/>
      <c r="AGG585"/>
      <c r="AGH585"/>
      <c r="AGI585"/>
      <c r="AGJ585"/>
      <c r="AGK585"/>
      <c r="AGL585"/>
      <c r="AGM585"/>
      <c r="AGN585"/>
      <c r="AGO585"/>
      <c r="AGP585"/>
      <c r="AGQ585"/>
      <c r="AGR585"/>
      <c r="AGS585"/>
      <c r="AGT585"/>
      <c r="AGU585"/>
      <c r="AGV585"/>
      <c r="AGW585"/>
      <c r="AGX585"/>
      <c r="AGY585"/>
      <c r="AGZ585"/>
      <c r="AHA585"/>
      <c r="AHB585"/>
      <c r="AHC585"/>
      <c r="AHD585"/>
      <c r="AHE585"/>
      <c r="AHF585"/>
      <c r="AHG585"/>
      <c r="AHH585"/>
      <c r="AHI585"/>
      <c r="AHJ585"/>
      <c r="AHK585"/>
      <c r="AHL585"/>
      <c r="AHM585"/>
      <c r="AHN585"/>
      <c r="AHO585"/>
      <c r="AHP585"/>
      <c r="AHQ585"/>
      <c r="AHR585"/>
      <c r="AHS585"/>
      <c r="AHT585"/>
      <c r="AHU585"/>
      <c r="AHV585"/>
      <c r="AHW585"/>
      <c r="AHX585"/>
      <c r="AHY585"/>
      <c r="AHZ585"/>
      <c r="AIA585"/>
      <c r="AIB585"/>
      <c r="AIC585"/>
      <c r="AID585"/>
      <c r="AIE585"/>
      <c r="AIF585"/>
      <c r="AIG585"/>
      <c r="AIH585"/>
      <c r="AII585"/>
      <c r="AIJ585"/>
      <c r="AIK585"/>
      <c r="AIL585"/>
      <c r="AIM585"/>
      <c r="AIN585"/>
      <c r="AIO585"/>
      <c r="AIP585"/>
      <c r="AIQ585"/>
      <c r="AIR585"/>
      <c r="AIS585"/>
      <c r="AIT585"/>
      <c r="AIU585"/>
      <c r="AIV585"/>
      <c r="AIW585"/>
      <c r="AIX585"/>
      <c r="AIY585"/>
      <c r="AIZ585"/>
      <c r="AJA585"/>
      <c r="AJB585"/>
      <c r="AJC585"/>
      <c r="AJD585"/>
      <c r="AJE585"/>
      <c r="AJF585"/>
      <c r="AJG585"/>
      <c r="AJH585"/>
      <c r="AJI585"/>
      <c r="AJJ585"/>
      <c r="AJK585"/>
      <c r="AJL585"/>
      <c r="AJM585"/>
      <c r="AJN585"/>
      <c r="AJO585"/>
      <c r="AJP585"/>
      <c r="AJQ585"/>
      <c r="AJR585"/>
      <c r="AJS585"/>
      <c r="AJT585"/>
      <c r="AJU585"/>
      <c r="AJV585"/>
      <c r="AJW585"/>
      <c r="AJX585"/>
      <c r="AJY585"/>
      <c r="AJZ585"/>
      <c r="AKA585"/>
      <c r="AKB585"/>
      <c r="AKC585"/>
      <c r="AKD585"/>
      <c r="AKE585"/>
      <c r="AKF585"/>
      <c r="AKG585"/>
      <c r="AKH585"/>
      <c r="AKI585"/>
      <c r="AKJ585"/>
      <c r="AKK585"/>
      <c r="AKL585"/>
      <c r="AKM585"/>
      <c r="AKN585"/>
      <c r="AKO585"/>
      <c r="AKP585"/>
      <c r="AKQ585"/>
      <c r="AKR585"/>
      <c r="AKS585"/>
      <c r="AKT585"/>
      <c r="AKU585"/>
      <c r="AKV585"/>
      <c r="AKW585"/>
      <c r="AKX585"/>
      <c r="AKY585"/>
      <c r="AKZ585"/>
      <c r="ALA585"/>
      <c r="ALB585"/>
      <c r="ALC585"/>
      <c r="ALD585"/>
      <c r="ALE585"/>
      <c r="ALF585"/>
      <c r="ALG585"/>
      <c r="ALH585"/>
      <c r="ALI585"/>
      <c r="ALJ585"/>
      <c r="ALK585"/>
      <c r="ALL585"/>
      <c r="ALM585"/>
      <c r="ALN585"/>
      <c r="ALO585"/>
      <c r="ALP585"/>
      <c r="ALQ585"/>
      <c r="ALR585"/>
      <c r="ALS585"/>
      <c r="ALT585"/>
      <c r="ALU585"/>
      <c r="ALV585"/>
      <c r="ALW585"/>
      <c r="ALX585"/>
      <c r="ALY585"/>
      <c r="ALZ585"/>
      <c r="AMA585"/>
      <c r="AMB585"/>
      <c r="AMC585"/>
      <c r="AMD585"/>
      <c r="AME585"/>
      <c r="AMF585"/>
      <c r="AMG585"/>
      <c r="AMH585"/>
      <c r="AMI585"/>
      <c r="AMJ585"/>
      <c r="AMK585"/>
      <c r="AML585"/>
      <c r="AMM585"/>
      <c r="AMN585"/>
      <c r="AMO585"/>
      <c r="AMP585"/>
      <c r="AMQ585"/>
      <c r="AMR585"/>
      <c r="AMS585"/>
      <c r="AMT585"/>
      <c r="AMU585"/>
      <c r="AMV585"/>
      <c r="AMW585"/>
      <c r="AMX585"/>
      <c r="AMY585"/>
      <c r="AMZ585" s="6"/>
      <c r="ANA585" s="6"/>
      <c r="ANB585" s="6"/>
    </row>
    <row r="586" spans="3:1042" s="28" customFormat="1" x14ac:dyDescent="0.25">
      <c r="C586" s="6" t="str">
        <f t="shared" si="439"/>
        <v>Whirlpool</v>
      </c>
      <c r="D586" s="6" t="str">
        <f t="shared" si="440"/>
        <v>HPHE2K50HD045VC 120  (50 gal)</v>
      </c>
      <c r="E586" s="6">
        <f t="shared" si="341"/>
        <v>2600413</v>
      </c>
      <c r="F586" s="55">
        <f t="shared" si="255"/>
        <v>50</v>
      </c>
      <c r="G586" s="6" t="str">
        <f t="shared" si="441"/>
        <v>AOSmithHPTU50</v>
      </c>
      <c r="H586" s="116">
        <f t="shared" si="451"/>
        <v>0</v>
      </c>
      <c r="I586" s="154" t="str">
        <f t="shared" si="342"/>
        <v>WhirlpoolHPHE2K50C</v>
      </c>
      <c r="J586" s="91" t="s">
        <v>188</v>
      </c>
      <c r="K586" s="32">
        <v>3</v>
      </c>
      <c r="L586" s="75">
        <f t="shared" si="444"/>
        <v>26</v>
      </c>
      <c r="M586" s="9" t="s">
        <v>50</v>
      </c>
      <c r="N586" s="62">
        <f t="shared" si="453"/>
        <v>4</v>
      </c>
      <c r="O586" s="169">
        <f t="shared" ref="O586:O605" si="454" xml:space="preserve"> (L586*100000) + (N586*100) + VLOOKUP( U586, $R$2:$T$70, 2, FALSE )</f>
        <v>2600413</v>
      </c>
      <c r="P586" s="59" t="str">
        <f t="shared" si="437"/>
        <v>HPHE2K50HD045VC 120  (50 gal)</v>
      </c>
      <c r="Q586" s="153">
        <f t="shared" ref="Q586:Q605" si="455">COUNTIF(P$87:P$605, P586)</f>
        <v>1</v>
      </c>
      <c r="R586" s="10" t="s">
        <v>52</v>
      </c>
      <c r="S586" s="11">
        <v>50</v>
      </c>
      <c r="T586" s="30" t="s">
        <v>81</v>
      </c>
      <c r="U586" s="80" t="s">
        <v>106</v>
      </c>
      <c r="V586" s="85" t="str">
        <f t="shared" ref="V586:V605" si="456">VLOOKUP( U586, $R$2:$T$71, 3, FALSE )</f>
        <v>AOSmithHPTU50</v>
      </c>
      <c r="W586" s="115">
        <v>0</v>
      </c>
      <c r="X586" s="42" t="s">
        <v>8</v>
      </c>
      <c r="Y586" s="43">
        <v>42545</v>
      </c>
      <c r="Z586" s="44" t="s">
        <v>80</v>
      </c>
      <c r="AA586" s="126" t="str">
        <f t="shared" si="447"/>
        <v>2,     2600413,   "HPHE2K50HD045VC 120  (50 gal)"</v>
      </c>
      <c r="AB586" s="128" t="str">
        <f t="shared" si="345"/>
        <v>Whirlpool</v>
      </c>
      <c r="AC586" s="129" t="s">
        <v>690</v>
      </c>
      <c r="AD586" s="173">
        <f t="shared" ref="AD586:AD605" si="457">COUNTIF(AC$74:AC$605, AC586)</f>
        <v>1</v>
      </c>
      <c r="AE586" s="126" t="str">
        <f t="shared" si="448"/>
        <v xml:space="preserve">          case  HPHE2K50HD045VC 120  (50 gal)   :   "WhirlpoolHPHE2K50C"</v>
      </c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  <c r="GB586"/>
      <c r="GC586"/>
      <c r="GD586"/>
      <c r="GE586"/>
      <c r="GF586"/>
      <c r="GG586"/>
      <c r="GH586"/>
      <c r="GI586"/>
      <c r="GJ586"/>
      <c r="GK586"/>
      <c r="GL586"/>
      <c r="GM586"/>
      <c r="GN586"/>
      <c r="GO586"/>
      <c r="GP586"/>
      <c r="GQ586"/>
      <c r="GR586"/>
      <c r="GS586"/>
      <c r="GT586"/>
      <c r="GU586"/>
      <c r="GV586"/>
      <c r="GW586"/>
      <c r="GX586"/>
      <c r="GY586"/>
      <c r="GZ586"/>
      <c r="HA586"/>
      <c r="HB586"/>
      <c r="HC586"/>
      <c r="HD586"/>
      <c r="HE586"/>
      <c r="HF586"/>
      <c r="HG586"/>
      <c r="HH586"/>
      <c r="HI586"/>
      <c r="HJ586"/>
      <c r="HK586"/>
      <c r="HL586"/>
      <c r="HM586"/>
      <c r="HN586"/>
      <c r="HO586"/>
      <c r="HP586"/>
      <c r="HQ586"/>
      <c r="HR586"/>
      <c r="HS586"/>
      <c r="HT586"/>
      <c r="HU586"/>
      <c r="HV586"/>
      <c r="HW586"/>
      <c r="HX586"/>
      <c r="HY586"/>
      <c r="HZ586"/>
      <c r="IA586"/>
      <c r="IB586"/>
      <c r="IC586"/>
      <c r="ID586"/>
      <c r="IE586"/>
      <c r="IF586"/>
      <c r="IG586"/>
      <c r="IH586"/>
      <c r="II586"/>
      <c r="IJ586"/>
      <c r="IK586"/>
      <c r="IL586"/>
      <c r="IM586"/>
      <c r="IN586"/>
      <c r="IO586"/>
      <c r="IP586"/>
      <c r="IQ586"/>
      <c r="IR586"/>
      <c r="IS586"/>
      <c r="IT586"/>
      <c r="IU586"/>
      <c r="IV586"/>
      <c r="IW586"/>
      <c r="IX586"/>
      <c r="IY586"/>
      <c r="IZ586"/>
      <c r="JA586"/>
      <c r="JB586"/>
      <c r="JC586"/>
      <c r="JD586"/>
      <c r="JE586"/>
      <c r="JF586"/>
      <c r="JG586"/>
      <c r="JH586"/>
      <c r="JI586"/>
      <c r="JJ586"/>
      <c r="JK586"/>
      <c r="JL586"/>
      <c r="JM586"/>
      <c r="JN586"/>
      <c r="JO586"/>
      <c r="JP586"/>
      <c r="JQ586"/>
      <c r="JR586"/>
      <c r="JS586"/>
      <c r="JT586"/>
      <c r="JU586"/>
      <c r="JV586"/>
      <c r="JW586"/>
      <c r="JX586"/>
      <c r="JY586"/>
      <c r="JZ586"/>
      <c r="KA586"/>
      <c r="KB586"/>
      <c r="KC586"/>
      <c r="KD586"/>
      <c r="KE586"/>
      <c r="KF586"/>
      <c r="KG586"/>
      <c r="KH586"/>
      <c r="KI586"/>
      <c r="KJ586"/>
      <c r="KK586"/>
      <c r="KL586"/>
      <c r="KM586"/>
      <c r="KN586"/>
      <c r="KO586"/>
      <c r="KP586"/>
      <c r="KQ586"/>
      <c r="KR586"/>
      <c r="KS586"/>
      <c r="KT586"/>
      <c r="KU586"/>
      <c r="KV586"/>
      <c r="KW586"/>
      <c r="KX586"/>
      <c r="KY586"/>
      <c r="KZ586"/>
      <c r="LA586"/>
      <c r="LB586"/>
      <c r="LC586"/>
      <c r="LD586"/>
      <c r="LE586"/>
      <c r="LF586"/>
      <c r="LG586"/>
      <c r="LH586"/>
      <c r="LI586"/>
      <c r="LJ586"/>
      <c r="LK586"/>
      <c r="LL586"/>
      <c r="LM586"/>
      <c r="LN586"/>
      <c r="LO586"/>
      <c r="LP586"/>
      <c r="LQ586"/>
      <c r="LR586"/>
      <c r="LS586"/>
      <c r="LT586"/>
      <c r="LU586"/>
      <c r="LV586"/>
      <c r="LW586"/>
      <c r="LX586"/>
      <c r="LY586"/>
      <c r="LZ586"/>
      <c r="MA586"/>
      <c r="MB586"/>
      <c r="MC586"/>
      <c r="MD586"/>
      <c r="ME586"/>
      <c r="MF586"/>
      <c r="MG586"/>
      <c r="MH586"/>
      <c r="MI586"/>
      <c r="MJ586"/>
      <c r="MK586"/>
      <c r="ML586"/>
      <c r="MM586"/>
      <c r="MN586"/>
      <c r="MO586"/>
      <c r="MP586"/>
      <c r="MQ586"/>
      <c r="MR586"/>
      <c r="MS586"/>
      <c r="MT586"/>
      <c r="MU586"/>
      <c r="MV586"/>
      <c r="MW586"/>
      <c r="MX586"/>
      <c r="MY586"/>
      <c r="MZ586"/>
      <c r="NA586"/>
      <c r="NB586"/>
      <c r="NC586"/>
      <c r="ND586"/>
      <c r="NE586"/>
      <c r="NF586"/>
      <c r="NG586"/>
      <c r="NH586"/>
      <c r="NI586"/>
      <c r="NJ586"/>
      <c r="NK586"/>
      <c r="NL586"/>
      <c r="NM586"/>
      <c r="NN586"/>
      <c r="NO586"/>
      <c r="NP586"/>
      <c r="NQ586"/>
      <c r="NR586"/>
      <c r="NS586"/>
      <c r="NT586"/>
      <c r="NU586"/>
      <c r="NV586"/>
      <c r="NW586"/>
      <c r="NX586"/>
      <c r="NY586"/>
      <c r="NZ586"/>
      <c r="OA586"/>
      <c r="OB586"/>
      <c r="OC586"/>
      <c r="OD586"/>
      <c r="OE586"/>
      <c r="OF586"/>
      <c r="OG586"/>
      <c r="OH586"/>
      <c r="OI586"/>
      <c r="OJ586"/>
      <c r="OK586"/>
      <c r="OL586"/>
      <c r="OM586"/>
      <c r="ON586"/>
      <c r="OO586"/>
      <c r="OP586"/>
      <c r="OQ586"/>
      <c r="OR586"/>
      <c r="OS586"/>
      <c r="OT586"/>
      <c r="OU586"/>
      <c r="OV586"/>
      <c r="OW586"/>
      <c r="OX586"/>
      <c r="OY586"/>
      <c r="OZ586"/>
      <c r="PA586"/>
      <c r="PB586"/>
      <c r="PC586"/>
      <c r="PD586"/>
      <c r="PE586"/>
      <c r="PF586"/>
      <c r="PG586"/>
      <c r="PH586"/>
      <c r="PI586"/>
      <c r="PJ586"/>
      <c r="PK586"/>
      <c r="PL586"/>
      <c r="PM586"/>
      <c r="PN586"/>
      <c r="PO586"/>
      <c r="PP586"/>
      <c r="PQ586"/>
      <c r="PR586"/>
      <c r="PS586"/>
      <c r="PT586"/>
      <c r="PU586"/>
      <c r="PV586"/>
      <c r="PW586"/>
      <c r="PX586"/>
      <c r="PY586"/>
      <c r="PZ586"/>
      <c r="QA586"/>
      <c r="QB586"/>
      <c r="QC586"/>
      <c r="QD586"/>
      <c r="QE586"/>
      <c r="QF586"/>
      <c r="QG586"/>
      <c r="QH586"/>
      <c r="QI586"/>
      <c r="QJ586"/>
      <c r="QK586"/>
      <c r="QL586"/>
      <c r="QM586"/>
      <c r="QN586"/>
      <c r="QO586"/>
      <c r="QP586"/>
      <c r="QQ586"/>
      <c r="QR586"/>
      <c r="QS586"/>
      <c r="QT586"/>
      <c r="QU586"/>
      <c r="QV586"/>
      <c r="QW586"/>
      <c r="QX586"/>
      <c r="QY586"/>
      <c r="QZ586"/>
      <c r="RA586"/>
      <c r="RB586"/>
      <c r="RC586"/>
      <c r="RD586"/>
      <c r="RE586"/>
      <c r="RF586"/>
      <c r="RG586"/>
      <c r="RH586"/>
      <c r="RI586"/>
      <c r="RJ586"/>
      <c r="RK586"/>
      <c r="RL586"/>
      <c r="RM586"/>
      <c r="RN586"/>
      <c r="RO586"/>
      <c r="RP586"/>
      <c r="RQ586"/>
      <c r="RR586"/>
      <c r="RS586"/>
      <c r="RT586"/>
      <c r="RU586"/>
      <c r="RV586"/>
      <c r="RW586"/>
      <c r="RX586"/>
      <c r="RY586"/>
      <c r="RZ586"/>
      <c r="SA586"/>
      <c r="SB586"/>
      <c r="SC586"/>
      <c r="SD586"/>
      <c r="SE586"/>
      <c r="SF586"/>
      <c r="SG586"/>
      <c r="SH586"/>
      <c r="SI586"/>
      <c r="SJ586"/>
      <c r="SK586"/>
      <c r="SL586"/>
      <c r="SM586"/>
      <c r="SN586"/>
      <c r="SO586"/>
      <c r="SP586"/>
      <c r="SQ586"/>
      <c r="SR586"/>
      <c r="SS586"/>
      <c r="ST586"/>
      <c r="SU586"/>
      <c r="SV586"/>
      <c r="SW586"/>
      <c r="SX586"/>
      <c r="SY586"/>
      <c r="SZ586"/>
      <c r="TA586"/>
      <c r="TB586"/>
      <c r="TC586"/>
      <c r="TD586"/>
      <c r="TE586"/>
      <c r="TF586"/>
      <c r="TG586"/>
      <c r="TH586"/>
      <c r="TI586"/>
      <c r="TJ586"/>
      <c r="TK586"/>
      <c r="TL586"/>
      <c r="TM586"/>
      <c r="TN586"/>
      <c r="TO586"/>
      <c r="TP586"/>
      <c r="TQ586"/>
      <c r="TR586"/>
      <c r="TS586"/>
      <c r="TT586"/>
      <c r="TU586"/>
      <c r="TV586"/>
      <c r="TW586"/>
      <c r="TX586"/>
      <c r="TY586"/>
      <c r="TZ586"/>
      <c r="UA586"/>
      <c r="UB586"/>
      <c r="UC586"/>
      <c r="UD586"/>
      <c r="UE586"/>
      <c r="UF586"/>
      <c r="UG586"/>
      <c r="UH586"/>
      <c r="UI586"/>
      <c r="UJ586"/>
      <c r="UK586"/>
      <c r="UL586"/>
      <c r="UM586"/>
      <c r="UN586"/>
      <c r="UO586"/>
      <c r="UP586"/>
      <c r="UQ586"/>
      <c r="UR586"/>
      <c r="US586"/>
      <c r="UT586"/>
      <c r="UU586"/>
      <c r="UV586"/>
      <c r="UW586"/>
      <c r="UX586"/>
      <c r="UY586"/>
      <c r="UZ586"/>
      <c r="VA586"/>
      <c r="VB586"/>
      <c r="VC586"/>
      <c r="VD586"/>
      <c r="VE586"/>
      <c r="VF586"/>
      <c r="VG586"/>
      <c r="VH586"/>
      <c r="VI586"/>
      <c r="VJ586"/>
      <c r="VK586"/>
      <c r="VL586"/>
      <c r="VM586"/>
      <c r="VN586"/>
      <c r="VO586"/>
      <c r="VP586"/>
      <c r="VQ586"/>
      <c r="VR586"/>
      <c r="VS586"/>
      <c r="VT586"/>
      <c r="VU586"/>
      <c r="VV586"/>
      <c r="VW586"/>
      <c r="VX586"/>
      <c r="VY586"/>
      <c r="VZ586"/>
      <c r="WA586"/>
      <c r="WB586"/>
      <c r="WC586"/>
      <c r="WD586"/>
      <c r="WE586"/>
      <c r="WF586"/>
      <c r="WG586"/>
      <c r="WH586"/>
      <c r="WI586"/>
      <c r="WJ586"/>
      <c r="WK586"/>
      <c r="WL586"/>
      <c r="WM586"/>
      <c r="WN586"/>
      <c r="WO586"/>
      <c r="WP586"/>
      <c r="WQ586"/>
      <c r="WR586"/>
      <c r="WS586"/>
      <c r="WT586"/>
      <c r="WU586"/>
      <c r="WV586"/>
      <c r="WW586"/>
      <c r="WX586"/>
      <c r="WY586"/>
      <c r="WZ586"/>
      <c r="XA586"/>
      <c r="XB586"/>
      <c r="XC586"/>
      <c r="XD586"/>
      <c r="XE586"/>
      <c r="XF586"/>
      <c r="XG586"/>
      <c r="XH586"/>
      <c r="XI586"/>
      <c r="XJ586"/>
      <c r="XK586"/>
      <c r="XL586"/>
      <c r="XM586"/>
      <c r="XN586"/>
      <c r="XO586"/>
      <c r="XP586"/>
      <c r="XQ586"/>
      <c r="XR586"/>
      <c r="XS586"/>
      <c r="XT586"/>
      <c r="XU586"/>
      <c r="XV586"/>
      <c r="XW586"/>
      <c r="XX586"/>
      <c r="XY586"/>
      <c r="XZ586"/>
      <c r="YA586"/>
      <c r="YB586"/>
      <c r="YC586"/>
      <c r="YD586"/>
      <c r="YE586"/>
      <c r="YF586"/>
      <c r="YG586"/>
      <c r="YH586"/>
      <c r="YI586"/>
      <c r="YJ586"/>
      <c r="YK586"/>
      <c r="YL586"/>
      <c r="YM586"/>
      <c r="YN586"/>
      <c r="YO586"/>
      <c r="YP586"/>
      <c r="YQ586"/>
      <c r="YR586"/>
      <c r="YS586"/>
      <c r="YT586"/>
      <c r="YU586"/>
      <c r="YV586"/>
      <c r="YW586"/>
      <c r="YX586"/>
      <c r="YY586"/>
      <c r="YZ586"/>
      <c r="ZA586"/>
      <c r="ZB586"/>
      <c r="ZC586"/>
      <c r="ZD586"/>
      <c r="ZE586"/>
      <c r="ZF586"/>
      <c r="ZG586"/>
      <c r="ZH586"/>
      <c r="ZI586"/>
      <c r="ZJ586"/>
      <c r="ZK586"/>
      <c r="ZL586"/>
      <c r="ZM586"/>
      <c r="ZN586"/>
      <c r="ZO586"/>
      <c r="ZP586"/>
      <c r="ZQ586"/>
      <c r="ZR586"/>
      <c r="ZS586"/>
      <c r="ZT586"/>
      <c r="ZU586"/>
      <c r="ZV586"/>
      <c r="ZW586"/>
      <c r="ZX586"/>
      <c r="ZY586"/>
      <c r="ZZ586"/>
      <c r="AAA586"/>
      <c r="AAB586"/>
      <c r="AAC586"/>
      <c r="AAD586"/>
      <c r="AAE586"/>
      <c r="AAF586"/>
      <c r="AAG586"/>
      <c r="AAH586"/>
      <c r="AAI586"/>
      <c r="AAJ586"/>
      <c r="AAK586"/>
      <c r="AAL586"/>
      <c r="AAM586"/>
      <c r="AAN586"/>
      <c r="AAO586"/>
      <c r="AAP586"/>
      <c r="AAQ586"/>
      <c r="AAR586"/>
      <c r="AAS586"/>
      <c r="AAT586"/>
      <c r="AAU586"/>
      <c r="AAV586"/>
      <c r="AAW586"/>
      <c r="AAX586"/>
      <c r="AAY586"/>
      <c r="AAZ586"/>
      <c r="ABA586"/>
      <c r="ABB586"/>
      <c r="ABC586"/>
      <c r="ABD586"/>
      <c r="ABE586"/>
      <c r="ABF586"/>
      <c r="ABG586"/>
      <c r="ABH586"/>
      <c r="ABI586"/>
      <c r="ABJ586"/>
      <c r="ABK586"/>
      <c r="ABL586"/>
      <c r="ABM586"/>
      <c r="ABN586"/>
      <c r="ABO586"/>
      <c r="ABP586"/>
      <c r="ABQ586"/>
      <c r="ABR586"/>
      <c r="ABS586"/>
      <c r="ABT586"/>
      <c r="ABU586"/>
      <c r="ABV586"/>
      <c r="ABW586"/>
      <c r="ABX586"/>
      <c r="ABY586"/>
      <c r="ABZ586"/>
      <c r="ACA586"/>
      <c r="ACB586"/>
      <c r="ACC586"/>
      <c r="ACD586"/>
      <c r="ACE586"/>
      <c r="ACF586"/>
      <c r="ACG586"/>
      <c r="ACH586"/>
      <c r="ACI586"/>
      <c r="ACJ586"/>
      <c r="ACK586"/>
      <c r="ACL586"/>
      <c r="ACM586"/>
      <c r="ACN586"/>
      <c r="ACO586"/>
      <c r="ACP586"/>
      <c r="ACQ586"/>
      <c r="ACR586"/>
      <c r="ACS586"/>
      <c r="ACT586"/>
      <c r="ACU586"/>
      <c r="ACV586"/>
      <c r="ACW586"/>
      <c r="ACX586"/>
      <c r="ACY586"/>
      <c r="ACZ586"/>
      <c r="ADA586"/>
      <c r="ADB586"/>
      <c r="ADC586"/>
      <c r="ADD586"/>
      <c r="ADE586"/>
      <c r="ADF586"/>
      <c r="ADG586"/>
      <c r="ADH586"/>
      <c r="ADI586"/>
      <c r="ADJ586"/>
      <c r="ADK586"/>
      <c r="ADL586"/>
      <c r="ADM586"/>
      <c r="ADN586"/>
      <c r="ADO586"/>
      <c r="ADP586"/>
      <c r="ADQ586"/>
      <c r="ADR586"/>
      <c r="ADS586"/>
      <c r="ADT586"/>
      <c r="ADU586"/>
      <c r="ADV586"/>
      <c r="ADW586"/>
      <c r="ADX586"/>
      <c r="ADY586"/>
      <c r="ADZ586"/>
      <c r="AEA586"/>
      <c r="AEB586"/>
      <c r="AEC586"/>
      <c r="AED586"/>
      <c r="AEE586"/>
      <c r="AEF586"/>
      <c r="AEG586"/>
      <c r="AEH586"/>
      <c r="AEI586"/>
      <c r="AEJ586"/>
      <c r="AEK586"/>
      <c r="AEL586"/>
      <c r="AEM586"/>
      <c r="AEN586"/>
      <c r="AEO586"/>
      <c r="AEP586"/>
      <c r="AEQ586"/>
      <c r="AER586"/>
      <c r="AES586"/>
      <c r="AET586"/>
      <c r="AEU586"/>
      <c r="AEV586"/>
      <c r="AEW586"/>
      <c r="AEX586"/>
      <c r="AEY586"/>
      <c r="AEZ586"/>
      <c r="AFA586"/>
      <c r="AFB586"/>
      <c r="AFC586"/>
      <c r="AFD586"/>
      <c r="AFE586"/>
      <c r="AFF586"/>
      <c r="AFG586"/>
      <c r="AFH586"/>
      <c r="AFI586"/>
      <c r="AFJ586"/>
      <c r="AFK586"/>
      <c r="AFL586"/>
      <c r="AFM586"/>
      <c r="AFN586"/>
      <c r="AFO586"/>
      <c r="AFP586"/>
      <c r="AFQ586"/>
      <c r="AFR586"/>
      <c r="AFS586"/>
      <c r="AFT586"/>
      <c r="AFU586"/>
      <c r="AFV586"/>
      <c r="AFW586"/>
      <c r="AFX586"/>
      <c r="AFY586"/>
      <c r="AFZ586"/>
      <c r="AGA586"/>
      <c r="AGB586"/>
      <c r="AGC586"/>
      <c r="AGD586"/>
      <c r="AGE586"/>
      <c r="AGF586"/>
      <c r="AGG586"/>
      <c r="AGH586"/>
      <c r="AGI586"/>
      <c r="AGJ586"/>
      <c r="AGK586"/>
      <c r="AGL586"/>
      <c r="AGM586"/>
      <c r="AGN586"/>
      <c r="AGO586"/>
      <c r="AGP586"/>
      <c r="AGQ586"/>
      <c r="AGR586"/>
      <c r="AGS586"/>
      <c r="AGT586"/>
      <c r="AGU586"/>
      <c r="AGV586"/>
      <c r="AGW586"/>
      <c r="AGX586"/>
      <c r="AGY586"/>
      <c r="AGZ586"/>
      <c r="AHA586"/>
      <c r="AHB586"/>
      <c r="AHC586"/>
      <c r="AHD586"/>
      <c r="AHE586"/>
      <c r="AHF586"/>
      <c r="AHG586"/>
      <c r="AHH586"/>
      <c r="AHI586"/>
      <c r="AHJ586"/>
      <c r="AHK586"/>
      <c r="AHL586"/>
      <c r="AHM586"/>
      <c r="AHN586"/>
      <c r="AHO586"/>
      <c r="AHP586"/>
      <c r="AHQ586"/>
      <c r="AHR586"/>
      <c r="AHS586"/>
      <c r="AHT586"/>
      <c r="AHU586"/>
      <c r="AHV586"/>
      <c r="AHW586"/>
      <c r="AHX586"/>
      <c r="AHY586"/>
      <c r="AHZ586"/>
      <c r="AIA586"/>
      <c r="AIB586"/>
      <c r="AIC586"/>
      <c r="AID586"/>
      <c r="AIE586"/>
      <c r="AIF586"/>
      <c r="AIG586"/>
      <c r="AIH586"/>
      <c r="AII586"/>
      <c r="AIJ586"/>
      <c r="AIK586"/>
      <c r="AIL586"/>
      <c r="AIM586"/>
      <c r="AIN586"/>
      <c r="AIO586"/>
      <c r="AIP586"/>
      <c r="AIQ586"/>
      <c r="AIR586"/>
      <c r="AIS586"/>
      <c r="AIT586"/>
      <c r="AIU586"/>
      <c r="AIV586"/>
      <c r="AIW586"/>
      <c r="AIX586"/>
      <c r="AIY586"/>
      <c r="AIZ586"/>
      <c r="AJA586"/>
      <c r="AJB586"/>
      <c r="AJC586"/>
      <c r="AJD586"/>
      <c r="AJE586"/>
      <c r="AJF586"/>
      <c r="AJG586"/>
      <c r="AJH586"/>
      <c r="AJI586"/>
      <c r="AJJ586"/>
      <c r="AJK586"/>
      <c r="AJL586"/>
      <c r="AJM586"/>
      <c r="AJN586"/>
      <c r="AJO586"/>
      <c r="AJP586"/>
      <c r="AJQ586"/>
      <c r="AJR586"/>
      <c r="AJS586"/>
      <c r="AJT586"/>
      <c r="AJU586"/>
      <c r="AJV586"/>
      <c r="AJW586"/>
      <c r="AJX586"/>
      <c r="AJY586"/>
      <c r="AJZ586"/>
      <c r="AKA586"/>
      <c r="AKB586"/>
      <c r="AKC586"/>
      <c r="AKD586"/>
      <c r="AKE586"/>
      <c r="AKF586"/>
      <c r="AKG586"/>
      <c r="AKH586"/>
      <c r="AKI586"/>
      <c r="AKJ586"/>
      <c r="AKK586"/>
      <c r="AKL586"/>
      <c r="AKM586"/>
      <c r="AKN586"/>
      <c r="AKO586"/>
      <c r="AKP586"/>
      <c r="AKQ586"/>
      <c r="AKR586"/>
      <c r="AKS586"/>
      <c r="AKT586"/>
      <c r="AKU586"/>
      <c r="AKV586"/>
      <c r="AKW586"/>
      <c r="AKX586"/>
      <c r="AKY586"/>
      <c r="AKZ586"/>
      <c r="ALA586"/>
      <c r="ALB586"/>
      <c r="ALC586"/>
      <c r="ALD586"/>
      <c r="ALE586"/>
      <c r="ALF586"/>
      <c r="ALG586"/>
      <c r="ALH586"/>
      <c r="ALI586"/>
      <c r="ALJ586"/>
      <c r="ALK586"/>
      <c r="ALL586"/>
      <c r="ALM586"/>
      <c r="ALN586"/>
      <c r="ALO586"/>
      <c r="ALP586"/>
      <c r="ALQ586"/>
      <c r="ALR586"/>
      <c r="ALS586"/>
      <c r="ALT586"/>
      <c r="ALU586"/>
      <c r="ALV586"/>
      <c r="ALW586"/>
      <c r="ALX586"/>
      <c r="ALY586"/>
      <c r="ALZ586"/>
      <c r="AMA586"/>
      <c r="AMB586"/>
      <c r="AMC586"/>
      <c r="AMD586"/>
      <c r="AME586"/>
      <c r="AMF586"/>
      <c r="AMG586"/>
      <c r="AMH586"/>
      <c r="AMI586"/>
      <c r="AMJ586"/>
      <c r="AMK586"/>
      <c r="AML586"/>
      <c r="AMM586"/>
      <c r="AMN586"/>
      <c r="AMO586"/>
      <c r="AMP586"/>
      <c r="AMQ586"/>
      <c r="AMR586"/>
      <c r="AMS586"/>
      <c r="AMT586"/>
      <c r="AMU586"/>
      <c r="AMV586"/>
      <c r="AMW586"/>
      <c r="AMX586"/>
      <c r="AMY586"/>
      <c r="AMZ586" s="6"/>
      <c r="ANA586" s="6"/>
      <c r="ANB586" s="6"/>
    </row>
    <row r="587" spans="3:1042" s="28" customFormat="1" x14ac:dyDescent="0.25">
      <c r="C587" s="6" t="str">
        <f t="shared" si="439"/>
        <v>Whirlpool</v>
      </c>
      <c r="D587" s="6" t="str">
        <f t="shared" si="440"/>
        <v>HPHE2K50HD045VN 120  (50 gal)</v>
      </c>
      <c r="E587" s="6">
        <f t="shared" ref="E587:E605" si="458">O587</f>
        <v>2600513</v>
      </c>
      <c r="F587" s="55">
        <f t="shared" si="255"/>
        <v>50</v>
      </c>
      <c r="G587" s="6" t="str">
        <f t="shared" si="441"/>
        <v>AOSmithHPTU50</v>
      </c>
      <c r="H587" s="116">
        <f t="shared" si="451"/>
        <v>0</v>
      </c>
      <c r="I587" s="154" t="str">
        <f t="shared" ref="I587:I605" si="459">AC587</f>
        <v>WhirlpoolHPHE2K50N</v>
      </c>
      <c r="J587" s="91" t="s">
        <v>188</v>
      </c>
      <c r="K587" s="32">
        <v>3</v>
      </c>
      <c r="L587" s="75">
        <f t="shared" si="444"/>
        <v>26</v>
      </c>
      <c r="M587" s="9" t="s">
        <v>50</v>
      </c>
      <c r="N587" s="62">
        <f t="shared" si="453"/>
        <v>5</v>
      </c>
      <c r="O587" s="169">
        <f t="shared" si="454"/>
        <v>2600513</v>
      </c>
      <c r="P587" s="59" t="str">
        <f t="shared" si="437"/>
        <v>HPHE2K50HD045VN 120  (50 gal)</v>
      </c>
      <c r="Q587" s="153">
        <f t="shared" si="455"/>
        <v>1</v>
      </c>
      <c r="R587" s="10" t="s">
        <v>53</v>
      </c>
      <c r="S587" s="11">
        <v>50</v>
      </c>
      <c r="T587" s="30" t="s">
        <v>81</v>
      </c>
      <c r="U587" s="80" t="s">
        <v>106</v>
      </c>
      <c r="V587" s="85" t="str">
        <f t="shared" si="456"/>
        <v>AOSmithHPTU50</v>
      </c>
      <c r="W587" s="115">
        <v>0</v>
      </c>
      <c r="X587" s="42" t="s">
        <v>8</v>
      </c>
      <c r="Y587" s="43">
        <v>42545</v>
      </c>
      <c r="Z587" s="44" t="s">
        <v>80</v>
      </c>
      <c r="AA587" s="126" t="str">
        <f t="shared" si="447"/>
        <v>2,     2600513,   "HPHE2K50HD045VN 120  (50 gal)"</v>
      </c>
      <c r="AB587" s="128" t="str">
        <f t="shared" si="345"/>
        <v>Whirlpool</v>
      </c>
      <c r="AC587" s="129" t="s">
        <v>691</v>
      </c>
      <c r="AD587" s="173">
        <f t="shared" si="457"/>
        <v>1</v>
      </c>
      <c r="AE587" s="126" t="str">
        <f t="shared" si="448"/>
        <v xml:space="preserve">          case  HPHE2K50HD045VN 120  (50 gal)   :   "WhirlpoolHPHE2K50N"</v>
      </c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  <c r="GB587"/>
      <c r="GC587"/>
      <c r="GD587"/>
      <c r="GE587"/>
      <c r="GF587"/>
      <c r="GG587"/>
      <c r="GH587"/>
      <c r="GI587"/>
      <c r="GJ587"/>
      <c r="GK587"/>
      <c r="GL587"/>
      <c r="GM587"/>
      <c r="GN587"/>
      <c r="GO587"/>
      <c r="GP587"/>
      <c r="GQ587"/>
      <c r="GR587"/>
      <c r="GS587"/>
      <c r="GT587"/>
      <c r="GU587"/>
      <c r="GV587"/>
      <c r="GW587"/>
      <c r="GX587"/>
      <c r="GY587"/>
      <c r="GZ587"/>
      <c r="HA587"/>
      <c r="HB587"/>
      <c r="HC587"/>
      <c r="HD587"/>
      <c r="HE587"/>
      <c r="HF587"/>
      <c r="HG587"/>
      <c r="HH587"/>
      <c r="HI587"/>
      <c r="HJ587"/>
      <c r="HK587"/>
      <c r="HL587"/>
      <c r="HM587"/>
      <c r="HN587"/>
      <c r="HO587"/>
      <c r="HP587"/>
      <c r="HQ587"/>
      <c r="HR587"/>
      <c r="HS587"/>
      <c r="HT587"/>
      <c r="HU587"/>
      <c r="HV587"/>
      <c r="HW587"/>
      <c r="HX587"/>
      <c r="HY587"/>
      <c r="HZ587"/>
      <c r="IA587"/>
      <c r="IB587"/>
      <c r="IC587"/>
      <c r="ID587"/>
      <c r="IE587"/>
      <c r="IF587"/>
      <c r="IG587"/>
      <c r="IH587"/>
      <c r="II587"/>
      <c r="IJ587"/>
      <c r="IK587"/>
      <c r="IL587"/>
      <c r="IM587"/>
      <c r="IN587"/>
      <c r="IO587"/>
      <c r="IP587"/>
      <c r="IQ587"/>
      <c r="IR587"/>
      <c r="IS587"/>
      <c r="IT587"/>
      <c r="IU587"/>
      <c r="IV587"/>
      <c r="IW587"/>
      <c r="IX587"/>
      <c r="IY587"/>
      <c r="IZ587"/>
      <c r="JA587"/>
      <c r="JB587"/>
      <c r="JC587"/>
      <c r="JD587"/>
      <c r="JE587"/>
      <c r="JF587"/>
      <c r="JG587"/>
      <c r="JH587"/>
      <c r="JI587"/>
      <c r="JJ587"/>
      <c r="JK587"/>
      <c r="JL587"/>
      <c r="JM587"/>
      <c r="JN587"/>
      <c r="JO587"/>
      <c r="JP587"/>
      <c r="JQ587"/>
      <c r="JR587"/>
      <c r="JS587"/>
      <c r="JT587"/>
      <c r="JU587"/>
      <c r="JV587"/>
      <c r="JW587"/>
      <c r="JX587"/>
      <c r="JY587"/>
      <c r="JZ587"/>
      <c r="KA587"/>
      <c r="KB587"/>
      <c r="KC587"/>
      <c r="KD587"/>
      <c r="KE587"/>
      <c r="KF587"/>
      <c r="KG587"/>
      <c r="KH587"/>
      <c r="KI587"/>
      <c r="KJ587"/>
      <c r="KK587"/>
      <c r="KL587"/>
      <c r="KM587"/>
      <c r="KN587"/>
      <c r="KO587"/>
      <c r="KP587"/>
      <c r="KQ587"/>
      <c r="KR587"/>
      <c r="KS587"/>
      <c r="KT587"/>
      <c r="KU587"/>
      <c r="KV587"/>
      <c r="KW587"/>
      <c r="KX587"/>
      <c r="KY587"/>
      <c r="KZ587"/>
      <c r="LA587"/>
      <c r="LB587"/>
      <c r="LC587"/>
      <c r="LD587"/>
      <c r="LE587"/>
      <c r="LF587"/>
      <c r="LG587"/>
      <c r="LH587"/>
      <c r="LI587"/>
      <c r="LJ587"/>
      <c r="LK587"/>
      <c r="LL587"/>
      <c r="LM587"/>
      <c r="LN587"/>
      <c r="LO587"/>
      <c r="LP587"/>
      <c r="LQ587"/>
      <c r="LR587"/>
      <c r="LS587"/>
      <c r="LT587"/>
      <c r="LU587"/>
      <c r="LV587"/>
      <c r="LW587"/>
      <c r="LX587"/>
      <c r="LY587"/>
      <c r="LZ587"/>
      <c r="MA587"/>
      <c r="MB587"/>
      <c r="MC587"/>
      <c r="MD587"/>
      <c r="ME587"/>
      <c r="MF587"/>
      <c r="MG587"/>
      <c r="MH587"/>
      <c r="MI587"/>
      <c r="MJ587"/>
      <c r="MK587"/>
      <c r="ML587"/>
      <c r="MM587"/>
      <c r="MN587"/>
      <c r="MO587"/>
      <c r="MP587"/>
      <c r="MQ587"/>
      <c r="MR587"/>
      <c r="MS587"/>
      <c r="MT587"/>
      <c r="MU587"/>
      <c r="MV587"/>
      <c r="MW587"/>
      <c r="MX587"/>
      <c r="MY587"/>
      <c r="MZ587"/>
      <c r="NA587"/>
      <c r="NB587"/>
      <c r="NC587"/>
      <c r="ND587"/>
      <c r="NE587"/>
      <c r="NF587"/>
      <c r="NG587"/>
      <c r="NH587"/>
      <c r="NI587"/>
      <c r="NJ587"/>
      <c r="NK587"/>
      <c r="NL587"/>
      <c r="NM587"/>
      <c r="NN587"/>
      <c r="NO587"/>
      <c r="NP587"/>
      <c r="NQ587"/>
      <c r="NR587"/>
      <c r="NS587"/>
      <c r="NT587"/>
      <c r="NU587"/>
      <c r="NV587"/>
      <c r="NW587"/>
      <c r="NX587"/>
      <c r="NY587"/>
      <c r="NZ587"/>
      <c r="OA587"/>
      <c r="OB587"/>
      <c r="OC587"/>
      <c r="OD587"/>
      <c r="OE587"/>
      <c r="OF587"/>
      <c r="OG587"/>
      <c r="OH587"/>
      <c r="OI587"/>
      <c r="OJ587"/>
      <c r="OK587"/>
      <c r="OL587"/>
      <c r="OM587"/>
      <c r="ON587"/>
      <c r="OO587"/>
      <c r="OP587"/>
      <c r="OQ587"/>
      <c r="OR587"/>
      <c r="OS587"/>
      <c r="OT587"/>
      <c r="OU587"/>
      <c r="OV587"/>
      <c r="OW587"/>
      <c r="OX587"/>
      <c r="OY587"/>
      <c r="OZ587"/>
      <c r="PA587"/>
      <c r="PB587"/>
      <c r="PC587"/>
      <c r="PD587"/>
      <c r="PE587"/>
      <c r="PF587"/>
      <c r="PG587"/>
      <c r="PH587"/>
      <c r="PI587"/>
      <c r="PJ587"/>
      <c r="PK587"/>
      <c r="PL587"/>
      <c r="PM587"/>
      <c r="PN587"/>
      <c r="PO587"/>
      <c r="PP587"/>
      <c r="PQ587"/>
      <c r="PR587"/>
      <c r="PS587"/>
      <c r="PT587"/>
      <c r="PU587"/>
      <c r="PV587"/>
      <c r="PW587"/>
      <c r="PX587"/>
      <c r="PY587"/>
      <c r="PZ587"/>
      <c r="QA587"/>
      <c r="QB587"/>
      <c r="QC587"/>
      <c r="QD587"/>
      <c r="QE587"/>
      <c r="QF587"/>
      <c r="QG587"/>
      <c r="QH587"/>
      <c r="QI587"/>
      <c r="QJ587"/>
      <c r="QK587"/>
      <c r="QL587"/>
      <c r="QM587"/>
      <c r="QN587"/>
      <c r="QO587"/>
      <c r="QP587"/>
      <c r="QQ587"/>
      <c r="QR587"/>
      <c r="QS587"/>
      <c r="QT587"/>
      <c r="QU587"/>
      <c r="QV587"/>
      <c r="QW587"/>
      <c r="QX587"/>
      <c r="QY587"/>
      <c r="QZ587"/>
      <c r="RA587"/>
      <c r="RB587"/>
      <c r="RC587"/>
      <c r="RD587"/>
      <c r="RE587"/>
      <c r="RF587"/>
      <c r="RG587"/>
      <c r="RH587"/>
      <c r="RI587"/>
      <c r="RJ587"/>
      <c r="RK587"/>
      <c r="RL587"/>
      <c r="RM587"/>
      <c r="RN587"/>
      <c r="RO587"/>
      <c r="RP587"/>
      <c r="RQ587"/>
      <c r="RR587"/>
      <c r="RS587"/>
      <c r="RT587"/>
      <c r="RU587"/>
      <c r="RV587"/>
      <c r="RW587"/>
      <c r="RX587"/>
      <c r="RY587"/>
      <c r="RZ587"/>
      <c r="SA587"/>
      <c r="SB587"/>
      <c r="SC587"/>
      <c r="SD587"/>
      <c r="SE587"/>
      <c r="SF587"/>
      <c r="SG587"/>
      <c r="SH587"/>
      <c r="SI587"/>
      <c r="SJ587"/>
      <c r="SK587"/>
      <c r="SL587"/>
      <c r="SM587"/>
      <c r="SN587"/>
      <c r="SO587"/>
      <c r="SP587"/>
      <c r="SQ587"/>
      <c r="SR587"/>
      <c r="SS587"/>
      <c r="ST587"/>
      <c r="SU587"/>
      <c r="SV587"/>
      <c r="SW587"/>
      <c r="SX587"/>
      <c r="SY587"/>
      <c r="SZ587"/>
      <c r="TA587"/>
      <c r="TB587"/>
      <c r="TC587"/>
      <c r="TD587"/>
      <c r="TE587"/>
      <c r="TF587"/>
      <c r="TG587"/>
      <c r="TH587"/>
      <c r="TI587"/>
      <c r="TJ587"/>
      <c r="TK587"/>
      <c r="TL587"/>
      <c r="TM587"/>
      <c r="TN587"/>
      <c r="TO587"/>
      <c r="TP587"/>
      <c r="TQ587"/>
      <c r="TR587"/>
      <c r="TS587"/>
      <c r="TT587"/>
      <c r="TU587"/>
      <c r="TV587"/>
      <c r="TW587"/>
      <c r="TX587"/>
      <c r="TY587"/>
      <c r="TZ587"/>
      <c r="UA587"/>
      <c r="UB587"/>
      <c r="UC587"/>
      <c r="UD587"/>
      <c r="UE587"/>
      <c r="UF587"/>
      <c r="UG587"/>
      <c r="UH587"/>
      <c r="UI587"/>
      <c r="UJ587"/>
      <c r="UK587"/>
      <c r="UL587"/>
      <c r="UM587"/>
      <c r="UN587"/>
      <c r="UO587"/>
      <c r="UP587"/>
      <c r="UQ587"/>
      <c r="UR587"/>
      <c r="US587"/>
      <c r="UT587"/>
      <c r="UU587"/>
      <c r="UV587"/>
      <c r="UW587"/>
      <c r="UX587"/>
      <c r="UY587"/>
      <c r="UZ587"/>
      <c r="VA587"/>
      <c r="VB587"/>
      <c r="VC587"/>
      <c r="VD587"/>
      <c r="VE587"/>
      <c r="VF587"/>
      <c r="VG587"/>
      <c r="VH587"/>
      <c r="VI587"/>
      <c r="VJ587"/>
      <c r="VK587"/>
      <c r="VL587"/>
      <c r="VM587"/>
      <c r="VN587"/>
      <c r="VO587"/>
      <c r="VP587"/>
      <c r="VQ587"/>
      <c r="VR587"/>
      <c r="VS587"/>
      <c r="VT587"/>
      <c r="VU587"/>
      <c r="VV587"/>
      <c r="VW587"/>
      <c r="VX587"/>
      <c r="VY587"/>
      <c r="VZ587"/>
      <c r="WA587"/>
      <c r="WB587"/>
      <c r="WC587"/>
      <c r="WD587"/>
      <c r="WE587"/>
      <c r="WF587"/>
      <c r="WG587"/>
      <c r="WH587"/>
      <c r="WI587"/>
      <c r="WJ587"/>
      <c r="WK587"/>
      <c r="WL587"/>
      <c r="WM587"/>
      <c r="WN587"/>
      <c r="WO587"/>
      <c r="WP587"/>
      <c r="WQ587"/>
      <c r="WR587"/>
      <c r="WS587"/>
      <c r="WT587"/>
      <c r="WU587"/>
      <c r="WV587"/>
      <c r="WW587"/>
      <c r="WX587"/>
      <c r="WY587"/>
      <c r="WZ587"/>
      <c r="XA587"/>
      <c r="XB587"/>
      <c r="XC587"/>
      <c r="XD587"/>
      <c r="XE587"/>
      <c r="XF587"/>
      <c r="XG587"/>
      <c r="XH587"/>
      <c r="XI587"/>
      <c r="XJ587"/>
      <c r="XK587"/>
      <c r="XL587"/>
      <c r="XM587"/>
      <c r="XN587"/>
      <c r="XO587"/>
      <c r="XP587"/>
      <c r="XQ587"/>
      <c r="XR587"/>
      <c r="XS587"/>
      <c r="XT587"/>
      <c r="XU587"/>
      <c r="XV587"/>
      <c r="XW587"/>
      <c r="XX587"/>
      <c r="XY587"/>
      <c r="XZ587"/>
      <c r="YA587"/>
      <c r="YB587"/>
      <c r="YC587"/>
      <c r="YD587"/>
      <c r="YE587"/>
      <c r="YF587"/>
      <c r="YG587"/>
      <c r="YH587"/>
      <c r="YI587"/>
      <c r="YJ587"/>
      <c r="YK587"/>
      <c r="YL587"/>
      <c r="YM587"/>
      <c r="YN587"/>
      <c r="YO587"/>
      <c r="YP587"/>
      <c r="YQ587"/>
      <c r="YR587"/>
      <c r="YS587"/>
      <c r="YT587"/>
      <c r="YU587"/>
      <c r="YV587"/>
      <c r="YW587"/>
      <c r="YX587"/>
      <c r="YY587"/>
      <c r="YZ587"/>
      <c r="ZA587"/>
      <c r="ZB587"/>
      <c r="ZC587"/>
      <c r="ZD587"/>
      <c r="ZE587"/>
      <c r="ZF587"/>
      <c r="ZG587"/>
      <c r="ZH587"/>
      <c r="ZI587"/>
      <c r="ZJ587"/>
      <c r="ZK587"/>
      <c r="ZL587"/>
      <c r="ZM587"/>
      <c r="ZN587"/>
      <c r="ZO587"/>
      <c r="ZP587"/>
      <c r="ZQ587"/>
      <c r="ZR587"/>
      <c r="ZS587"/>
      <c r="ZT587"/>
      <c r="ZU587"/>
      <c r="ZV587"/>
      <c r="ZW587"/>
      <c r="ZX587"/>
      <c r="ZY587"/>
      <c r="ZZ587"/>
      <c r="AAA587"/>
      <c r="AAB587"/>
      <c r="AAC587"/>
      <c r="AAD587"/>
      <c r="AAE587"/>
      <c r="AAF587"/>
      <c r="AAG587"/>
      <c r="AAH587"/>
      <c r="AAI587"/>
      <c r="AAJ587"/>
      <c r="AAK587"/>
      <c r="AAL587"/>
      <c r="AAM587"/>
      <c r="AAN587"/>
      <c r="AAO587"/>
      <c r="AAP587"/>
      <c r="AAQ587"/>
      <c r="AAR587"/>
      <c r="AAS587"/>
      <c r="AAT587"/>
      <c r="AAU587"/>
      <c r="AAV587"/>
      <c r="AAW587"/>
      <c r="AAX587"/>
      <c r="AAY587"/>
      <c r="AAZ587"/>
      <c r="ABA587"/>
      <c r="ABB587"/>
      <c r="ABC587"/>
      <c r="ABD587"/>
      <c r="ABE587"/>
      <c r="ABF587"/>
      <c r="ABG587"/>
      <c r="ABH587"/>
      <c r="ABI587"/>
      <c r="ABJ587"/>
      <c r="ABK587"/>
      <c r="ABL587"/>
      <c r="ABM587"/>
      <c r="ABN587"/>
      <c r="ABO587"/>
      <c r="ABP587"/>
      <c r="ABQ587"/>
      <c r="ABR587"/>
      <c r="ABS587"/>
      <c r="ABT587"/>
      <c r="ABU587"/>
      <c r="ABV587"/>
      <c r="ABW587"/>
      <c r="ABX587"/>
      <c r="ABY587"/>
      <c r="ABZ587"/>
      <c r="ACA587"/>
      <c r="ACB587"/>
      <c r="ACC587"/>
      <c r="ACD587"/>
      <c r="ACE587"/>
      <c r="ACF587"/>
      <c r="ACG587"/>
      <c r="ACH587"/>
      <c r="ACI587"/>
      <c r="ACJ587"/>
      <c r="ACK587"/>
      <c r="ACL587"/>
      <c r="ACM587"/>
      <c r="ACN587"/>
      <c r="ACO587"/>
      <c r="ACP587"/>
      <c r="ACQ587"/>
      <c r="ACR587"/>
      <c r="ACS587"/>
      <c r="ACT587"/>
      <c r="ACU587"/>
      <c r="ACV587"/>
      <c r="ACW587"/>
      <c r="ACX587"/>
      <c r="ACY587"/>
      <c r="ACZ587"/>
      <c r="ADA587"/>
      <c r="ADB587"/>
      <c r="ADC587"/>
      <c r="ADD587"/>
      <c r="ADE587"/>
      <c r="ADF587"/>
      <c r="ADG587"/>
      <c r="ADH587"/>
      <c r="ADI587"/>
      <c r="ADJ587"/>
      <c r="ADK587"/>
      <c r="ADL587"/>
      <c r="ADM587"/>
      <c r="ADN587"/>
      <c r="ADO587"/>
      <c r="ADP587"/>
      <c r="ADQ587"/>
      <c r="ADR587"/>
      <c r="ADS587"/>
      <c r="ADT587"/>
      <c r="ADU587"/>
      <c r="ADV587"/>
      <c r="ADW587"/>
      <c r="ADX587"/>
      <c r="ADY587"/>
      <c r="ADZ587"/>
      <c r="AEA587"/>
      <c r="AEB587"/>
      <c r="AEC587"/>
      <c r="AED587"/>
      <c r="AEE587"/>
      <c r="AEF587"/>
      <c r="AEG587"/>
      <c r="AEH587"/>
      <c r="AEI587"/>
      <c r="AEJ587"/>
      <c r="AEK587"/>
      <c r="AEL587"/>
      <c r="AEM587"/>
      <c r="AEN587"/>
      <c r="AEO587"/>
      <c r="AEP587"/>
      <c r="AEQ587"/>
      <c r="AER587"/>
      <c r="AES587"/>
      <c r="AET587"/>
      <c r="AEU587"/>
      <c r="AEV587"/>
      <c r="AEW587"/>
      <c r="AEX587"/>
      <c r="AEY587"/>
      <c r="AEZ587"/>
      <c r="AFA587"/>
      <c r="AFB587"/>
      <c r="AFC587"/>
      <c r="AFD587"/>
      <c r="AFE587"/>
      <c r="AFF587"/>
      <c r="AFG587"/>
      <c r="AFH587"/>
      <c r="AFI587"/>
      <c r="AFJ587"/>
      <c r="AFK587"/>
      <c r="AFL587"/>
      <c r="AFM587"/>
      <c r="AFN587"/>
      <c r="AFO587"/>
      <c r="AFP587"/>
      <c r="AFQ587"/>
      <c r="AFR587"/>
      <c r="AFS587"/>
      <c r="AFT587"/>
      <c r="AFU587"/>
      <c r="AFV587"/>
      <c r="AFW587"/>
      <c r="AFX587"/>
      <c r="AFY587"/>
      <c r="AFZ587"/>
      <c r="AGA587"/>
      <c r="AGB587"/>
      <c r="AGC587"/>
      <c r="AGD587"/>
      <c r="AGE587"/>
      <c r="AGF587"/>
      <c r="AGG587"/>
      <c r="AGH587"/>
      <c r="AGI587"/>
      <c r="AGJ587"/>
      <c r="AGK587"/>
      <c r="AGL587"/>
      <c r="AGM587"/>
      <c r="AGN587"/>
      <c r="AGO587"/>
      <c r="AGP587"/>
      <c r="AGQ587"/>
      <c r="AGR587"/>
      <c r="AGS587"/>
      <c r="AGT587"/>
      <c r="AGU587"/>
      <c r="AGV587"/>
      <c r="AGW587"/>
      <c r="AGX587"/>
      <c r="AGY587"/>
      <c r="AGZ587"/>
      <c r="AHA587"/>
      <c r="AHB587"/>
      <c r="AHC587"/>
      <c r="AHD587"/>
      <c r="AHE587"/>
      <c r="AHF587"/>
      <c r="AHG587"/>
      <c r="AHH587"/>
      <c r="AHI587"/>
      <c r="AHJ587"/>
      <c r="AHK587"/>
      <c r="AHL587"/>
      <c r="AHM587"/>
      <c r="AHN587"/>
      <c r="AHO587"/>
      <c r="AHP587"/>
      <c r="AHQ587"/>
      <c r="AHR587"/>
      <c r="AHS587"/>
      <c r="AHT587"/>
      <c r="AHU587"/>
      <c r="AHV587"/>
      <c r="AHW587"/>
      <c r="AHX587"/>
      <c r="AHY587"/>
      <c r="AHZ587"/>
      <c r="AIA587"/>
      <c r="AIB587"/>
      <c r="AIC587"/>
      <c r="AID587"/>
      <c r="AIE587"/>
      <c r="AIF587"/>
      <c r="AIG587"/>
      <c r="AIH587"/>
      <c r="AII587"/>
      <c r="AIJ587"/>
      <c r="AIK587"/>
      <c r="AIL587"/>
      <c r="AIM587"/>
      <c r="AIN587"/>
      <c r="AIO587"/>
      <c r="AIP587"/>
      <c r="AIQ587"/>
      <c r="AIR587"/>
      <c r="AIS587"/>
      <c r="AIT587"/>
      <c r="AIU587"/>
      <c r="AIV587"/>
      <c r="AIW587"/>
      <c r="AIX587"/>
      <c r="AIY587"/>
      <c r="AIZ587"/>
      <c r="AJA587"/>
      <c r="AJB587"/>
      <c r="AJC587"/>
      <c r="AJD587"/>
      <c r="AJE587"/>
      <c r="AJF587"/>
      <c r="AJG587"/>
      <c r="AJH587"/>
      <c r="AJI587"/>
      <c r="AJJ587"/>
      <c r="AJK587"/>
      <c r="AJL587"/>
      <c r="AJM587"/>
      <c r="AJN587"/>
      <c r="AJO587"/>
      <c r="AJP587"/>
      <c r="AJQ587"/>
      <c r="AJR587"/>
      <c r="AJS587"/>
      <c r="AJT587"/>
      <c r="AJU587"/>
      <c r="AJV587"/>
      <c r="AJW587"/>
      <c r="AJX587"/>
      <c r="AJY587"/>
      <c r="AJZ587"/>
      <c r="AKA587"/>
      <c r="AKB587"/>
      <c r="AKC587"/>
      <c r="AKD587"/>
      <c r="AKE587"/>
      <c r="AKF587"/>
      <c r="AKG587"/>
      <c r="AKH587"/>
      <c r="AKI587"/>
      <c r="AKJ587"/>
      <c r="AKK587"/>
      <c r="AKL587"/>
      <c r="AKM587"/>
      <c r="AKN587"/>
      <c r="AKO587"/>
      <c r="AKP587"/>
      <c r="AKQ587"/>
      <c r="AKR587"/>
      <c r="AKS587"/>
      <c r="AKT587"/>
      <c r="AKU587"/>
      <c r="AKV587"/>
      <c r="AKW587"/>
      <c r="AKX587"/>
      <c r="AKY587"/>
      <c r="AKZ587"/>
      <c r="ALA587"/>
      <c r="ALB587"/>
      <c r="ALC587"/>
      <c r="ALD587"/>
      <c r="ALE587"/>
      <c r="ALF587"/>
      <c r="ALG587"/>
      <c r="ALH587"/>
      <c r="ALI587"/>
      <c r="ALJ587"/>
      <c r="ALK587"/>
      <c r="ALL587"/>
      <c r="ALM587"/>
      <c r="ALN587"/>
      <c r="ALO587"/>
      <c r="ALP587"/>
      <c r="ALQ587"/>
      <c r="ALR587"/>
      <c r="ALS587"/>
      <c r="ALT587"/>
      <c r="ALU587"/>
      <c r="ALV587"/>
      <c r="ALW587"/>
      <c r="ALX587"/>
      <c r="ALY587"/>
      <c r="ALZ587"/>
      <c r="AMA587"/>
      <c r="AMB587"/>
      <c r="AMC587"/>
      <c r="AMD587"/>
      <c r="AME587"/>
      <c r="AMF587"/>
      <c r="AMG587"/>
      <c r="AMH587"/>
      <c r="AMI587"/>
      <c r="AMJ587"/>
      <c r="AMK587"/>
      <c r="AML587"/>
      <c r="AMM587"/>
      <c r="AMN587"/>
      <c r="AMO587"/>
      <c r="AMP587"/>
      <c r="AMQ587"/>
      <c r="AMR587"/>
      <c r="AMS587"/>
      <c r="AMT587"/>
      <c r="AMU587"/>
      <c r="AMV587"/>
      <c r="AMW587"/>
      <c r="AMX587"/>
      <c r="AMY587"/>
      <c r="AMZ587" s="6"/>
      <c r="ANA587" s="6"/>
      <c r="ANB587" s="6"/>
    </row>
    <row r="588" spans="3:1042" s="28" customFormat="1" x14ac:dyDescent="0.25">
      <c r="C588" s="6" t="str">
        <f t="shared" si="439"/>
        <v>Whirlpool</v>
      </c>
      <c r="D588" s="6" t="str">
        <f t="shared" si="440"/>
        <v>HPHE2K66HD045V 120  (66 gal)</v>
      </c>
      <c r="E588" s="6">
        <f t="shared" si="458"/>
        <v>2600614</v>
      </c>
      <c r="F588" s="55">
        <f t="shared" si="255"/>
        <v>66</v>
      </c>
      <c r="G588" s="6" t="str">
        <f t="shared" si="441"/>
        <v>AOSmithHPTU66</v>
      </c>
      <c r="H588" s="116">
        <f t="shared" si="451"/>
        <v>0</v>
      </c>
      <c r="I588" s="154" t="str">
        <f t="shared" si="459"/>
        <v>WhirlpoolHPHE2K66</v>
      </c>
      <c r="J588" s="91" t="s">
        <v>188</v>
      </c>
      <c r="K588" s="32">
        <v>3</v>
      </c>
      <c r="L588" s="75">
        <f t="shared" si="444"/>
        <v>26</v>
      </c>
      <c r="M588" s="9" t="s">
        <v>50</v>
      </c>
      <c r="N588" s="62">
        <f t="shared" si="453"/>
        <v>6</v>
      </c>
      <c r="O588" s="169">
        <f t="shared" si="454"/>
        <v>2600614</v>
      </c>
      <c r="P588" s="59" t="str">
        <f t="shared" si="437"/>
        <v>HPHE2K66HD045V 120  (66 gal)</v>
      </c>
      <c r="Q588" s="153">
        <f t="shared" si="455"/>
        <v>1</v>
      </c>
      <c r="R588" s="10" t="s">
        <v>54</v>
      </c>
      <c r="S588" s="11">
        <v>66</v>
      </c>
      <c r="T588" s="30" t="s">
        <v>82</v>
      </c>
      <c r="U588" s="80" t="s">
        <v>102</v>
      </c>
      <c r="V588" s="85" t="str">
        <f t="shared" si="456"/>
        <v>AOSmithHPTU66</v>
      </c>
      <c r="W588" s="115">
        <v>0</v>
      </c>
      <c r="X588" s="42">
        <v>3</v>
      </c>
      <c r="Y588" s="43">
        <v>42545</v>
      </c>
      <c r="Z588" s="44" t="s">
        <v>80</v>
      </c>
      <c r="AA588" s="126" t="str">
        <f t="shared" si="447"/>
        <v>2,     2600614,   "HPHE2K66HD045V 120  (66 gal)"</v>
      </c>
      <c r="AB588" s="128" t="str">
        <f t="shared" si="345"/>
        <v>Whirlpool</v>
      </c>
      <c r="AC588" s="129" t="s">
        <v>692</v>
      </c>
      <c r="AD588" s="173">
        <f t="shared" si="457"/>
        <v>1</v>
      </c>
      <c r="AE588" s="126" t="str">
        <f t="shared" si="448"/>
        <v xml:space="preserve">          case  HPHE2K66HD045V 120  (66 gal)   :   "WhirlpoolHPHE2K66"</v>
      </c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  <c r="GQ588"/>
      <c r="GR588"/>
      <c r="GS588"/>
      <c r="GT588"/>
      <c r="GU588"/>
      <c r="GV588"/>
      <c r="GW588"/>
      <c r="GX588"/>
      <c r="GY588"/>
      <c r="GZ588"/>
      <c r="HA588"/>
      <c r="HB588"/>
      <c r="HC588"/>
      <c r="HD588"/>
      <c r="HE588"/>
      <c r="HF588"/>
      <c r="HG588"/>
      <c r="HH588"/>
      <c r="HI588"/>
      <c r="HJ588"/>
      <c r="HK588"/>
      <c r="HL588"/>
      <c r="HM588"/>
      <c r="HN588"/>
      <c r="HO588"/>
      <c r="HP588"/>
      <c r="HQ588"/>
      <c r="HR588"/>
      <c r="HS588"/>
      <c r="HT588"/>
      <c r="HU588"/>
      <c r="HV588"/>
      <c r="HW588"/>
      <c r="HX588"/>
      <c r="HY588"/>
      <c r="HZ588"/>
      <c r="IA588"/>
      <c r="IB588"/>
      <c r="IC588"/>
      <c r="ID588"/>
      <c r="IE588"/>
      <c r="IF588"/>
      <c r="IG588"/>
      <c r="IH588"/>
      <c r="II588"/>
      <c r="IJ588"/>
      <c r="IK588"/>
      <c r="IL588"/>
      <c r="IM588"/>
      <c r="IN588"/>
      <c r="IO588"/>
      <c r="IP588"/>
      <c r="IQ588"/>
      <c r="IR588"/>
      <c r="IS588"/>
      <c r="IT588"/>
      <c r="IU588"/>
      <c r="IV588"/>
      <c r="IW588"/>
      <c r="IX588"/>
      <c r="IY588"/>
      <c r="IZ588"/>
      <c r="JA588"/>
      <c r="JB588"/>
      <c r="JC588"/>
      <c r="JD588"/>
      <c r="JE588"/>
      <c r="JF588"/>
      <c r="JG588"/>
      <c r="JH588"/>
      <c r="JI588"/>
      <c r="JJ588"/>
      <c r="JK588"/>
      <c r="JL588"/>
      <c r="JM588"/>
      <c r="JN588"/>
      <c r="JO588"/>
      <c r="JP588"/>
      <c r="JQ588"/>
      <c r="JR588"/>
      <c r="JS588"/>
      <c r="JT588"/>
      <c r="JU588"/>
      <c r="JV588"/>
      <c r="JW588"/>
      <c r="JX588"/>
      <c r="JY588"/>
      <c r="JZ588"/>
      <c r="KA588"/>
      <c r="KB588"/>
      <c r="KC588"/>
      <c r="KD588"/>
      <c r="KE588"/>
      <c r="KF588"/>
      <c r="KG588"/>
      <c r="KH588"/>
      <c r="KI588"/>
      <c r="KJ588"/>
      <c r="KK588"/>
      <c r="KL588"/>
      <c r="KM588"/>
      <c r="KN588"/>
      <c r="KO588"/>
      <c r="KP588"/>
      <c r="KQ588"/>
      <c r="KR588"/>
      <c r="KS588"/>
      <c r="KT588"/>
      <c r="KU588"/>
      <c r="KV588"/>
      <c r="KW588"/>
      <c r="KX588"/>
      <c r="KY588"/>
      <c r="KZ588"/>
      <c r="LA588"/>
      <c r="LB588"/>
      <c r="LC588"/>
      <c r="LD588"/>
      <c r="LE588"/>
      <c r="LF588"/>
      <c r="LG588"/>
      <c r="LH588"/>
      <c r="LI588"/>
      <c r="LJ588"/>
      <c r="LK588"/>
      <c r="LL588"/>
      <c r="LM588"/>
      <c r="LN588"/>
      <c r="LO588"/>
      <c r="LP588"/>
      <c r="LQ588"/>
      <c r="LR588"/>
      <c r="LS588"/>
      <c r="LT588"/>
      <c r="LU588"/>
      <c r="LV588"/>
      <c r="LW588"/>
      <c r="LX588"/>
      <c r="LY588"/>
      <c r="LZ588"/>
      <c r="MA588"/>
      <c r="MB588"/>
      <c r="MC588"/>
      <c r="MD588"/>
      <c r="ME588"/>
      <c r="MF588"/>
      <c r="MG588"/>
      <c r="MH588"/>
      <c r="MI588"/>
      <c r="MJ588"/>
      <c r="MK588"/>
      <c r="ML588"/>
      <c r="MM588"/>
      <c r="MN588"/>
      <c r="MO588"/>
      <c r="MP588"/>
      <c r="MQ588"/>
      <c r="MR588"/>
      <c r="MS588"/>
      <c r="MT588"/>
      <c r="MU588"/>
      <c r="MV588"/>
      <c r="MW588"/>
      <c r="MX588"/>
      <c r="MY588"/>
      <c r="MZ588"/>
      <c r="NA588"/>
      <c r="NB588"/>
      <c r="NC588"/>
      <c r="ND588"/>
      <c r="NE588"/>
      <c r="NF588"/>
      <c r="NG588"/>
      <c r="NH588"/>
      <c r="NI588"/>
      <c r="NJ588"/>
      <c r="NK588"/>
      <c r="NL588"/>
      <c r="NM588"/>
      <c r="NN588"/>
      <c r="NO588"/>
      <c r="NP588"/>
      <c r="NQ588"/>
      <c r="NR588"/>
      <c r="NS588"/>
      <c r="NT588"/>
      <c r="NU588"/>
      <c r="NV588"/>
      <c r="NW588"/>
      <c r="NX588"/>
      <c r="NY588"/>
      <c r="NZ588"/>
      <c r="OA588"/>
      <c r="OB588"/>
      <c r="OC588"/>
      <c r="OD588"/>
      <c r="OE588"/>
      <c r="OF588"/>
      <c r="OG588"/>
      <c r="OH588"/>
      <c r="OI588"/>
      <c r="OJ588"/>
      <c r="OK588"/>
      <c r="OL588"/>
      <c r="OM588"/>
      <c r="ON588"/>
      <c r="OO588"/>
      <c r="OP588"/>
      <c r="OQ588"/>
      <c r="OR588"/>
      <c r="OS588"/>
      <c r="OT588"/>
      <c r="OU588"/>
      <c r="OV588"/>
      <c r="OW588"/>
      <c r="OX588"/>
      <c r="OY588"/>
      <c r="OZ588"/>
      <c r="PA588"/>
      <c r="PB588"/>
      <c r="PC588"/>
      <c r="PD588"/>
      <c r="PE588"/>
      <c r="PF588"/>
      <c r="PG588"/>
      <c r="PH588"/>
      <c r="PI588"/>
      <c r="PJ588"/>
      <c r="PK588"/>
      <c r="PL588"/>
      <c r="PM588"/>
      <c r="PN588"/>
      <c r="PO588"/>
      <c r="PP588"/>
      <c r="PQ588"/>
      <c r="PR588"/>
      <c r="PS588"/>
      <c r="PT588"/>
      <c r="PU588"/>
      <c r="PV588"/>
      <c r="PW588"/>
      <c r="PX588"/>
      <c r="PY588"/>
      <c r="PZ588"/>
      <c r="QA588"/>
      <c r="QB588"/>
      <c r="QC588"/>
      <c r="QD588"/>
      <c r="QE588"/>
      <c r="QF588"/>
      <c r="QG588"/>
      <c r="QH588"/>
      <c r="QI588"/>
      <c r="QJ588"/>
      <c r="QK588"/>
      <c r="QL588"/>
      <c r="QM588"/>
      <c r="QN588"/>
      <c r="QO588"/>
      <c r="QP588"/>
      <c r="QQ588"/>
      <c r="QR588"/>
      <c r="QS588"/>
      <c r="QT588"/>
      <c r="QU588"/>
      <c r="QV588"/>
      <c r="QW588"/>
      <c r="QX588"/>
      <c r="QY588"/>
      <c r="QZ588"/>
      <c r="RA588"/>
      <c r="RB588"/>
      <c r="RC588"/>
      <c r="RD588"/>
      <c r="RE588"/>
      <c r="RF588"/>
      <c r="RG588"/>
      <c r="RH588"/>
      <c r="RI588"/>
      <c r="RJ588"/>
      <c r="RK588"/>
      <c r="RL588"/>
      <c r="RM588"/>
      <c r="RN588"/>
      <c r="RO588"/>
      <c r="RP588"/>
      <c r="RQ588"/>
      <c r="RR588"/>
      <c r="RS588"/>
      <c r="RT588"/>
      <c r="RU588"/>
      <c r="RV588"/>
      <c r="RW588"/>
      <c r="RX588"/>
      <c r="RY588"/>
      <c r="RZ588"/>
      <c r="SA588"/>
      <c r="SB588"/>
      <c r="SC588"/>
      <c r="SD588"/>
      <c r="SE588"/>
      <c r="SF588"/>
      <c r="SG588"/>
      <c r="SH588"/>
      <c r="SI588"/>
      <c r="SJ588"/>
      <c r="SK588"/>
      <c r="SL588"/>
      <c r="SM588"/>
      <c r="SN588"/>
      <c r="SO588"/>
      <c r="SP588"/>
      <c r="SQ588"/>
      <c r="SR588"/>
      <c r="SS588"/>
      <c r="ST588"/>
      <c r="SU588"/>
      <c r="SV588"/>
      <c r="SW588"/>
      <c r="SX588"/>
      <c r="SY588"/>
      <c r="SZ588"/>
      <c r="TA588"/>
      <c r="TB588"/>
      <c r="TC588"/>
      <c r="TD588"/>
      <c r="TE588"/>
      <c r="TF588"/>
      <c r="TG588"/>
      <c r="TH588"/>
      <c r="TI588"/>
      <c r="TJ588"/>
      <c r="TK588"/>
      <c r="TL588"/>
      <c r="TM588"/>
      <c r="TN588"/>
      <c r="TO588"/>
      <c r="TP588"/>
      <c r="TQ588"/>
      <c r="TR588"/>
      <c r="TS588"/>
      <c r="TT588"/>
      <c r="TU588"/>
      <c r="TV588"/>
      <c r="TW588"/>
      <c r="TX588"/>
      <c r="TY588"/>
      <c r="TZ588"/>
      <c r="UA588"/>
      <c r="UB588"/>
      <c r="UC588"/>
      <c r="UD588"/>
      <c r="UE588"/>
      <c r="UF588"/>
      <c r="UG588"/>
      <c r="UH588"/>
      <c r="UI588"/>
      <c r="UJ588"/>
      <c r="UK588"/>
      <c r="UL588"/>
      <c r="UM588"/>
      <c r="UN588"/>
      <c r="UO588"/>
      <c r="UP588"/>
      <c r="UQ588"/>
      <c r="UR588"/>
      <c r="US588"/>
      <c r="UT588"/>
      <c r="UU588"/>
      <c r="UV588"/>
      <c r="UW588"/>
      <c r="UX588"/>
      <c r="UY588"/>
      <c r="UZ588"/>
      <c r="VA588"/>
      <c r="VB588"/>
      <c r="VC588"/>
      <c r="VD588"/>
      <c r="VE588"/>
      <c r="VF588"/>
      <c r="VG588"/>
      <c r="VH588"/>
      <c r="VI588"/>
      <c r="VJ588"/>
      <c r="VK588"/>
      <c r="VL588"/>
      <c r="VM588"/>
      <c r="VN588"/>
      <c r="VO588"/>
      <c r="VP588"/>
      <c r="VQ588"/>
      <c r="VR588"/>
      <c r="VS588"/>
      <c r="VT588"/>
      <c r="VU588"/>
      <c r="VV588"/>
      <c r="VW588"/>
      <c r="VX588"/>
      <c r="VY588"/>
      <c r="VZ588"/>
      <c r="WA588"/>
      <c r="WB588"/>
      <c r="WC588"/>
      <c r="WD588"/>
      <c r="WE588"/>
      <c r="WF588"/>
      <c r="WG588"/>
      <c r="WH588"/>
      <c r="WI588"/>
      <c r="WJ588"/>
      <c r="WK588"/>
      <c r="WL588"/>
      <c r="WM588"/>
      <c r="WN588"/>
      <c r="WO588"/>
      <c r="WP588"/>
      <c r="WQ588"/>
      <c r="WR588"/>
      <c r="WS588"/>
      <c r="WT588"/>
      <c r="WU588"/>
      <c r="WV588"/>
      <c r="WW588"/>
      <c r="WX588"/>
      <c r="WY588"/>
      <c r="WZ588"/>
      <c r="XA588"/>
      <c r="XB588"/>
      <c r="XC588"/>
      <c r="XD588"/>
      <c r="XE588"/>
      <c r="XF588"/>
      <c r="XG588"/>
      <c r="XH588"/>
      <c r="XI588"/>
      <c r="XJ588"/>
      <c r="XK588"/>
      <c r="XL588"/>
      <c r="XM588"/>
      <c r="XN588"/>
      <c r="XO588"/>
      <c r="XP588"/>
      <c r="XQ588"/>
      <c r="XR588"/>
      <c r="XS588"/>
      <c r="XT588"/>
      <c r="XU588"/>
      <c r="XV588"/>
      <c r="XW588"/>
      <c r="XX588"/>
      <c r="XY588"/>
      <c r="XZ588"/>
      <c r="YA588"/>
      <c r="YB588"/>
      <c r="YC588"/>
      <c r="YD588"/>
      <c r="YE588"/>
      <c r="YF588"/>
      <c r="YG588"/>
      <c r="YH588"/>
      <c r="YI588"/>
      <c r="YJ588"/>
      <c r="YK588"/>
      <c r="YL588"/>
      <c r="YM588"/>
      <c r="YN588"/>
      <c r="YO588"/>
      <c r="YP588"/>
      <c r="YQ588"/>
      <c r="YR588"/>
      <c r="YS588"/>
      <c r="YT588"/>
      <c r="YU588"/>
      <c r="YV588"/>
      <c r="YW588"/>
      <c r="YX588"/>
      <c r="YY588"/>
      <c r="YZ588"/>
      <c r="ZA588"/>
      <c r="ZB588"/>
      <c r="ZC588"/>
      <c r="ZD588"/>
      <c r="ZE588"/>
      <c r="ZF588"/>
      <c r="ZG588"/>
      <c r="ZH588"/>
      <c r="ZI588"/>
      <c r="ZJ588"/>
      <c r="ZK588"/>
      <c r="ZL588"/>
      <c r="ZM588"/>
      <c r="ZN588"/>
      <c r="ZO588"/>
      <c r="ZP588"/>
      <c r="ZQ588"/>
      <c r="ZR588"/>
      <c r="ZS588"/>
      <c r="ZT588"/>
      <c r="ZU588"/>
      <c r="ZV588"/>
      <c r="ZW588"/>
      <c r="ZX588"/>
      <c r="ZY588"/>
      <c r="ZZ588"/>
      <c r="AAA588"/>
      <c r="AAB588"/>
      <c r="AAC588"/>
      <c r="AAD588"/>
      <c r="AAE588"/>
      <c r="AAF588"/>
      <c r="AAG588"/>
      <c r="AAH588"/>
      <c r="AAI588"/>
      <c r="AAJ588"/>
      <c r="AAK588"/>
      <c r="AAL588"/>
      <c r="AAM588"/>
      <c r="AAN588"/>
      <c r="AAO588"/>
      <c r="AAP588"/>
      <c r="AAQ588"/>
      <c r="AAR588"/>
      <c r="AAS588"/>
      <c r="AAT588"/>
      <c r="AAU588"/>
      <c r="AAV588"/>
      <c r="AAW588"/>
      <c r="AAX588"/>
      <c r="AAY588"/>
      <c r="AAZ588"/>
      <c r="ABA588"/>
      <c r="ABB588"/>
      <c r="ABC588"/>
      <c r="ABD588"/>
      <c r="ABE588"/>
      <c r="ABF588"/>
      <c r="ABG588"/>
      <c r="ABH588"/>
      <c r="ABI588"/>
      <c r="ABJ588"/>
      <c r="ABK588"/>
      <c r="ABL588"/>
      <c r="ABM588"/>
      <c r="ABN588"/>
      <c r="ABO588"/>
      <c r="ABP588"/>
      <c r="ABQ588"/>
      <c r="ABR588"/>
      <c r="ABS588"/>
      <c r="ABT588"/>
      <c r="ABU588"/>
      <c r="ABV588"/>
      <c r="ABW588"/>
      <c r="ABX588"/>
      <c r="ABY588"/>
      <c r="ABZ588"/>
      <c r="ACA588"/>
      <c r="ACB588"/>
      <c r="ACC588"/>
      <c r="ACD588"/>
      <c r="ACE588"/>
      <c r="ACF588"/>
      <c r="ACG588"/>
      <c r="ACH588"/>
      <c r="ACI588"/>
      <c r="ACJ588"/>
      <c r="ACK588"/>
      <c r="ACL588"/>
      <c r="ACM588"/>
      <c r="ACN588"/>
      <c r="ACO588"/>
      <c r="ACP588"/>
      <c r="ACQ588"/>
      <c r="ACR588"/>
      <c r="ACS588"/>
      <c r="ACT588"/>
      <c r="ACU588"/>
      <c r="ACV588"/>
      <c r="ACW588"/>
      <c r="ACX588"/>
      <c r="ACY588"/>
      <c r="ACZ588"/>
      <c r="ADA588"/>
      <c r="ADB588"/>
      <c r="ADC588"/>
      <c r="ADD588"/>
      <c r="ADE588"/>
      <c r="ADF588"/>
      <c r="ADG588"/>
      <c r="ADH588"/>
      <c r="ADI588"/>
      <c r="ADJ588"/>
      <c r="ADK588"/>
      <c r="ADL588"/>
      <c r="ADM588"/>
      <c r="ADN588"/>
      <c r="ADO588"/>
      <c r="ADP588"/>
      <c r="ADQ588"/>
      <c r="ADR588"/>
      <c r="ADS588"/>
      <c r="ADT588"/>
      <c r="ADU588"/>
      <c r="ADV588"/>
      <c r="ADW588"/>
      <c r="ADX588"/>
      <c r="ADY588"/>
      <c r="ADZ588"/>
      <c r="AEA588"/>
      <c r="AEB588"/>
      <c r="AEC588"/>
      <c r="AED588"/>
      <c r="AEE588"/>
      <c r="AEF588"/>
      <c r="AEG588"/>
      <c r="AEH588"/>
      <c r="AEI588"/>
      <c r="AEJ588"/>
      <c r="AEK588"/>
      <c r="AEL588"/>
      <c r="AEM588"/>
      <c r="AEN588"/>
      <c r="AEO588"/>
      <c r="AEP588"/>
      <c r="AEQ588"/>
      <c r="AER588"/>
      <c r="AES588"/>
      <c r="AET588"/>
      <c r="AEU588"/>
      <c r="AEV588"/>
      <c r="AEW588"/>
      <c r="AEX588"/>
      <c r="AEY588"/>
      <c r="AEZ588"/>
      <c r="AFA588"/>
      <c r="AFB588"/>
      <c r="AFC588"/>
      <c r="AFD588"/>
      <c r="AFE588"/>
      <c r="AFF588"/>
      <c r="AFG588"/>
      <c r="AFH588"/>
      <c r="AFI588"/>
      <c r="AFJ588"/>
      <c r="AFK588"/>
      <c r="AFL588"/>
      <c r="AFM588"/>
      <c r="AFN588"/>
      <c r="AFO588"/>
      <c r="AFP588"/>
      <c r="AFQ588"/>
      <c r="AFR588"/>
      <c r="AFS588"/>
      <c r="AFT588"/>
      <c r="AFU588"/>
      <c r="AFV588"/>
      <c r="AFW588"/>
      <c r="AFX588"/>
      <c r="AFY588"/>
      <c r="AFZ588"/>
      <c r="AGA588"/>
      <c r="AGB588"/>
      <c r="AGC588"/>
      <c r="AGD588"/>
      <c r="AGE588"/>
      <c r="AGF588"/>
      <c r="AGG588"/>
      <c r="AGH588"/>
      <c r="AGI588"/>
      <c r="AGJ588"/>
      <c r="AGK588"/>
      <c r="AGL588"/>
      <c r="AGM588"/>
      <c r="AGN588"/>
      <c r="AGO588"/>
      <c r="AGP588"/>
      <c r="AGQ588"/>
      <c r="AGR588"/>
      <c r="AGS588"/>
      <c r="AGT588"/>
      <c r="AGU588"/>
      <c r="AGV588"/>
      <c r="AGW588"/>
      <c r="AGX588"/>
      <c r="AGY588"/>
      <c r="AGZ588"/>
      <c r="AHA588"/>
      <c r="AHB588"/>
      <c r="AHC588"/>
      <c r="AHD588"/>
      <c r="AHE588"/>
      <c r="AHF588"/>
      <c r="AHG588"/>
      <c r="AHH588"/>
      <c r="AHI588"/>
      <c r="AHJ588"/>
      <c r="AHK588"/>
      <c r="AHL588"/>
      <c r="AHM588"/>
      <c r="AHN588"/>
      <c r="AHO588"/>
      <c r="AHP588"/>
      <c r="AHQ588"/>
      <c r="AHR588"/>
      <c r="AHS588"/>
      <c r="AHT588"/>
      <c r="AHU588"/>
      <c r="AHV588"/>
      <c r="AHW588"/>
      <c r="AHX588"/>
      <c r="AHY588"/>
      <c r="AHZ588"/>
      <c r="AIA588"/>
      <c r="AIB588"/>
      <c r="AIC588"/>
      <c r="AID588"/>
      <c r="AIE588"/>
      <c r="AIF588"/>
      <c r="AIG588"/>
      <c r="AIH588"/>
      <c r="AII588"/>
      <c r="AIJ588"/>
      <c r="AIK588"/>
      <c r="AIL588"/>
      <c r="AIM588"/>
      <c r="AIN588"/>
      <c r="AIO588"/>
      <c r="AIP588"/>
      <c r="AIQ588"/>
      <c r="AIR588"/>
      <c r="AIS588"/>
      <c r="AIT588"/>
      <c r="AIU588"/>
      <c r="AIV588"/>
      <c r="AIW588"/>
      <c r="AIX588"/>
      <c r="AIY588"/>
      <c r="AIZ588"/>
      <c r="AJA588"/>
      <c r="AJB588"/>
      <c r="AJC588"/>
      <c r="AJD588"/>
      <c r="AJE588"/>
      <c r="AJF588"/>
      <c r="AJG588"/>
      <c r="AJH588"/>
      <c r="AJI588"/>
      <c r="AJJ588"/>
      <c r="AJK588"/>
      <c r="AJL588"/>
      <c r="AJM588"/>
      <c r="AJN588"/>
      <c r="AJO588"/>
      <c r="AJP588"/>
      <c r="AJQ588"/>
      <c r="AJR588"/>
      <c r="AJS588"/>
      <c r="AJT588"/>
      <c r="AJU588"/>
      <c r="AJV588"/>
      <c r="AJW588"/>
      <c r="AJX588"/>
      <c r="AJY588"/>
      <c r="AJZ588"/>
      <c r="AKA588"/>
      <c r="AKB588"/>
      <c r="AKC588"/>
      <c r="AKD588"/>
      <c r="AKE588"/>
      <c r="AKF588"/>
      <c r="AKG588"/>
      <c r="AKH588"/>
      <c r="AKI588"/>
      <c r="AKJ588"/>
      <c r="AKK588"/>
      <c r="AKL588"/>
      <c r="AKM588"/>
      <c r="AKN588"/>
      <c r="AKO588"/>
      <c r="AKP588"/>
      <c r="AKQ588"/>
      <c r="AKR588"/>
      <c r="AKS588"/>
      <c r="AKT588"/>
      <c r="AKU588"/>
      <c r="AKV588"/>
      <c r="AKW588"/>
      <c r="AKX588"/>
      <c r="AKY588"/>
      <c r="AKZ588"/>
      <c r="ALA588"/>
      <c r="ALB588"/>
      <c r="ALC588"/>
      <c r="ALD588"/>
      <c r="ALE588"/>
      <c r="ALF588"/>
      <c r="ALG588"/>
      <c r="ALH588"/>
      <c r="ALI588"/>
      <c r="ALJ588"/>
      <c r="ALK588"/>
      <c r="ALL588"/>
      <c r="ALM588"/>
      <c r="ALN588"/>
      <c r="ALO588"/>
      <c r="ALP588"/>
      <c r="ALQ588"/>
      <c r="ALR588"/>
      <c r="ALS588"/>
      <c r="ALT588"/>
      <c r="ALU588"/>
      <c r="ALV588"/>
      <c r="ALW588"/>
      <c r="ALX588"/>
      <c r="ALY588"/>
      <c r="ALZ588"/>
      <c r="AMA588"/>
      <c r="AMB588"/>
      <c r="AMC588"/>
      <c r="AMD588"/>
      <c r="AME588"/>
      <c r="AMF588"/>
      <c r="AMG588"/>
      <c r="AMH588"/>
      <c r="AMI588"/>
      <c r="AMJ588"/>
      <c r="AMK588"/>
      <c r="AML588"/>
      <c r="AMM588"/>
      <c r="AMN588"/>
      <c r="AMO588"/>
      <c r="AMP588"/>
      <c r="AMQ588"/>
      <c r="AMR588"/>
      <c r="AMS588"/>
      <c r="AMT588"/>
      <c r="AMU588"/>
      <c r="AMV588"/>
      <c r="AMW588"/>
      <c r="AMX588"/>
      <c r="AMY588"/>
      <c r="AMZ588" s="6"/>
      <c r="ANA588" s="6"/>
      <c r="ANB588" s="6"/>
    </row>
    <row r="589" spans="3:1042" s="28" customFormat="1" x14ac:dyDescent="0.25">
      <c r="C589" s="6" t="str">
        <f t="shared" si="439"/>
        <v>Whirlpool</v>
      </c>
      <c r="D589" s="6" t="str">
        <f t="shared" si="440"/>
        <v>HPHE2K66HD045VC 120  (66 gal)</v>
      </c>
      <c r="E589" s="6">
        <f t="shared" si="458"/>
        <v>2600714</v>
      </c>
      <c r="F589" s="55">
        <f t="shared" si="255"/>
        <v>66</v>
      </c>
      <c r="G589" s="6" t="str">
        <f t="shared" si="441"/>
        <v>AOSmithHPTU66</v>
      </c>
      <c r="H589" s="116">
        <f t="shared" si="451"/>
        <v>0</v>
      </c>
      <c r="I589" s="154" t="str">
        <f t="shared" si="459"/>
        <v>WhirlpoolHPHE2K66C</v>
      </c>
      <c r="J589" s="91" t="s">
        <v>188</v>
      </c>
      <c r="K589" s="32">
        <v>3</v>
      </c>
      <c r="L589" s="75">
        <f t="shared" si="444"/>
        <v>26</v>
      </c>
      <c r="M589" s="9" t="s">
        <v>50</v>
      </c>
      <c r="N589" s="62">
        <f t="shared" si="453"/>
        <v>7</v>
      </c>
      <c r="O589" s="169">
        <f t="shared" si="454"/>
        <v>2600714</v>
      </c>
      <c r="P589" s="59" t="str">
        <f t="shared" si="437"/>
        <v>HPHE2K66HD045VC 120  (66 gal)</v>
      </c>
      <c r="Q589" s="153">
        <f t="shared" si="455"/>
        <v>1</v>
      </c>
      <c r="R589" s="10" t="s">
        <v>55</v>
      </c>
      <c r="S589" s="11">
        <v>66</v>
      </c>
      <c r="T589" s="30" t="s">
        <v>82</v>
      </c>
      <c r="U589" s="80" t="s">
        <v>102</v>
      </c>
      <c r="V589" s="85" t="str">
        <f t="shared" si="456"/>
        <v>AOSmithHPTU66</v>
      </c>
      <c r="W589" s="115">
        <v>0</v>
      </c>
      <c r="X589" s="42">
        <v>3</v>
      </c>
      <c r="Y589" s="43">
        <v>42545</v>
      </c>
      <c r="Z589" s="44" t="s">
        <v>80</v>
      </c>
      <c r="AA589" s="126" t="str">
        <f t="shared" si="447"/>
        <v>2,     2600714,   "HPHE2K66HD045VC 120  (66 gal)"</v>
      </c>
      <c r="AB589" s="128" t="str">
        <f t="shared" si="345"/>
        <v>Whirlpool</v>
      </c>
      <c r="AC589" s="129" t="s">
        <v>693</v>
      </c>
      <c r="AD589" s="173">
        <f t="shared" si="457"/>
        <v>1</v>
      </c>
      <c r="AE589" s="126" t="str">
        <f t="shared" si="448"/>
        <v xml:space="preserve">          case  HPHE2K66HD045VC 120  (66 gal)   :   "WhirlpoolHPHE2K66C"</v>
      </c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  <c r="FO589"/>
      <c r="FP589"/>
      <c r="FQ589"/>
      <c r="FR589"/>
      <c r="FS589"/>
      <c r="FT589"/>
      <c r="FU589"/>
      <c r="FV589"/>
      <c r="FW589"/>
      <c r="FX589"/>
      <c r="FY589"/>
      <c r="FZ589"/>
      <c r="GA589"/>
      <c r="GB589"/>
      <c r="GC589"/>
      <c r="GD589"/>
      <c r="GE589"/>
      <c r="GF589"/>
      <c r="GG589"/>
      <c r="GH589"/>
      <c r="GI589"/>
      <c r="GJ589"/>
      <c r="GK589"/>
      <c r="GL589"/>
      <c r="GM589"/>
      <c r="GN589"/>
      <c r="GO589"/>
      <c r="GP589"/>
      <c r="GQ589"/>
      <c r="GR589"/>
      <c r="GS589"/>
      <c r="GT589"/>
      <c r="GU589"/>
      <c r="GV589"/>
      <c r="GW589"/>
      <c r="GX589"/>
      <c r="GY589"/>
      <c r="GZ589"/>
      <c r="HA589"/>
      <c r="HB589"/>
      <c r="HC589"/>
      <c r="HD589"/>
      <c r="HE589"/>
      <c r="HF589"/>
      <c r="HG589"/>
      <c r="HH589"/>
      <c r="HI589"/>
      <c r="HJ589"/>
      <c r="HK589"/>
      <c r="HL589"/>
      <c r="HM589"/>
      <c r="HN589"/>
      <c r="HO589"/>
      <c r="HP589"/>
      <c r="HQ589"/>
      <c r="HR589"/>
      <c r="HS589"/>
      <c r="HT589"/>
      <c r="HU589"/>
      <c r="HV589"/>
      <c r="HW589"/>
      <c r="HX589"/>
      <c r="HY589"/>
      <c r="HZ589"/>
      <c r="IA589"/>
      <c r="IB589"/>
      <c r="IC589"/>
      <c r="ID589"/>
      <c r="IE589"/>
      <c r="IF589"/>
      <c r="IG589"/>
      <c r="IH589"/>
      <c r="II589"/>
      <c r="IJ589"/>
      <c r="IK589"/>
      <c r="IL589"/>
      <c r="IM589"/>
      <c r="IN589"/>
      <c r="IO589"/>
      <c r="IP589"/>
      <c r="IQ589"/>
      <c r="IR589"/>
      <c r="IS589"/>
      <c r="IT589"/>
      <c r="IU589"/>
      <c r="IV589"/>
      <c r="IW589"/>
      <c r="IX589"/>
      <c r="IY589"/>
      <c r="IZ589"/>
      <c r="JA589"/>
      <c r="JB589"/>
      <c r="JC589"/>
      <c r="JD589"/>
      <c r="JE589"/>
      <c r="JF589"/>
      <c r="JG589"/>
      <c r="JH589"/>
      <c r="JI589"/>
      <c r="JJ589"/>
      <c r="JK589"/>
      <c r="JL589"/>
      <c r="JM589"/>
      <c r="JN589"/>
      <c r="JO589"/>
      <c r="JP589"/>
      <c r="JQ589"/>
      <c r="JR589"/>
      <c r="JS589"/>
      <c r="JT589"/>
      <c r="JU589"/>
      <c r="JV589"/>
      <c r="JW589"/>
      <c r="JX589"/>
      <c r="JY589"/>
      <c r="JZ589"/>
      <c r="KA589"/>
      <c r="KB589"/>
      <c r="KC589"/>
      <c r="KD589"/>
      <c r="KE589"/>
      <c r="KF589"/>
      <c r="KG589"/>
      <c r="KH589"/>
      <c r="KI589"/>
      <c r="KJ589"/>
      <c r="KK589"/>
      <c r="KL589"/>
      <c r="KM589"/>
      <c r="KN589"/>
      <c r="KO589"/>
      <c r="KP589"/>
      <c r="KQ589"/>
      <c r="KR589"/>
      <c r="KS589"/>
      <c r="KT589"/>
      <c r="KU589"/>
      <c r="KV589"/>
      <c r="KW589"/>
      <c r="KX589"/>
      <c r="KY589"/>
      <c r="KZ589"/>
      <c r="LA589"/>
      <c r="LB589"/>
      <c r="LC589"/>
      <c r="LD589"/>
      <c r="LE589"/>
      <c r="LF589"/>
      <c r="LG589"/>
      <c r="LH589"/>
      <c r="LI589"/>
      <c r="LJ589"/>
      <c r="LK589"/>
      <c r="LL589"/>
      <c r="LM589"/>
      <c r="LN589"/>
      <c r="LO589"/>
      <c r="LP589"/>
      <c r="LQ589"/>
      <c r="LR589"/>
      <c r="LS589"/>
      <c r="LT589"/>
      <c r="LU589"/>
      <c r="LV589"/>
      <c r="LW589"/>
      <c r="LX589"/>
      <c r="LY589"/>
      <c r="LZ589"/>
      <c r="MA589"/>
      <c r="MB589"/>
      <c r="MC589"/>
      <c r="MD589"/>
      <c r="ME589"/>
      <c r="MF589"/>
      <c r="MG589"/>
      <c r="MH589"/>
      <c r="MI589"/>
      <c r="MJ589"/>
      <c r="MK589"/>
      <c r="ML589"/>
      <c r="MM589"/>
      <c r="MN589"/>
      <c r="MO589"/>
      <c r="MP589"/>
      <c r="MQ589"/>
      <c r="MR589"/>
      <c r="MS589"/>
      <c r="MT589"/>
      <c r="MU589"/>
      <c r="MV589"/>
      <c r="MW589"/>
      <c r="MX589"/>
      <c r="MY589"/>
      <c r="MZ589"/>
      <c r="NA589"/>
      <c r="NB589"/>
      <c r="NC589"/>
      <c r="ND589"/>
      <c r="NE589"/>
      <c r="NF589"/>
      <c r="NG589"/>
      <c r="NH589"/>
      <c r="NI589"/>
      <c r="NJ589"/>
      <c r="NK589"/>
      <c r="NL589"/>
      <c r="NM589"/>
      <c r="NN589"/>
      <c r="NO589"/>
      <c r="NP589"/>
      <c r="NQ589"/>
      <c r="NR589"/>
      <c r="NS589"/>
      <c r="NT589"/>
      <c r="NU589"/>
      <c r="NV589"/>
      <c r="NW589"/>
      <c r="NX589"/>
      <c r="NY589"/>
      <c r="NZ589"/>
      <c r="OA589"/>
      <c r="OB589"/>
      <c r="OC589"/>
      <c r="OD589"/>
      <c r="OE589"/>
      <c r="OF589"/>
      <c r="OG589"/>
      <c r="OH589"/>
      <c r="OI589"/>
      <c r="OJ589"/>
      <c r="OK589"/>
      <c r="OL589"/>
      <c r="OM589"/>
      <c r="ON589"/>
      <c r="OO589"/>
      <c r="OP589"/>
      <c r="OQ589"/>
      <c r="OR589"/>
      <c r="OS589"/>
      <c r="OT589"/>
      <c r="OU589"/>
      <c r="OV589"/>
      <c r="OW589"/>
      <c r="OX589"/>
      <c r="OY589"/>
      <c r="OZ589"/>
      <c r="PA589"/>
      <c r="PB589"/>
      <c r="PC589"/>
      <c r="PD589"/>
      <c r="PE589"/>
      <c r="PF589"/>
      <c r="PG589"/>
      <c r="PH589"/>
      <c r="PI589"/>
      <c r="PJ589"/>
      <c r="PK589"/>
      <c r="PL589"/>
      <c r="PM589"/>
      <c r="PN589"/>
      <c r="PO589"/>
      <c r="PP589"/>
      <c r="PQ589"/>
      <c r="PR589"/>
      <c r="PS589"/>
      <c r="PT589"/>
      <c r="PU589"/>
      <c r="PV589"/>
      <c r="PW589"/>
      <c r="PX589"/>
      <c r="PY589"/>
      <c r="PZ589"/>
      <c r="QA589"/>
      <c r="QB589"/>
      <c r="QC589"/>
      <c r="QD589"/>
      <c r="QE589"/>
      <c r="QF589"/>
      <c r="QG589"/>
      <c r="QH589"/>
      <c r="QI589"/>
      <c r="QJ589"/>
      <c r="QK589"/>
      <c r="QL589"/>
      <c r="QM589"/>
      <c r="QN589"/>
      <c r="QO589"/>
      <c r="QP589"/>
      <c r="QQ589"/>
      <c r="QR589"/>
      <c r="QS589"/>
      <c r="QT589"/>
      <c r="QU589"/>
      <c r="QV589"/>
      <c r="QW589"/>
      <c r="QX589"/>
      <c r="QY589"/>
      <c r="QZ589"/>
      <c r="RA589"/>
      <c r="RB589"/>
      <c r="RC589"/>
      <c r="RD589"/>
      <c r="RE589"/>
      <c r="RF589"/>
      <c r="RG589"/>
      <c r="RH589"/>
      <c r="RI589"/>
      <c r="RJ589"/>
      <c r="RK589"/>
      <c r="RL589"/>
      <c r="RM589"/>
      <c r="RN589"/>
      <c r="RO589"/>
      <c r="RP589"/>
      <c r="RQ589"/>
      <c r="RR589"/>
      <c r="RS589"/>
      <c r="RT589"/>
      <c r="RU589"/>
      <c r="RV589"/>
      <c r="RW589"/>
      <c r="RX589"/>
      <c r="RY589"/>
      <c r="RZ589"/>
      <c r="SA589"/>
      <c r="SB589"/>
      <c r="SC589"/>
      <c r="SD589"/>
      <c r="SE589"/>
      <c r="SF589"/>
      <c r="SG589"/>
      <c r="SH589"/>
      <c r="SI589"/>
      <c r="SJ589"/>
      <c r="SK589"/>
      <c r="SL589"/>
      <c r="SM589"/>
      <c r="SN589"/>
      <c r="SO589"/>
      <c r="SP589"/>
      <c r="SQ589"/>
      <c r="SR589"/>
      <c r="SS589"/>
      <c r="ST589"/>
      <c r="SU589"/>
      <c r="SV589"/>
      <c r="SW589"/>
      <c r="SX589"/>
      <c r="SY589"/>
      <c r="SZ589"/>
      <c r="TA589"/>
      <c r="TB589"/>
      <c r="TC589"/>
      <c r="TD589"/>
      <c r="TE589"/>
      <c r="TF589"/>
      <c r="TG589"/>
      <c r="TH589"/>
      <c r="TI589"/>
      <c r="TJ589"/>
      <c r="TK589"/>
      <c r="TL589"/>
      <c r="TM589"/>
      <c r="TN589"/>
      <c r="TO589"/>
      <c r="TP589"/>
      <c r="TQ589"/>
      <c r="TR589"/>
      <c r="TS589"/>
      <c r="TT589"/>
      <c r="TU589"/>
      <c r="TV589"/>
      <c r="TW589"/>
      <c r="TX589"/>
      <c r="TY589"/>
      <c r="TZ589"/>
      <c r="UA589"/>
      <c r="UB589"/>
      <c r="UC589"/>
      <c r="UD589"/>
      <c r="UE589"/>
      <c r="UF589"/>
      <c r="UG589"/>
      <c r="UH589"/>
      <c r="UI589"/>
      <c r="UJ589"/>
      <c r="UK589"/>
      <c r="UL589"/>
      <c r="UM589"/>
      <c r="UN589"/>
      <c r="UO589"/>
      <c r="UP589"/>
      <c r="UQ589"/>
      <c r="UR589"/>
      <c r="US589"/>
      <c r="UT589"/>
      <c r="UU589"/>
      <c r="UV589"/>
      <c r="UW589"/>
      <c r="UX589"/>
      <c r="UY589"/>
      <c r="UZ589"/>
      <c r="VA589"/>
      <c r="VB589"/>
      <c r="VC589"/>
      <c r="VD589"/>
      <c r="VE589"/>
      <c r="VF589"/>
      <c r="VG589"/>
      <c r="VH589"/>
      <c r="VI589"/>
      <c r="VJ589"/>
      <c r="VK589"/>
      <c r="VL589"/>
      <c r="VM589"/>
      <c r="VN589"/>
      <c r="VO589"/>
      <c r="VP589"/>
      <c r="VQ589"/>
      <c r="VR589"/>
      <c r="VS589"/>
      <c r="VT589"/>
      <c r="VU589"/>
      <c r="VV589"/>
      <c r="VW589"/>
      <c r="VX589"/>
      <c r="VY589"/>
      <c r="VZ589"/>
      <c r="WA589"/>
      <c r="WB589"/>
      <c r="WC589"/>
      <c r="WD589"/>
      <c r="WE589"/>
      <c r="WF589"/>
      <c r="WG589"/>
      <c r="WH589"/>
      <c r="WI589"/>
      <c r="WJ589"/>
      <c r="WK589"/>
      <c r="WL589"/>
      <c r="WM589"/>
      <c r="WN589"/>
      <c r="WO589"/>
      <c r="WP589"/>
      <c r="WQ589"/>
      <c r="WR589"/>
      <c r="WS589"/>
      <c r="WT589"/>
      <c r="WU589"/>
      <c r="WV589"/>
      <c r="WW589"/>
      <c r="WX589"/>
      <c r="WY589"/>
      <c r="WZ589"/>
      <c r="XA589"/>
      <c r="XB589"/>
      <c r="XC589"/>
      <c r="XD589"/>
      <c r="XE589"/>
      <c r="XF589"/>
      <c r="XG589"/>
      <c r="XH589"/>
      <c r="XI589"/>
      <c r="XJ589"/>
      <c r="XK589"/>
      <c r="XL589"/>
      <c r="XM589"/>
      <c r="XN589"/>
      <c r="XO589"/>
      <c r="XP589"/>
      <c r="XQ589"/>
      <c r="XR589"/>
      <c r="XS589"/>
      <c r="XT589"/>
      <c r="XU589"/>
      <c r="XV589"/>
      <c r="XW589"/>
      <c r="XX589"/>
      <c r="XY589"/>
      <c r="XZ589"/>
      <c r="YA589"/>
      <c r="YB589"/>
      <c r="YC589"/>
      <c r="YD589"/>
      <c r="YE589"/>
      <c r="YF589"/>
      <c r="YG589"/>
      <c r="YH589"/>
      <c r="YI589"/>
      <c r="YJ589"/>
      <c r="YK589"/>
      <c r="YL589"/>
      <c r="YM589"/>
      <c r="YN589"/>
      <c r="YO589"/>
      <c r="YP589"/>
      <c r="YQ589"/>
      <c r="YR589"/>
      <c r="YS589"/>
      <c r="YT589"/>
      <c r="YU589"/>
      <c r="YV589"/>
      <c r="YW589"/>
      <c r="YX589"/>
      <c r="YY589"/>
      <c r="YZ589"/>
      <c r="ZA589"/>
      <c r="ZB589"/>
      <c r="ZC589"/>
      <c r="ZD589"/>
      <c r="ZE589"/>
      <c r="ZF589"/>
      <c r="ZG589"/>
      <c r="ZH589"/>
      <c r="ZI589"/>
      <c r="ZJ589"/>
      <c r="ZK589"/>
      <c r="ZL589"/>
      <c r="ZM589"/>
      <c r="ZN589"/>
      <c r="ZO589"/>
      <c r="ZP589"/>
      <c r="ZQ589"/>
      <c r="ZR589"/>
      <c r="ZS589"/>
      <c r="ZT589"/>
      <c r="ZU589"/>
      <c r="ZV589"/>
      <c r="ZW589"/>
      <c r="ZX589"/>
      <c r="ZY589"/>
      <c r="ZZ589"/>
      <c r="AAA589"/>
      <c r="AAB589"/>
      <c r="AAC589"/>
      <c r="AAD589"/>
      <c r="AAE589"/>
      <c r="AAF589"/>
      <c r="AAG589"/>
      <c r="AAH589"/>
      <c r="AAI589"/>
      <c r="AAJ589"/>
      <c r="AAK589"/>
      <c r="AAL589"/>
      <c r="AAM589"/>
      <c r="AAN589"/>
      <c r="AAO589"/>
      <c r="AAP589"/>
      <c r="AAQ589"/>
      <c r="AAR589"/>
      <c r="AAS589"/>
      <c r="AAT589"/>
      <c r="AAU589"/>
      <c r="AAV589"/>
      <c r="AAW589"/>
      <c r="AAX589"/>
      <c r="AAY589"/>
      <c r="AAZ589"/>
      <c r="ABA589"/>
      <c r="ABB589"/>
      <c r="ABC589"/>
      <c r="ABD589"/>
      <c r="ABE589"/>
      <c r="ABF589"/>
      <c r="ABG589"/>
      <c r="ABH589"/>
      <c r="ABI589"/>
      <c r="ABJ589"/>
      <c r="ABK589"/>
      <c r="ABL589"/>
      <c r="ABM589"/>
      <c r="ABN589"/>
      <c r="ABO589"/>
      <c r="ABP589"/>
      <c r="ABQ589"/>
      <c r="ABR589"/>
      <c r="ABS589"/>
      <c r="ABT589"/>
      <c r="ABU589"/>
      <c r="ABV589"/>
      <c r="ABW589"/>
      <c r="ABX589"/>
      <c r="ABY589"/>
      <c r="ABZ589"/>
      <c r="ACA589"/>
      <c r="ACB589"/>
      <c r="ACC589"/>
      <c r="ACD589"/>
      <c r="ACE589"/>
      <c r="ACF589"/>
      <c r="ACG589"/>
      <c r="ACH589"/>
      <c r="ACI589"/>
      <c r="ACJ589"/>
      <c r="ACK589"/>
      <c r="ACL589"/>
      <c r="ACM589"/>
      <c r="ACN589"/>
      <c r="ACO589"/>
      <c r="ACP589"/>
      <c r="ACQ589"/>
      <c r="ACR589"/>
      <c r="ACS589"/>
      <c r="ACT589"/>
      <c r="ACU589"/>
      <c r="ACV589"/>
      <c r="ACW589"/>
      <c r="ACX589"/>
      <c r="ACY589"/>
      <c r="ACZ589"/>
      <c r="ADA589"/>
      <c r="ADB589"/>
      <c r="ADC589"/>
      <c r="ADD589"/>
      <c r="ADE589"/>
      <c r="ADF589"/>
      <c r="ADG589"/>
      <c r="ADH589"/>
      <c r="ADI589"/>
      <c r="ADJ589"/>
      <c r="ADK589"/>
      <c r="ADL589"/>
      <c r="ADM589"/>
      <c r="ADN589"/>
      <c r="ADO589"/>
      <c r="ADP589"/>
      <c r="ADQ589"/>
      <c r="ADR589"/>
      <c r="ADS589"/>
      <c r="ADT589"/>
      <c r="ADU589"/>
      <c r="ADV589"/>
      <c r="ADW589"/>
      <c r="ADX589"/>
      <c r="ADY589"/>
      <c r="ADZ589"/>
      <c r="AEA589"/>
      <c r="AEB589"/>
      <c r="AEC589"/>
      <c r="AED589"/>
      <c r="AEE589"/>
      <c r="AEF589"/>
      <c r="AEG589"/>
      <c r="AEH589"/>
      <c r="AEI589"/>
      <c r="AEJ589"/>
      <c r="AEK589"/>
      <c r="AEL589"/>
      <c r="AEM589"/>
      <c r="AEN589"/>
      <c r="AEO589"/>
      <c r="AEP589"/>
      <c r="AEQ589"/>
      <c r="AER589"/>
      <c r="AES589"/>
      <c r="AET589"/>
      <c r="AEU589"/>
      <c r="AEV589"/>
      <c r="AEW589"/>
      <c r="AEX589"/>
      <c r="AEY589"/>
      <c r="AEZ589"/>
      <c r="AFA589"/>
      <c r="AFB589"/>
      <c r="AFC589"/>
      <c r="AFD589"/>
      <c r="AFE589"/>
      <c r="AFF589"/>
      <c r="AFG589"/>
      <c r="AFH589"/>
      <c r="AFI589"/>
      <c r="AFJ589"/>
      <c r="AFK589"/>
      <c r="AFL589"/>
      <c r="AFM589"/>
      <c r="AFN589"/>
      <c r="AFO589"/>
      <c r="AFP589"/>
      <c r="AFQ589"/>
      <c r="AFR589"/>
      <c r="AFS589"/>
      <c r="AFT589"/>
      <c r="AFU589"/>
      <c r="AFV589"/>
      <c r="AFW589"/>
      <c r="AFX589"/>
      <c r="AFY589"/>
      <c r="AFZ589"/>
      <c r="AGA589"/>
      <c r="AGB589"/>
      <c r="AGC589"/>
      <c r="AGD589"/>
      <c r="AGE589"/>
      <c r="AGF589"/>
      <c r="AGG589"/>
      <c r="AGH589"/>
      <c r="AGI589"/>
      <c r="AGJ589"/>
      <c r="AGK589"/>
      <c r="AGL589"/>
      <c r="AGM589"/>
      <c r="AGN589"/>
      <c r="AGO589"/>
      <c r="AGP589"/>
      <c r="AGQ589"/>
      <c r="AGR589"/>
      <c r="AGS589"/>
      <c r="AGT589"/>
      <c r="AGU589"/>
      <c r="AGV589"/>
      <c r="AGW589"/>
      <c r="AGX589"/>
      <c r="AGY589"/>
      <c r="AGZ589"/>
      <c r="AHA589"/>
      <c r="AHB589"/>
      <c r="AHC589"/>
      <c r="AHD589"/>
      <c r="AHE589"/>
      <c r="AHF589"/>
      <c r="AHG589"/>
      <c r="AHH589"/>
      <c r="AHI589"/>
      <c r="AHJ589"/>
      <c r="AHK589"/>
      <c r="AHL589"/>
      <c r="AHM589"/>
      <c r="AHN589"/>
      <c r="AHO589"/>
      <c r="AHP589"/>
      <c r="AHQ589"/>
      <c r="AHR589"/>
      <c r="AHS589"/>
      <c r="AHT589"/>
      <c r="AHU589"/>
      <c r="AHV589"/>
      <c r="AHW589"/>
      <c r="AHX589"/>
      <c r="AHY589"/>
      <c r="AHZ589"/>
      <c r="AIA589"/>
      <c r="AIB589"/>
      <c r="AIC589"/>
      <c r="AID589"/>
      <c r="AIE589"/>
      <c r="AIF589"/>
      <c r="AIG589"/>
      <c r="AIH589"/>
      <c r="AII589"/>
      <c r="AIJ589"/>
      <c r="AIK589"/>
      <c r="AIL589"/>
      <c r="AIM589"/>
      <c r="AIN589"/>
      <c r="AIO589"/>
      <c r="AIP589"/>
      <c r="AIQ589"/>
      <c r="AIR589"/>
      <c r="AIS589"/>
      <c r="AIT589"/>
      <c r="AIU589"/>
      <c r="AIV589"/>
      <c r="AIW589"/>
      <c r="AIX589"/>
      <c r="AIY589"/>
      <c r="AIZ589"/>
      <c r="AJA589"/>
      <c r="AJB589"/>
      <c r="AJC589"/>
      <c r="AJD589"/>
      <c r="AJE589"/>
      <c r="AJF589"/>
      <c r="AJG589"/>
      <c r="AJH589"/>
      <c r="AJI589"/>
      <c r="AJJ589"/>
      <c r="AJK589"/>
      <c r="AJL589"/>
      <c r="AJM589"/>
      <c r="AJN589"/>
      <c r="AJO589"/>
      <c r="AJP589"/>
      <c r="AJQ589"/>
      <c r="AJR589"/>
      <c r="AJS589"/>
      <c r="AJT589"/>
      <c r="AJU589"/>
      <c r="AJV589"/>
      <c r="AJW589"/>
      <c r="AJX589"/>
      <c r="AJY589"/>
      <c r="AJZ589"/>
      <c r="AKA589"/>
      <c r="AKB589"/>
      <c r="AKC589"/>
      <c r="AKD589"/>
      <c r="AKE589"/>
      <c r="AKF589"/>
      <c r="AKG589"/>
      <c r="AKH589"/>
      <c r="AKI589"/>
      <c r="AKJ589"/>
      <c r="AKK589"/>
      <c r="AKL589"/>
      <c r="AKM589"/>
      <c r="AKN589"/>
      <c r="AKO589"/>
      <c r="AKP589"/>
      <c r="AKQ589"/>
      <c r="AKR589"/>
      <c r="AKS589"/>
      <c r="AKT589"/>
      <c r="AKU589"/>
      <c r="AKV589"/>
      <c r="AKW589"/>
      <c r="AKX589"/>
      <c r="AKY589"/>
      <c r="AKZ589"/>
      <c r="ALA589"/>
      <c r="ALB589"/>
      <c r="ALC589"/>
      <c r="ALD589"/>
      <c r="ALE589"/>
      <c r="ALF589"/>
      <c r="ALG589"/>
      <c r="ALH589"/>
      <c r="ALI589"/>
      <c r="ALJ589"/>
      <c r="ALK589"/>
      <c r="ALL589"/>
      <c r="ALM589"/>
      <c r="ALN589"/>
      <c r="ALO589"/>
      <c r="ALP589"/>
      <c r="ALQ589"/>
      <c r="ALR589"/>
      <c r="ALS589"/>
      <c r="ALT589"/>
      <c r="ALU589"/>
      <c r="ALV589"/>
      <c r="ALW589"/>
      <c r="ALX589"/>
      <c r="ALY589"/>
      <c r="ALZ589"/>
      <c r="AMA589"/>
      <c r="AMB589"/>
      <c r="AMC589"/>
      <c r="AMD589"/>
      <c r="AME589"/>
      <c r="AMF589"/>
      <c r="AMG589"/>
      <c r="AMH589"/>
      <c r="AMI589"/>
      <c r="AMJ589"/>
      <c r="AMK589"/>
      <c r="AML589"/>
      <c r="AMM589"/>
      <c r="AMN589"/>
      <c r="AMO589"/>
      <c r="AMP589"/>
      <c r="AMQ589"/>
      <c r="AMR589"/>
      <c r="AMS589"/>
      <c r="AMT589"/>
      <c r="AMU589"/>
      <c r="AMV589"/>
      <c r="AMW589"/>
      <c r="AMX589"/>
      <c r="AMY589"/>
      <c r="AMZ589" s="6"/>
      <c r="ANA589" s="6"/>
      <c r="ANB589" s="6"/>
    </row>
    <row r="590" spans="3:1042" s="28" customFormat="1" x14ac:dyDescent="0.25">
      <c r="C590" s="6" t="str">
        <f t="shared" si="439"/>
        <v>Whirlpool</v>
      </c>
      <c r="D590" s="6" t="str">
        <f t="shared" si="440"/>
        <v>HPHE2K80HD045V 120  (80 gal)</v>
      </c>
      <c r="E590" s="6">
        <f t="shared" si="458"/>
        <v>2600815</v>
      </c>
      <c r="F590" s="55">
        <f t="shared" si="255"/>
        <v>80</v>
      </c>
      <c r="G590" s="6" t="str">
        <f t="shared" si="441"/>
        <v>AOSmithHPTU80</v>
      </c>
      <c r="H590" s="116">
        <f t="shared" si="451"/>
        <v>0</v>
      </c>
      <c r="I590" s="154" t="str">
        <f t="shared" si="459"/>
        <v>WhirlpoolHPHE2K80</v>
      </c>
      <c r="J590" s="91" t="s">
        <v>188</v>
      </c>
      <c r="K590" s="32">
        <v>3</v>
      </c>
      <c r="L590" s="75">
        <f t="shared" si="444"/>
        <v>26</v>
      </c>
      <c r="M590" s="9" t="s">
        <v>50</v>
      </c>
      <c r="N590" s="62">
        <f t="shared" si="453"/>
        <v>8</v>
      </c>
      <c r="O590" s="169">
        <f t="shared" si="454"/>
        <v>2600815</v>
      </c>
      <c r="P590" s="59" t="str">
        <f t="shared" si="437"/>
        <v>HPHE2K80HD045V 120  (80 gal)</v>
      </c>
      <c r="Q590" s="153">
        <f t="shared" si="455"/>
        <v>1</v>
      </c>
      <c r="R590" s="10" t="s">
        <v>56</v>
      </c>
      <c r="S590" s="11">
        <v>80</v>
      </c>
      <c r="T590" s="30" t="s">
        <v>83</v>
      </c>
      <c r="U590" s="80" t="s">
        <v>103</v>
      </c>
      <c r="V590" s="85" t="str">
        <f t="shared" si="456"/>
        <v>AOSmithHPTU80</v>
      </c>
      <c r="W590" s="115">
        <v>0</v>
      </c>
      <c r="X590" s="42" t="s">
        <v>13</v>
      </c>
      <c r="Y590" s="43">
        <v>42545</v>
      </c>
      <c r="Z590" s="44" t="s">
        <v>80</v>
      </c>
      <c r="AA590" s="126" t="str">
        <f t="shared" si="447"/>
        <v>2,     2600815,   "HPHE2K80HD045V 120  (80 gal)"</v>
      </c>
      <c r="AB590" s="128" t="str">
        <f t="shared" si="345"/>
        <v>Whirlpool</v>
      </c>
      <c r="AC590" s="129" t="s">
        <v>694</v>
      </c>
      <c r="AD590" s="173">
        <f t="shared" si="457"/>
        <v>1</v>
      </c>
      <c r="AE590" s="126" t="str">
        <f t="shared" si="448"/>
        <v xml:space="preserve">          case  HPHE2K80HD045V 120  (80 gal)   :   "WhirlpoolHPHE2K80"</v>
      </c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  <c r="FO590"/>
      <c r="FP590"/>
      <c r="FQ590"/>
      <c r="FR590"/>
      <c r="FS590"/>
      <c r="FT590"/>
      <c r="FU590"/>
      <c r="FV590"/>
      <c r="FW590"/>
      <c r="FX590"/>
      <c r="FY590"/>
      <c r="FZ590"/>
      <c r="GA590"/>
      <c r="GB590"/>
      <c r="GC590"/>
      <c r="GD590"/>
      <c r="GE590"/>
      <c r="GF590"/>
      <c r="GG590"/>
      <c r="GH590"/>
      <c r="GI590"/>
      <c r="GJ590"/>
      <c r="GK590"/>
      <c r="GL590"/>
      <c r="GM590"/>
      <c r="GN590"/>
      <c r="GO590"/>
      <c r="GP590"/>
      <c r="GQ590"/>
      <c r="GR590"/>
      <c r="GS590"/>
      <c r="GT590"/>
      <c r="GU590"/>
      <c r="GV590"/>
      <c r="GW590"/>
      <c r="GX590"/>
      <c r="GY590"/>
      <c r="GZ590"/>
      <c r="HA590"/>
      <c r="HB590"/>
      <c r="HC590"/>
      <c r="HD590"/>
      <c r="HE590"/>
      <c r="HF590"/>
      <c r="HG590"/>
      <c r="HH590"/>
      <c r="HI590"/>
      <c r="HJ590"/>
      <c r="HK590"/>
      <c r="HL590"/>
      <c r="HM590"/>
      <c r="HN590"/>
      <c r="HO590"/>
      <c r="HP590"/>
      <c r="HQ590"/>
      <c r="HR590"/>
      <c r="HS590"/>
      <c r="HT590"/>
      <c r="HU590"/>
      <c r="HV590"/>
      <c r="HW590"/>
      <c r="HX590"/>
      <c r="HY590"/>
      <c r="HZ590"/>
      <c r="IA590"/>
      <c r="IB590"/>
      <c r="IC590"/>
      <c r="ID590"/>
      <c r="IE590"/>
      <c r="IF590"/>
      <c r="IG590"/>
      <c r="IH590"/>
      <c r="II590"/>
      <c r="IJ590"/>
      <c r="IK590"/>
      <c r="IL590"/>
      <c r="IM590"/>
      <c r="IN590"/>
      <c r="IO590"/>
      <c r="IP590"/>
      <c r="IQ590"/>
      <c r="IR590"/>
      <c r="IS590"/>
      <c r="IT590"/>
      <c r="IU590"/>
      <c r="IV590"/>
      <c r="IW590"/>
      <c r="IX590"/>
      <c r="IY590"/>
      <c r="IZ590"/>
      <c r="JA590"/>
      <c r="JB590"/>
      <c r="JC590"/>
      <c r="JD590"/>
      <c r="JE590"/>
      <c r="JF590"/>
      <c r="JG590"/>
      <c r="JH590"/>
      <c r="JI590"/>
      <c r="JJ590"/>
      <c r="JK590"/>
      <c r="JL590"/>
      <c r="JM590"/>
      <c r="JN590"/>
      <c r="JO590"/>
      <c r="JP590"/>
      <c r="JQ590"/>
      <c r="JR590"/>
      <c r="JS590"/>
      <c r="JT590"/>
      <c r="JU590"/>
      <c r="JV590"/>
      <c r="JW590"/>
      <c r="JX590"/>
      <c r="JY590"/>
      <c r="JZ590"/>
      <c r="KA590"/>
      <c r="KB590"/>
      <c r="KC590"/>
      <c r="KD590"/>
      <c r="KE590"/>
      <c r="KF590"/>
      <c r="KG590"/>
      <c r="KH590"/>
      <c r="KI590"/>
      <c r="KJ590"/>
      <c r="KK590"/>
      <c r="KL590"/>
      <c r="KM590"/>
      <c r="KN590"/>
      <c r="KO590"/>
      <c r="KP590"/>
      <c r="KQ590"/>
      <c r="KR590"/>
      <c r="KS590"/>
      <c r="KT590"/>
      <c r="KU590"/>
      <c r="KV590"/>
      <c r="KW590"/>
      <c r="KX590"/>
      <c r="KY590"/>
      <c r="KZ590"/>
      <c r="LA590"/>
      <c r="LB590"/>
      <c r="LC590"/>
      <c r="LD590"/>
      <c r="LE590"/>
      <c r="LF590"/>
      <c r="LG590"/>
      <c r="LH590"/>
      <c r="LI590"/>
      <c r="LJ590"/>
      <c r="LK590"/>
      <c r="LL590"/>
      <c r="LM590"/>
      <c r="LN590"/>
      <c r="LO590"/>
      <c r="LP590"/>
      <c r="LQ590"/>
      <c r="LR590"/>
      <c r="LS590"/>
      <c r="LT590"/>
      <c r="LU590"/>
      <c r="LV590"/>
      <c r="LW590"/>
      <c r="LX590"/>
      <c r="LY590"/>
      <c r="LZ590"/>
      <c r="MA590"/>
      <c r="MB590"/>
      <c r="MC590"/>
      <c r="MD590"/>
      <c r="ME590"/>
      <c r="MF590"/>
      <c r="MG590"/>
      <c r="MH590"/>
      <c r="MI590"/>
      <c r="MJ590"/>
      <c r="MK590"/>
      <c r="ML590"/>
      <c r="MM590"/>
      <c r="MN590"/>
      <c r="MO590"/>
      <c r="MP590"/>
      <c r="MQ590"/>
      <c r="MR590"/>
      <c r="MS590"/>
      <c r="MT590"/>
      <c r="MU590"/>
      <c r="MV590"/>
      <c r="MW590"/>
      <c r="MX590"/>
      <c r="MY590"/>
      <c r="MZ590"/>
      <c r="NA590"/>
      <c r="NB590"/>
      <c r="NC590"/>
      <c r="ND590"/>
      <c r="NE590"/>
      <c r="NF590"/>
      <c r="NG590"/>
      <c r="NH590"/>
      <c r="NI590"/>
      <c r="NJ590"/>
      <c r="NK590"/>
      <c r="NL590"/>
      <c r="NM590"/>
      <c r="NN590"/>
      <c r="NO590"/>
      <c r="NP590"/>
      <c r="NQ590"/>
      <c r="NR590"/>
      <c r="NS590"/>
      <c r="NT590"/>
      <c r="NU590"/>
      <c r="NV590"/>
      <c r="NW590"/>
      <c r="NX590"/>
      <c r="NY590"/>
      <c r="NZ590"/>
      <c r="OA590"/>
      <c r="OB590"/>
      <c r="OC590"/>
      <c r="OD590"/>
      <c r="OE590"/>
      <c r="OF590"/>
      <c r="OG590"/>
      <c r="OH590"/>
      <c r="OI590"/>
      <c r="OJ590"/>
      <c r="OK590"/>
      <c r="OL590"/>
      <c r="OM590"/>
      <c r="ON590"/>
      <c r="OO590"/>
      <c r="OP590"/>
      <c r="OQ590"/>
      <c r="OR590"/>
      <c r="OS590"/>
      <c r="OT590"/>
      <c r="OU590"/>
      <c r="OV590"/>
      <c r="OW590"/>
      <c r="OX590"/>
      <c r="OY590"/>
      <c r="OZ590"/>
      <c r="PA590"/>
      <c r="PB590"/>
      <c r="PC590"/>
      <c r="PD590"/>
      <c r="PE590"/>
      <c r="PF590"/>
      <c r="PG590"/>
      <c r="PH590"/>
      <c r="PI590"/>
      <c r="PJ590"/>
      <c r="PK590"/>
      <c r="PL590"/>
      <c r="PM590"/>
      <c r="PN590"/>
      <c r="PO590"/>
      <c r="PP590"/>
      <c r="PQ590"/>
      <c r="PR590"/>
      <c r="PS590"/>
      <c r="PT590"/>
      <c r="PU590"/>
      <c r="PV590"/>
      <c r="PW590"/>
      <c r="PX590"/>
      <c r="PY590"/>
      <c r="PZ590"/>
      <c r="QA590"/>
      <c r="QB590"/>
      <c r="QC590"/>
      <c r="QD590"/>
      <c r="QE590"/>
      <c r="QF590"/>
      <c r="QG590"/>
      <c r="QH590"/>
      <c r="QI590"/>
      <c r="QJ590"/>
      <c r="QK590"/>
      <c r="QL590"/>
      <c r="QM590"/>
      <c r="QN590"/>
      <c r="QO590"/>
      <c r="QP590"/>
      <c r="QQ590"/>
      <c r="QR590"/>
      <c r="QS590"/>
      <c r="QT590"/>
      <c r="QU590"/>
      <c r="QV590"/>
      <c r="QW590"/>
      <c r="QX590"/>
      <c r="QY590"/>
      <c r="QZ590"/>
      <c r="RA590"/>
      <c r="RB590"/>
      <c r="RC590"/>
      <c r="RD590"/>
      <c r="RE590"/>
      <c r="RF590"/>
      <c r="RG590"/>
      <c r="RH590"/>
      <c r="RI590"/>
      <c r="RJ590"/>
      <c r="RK590"/>
      <c r="RL590"/>
      <c r="RM590"/>
      <c r="RN590"/>
      <c r="RO590"/>
      <c r="RP590"/>
      <c r="RQ590"/>
      <c r="RR590"/>
      <c r="RS590"/>
      <c r="RT590"/>
      <c r="RU590"/>
      <c r="RV590"/>
      <c r="RW590"/>
      <c r="RX590"/>
      <c r="RY590"/>
      <c r="RZ590"/>
      <c r="SA590"/>
      <c r="SB590"/>
      <c r="SC590"/>
      <c r="SD590"/>
      <c r="SE590"/>
      <c r="SF590"/>
      <c r="SG590"/>
      <c r="SH590"/>
      <c r="SI590"/>
      <c r="SJ590"/>
      <c r="SK590"/>
      <c r="SL590"/>
      <c r="SM590"/>
      <c r="SN590"/>
      <c r="SO590"/>
      <c r="SP590"/>
      <c r="SQ590"/>
      <c r="SR590"/>
      <c r="SS590"/>
      <c r="ST590"/>
      <c r="SU590"/>
      <c r="SV590"/>
      <c r="SW590"/>
      <c r="SX590"/>
      <c r="SY590"/>
      <c r="SZ590"/>
      <c r="TA590"/>
      <c r="TB590"/>
      <c r="TC590"/>
      <c r="TD590"/>
      <c r="TE590"/>
      <c r="TF590"/>
      <c r="TG590"/>
      <c r="TH590"/>
      <c r="TI590"/>
      <c r="TJ590"/>
      <c r="TK590"/>
      <c r="TL590"/>
      <c r="TM590"/>
      <c r="TN590"/>
      <c r="TO590"/>
      <c r="TP590"/>
      <c r="TQ590"/>
      <c r="TR590"/>
      <c r="TS590"/>
      <c r="TT590"/>
      <c r="TU590"/>
      <c r="TV590"/>
      <c r="TW590"/>
      <c r="TX590"/>
      <c r="TY590"/>
      <c r="TZ590"/>
      <c r="UA590"/>
      <c r="UB590"/>
      <c r="UC590"/>
      <c r="UD590"/>
      <c r="UE590"/>
      <c r="UF590"/>
      <c r="UG590"/>
      <c r="UH590"/>
      <c r="UI590"/>
      <c r="UJ590"/>
      <c r="UK590"/>
      <c r="UL590"/>
      <c r="UM590"/>
      <c r="UN590"/>
      <c r="UO590"/>
      <c r="UP590"/>
      <c r="UQ590"/>
      <c r="UR590"/>
      <c r="US590"/>
      <c r="UT590"/>
      <c r="UU590"/>
      <c r="UV590"/>
      <c r="UW590"/>
      <c r="UX590"/>
      <c r="UY590"/>
      <c r="UZ590"/>
      <c r="VA590"/>
      <c r="VB590"/>
      <c r="VC590"/>
      <c r="VD590"/>
      <c r="VE590"/>
      <c r="VF590"/>
      <c r="VG590"/>
      <c r="VH590"/>
      <c r="VI590"/>
      <c r="VJ590"/>
      <c r="VK590"/>
      <c r="VL590"/>
      <c r="VM590"/>
      <c r="VN590"/>
      <c r="VO590"/>
      <c r="VP590"/>
      <c r="VQ590"/>
      <c r="VR590"/>
      <c r="VS590"/>
      <c r="VT590"/>
      <c r="VU590"/>
      <c r="VV590"/>
      <c r="VW590"/>
      <c r="VX590"/>
      <c r="VY590"/>
      <c r="VZ590"/>
      <c r="WA590"/>
      <c r="WB590"/>
      <c r="WC590"/>
      <c r="WD590"/>
      <c r="WE590"/>
      <c r="WF590"/>
      <c r="WG590"/>
      <c r="WH590"/>
      <c r="WI590"/>
      <c r="WJ590"/>
      <c r="WK590"/>
      <c r="WL590"/>
      <c r="WM590"/>
      <c r="WN590"/>
      <c r="WO590"/>
      <c r="WP590"/>
      <c r="WQ590"/>
      <c r="WR590"/>
      <c r="WS590"/>
      <c r="WT590"/>
      <c r="WU590"/>
      <c r="WV590"/>
      <c r="WW590"/>
      <c r="WX590"/>
      <c r="WY590"/>
      <c r="WZ590"/>
      <c r="XA590"/>
      <c r="XB590"/>
      <c r="XC590"/>
      <c r="XD590"/>
      <c r="XE590"/>
      <c r="XF590"/>
      <c r="XG590"/>
      <c r="XH590"/>
      <c r="XI590"/>
      <c r="XJ590"/>
      <c r="XK590"/>
      <c r="XL590"/>
      <c r="XM590"/>
      <c r="XN590"/>
      <c r="XO590"/>
      <c r="XP590"/>
      <c r="XQ590"/>
      <c r="XR590"/>
      <c r="XS590"/>
      <c r="XT590"/>
      <c r="XU590"/>
      <c r="XV590"/>
      <c r="XW590"/>
      <c r="XX590"/>
      <c r="XY590"/>
      <c r="XZ590"/>
      <c r="YA590"/>
      <c r="YB590"/>
      <c r="YC590"/>
      <c r="YD590"/>
      <c r="YE590"/>
      <c r="YF590"/>
      <c r="YG590"/>
      <c r="YH590"/>
      <c r="YI590"/>
      <c r="YJ590"/>
      <c r="YK590"/>
      <c r="YL590"/>
      <c r="YM590"/>
      <c r="YN590"/>
      <c r="YO590"/>
      <c r="YP590"/>
      <c r="YQ590"/>
      <c r="YR590"/>
      <c r="YS590"/>
      <c r="YT590"/>
      <c r="YU590"/>
      <c r="YV590"/>
      <c r="YW590"/>
      <c r="YX590"/>
      <c r="YY590"/>
      <c r="YZ590"/>
      <c r="ZA590"/>
      <c r="ZB590"/>
      <c r="ZC590"/>
      <c r="ZD590"/>
      <c r="ZE590"/>
      <c r="ZF590"/>
      <c r="ZG590"/>
      <c r="ZH590"/>
      <c r="ZI590"/>
      <c r="ZJ590"/>
      <c r="ZK590"/>
      <c r="ZL590"/>
      <c r="ZM590"/>
      <c r="ZN590"/>
      <c r="ZO590"/>
      <c r="ZP590"/>
      <c r="ZQ590"/>
      <c r="ZR590"/>
      <c r="ZS590"/>
      <c r="ZT590"/>
      <c r="ZU590"/>
      <c r="ZV590"/>
      <c r="ZW590"/>
      <c r="ZX590"/>
      <c r="ZY590"/>
      <c r="ZZ590"/>
      <c r="AAA590"/>
      <c r="AAB590"/>
      <c r="AAC590"/>
      <c r="AAD590"/>
      <c r="AAE590"/>
      <c r="AAF590"/>
      <c r="AAG590"/>
      <c r="AAH590"/>
      <c r="AAI590"/>
      <c r="AAJ590"/>
      <c r="AAK590"/>
      <c r="AAL590"/>
      <c r="AAM590"/>
      <c r="AAN590"/>
      <c r="AAO590"/>
      <c r="AAP590"/>
      <c r="AAQ590"/>
      <c r="AAR590"/>
      <c r="AAS590"/>
      <c r="AAT590"/>
      <c r="AAU590"/>
      <c r="AAV590"/>
      <c r="AAW590"/>
      <c r="AAX590"/>
      <c r="AAY590"/>
      <c r="AAZ590"/>
      <c r="ABA590"/>
      <c r="ABB590"/>
      <c r="ABC590"/>
      <c r="ABD590"/>
      <c r="ABE590"/>
      <c r="ABF590"/>
      <c r="ABG590"/>
      <c r="ABH590"/>
      <c r="ABI590"/>
      <c r="ABJ590"/>
      <c r="ABK590"/>
      <c r="ABL590"/>
      <c r="ABM590"/>
      <c r="ABN590"/>
      <c r="ABO590"/>
      <c r="ABP590"/>
      <c r="ABQ590"/>
      <c r="ABR590"/>
      <c r="ABS590"/>
      <c r="ABT590"/>
      <c r="ABU590"/>
      <c r="ABV590"/>
      <c r="ABW590"/>
      <c r="ABX590"/>
      <c r="ABY590"/>
      <c r="ABZ590"/>
      <c r="ACA590"/>
      <c r="ACB590"/>
      <c r="ACC590"/>
      <c r="ACD590"/>
      <c r="ACE590"/>
      <c r="ACF590"/>
      <c r="ACG590"/>
      <c r="ACH590"/>
      <c r="ACI590"/>
      <c r="ACJ590"/>
      <c r="ACK590"/>
      <c r="ACL590"/>
      <c r="ACM590"/>
      <c r="ACN590"/>
      <c r="ACO590"/>
      <c r="ACP590"/>
      <c r="ACQ590"/>
      <c r="ACR590"/>
      <c r="ACS590"/>
      <c r="ACT590"/>
      <c r="ACU590"/>
      <c r="ACV590"/>
      <c r="ACW590"/>
      <c r="ACX590"/>
      <c r="ACY590"/>
      <c r="ACZ590"/>
      <c r="ADA590"/>
      <c r="ADB590"/>
      <c r="ADC590"/>
      <c r="ADD590"/>
      <c r="ADE590"/>
      <c r="ADF590"/>
      <c r="ADG590"/>
      <c r="ADH590"/>
      <c r="ADI590"/>
      <c r="ADJ590"/>
      <c r="ADK590"/>
      <c r="ADL590"/>
      <c r="ADM590"/>
      <c r="ADN590"/>
      <c r="ADO590"/>
      <c r="ADP590"/>
      <c r="ADQ590"/>
      <c r="ADR590"/>
      <c r="ADS590"/>
      <c r="ADT590"/>
      <c r="ADU590"/>
      <c r="ADV590"/>
      <c r="ADW590"/>
      <c r="ADX590"/>
      <c r="ADY590"/>
      <c r="ADZ590"/>
      <c r="AEA590"/>
      <c r="AEB590"/>
      <c r="AEC590"/>
      <c r="AED590"/>
      <c r="AEE590"/>
      <c r="AEF590"/>
      <c r="AEG590"/>
      <c r="AEH590"/>
      <c r="AEI590"/>
      <c r="AEJ590"/>
      <c r="AEK590"/>
      <c r="AEL590"/>
      <c r="AEM590"/>
      <c r="AEN590"/>
      <c r="AEO590"/>
      <c r="AEP590"/>
      <c r="AEQ590"/>
      <c r="AER590"/>
      <c r="AES590"/>
      <c r="AET590"/>
      <c r="AEU590"/>
      <c r="AEV590"/>
      <c r="AEW590"/>
      <c r="AEX590"/>
      <c r="AEY590"/>
      <c r="AEZ590"/>
      <c r="AFA590"/>
      <c r="AFB590"/>
      <c r="AFC590"/>
      <c r="AFD590"/>
      <c r="AFE590"/>
      <c r="AFF590"/>
      <c r="AFG590"/>
      <c r="AFH590"/>
      <c r="AFI590"/>
      <c r="AFJ590"/>
      <c r="AFK590"/>
      <c r="AFL590"/>
      <c r="AFM590"/>
      <c r="AFN590"/>
      <c r="AFO590"/>
      <c r="AFP590"/>
      <c r="AFQ590"/>
      <c r="AFR590"/>
      <c r="AFS590"/>
      <c r="AFT590"/>
      <c r="AFU590"/>
      <c r="AFV590"/>
      <c r="AFW590"/>
      <c r="AFX590"/>
      <c r="AFY590"/>
      <c r="AFZ590"/>
      <c r="AGA590"/>
      <c r="AGB590"/>
      <c r="AGC590"/>
      <c r="AGD590"/>
      <c r="AGE590"/>
      <c r="AGF590"/>
      <c r="AGG590"/>
      <c r="AGH590"/>
      <c r="AGI590"/>
      <c r="AGJ590"/>
      <c r="AGK590"/>
      <c r="AGL590"/>
      <c r="AGM590"/>
      <c r="AGN590"/>
      <c r="AGO590"/>
      <c r="AGP590"/>
      <c r="AGQ590"/>
      <c r="AGR590"/>
      <c r="AGS590"/>
      <c r="AGT590"/>
      <c r="AGU590"/>
      <c r="AGV590"/>
      <c r="AGW590"/>
      <c r="AGX590"/>
      <c r="AGY590"/>
      <c r="AGZ590"/>
      <c r="AHA590"/>
      <c r="AHB590"/>
      <c r="AHC590"/>
      <c r="AHD590"/>
      <c r="AHE590"/>
      <c r="AHF590"/>
      <c r="AHG590"/>
      <c r="AHH590"/>
      <c r="AHI590"/>
      <c r="AHJ590"/>
      <c r="AHK590"/>
      <c r="AHL590"/>
      <c r="AHM590"/>
      <c r="AHN590"/>
      <c r="AHO590"/>
      <c r="AHP590"/>
      <c r="AHQ590"/>
      <c r="AHR590"/>
      <c r="AHS590"/>
      <c r="AHT590"/>
      <c r="AHU590"/>
      <c r="AHV590"/>
      <c r="AHW590"/>
      <c r="AHX590"/>
      <c r="AHY590"/>
      <c r="AHZ590"/>
      <c r="AIA590"/>
      <c r="AIB590"/>
      <c r="AIC590"/>
      <c r="AID590"/>
      <c r="AIE590"/>
      <c r="AIF590"/>
      <c r="AIG590"/>
      <c r="AIH590"/>
      <c r="AII590"/>
      <c r="AIJ590"/>
      <c r="AIK590"/>
      <c r="AIL590"/>
      <c r="AIM590"/>
      <c r="AIN590"/>
      <c r="AIO590"/>
      <c r="AIP590"/>
      <c r="AIQ590"/>
      <c r="AIR590"/>
      <c r="AIS590"/>
      <c r="AIT590"/>
      <c r="AIU590"/>
      <c r="AIV590"/>
      <c r="AIW590"/>
      <c r="AIX590"/>
      <c r="AIY590"/>
      <c r="AIZ590"/>
      <c r="AJA590"/>
      <c r="AJB590"/>
      <c r="AJC590"/>
      <c r="AJD590"/>
      <c r="AJE590"/>
      <c r="AJF590"/>
      <c r="AJG590"/>
      <c r="AJH590"/>
      <c r="AJI590"/>
      <c r="AJJ590"/>
      <c r="AJK590"/>
      <c r="AJL590"/>
      <c r="AJM590"/>
      <c r="AJN590"/>
      <c r="AJO590"/>
      <c r="AJP590"/>
      <c r="AJQ590"/>
      <c r="AJR590"/>
      <c r="AJS590"/>
      <c r="AJT590"/>
      <c r="AJU590"/>
      <c r="AJV590"/>
      <c r="AJW590"/>
      <c r="AJX590"/>
      <c r="AJY590"/>
      <c r="AJZ590"/>
      <c r="AKA590"/>
      <c r="AKB590"/>
      <c r="AKC590"/>
      <c r="AKD590"/>
      <c r="AKE590"/>
      <c r="AKF590"/>
      <c r="AKG590"/>
      <c r="AKH590"/>
      <c r="AKI590"/>
      <c r="AKJ590"/>
      <c r="AKK590"/>
      <c r="AKL590"/>
      <c r="AKM590"/>
      <c r="AKN590"/>
      <c r="AKO590"/>
      <c r="AKP590"/>
      <c r="AKQ590"/>
      <c r="AKR590"/>
      <c r="AKS590"/>
      <c r="AKT590"/>
      <c r="AKU590"/>
      <c r="AKV590"/>
      <c r="AKW590"/>
      <c r="AKX590"/>
      <c r="AKY590"/>
      <c r="AKZ590"/>
      <c r="ALA590"/>
      <c r="ALB590"/>
      <c r="ALC590"/>
      <c r="ALD590"/>
      <c r="ALE590"/>
      <c r="ALF590"/>
      <c r="ALG590"/>
      <c r="ALH590"/>
      <c r="ALI590"/>
      <c r="ALJ590"/>
      <c r="ALK590"/>
      <c r="ALL590"/>
      <c r="ALM590"/>
      <c r="ALN590"/>
      <c r="ALO590"/>
      <c r="ALP590"/>
      <c r="ALQ590"/>
      <c r="ALR590"/>
      <c r="ALS590"/>
      <c r="ALT590"/>
      <c r="ALU590"/>
      <c r="ALV590"/>
      <c r="ALW590"/>
      <c r="ALX590"/>
      <c r="ALY590"/>
      <c r="ALZ590"/>
      <c r="AMA590"/>
      <c r="AMB590"/>
      <c r="AMC590"/>
      <c r="AMD590"/>
      <c r="AME590"/>
      <c r="AMF590"/>
      <c r="AMG590"/>
      <c r="AMH590"/>
      <c r="AMI590"/>
      <c r="AMJ590"/>
      <c r="AMK590"/>
      <c r="AML590"/>
      <c r="AMM590"/>
      <c r="AMN590"/>
      <c r="AMO590"/>
      <c r="AMP590"/>
      <c r="AMQ590"/>
      <c r="AMR590"/>
      <c r="AMS590"/>
      <c r="AMT590"/>
      <c r="AMU590"/>
      <c r="AMV590"/>
      <c r="AMW590"/>
      <c r="AMX590"/>
      <c r="AMY590"/>
      <c r="AMZ590" s="6"/>
      <c r="ANA590" s="6"/>
      <c r="ANB590" s="6"/>
    </row>
    <row r="591" spans="3:1042" s="28" customFormat="1" x14ac:dyDescent="0.25">
      <c r="C591" s="6" t="str">
        <f t="shared" si="439"/>
        <v>Whirlpool</v>
      </c>
      <c r="D591" s="6" t="str">
        <f t="shared" si="440"/>
        <v>HPHE2K80HD045VC 120  (80 gal)</v>
      </c>
      <c r="E591" s="6">
        <f t="shared" si="458"/>
        <v>2600915</v>
      </c>
      <c r="F591" s="55">
        <f t="shared" si="255"/>
        <v>80</v>
      </c>
      <c r="G591" s="6" t="str">
        <f t="shared" si="441"/>
        <v>AOSmithHPTU80</v>
      </c>
      <c r="H591" s="116">
        <f t="shared" si="451"/>
        <v>0</v>
      </c>
      <c r="I591" s="154" t="str">
        <f t="shared" si="459"/>
        <v>WhirlpoolHPHE2K80C</v>
      </c>
      <c r="J591" s="91" t="s">
        <v>188</v>
      </c>
      <c r="K591" s="32">
        <v>3</v>
      </c>
      <c r="L591" s="75">
        <f t="shared" si="444"/>
        <v>26</v>
      </c>
      <c r="M591" s="9" t="s">
        <v>50</v>
      </c>
      <c r="N591" s="62">
        <f t="shared" si="453"/>
        <v>9</v>
      </c>
      <c r="O591" s="169">
        <f t="shared" si="454"/>
        <v>2600915</v>
      </c>
      <c r="P591" s="59" t="str">
        <f t="shared" si="437"/>
        <v>HPHE2K80HD045VC 120  (80 gal)</v>
      </c>
      <c r="Q591" s="153">
        <f t="shared" si="455"/>
        <v>1</v>
      </c>
      <c r="R591" s="10" t="s">
        <v>57</v>
      </c>
      <c r="S591" s="11">
        <v>80</v>
      </c>
      <c r="T591" s="30" t="s">
        <v>83</v>
      </c>
      <c r="U591" s="80" t="s">
        <v>103</v>
      </c>
      <c r="V591" s="85" t="str">
        <f t="shared" si="456"/>
        <v>AOSmithHPTU80</v>
      </c>
      <c r="W591" s="115">
        <v>0</v>
      </c>
      <c r="X591" s="42" t="s">
        <v>13</v>
      </c>
      <c r="Y591" s="43">
        <v>42545</v>
      </c>
      <c r="Z591" s="44" t="s">
        <v>80</v>
      </c>
      <c r="AA591" s="126" t="str">
        <f t="shared" si="447"/>
        <v>2,     2600915,   "HPHE2K80HD045VC 120  (80 gal)"</v>
      </c>
      <c r="AB591" s="128" t="str">
        <f t="shared" si="345"/>
        <v>Whirlpool</v>
      </c>
      <c r="AC591" s="129" t="s">
        <v>695</v>
      </c>
      <c r="AD591" s="173">
        <f t="shared" si="457"/>
        <v>1</v>
      </c>
      <c r="AE591" s="126" t="str">
        <f t="shared" si="448"/>
        <v xml:space="preserve">          case  HPHE2K80HD045VC 120  (80 gal)   :   "WhirlpoolHPHE2K80C"</v>
      </c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  <c r="GB591"/>
      <c r="GC591"/>
      <c r="GD591"/>
      <c r="GE591"/>
      <c r="GF591"/>
      <c r="GG591"/>
      <c r="GH591"/>
      <c r="GI591"/>
      <c r="GJ591"/>
      <c r="GK591"/>
      <c r="GL591"/>
      <c r="GM591"/>
      <c r="GN591"/>
      <c r="GO591"/>
      <c r="GP591"/>
      <c r="GQ591"/>
      <c r="GR591"/>
      <c r="GS591"/>
      <c r="GT591"/>
      <c r="GU591"/>
      <c r="GV591"/>
      <c r="GW591"/>
      <c r="GX591"/>
      <c r="GY591"/>
      <c r="GZ591"/>
      <c r="HA591"/>
      <c r="HB591"/>
      <c r="HC591"/>
      <c r="HD591"/>
      <c r="HE591"/>
      <c r="HF591"/>
      <c r="HG591"/>
      <c r="HH591"/>
      <c r="HI591"/>
      <c r="HJ591"/>
      <c r="HK591"/>
      <c r="HL591"/>
      <c r="HM591"/>
      <c r="HN591"/>
      <c r="HO591"/>
      <c r="HP591"/>
      <c r="HQ591"/>
      <c r="HR591"/>
      <c r="HS591"/>
      <c r="HT591"/>
      <c r="HU591"/>
      <c r="HV591"/>
      <c r="HW591"/>
      <c r="HX591"/>
      <c r="HY591"/>
      <c r="HZ591"/>
      <c r="IA591"/>
      <c r="IB591"/>
      <c r="IC591"/>
      <c r="ID591"/>
      <c r="IE591"/>
      <c r="IF591"/>
      <c r="IG591"/>
      <c r="IH591"/>
      <c r="II591"/>
      <c r="IJ591"/>
      <c r="IK591"/>
      <c r="IL591"/>
      <c r="IM591"/>
      <c r="IN591"/>
      <c r="IO591"/>
      <c r="IP591"/>
      <c r="IQ591"/>
      <c r="IR591"/>
      <c r="IS591"/>
      <c r="IT591"/>
      <c r="IU591"/>
      <c r="IV591"/>
      <c r="IW591"/>
      <c r="IX591"/>
      <c r="IY591"/>
      <c r="IZ591"/>
      <c r="JA591"/>
      <c r="JB591"/>
      <c r="JC591"/>
      <c r="JD591"/>
      <c r="JE591"/>
      <c r="JF591"/>
      <c r="JG591"/>
      <c r="JH591"/>
      <c r="JI591"/>
      <c r="JJ591"/>
      <c r="JK591"/>
      <c r="JL591"/>
      <c r="JM591"/>
      <c r="JN591"/>
      <c r="JO591"/>
      <c r="JP591"/>
      <c r="JQ591"/>
      <c r="JR591"/>
      <c r="JS591"/>
      <c r="JT591"/>
      <c r="JU591"/>
      <c r="JV591"/>
      <c r="JW591"/>
      <c r="JX591"/>
      <c r="JY591"/>
      <c r="JZ591"/>
      <c r="KA591"/>
      <c r="KB591"/>
      <c r="KC591"/>
      <c r="KD591"/>
      <c r="KE591"/>
      <c r="KF591"/>
      <c r="KG591"/>
      <c r="KH591"/>
      <c r="KI591"/>
      <c r="KJ591"/>
      <c r="KK591"/>
      <c r="KL591"/>
      <c r="KM591"/>
      <c r="KN591"/>
      <c r="KO591"/>
      <c r="KP591"/>
      <c r="KQ591"/>
      <c r="KR591"/>
      <c r="KS591"/>
      <c r="KT591"/>
      <c r="KU591"/>
      <c r="KV591"/>
      <c r="KW591"/>
      <c r="KX591"/>
      <c r="KY591"/>
      <c r="KZ591"/>
      <c r="LA591"/>
      <c r="LB591"/>
      <c r="LC591"/>
      <c r="LD591"/>
      <c r="LE591"/>
      <c r="LF591"/>
      <c r="LG591"/>
      <c r="LH591"/>
      <c r="LI591"/>
      <c r="LJ591"/>
      <c r="LK591"/>
      <c r="LL591"/>
      <c r="LM591"/>
      <c r="LN591"/>
      <c r="LO591"/>
      <c r="LP591"/>
      <c r="LQ591"/>
      <c r="LR591"/>
      <c r="LS591"/>
      <c r="LT591"/>
      <c r="LU591"/>
      <c r="LV591"/>
      <c r="LW591"/>
      <c r="LX591"/>
      <c r="LY591"/>
      <c r="LZ591"/>
      <c r="MA591"/>
      <c r="MB591"/>
      <c r="MC591"/>
      <c r="MD591"/>
      <c r="ME591"/>
      <c r="MF591"/>
      <c r="MG591"/>
      <c r="MH591"/>
      <c r="MI591"/>
      <c r="MJ591"/>
      <c r="MK591"/>
      <c r="ML591"/>
      <c r="MM591"/>
      <c r="MN591"/>
      <c r="MO591"/>
      <c r="MP591"/>
      <c r="MQ591"/>
      <c r="MR591"/>
      <c r="MS591"/>
      <c r="MT591"/>
      <c r="MU591"/>
      <c r="MV591"/>
      <c r="MW591"/>
      <c r="MX591"/>
      <c r="MY591"/>
      <c r="MZ591"/>
      <c r="NA591"/>
      <c r="NB591"/>
      <c r="NC591"/>
      <c r="ND591"/>
      <c r="NE591"/>
      <c r="NF591"/>
      <c r="NG591"/>
      <c r="NH591"/>
      <c r="NI591"/>
      <c r="NJ591"/>
      <c r="NK591"/>
      <c r="NL591"/>
      <c r="NM591"/>
      <c r="NN591"/>
      <c r="NO591"/>
      <c r="NP591"/>
      <c r="NQ591"/>
      <c r="NR591"/>
      <c r="NS591"/>
      <c r="NT591"/>
      <c r="NU591"/>
      <c r="NV591"/>
      <c r="NW591"/>
      <c r="NX591"/>
      <c r="NY591"/>
      <c r="NZ591"/>
      <c r="OA591"/>
      <c r="OB591"/>
      <c r="OC591"/>
      <c r="OD591"/>
      <c r="OE591"/>
      <c r="OF591"/>
      <c r="OG591"/>
      <c r="OH591"/>
      <c r="OI591"/>
      <c r="OJ591"/>
      <c r="OK591"/>
      <c r="OL591"/>
      <c r="OM591"/>
      <c r="ON591"/>
      <c r="OO591"/>
      <c r="OP591"/>
      <c r="OQ591"/>
      <c r="OR591"/>
      <c r="OS591"/>
      <c r="OT591"/>
      <c r="OU591"/>
      <c r="OV591"/>
      <c r="OW591"/>
      <c r="OX591"/>
      <c r="OY591"/>
      <c r="OZ591"/>
      <c r="PA591"/>
      <c r="PB591"/>
      <c r="PC591"/>
      <c r="PD591"/>
      <c r="PE591"/>
      <c r="PF591"/>
      <c r="PG591"/>
      <c r="PH591"/>
      <c r="PI591"/>
      <c r="PJ591"/>
      <c r="PK591"/>
      <c r="PL591"/>
      <c r="PM591"/>
      <c r="PN591"/>
      <c r="PO591"/>
      <c r="PP591"/>
      <c r="PQ591"/>
      <c r="PR591"/>
      <c r="PS591"/>
      <c r="PT591"/>
      <c r="PU591"/>
      <c r="PV591"/>
      <c r="PW591"/>
      <c r="PX591"/>
      <c r="PY591"/>
      <c r="PZ591"/>
      <c r="QA591"/>
      <c r="QB591"/>
      <c r="QC591"/>
      <c r="QD591"/>
      <c r="QE591"/>
      <c r="QF591"/>
      <c r="QG591"/>
      <c r="QH591"/>
      <c r="QI591"/>
      <c r="QJ591"/>
      <c r="QK591"/>
      <c r="QL591"/>
      <c r="QM591"/>
      <c r="QN591"/>
      <c r="QO591"/>
      <c r="QP591"/>
      <c r="QQ591"/>
      <c r="QR591"/>
      <c r="QS591"/>
      <c r="QT591"/>
      <c r="QU591"/>
      <c r="QV591"/>
      <c r="QW591"/>
      <c r="QX591"/>
      <c r="QY591"/>
      <c r="QZ591"/>
      <c r="RA591"/>
      <c r="RB591"/>
      <c r="RC591"/>
      <c r="RD591"/>
      <c r="RE591"/>
      <c r="RF591"/>
      <c r="RG591"/>
      <c r="RH591"/>
      <c r="RI591"/>
      <c r="RJ591"/>
      <c r="RK591"/>
      <c r="RL591"/>
      <c r="RM591"/>
      <c r="RN591"/>
      <c r="RO591"/>
      <c r="RP591"/>
      <c r="RQ591"/>
      <c r="RR591"/>
      <c r="RS591"/>
      <c r="RT591"/>
      <c r="RU591"/>
      <c r="RV591"/>
      <c r="RW591"/>
      <c r="RX591"/>
      <c r="RY591"/>
      <c r="RZ591"/>
      <c r="SA591"/>
      <c r="SB591"/>
      <c r="SC591"/>
      <c r="SD591"/>
      <c r="SE591"/>
      <c r="SF591"/>
      <c r="SG591"/>
      <c r="SH591"/>
      <c r="SI591"/>
      <c r="SJ591"/>
      <c r="SK591"/>
      <c r="SL591"/>
      <c r="SM591"/>
      <c r="SN591"/>
      <c r="SO591"/>
      <c r="SP591"/>
      <c r="SQ591"/>
      <c r="SR591"/>
      <c r="SS591"/>
      <c r="ST591"/>
      <c r="SU591"/>
      <c r="SV591"/>
      <c r="SW591"/>
      <c r="SX591"/>
      <c r="SY591"/>
      <c r="SZ591"/>
      <c r="TA591"/>
      <c r="TB591"/>
      <c r="TC591"/>
      <c r="TD591"/>
      <c r="TE591"/>
      <c r="TF591"/>
      <c r="TG591"/>
      <c r="TH591"/>
      <c r="TI591"/>
      <c r="TJ591"/>
      <c r="TK591"/>
      <c r="TL591"/>
      <c r="TM591"/>
      <c r="TN591"/>
      <c r="TO591"/>
      <c r="TP591"/>
      <c r="TQ591"/>
      <c r="TR591"/>
      <c r="TS591"/>
      <c r="TT591"/>
      <c r="TU591"/>
      <c r="TV591"/>
      <c r="TW591"/>
      <c r="TX591"/>
      <c r="TY591"/>
      <c r="TZ591"/>
      <c r="UA591"/>
      <c r="UB591"/>
      <c r="UC591"/>
      <c r="UD591"/>
      <c r="UE591"/>
      <c r="UF591"/>
      <c r="UG591"/>
      <c r="UH591"/>
      <c r="UI591"/>
      <c r="UJ591"/>
      <c r="UK591"/>
      <c r="UL591"/>
      <c r="UM591"/>
      <c r="UN591"/>
      <c r="UO591"/>
      <c r="UP591"/>
      <c r="UQ591"/>
      <c r="UR591"/>
      <c r="US591"/>
      <c r="UT591"/>
      <c r="UU591"/>
      <c r="UV591"/>
      <c r="UW591"/>
      <c r="UX591"/>
      <c r="UY591"/>
      <c r="UZ591"/>
      <c r="VA591"/>
      <c r="VB591"/>
      <c r="VC591"/>
      <c r="VD591"/>
      <c r="VE591"/>
      <c r="VF591"/>
      <c r="VG591"/>
      <c r="VH591"/>
      <c r="VI591"/>
      <c r="VJ591"/>
      <c r="VK591"/>
      <c r="VL591"/>
      <c r="VM591"/>
      <c r="VN591"/>
      <c r="VO591"/>
      <c r="VP591"/>
      <c r="VQ591"/>
      <c r="VR591"/>
      <c r="VS591"/>
      <c r="VT591"/>
      <c r="VU591"/>
      <c r="VV591"/>
      <c r="VW591"/>
      <c r="VX591"/>
      <c r="VY591"/>
      <c r="VZ591"/>
      <c r="WA591"/>
      <c r="WB591"/>
      <c r="WC591"/>
      <c r="WD591"/>
      <c r="WE591"/>
      <c r="WF591"/>
      <c r="WG591"/>
      <c r="WH591"/>
      <c r="WI591"/>
      <c r="WJ591"/>
      <c r="WK591"/>
      <c r="WL591"/>
      <c r="WM591"/>
      <c r="WN591"/>
      <c r="WO591"/>
      <c r="WP591"/>
      <c r="WQ591"/>
      <c r="WR591"/>
      <c r="WS591"/>
      <c r="WT591"/>
      <c r="WU591"/>
      <c r="WV591"/>
      <c r="WW591"/>
      <c r="WX591"/>
      <c r="WY591"/>
      <c r="WZ591"/>
      <c r="XA591"/>
      <c r="XB591"/>
      <c r="XC591"/>
      <c r="XD591"/>
      <c r="XE591"/>
      <c r="XF591"/>
      <c r="XG591"/>
      <c r="XH591"/>
      <c r="XI591"/>
      <c r="XJ591"/>
      <c r="XK591"/>
      <c r="XL591"/>
      <c r="XM591"/>
      <c r="XN591"/>
      <c r="XO591"/>
      <c r="XP591"/>
      <c r="XQ591"/>
      <c r="XR591"/>
      <c r="XS591"/>
      <c r="XT591"/>
      <c r="XU591"/>
      <c r="XV591"/>
      <c r="XW591"/>
      <c r="XX591"/>
      <c r="XY591"/>
      <c r="XZ591"/>
      <c r="YA591"/>
      <c r="YB591"/>
      <c r="YC591"/>
      <c r="YD591"/>
      <c r="YE591"/>
      <c r="YF591"/>
      <c r="YG591"/>
      <c r="YH591"/>
      <c r="YI591"/>
      <c r="YJ591"/>
      <c r="YK591"/>
      <c r="YL591"/>
      <c r="YM591"/>
      <c r="YN591"/>
      <c r="YO591"/>
      <c r="YP591"/>
      <c r="YQ591"/>
      <c r="YR591"/>
      <c r="YS591"/>
      <c r="YT591"/>
      <c r="YU591"/>
      <c r="YV591"/>
      <c r="YW591"/>
      <c r="YX591"/>
      <c r="YY591"/>
      <c r="YZ591"/>
      <c r="ZA591"/>
      <c r="ZB591"/>
      <c r="ZC591"/>
      <c r="ZD591"/>
      <c r="ZE591"/>
      <c r="ZF591"/>
      <c r="ZG591"/>
      <c r="ZH591"/>
      <c r="ZI591"/>
      <c r="ZJ591"/>
      <c r="ZK591"/>
      <c r="ZL591"/>
      <c r="ZM591"/>
      <c r="ZN591"/>
      <c r="ZO591"/>
      <c r="ZP591"/>
      <c r="ZQ591"/>
      <c r="ZR591"/>
      <c r="ZS591"/>
      <c r="ZT591"/>
      <c r="ZU591"/>
      <c r="ZV591"/>
      <c r="ZW591"/>
      <c r="ZX591"/>
      <c r="ZY591"/>
      <c r="ZZ591"/>
      <c r="AAA591"/>
      <c r="AAB591"/>
      <c r="AAC591"/>
      <c r="AAD591"/>
      <c r="AAE591"/>
      <c r="AAF591"/>
      <c r="AAG591"/>
      <c r="AAH591"/>
      <c r="AAI591"/>
      <c r="AAJ591"/>
      <c r="AAK591"/>
      <c r="AAL591"/>
      <c r="AAM591"/>
      <c r="AAN591"/>
      <c r="AAO591"/>
      <c r="AAP591"/>
      <c r="AAQ591"/>
      <c r="AAR591"/>
      <c r="AAS591"/>
      <c r="AAT591"/>
      <c r="AAU591"/>
      <c r="AAV591"/>
      <c r="AAW591"/>
      <c r="AAX591"/>
      <c r="AAY591"/>
      <c r="AAZ591"/>
      <c r="ABA591"/>
      <c r="ABB591"/>
      <c r="ABC591"/>
      <c r="ABD591"/>
      <c r="ABE591"/>
      <c r="ABF591"/>
      <c r="ABG591"/>
      <c r="ABH591"/>
      <c r="ABI591"/>
      <c r="ABJ591"/>
      <c r="ABK591"/>
      <c r="ABL591"/>
      <c r="ABM591"/>
      <c r="ABN591"/>
      <c r="ABO591"/>
      <c r="ABP591"/>
      <c r="ABQ591"/>
      <c r="ABR591"/>
      <c r="ABS591"/>
      <c r="ABT591"/>
      <c r="ABU591"/>
      <c r="ABV591"/>
      <c r="ABW591"/>
      <c r="ABX591"/>
      <c r="ABY591"/>
      <c r="ABZ591"/>
      <c r="ACA591"/>
      <c r="ACB591"/>
      <c r="ACC591"/>
      <c r="ACD591"/>
      <c r="ACE591"/>
      <c r="ACF591"/>
      <c r="ACG591"/>
      <c r="ACH591"/>
      <c r="ACI591"/>
      <c r="ACJ591"/>
      <c r="ACK591"/>
      <c r="ACL591"/>
      <c r="ACM591"/>
      <c r="ACN591"/>
      <c r="ACO591"/>
      <c r="ACP591"/>
      <c r="ACQ591"/>
      <c r="ACR591"/>
      <c r="ACS591"/>
      <c r="ACT591"/>
      <c r="ACU591"/>
      <c r="ACV591"/>
      <c r="ACW591"/>
      <c r="ACX591"/>
      <c r="ACY591"/>
      <c r="ACZ591"/>
      <c r="ADA591"/>
      <c r="ADB591"/>
      <c r="ADC591"/>
      <c r="ADD591"/>
      <c r="ADE591"/>
      <c r="ADF591"/>
      <c r="ADG591"/>
      <c r="ADH591"/>
      <c r="ADI591"/>
      <c r="ADJ591"/>
      <c r="ADK591"/>
      <c r="ADL591"/>
      <c r="ADM591"/>
      <c r="ADN591"/>
      <c r="ADO591"/>
      <c r="ADP591"/>
      <c r="ADQ591"/>
      <c r="ADR591"/>
      <c r="ADS591"/>
      <c r="ADT591"/>
      <c r="ADU591"/>
      <c r="ADV591"/>
      <c r="ADW591"/>
      <c r="ADX591"/>
      <c r="ADY591"/>
      <c r="ADZ591"/>
      <c r="AEA591"/>
      <c r="AEB591"/>
      <c r="AEC591"/>
      <c r="AED591"/>
      <c r="AEE591"/>
      <c r="AEF591"/>
      <c r="AEG591"/>
      <c r="AEH591"/>
      <c r="AEI591"/>
      <c r="AEJ591"/>
      <c r="AEK591"/>
      <c r="AEL591"/>
      <c r="AEM591"/>
      <c r="AEN591"/>
      <c r="AEO591"/>
      <c r="AEP591"/>
      <c r="AEQ591"/>
      <c r="AER591"/>
      <c r="AES591"/>
      <c r="AET591"/>
      <c r="AEU591"/>
      <c r="AEV591"/>
      <c r="AEW591"/>
      <c r="AEX591"/>
      <c r="AEY591"/>
      <c r="AEZ591"/>
      <c r="AFA591"/>
      <c r="AFB591"/>
      <c r="AFC591"/>
      <c r="AFD591"/>
      <c r="AFE591"/>
      <c r="AFF591"/>
      <c r="AFG591"/>
      <c r="AFH591"/>
      <c r="AFI591"/>
      <c r="AFJ591"/>
      <c r="AFK591"/>
      <c r="AFL591"/>
      <c r="AFM591"/>
      <c r="AFN591"/>
      <c r="AFO591"/>
      <c r="AFP591"/>
      <c r="AFQ591"/>
      <c r="AFR591"/>
      <c r="AFS591"/>
      <c r="AFT591"/>
      <c r="AFU591"/>
      <c r="AFV591"/>
      <c r="AFW591"/>
      <c r="AFX591"/>
      <c r="AFY591"/>
      <c r="AFZ591"/>
      <c r="AGA591"/>
      <c r="AGB591"/>
      <c r="AGC591"/>
      <c r="AGD591"/>
      <c r="AGE591"/>
      <c r="AGF591"/>
      <c r="AGG591"/>
      <c r="AGH591"/>
      <c r="AGI591"/>
      <c r="AGJ591"/>
      <c r="AGK591"/>
      <c r="AGL591"/>
      <c r="AGM591"/>
      <c r="AGN591"/>
      <c r="AGO591"/>
      <c r="AGP591"/>
      <c r="AGQ591"/>
      <c r="AGR591"/>
      <c r="AGS591"/>
      <c r="AGT591"/>
      <c r="AGU591"/>
      <c r="AGV591"/>
      <c r="AGW591"/>
      <c r="AGX591"/>
      <c r="AGY591"/>
      <c r="AGZ591"/>
      <c r="AHA591"/>
      <c r="AHB591"/>
      <c r="AHC591"/>
      <c r="AHD591"/>
      <c r="AHE591"/>
      <c r="AHF591"/>
      <c r="AHG591"/>
      <c r="AHH591"/>
      <c r="AHI591"/>
      <c r="AHJ591"/>
      <c r="AHK591"/>
      <c r="AHL591"/>
      <c r="AHM591"/>
      <c r="AHN591"/>
      <c r="AHO591"/>
      <c r="AHP591"/>
      <c r="AHQ591"/>
      <c r="AHR591"/>
      <c r="AHS591"/>
      <c r="AHT591"/>
      <c r="AHU591"/>
      <c r="AHV591"/>
      <c r="AHW591"/>
      <c r="AHX591"/>
      <c r="AHY591"/>
      <c r="AHZ591"/>
      <c r="AIA591"/>
      <c r="AIB591"/>
      <c r="AIC591"/>
      <c r="AID591"/>
      <c r="AIE591"/>
      <c r="AIF591"/>
      <c r="AIG591"/>
      <c r="AIH591"/>
      <c r="AII591"/>
      <c r="AIJ591"/>
      <c r="AIK591"/>
      <c r="AIL591"/>
      <c r="AIM591"/>
      <c r="AIN591"/>
      <c r="AIO591"/>
      <c r="AIP591"/>
      <c r="AIQ591"/>
      <c r="AIR591"/>
      <c r="AIS591"/>
      <c r="AIT591"/>
      <c r="AIU591"/>
      <c r="AIV591"/>
      <c r="AIW591"/>
      <c r="AIX591"/>
      <c r="AIY591"/>
      <c r="AIZ591"/>
      <c r="AJA591"/>
      <c r="AJB591"/>
      <c r="AJC591"/>
      <c r="AJD591"/>
      <c r="AJE591"/>
      <c r="AJF591"/>
      <c r="AJG591"/>
      <c r="AJH591"/>
      <c r="AJI591"/>
      <c r="AJJ591"/>
      <c r="AJK591"/>
      <c r="AJL591"/>
      <c r="AJM591"/>
      <c r="AJN591"/>
      <c r="AJO591"/>
      <c r="AJP591"/>
      <c r="AJQ591"/>
      <c r="AJR591"/>
      <c r="AJS591"/>
      <c r="AJT591"/>
      <c r="AJU591"/>
      <c r="AJV591"/>
      <c r="AJW591"/>
      <c r="AJX591"/>
      <c r="AJY591"/>
      <c r="AJZ591"/>
      <c r="AKA591"/>
      <c r="AKB591"/>
      <c r="AKC591"/>
      <c r="AKD591"/>
      <c r="AKE591"/>
      <c r="AKF591"/>
      <c r="AKG591"/>
      <c r="AKH591"/>
      <c r="AKI591"/>
      <c r="AKJ591"/>
      <c r="AKK591"/>
      <c r="AKL591"/>
      <c r="AKM591"/>
      <c r="AKN591"/>
      <c r="AKO591"/>
      <c r="AKP591"/>
      <c r="AKQ591"/>
      <c r="AKR591"/>
      <c r="AKS591"/>
      <c r="AKT591"/>
      <c r="AKU591"/>
      <c r="AKV591"/>
      <c r="AKW591"/>
      <c r="AKX591"/>
      <c r="AKY591"/>
      <c r="AKZ591"/>
      <c r="ALA591"/>
      <c r="ALB591"/>
      <c r="ALC591"/>
      <c r="ALD591"/>
      <c r="ALE591"/>
      <c r="ALF591"/>
      <c r="ALG591"/>
      <c r="ALH591"/>
      <c r="ALI591"/>
      <c r="ALJ591"/>
      <c r="ALK591"/>
      <c r="ALL591"/>
      <c r="ALM591"/>
      <c r="ALN591"/>
      <c r="ALO591"/>
      <c r="ALP591"/>
      <c r="ALQ591"/>
      <c r="ALR591"/>
      <c r="ALS591"/>
      <c r="ALT591"/>
      <c r="ALU591"/>
      <c r="ALV591"/>
      <c r="ALW591"/>
      <c r="ALX591"/>
      <c r="ALY591"/>
      <c r="ALZ591"/>
      <c r="AMA591"/>
      <c r="AMB591"/>
      <c r="AMC591"/>
      <c r="AMD591"/>
      <c r="AME591"/>
      <c r="AMF591"/>
      <c r="AMG591"/>
      <c r="AMH591"/>
      <c r="AMI591"/>
      <c r="AMJ591"/>
      <c r="AMK591"/>
      <c r="AML591"/>
      <c r="AMM591"/>
      <c r="AMN591"/>
      <c r="AMO591"/>
      <c r="AMP591"/>
      <c r="AMQ591"/>
      <c r="AMR591"/>
      <c r="AMS591"/>
      <c r="AMT591"/>
      <c r="AMU591"/>
      <c r="AMV591"/>
      <c r="AMW591"/>
      <c r="AMX591"/>
      <c r="AMY591"/>
      <c r="AMZ591" s="6"/>
      <c r="ANA591" s="6"/>
      <c r="ANB591" s="6"/>
    </row>
    <row r="592" spans="3:1042" s="28" customFormat="1" x14ac:dyDescent="0.25">
      <c r="C592" s="6" t="str">
        <f t="shared" si="439"/>
        <v>Whirlpool</v>
      </c>
      <c r="D592" s="6" t="str">
        <f t="shared" si="440"/>
        <v>HPSE2K50HD045V 100 (WP)  (50 gal)</v>
      </c>
      <c r="E592" s="6">
        <f t="shared" si="458"/>
        <v>2601032</v>
      </c>
      <c r="F592" s="55">
        <f t="shared" si="255"/>
        <v>50</v>
      </c>
      <c r="G592" s="6" t="str">
        <f t="shared" si="441"/>
        <v>AOSmithSHPT50</v>
      </c>
      <c r="H592" s="116">
        <f t="shared" si="451"/>
        <v>0</v>
      </c>
      <c r="I592" s="154" t="str">
        <f t="shared" si="459"/>
        <v>WhirlpoolHPSE2K50</v>
      </c>
      <c r="J592" s="91" t="s">
        <v>188</v>
      </c>
      <c r="K592" s="32">
        <v>1</v>
      </c>
      <c r="L592" s="75">
        <f t="shared" si="444"/>
        <v>26</v>
      </c>
      <c r="M592" s="12" t="s">
        <v>50</v>
      </c>
      <c r="N592" s="62">
        <f t="shared" si="453"/>
        <v>10</v>
      </c>
      <c r="O592" s="169">
        <f t="shared" si="454"/>
        <v>2601032</v>
      </c>
      <c r="P592" s="59" t="str">
        <f t="shared" si="437"/>
        <v>HPSE2K50HD045V 100 (WP)  (50 gal)</v>
      </c>
      <c r="Q592" s="153">
        <f t="shared" si="455"/>
        <v>1</v>
      </c>
      <c r="R592" s="13" t="s">
        <v>153</v>
      </c>
      <c r="S592" s="14">
        <v>50</v>
      </c>
      <c r="T592" s="30" t="s">
        <v>160</v>
      </c>
      <c r="U592" s="80" t="s">
        <v>160</v>
      </c>
      <c r="V592" s="85" t="str">
        <f t="shared" si="456"/>
        <v>AOSmithSHPT50</v>
      </c>
      <c r="W592" s="115">
        <v>0</v>
      </c>
      <c r="X592" s="46">
        <f>[1]ESTAR_to_AWHS!I180</f>
        <v>3</v>
      </c>
      <c r="Y592" s="47">
        <f>[1]ESTAR_to_AWHS!J180</f>
        <v>42591</v>
      </c>
      <c r="Z592" s="44" t="s">
        <v>80</v>
      </c>
      <c r="AA592" s="126" t="str">
        <f t="shared" si="447"/>
        <v>2,     2601032,   "HPSE2K50HD045V 100 (WP)  (50 gal)"</v>
      </c>
      <c r="AB592" s="128" t="str">
        <f t="shared" si="345"/>
        <v>Whirlpool</v>
      </c>
      <c r="AC592" s="129" t="s">
        <v>677</v>
      </c>
      <c r="AD592" s="173">
        <f t="shared" si="457"/>
        <v>2</v>
      </c>
      <c r="AE592" s="126" t="str">
        <f t="shared" si="448"/>
        <v xml:space="preserve">          case  HPSE2K50HD045V 100 (WP)  (50 gal)   :   "WhirlpoolHPSE2K50"</v>
      </c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  <c r="GZ592" s="6"/>
      <c r="HA592" s="6"/>
      <c r="HB592" s="6"/>
      <c r="HC592" s="6"/>
      <c r="HD592" s="6"/>
      <c r="HE592" s="6"/>
      <c r="HF592" s="6"/>
      <c r="HG592" s="6"/>
      <c r="HH592" s="6"/>
      <c r="HI592" s="6"/>
      <c r="HJ592" s="6"/>
      <c r="HK592" s="6"/>
      <c r="HL592" s="6"/>
      <c r="HM592" s="6"/>
      <c r="HN592" s="6"/>
      <c r="HO592" s="6"/>
      <c r="HP592" s="6"/>
      <c r="HQ592" s="6"/>
      <c r="HR592" s="6"/>
      <c r="HS592" s="6"/>
      <c r="HT592" s="6"/>
      <c r="HU592" s="6"/>
      <c r="HV592" s="6"/>
      <c r="HW592" s="6"/>
      <c r="HX592" s="6"/>
      <c r="HY592" s="6"/>
      <c r="HZ592" s="6"/>
      <c r="IA592" s="6"/>
      <c r="IB592" s="6"/>
      <c r="IC592" s="6"/>
      <c r="ID592" s="6"/>
      <c r="IE592" s="6"/>
      <c r="IF592" s="6"/>
      <c r="IG592" s="6"/>
      <c r="IH592" s="6"/>
      <c r="II592" s="6"/>
      <c r="IJ592" s="6"/>
      <c r="IK592" s="6"/>
      <c r="IL592" s="6"/>
      <c r="IM592" s="6"/>
      <c r="IN592" s="6"/>
      <c r="IO592" s="6"/>
      <c r="IP592" s="6"/>
      <c r="IQ592" s="6"/>
      <c r="IR592" s="6"/>
      <c r="IS592" s="6"/>
      <c r="IT592" s="6"/>
      <c r="IU592" s="6"/>
      <c r="IV592" s="6"/>
      <c r="IW592" s="6"/>
      <c r="IX592" s="6"/>
      <c r="IY592" s="6"/>
      <c r="IZ592" s="6"/>
      <c r="JA592" s="6"/>
      <c r="JB592" s="6"/>
      <c r="JC592" s="6"/>
      <c r="JD592" s="6"/>
      <c r="JE592" s="6"/>
      <c r="JF592" s="6"/>
      <c r="JG592" s="6"/>
      <c r="JH592" s="6"/>
      <c r="JI592" s="6"/>
      <c r="JJ592" s="6"/>
      <c r="JK592" s="6"/>
      <c r="JL592" s="6"/>
      <c r="JM592" s="6"/>
      <c r="JN592" s="6"/>
      <c r="JO592" s="6"/>
      <c r="JP592" s="6"/>
      <c r="JQ592" s="6"/>
      <c r="JR592" s="6"/>
      <c r="JS592" s="6"/>
      <c r="JT592" s="6"/>
      <c r="JU592" s="6"/>
      <c r="JV592" s="6"/>
      <c r="JW592" s="6"/>
      <c r="JX592" s="6"/>
      <c r="JY592" s="6"/>
      <c r="JZ592" s="6"/>
      <c r="KA592" s="6"/>
      <c r="KB592" s="6"/>
      <c r="KC592" s="6"/>
      <c r="KD592" s="6"/>
      <c r="KE592" s="6"/>
      <c r="KF592" s="6"/>
      <c r="KG592" s="6"/>
      <c r="KH592" s="6"/>
      <c r="KI592" s="6"/>
      <c r="KJ592" s="6"/>
      <c r="KK592" s="6"/>
      <c r="KL592" s="6"/>
      <c r="KM592" s="6"/>
      <c r="KN592" s="6"/>
      <c r="KO592" s="6"/>
      <c r="KP592" s="6"/>
      <c r="KQ592" s="6"/>
      <c r="KR592" s="6"/>
      <c r="KS592" s="6"/>
      <c r="KT592" s="6"/>
      <c r="KU592" s="6"/>
      <c r="KV592" s="6"/>
      <c r="KW592" s="6"/>
      <c r="KX592" s="6"/>
      <c r="KY592" s="6"/>
      <c r="KZ592" s="6"/>
      <c r="LA592" s="6"/>
      <c r="LB592" s="6"/>
      <c r="LC592" s="6"/>
      <c r="LD592" s="6"/>
      <c r="LE592" s="6"/>
      <c r="LF592" s="6"/>
      <c r="LG592" s="6"/>
      <c r="LH592" s="6"/>
      <c r="LI592" s="6"/>
      <c r="LJ592" s="6"/>
      <c r="LK592" s="6"/>
      <c r="LL592" s="6"/>
      <c r="LM592" s="6"/>
      <c r="LN592" s="6"/>
      <c r="LO592" s="6"/>
      <c r="LP592" s="6"/>
      <c r="LQ592" s="6"/>
      <c r="LR592" s="6"/>
      <c r="LS592" s="6"/>
      <c r="LT592" s="6"/>
      <c r="LU592" s="6"/>
      <c r="LV592" s="6"/>
      <c r="LW592" s="6"/>
      <c r="LX592" s="6"/>
      <c r="LY592" s="6"/>
      <c r="LZ592" s="6"/>
      <c r="MA592" s="6"/>
      <c r="MB592" s="6"/>
      <c r="MC592" s="6"/>
      <c r="MD592" s="6"/>
      <c r="ME592" s="6"/>
      <c r="MF592" s="6"/>
      <c r="MG592" s="6"/>
      <c r="MH592" s="6"/>
      <c r="MI592" s="6"/>
      <c r="MJ592" s="6"/>
      <c r="MK592" s="6"/>
      <c r="ML592" s="6"/>
      <c r="MM592" s="6"/>
      <c r="MN592" s="6"/>
      <c r="MO592" s="6"/>
      <c r="MP592" s="6"/>
      <c r="MQ592" s="6"/>
      <c r="MR592" s="6"/>
      <c r="MS592" s="6"/>
      <c r="MT592" s="6"/>
      <c r="MU592" s="6"/>
      <c r="MV592" s="6"/>
      <c r="MW592" s="6"/>
      <c r="MX592" s="6"/>
      <c r="MY592" s="6"/>
      <c r="MZ592" s="6"/>
      <c r="NA592" s="6"/>
      <c r="NB592" s="6"/>
      <c r="NC592" s="6"/>
      <c r="ND592" s="6"/>
      <c r="NE592" s="6"/>
      <c r="NF592" s="6"/>
      <c r="NG592" s="6"/>
      <c r="NH592" s="6"/>
      <c r="NI592" s="6"/>
      <c r="NJ592" s="6"/>
      <c r="NK592" s="6"/>
      <c r="NL592" s="6"/>
      <c r="NM592" s="6"/>
      <c r="NN592" s="6"/>
      <c r="NO592" s="6"/>
      <c r="NP592" s="6"/>
      <c r="NQ592" s="6"/>
      <c r="NR592" s="6"/>
      <c r="NS592" s="6"/>
      <c r="NT592" s="6"/>
      <c r="NU592" s="6"/>
      <c r="NV592" s="6"/>
      <c r="NW592" s="6"/>
      <c r="NX592" s="6"/>
      <c r="NY592" s="6"/>
      <c r="NZ592" s="6"/>
      <c r="OA592" s="6"/>
      <c r="OB592" s="6"/>
      <c r="OC592" s="6"/>
      <c r="OD592" s="6"/>
      <c r="OE592" s="6"/>
      <c r="OF592" s="6"/>
      <c r="OG592" s="6"/>
      <c r="OH592" s="6"/>
      <c r="OI592" s="6"/>
      <c r="OJ592" s="6"/>
      <c r="OK592" s="6"/>
      <c r="OL592" s="6"/>
      <c r="OM592" s="6"/>
      <c r="ON592" s="6"/>
      <c r="OO592" s="6"/>
      <c r="OP592" s="6"/>
      <c r="OQ592" s="6"/>
      <c r="OR592" s="6"/>
      <c r="OS592" s="6"/>
      <c r="OT592" s="6"/>
      <c r="OU592" s="6"/>
      <c r="OV592" s="6"/>
      <c r="OW592" s="6"/>
      <c r="OX592" s="6"/>
      <c r="OY592" s="6"/>
      <c r="OZ592" s="6"/>
      <c r="PA592" s="6"/>
      <c r="PB592" s="6"/>
      <c r="PC592" s="6"/>
      <c r="PD592" s="6"/>
      <c r="PE592" s="6"/>
      <c r="PF592" s="6"/>
      <c r="PG592" s="6"/>
      <c r="PH592" s="6"/>
      <c r="PI592" s="6"/>
      <c r="PJ592" s="6"/>
      <c r="PK592" s="6"/>
      <c r="PL592" s="6"/>
      <c r="PM592" s="6"/>
      <c r="PN592" s="6"/>
      <c r="PO592" s="6"/>
      <c r="PP592" s="6"/>
      <c r="PQ592" s="6"/>
      <c r="PR592" s="6"/>
      <c r="PS592" s="6"/>
      <c r="PT592" s="6"/>
      <c r="PU592" s="6"/>
      <c r="PV592" s="6"/>
      <c r="PW592" s="6"/>
      <c r="PX592" s="6"/>
      <c r="PY592" s="6"/>
      <c r="PZ592" s="6"/>
      <c r="QA592" s="6"/>
      <c r="QB592" s="6"/>
      <c r="QC592" s="6"/>
      <c r="QD592" s="6"/>
      <c r="QE592" s="6"/>
      <c r="QF592" s="6"/>
      <c r="QG592" s="6"/>
      <c r="QH592" s="6"/>
      <c r="QI592" s="6"/>
      <c r="QJ592" s="6"/>
      <c r="QK592" s="6"/>
      <c r="QL592" s="6"/>
      <c r="QM592" s="6"/>
      <c r="QN592" s="6"/>
      <c r="QO592" s="6"/>
      <c r="QP592" s="6"/>
      <c r="QQ592" s="6"/>
      <c r="QR592" s="6"/>
      <c r="QS592" s="6"/>
      <c r="QT592" s="6"/>
      <c r="QU592" s="6"/>
      <c r="QV592" s="6"/>
      <c r="QW592" s="6"/>
      <c r="QX592" s="6"/>
      <c r="QY592" s="6"/>
      <c r="QZ592" s="6"/>
      <c r="RA592" s="6"/>
      <c r="RB592" s="6"/>
      <c r="RC592" s="6"/>
      <c r="RD592" s="6"/>
      <c r="RE592" s="6"/>
      <c r="RF592" s="6"/>
      <c r="RG592" s="6"/>
      <c r="RH592" s="6"/>
      <c r="RI592" s="6"/>
      <c r="RJ592" s="6"/>
      <c r="RK592" s="6"/>
      <c r="RL592" s="6"/>
      <c r="RM592" s="6"/>
      <c r="RN592" s="6"/>
      <c r="RO592" s="6"/>
      <c r="RP592" s="6"/>
      <c r="RQ592" s="6"/>
      <c r="RR592" s="6"/>
      <c r="RS592" s="6"/>
      <c r="RT592" s="6"/>
      <c r="RU592" s="6"/>
      <c r="RV592" s="6"/>
      <c r="RW592" s="6"/>
      <c r="RX592" s="6"/>
      <c r="RY592" s="6"/>
      <c r="RZ592" s="6"/>
      <c r="SA592" s="6"/>
      <c r="SB592" s="6"/>
      <c r="SC592" s="6"/>
      <c r="SD592" s="6"/>
      <c r="SE592" s="6"/>
      <c r="SF592" s="6"/>
      <c r="SG592" s="6"/>
      <c r="SH592" s="6"/>
      <c r="SI592" s="6"/>
      <c r="SJ592" s="6"/>
      <c r="SK592" s="6"/>
      <c r="SL592" s="6"/>
      <c r="SM592" s="6"/>
      <c r="SN592" s="6"/>
      <c r="SO592" s="6"/>
      <c r="SP592" s="6"/>
      <c r="SQ592" s="6"/>
      <c r="SR592" s="6"/>
      <c r="SS592" s="6"/>
      <c r="ST592" s="6"/>
      <c r="SU592" s="6"/>
      <c r="SV592" s="6"/>
      <c r="SW592" s="6"/>
      <c r="SX592" s="6"/>
      <c r="SY592" s="6"/>
      <c r="SZ592" s="6"/>
      <c r="TA592" s="6"/>
      <c r="TB592" s="6"/>
      <c r="TC592" s="6"/>
      <c r="TD592" s="6"/>
      <c r="TE592" s="6"/>
      <c r="TF592" s="6"/>
      <c r="TG592" s="6"/>
      <c r="TH592" s="6"/>
      <c r="TI592" s="6"/>
      <c r="TJ592" s="6"/>
      <c r="TK592" s="6"/>
      <c r="TL592" s="6"/>
      <c r="TM592" s="6"/>
      <c r="TN592" s="6"/>
      <c r="TO592" s="6"/>
      <c r="TP592" s="6"/>
      <c r="TQ592" s="6"/>
      <c r="TR592" s="6"/>
      <c r="TS592" s="6"/>
      <c r="TT592" s="6"/>
      <c r="TU592" s="6"/>
      <c r="TV592" s="6"/>
      <c r="TW592" s="6"/>
      <c r="TX592" s="6"/>
      <c r="TY592" s="6"/>
      <c r="TZ592" s="6"/>
      <c r="UA592" s="6"/>
      <c r="UB592" s="6"/>
      <c r="UC592" s="6"/>
      <c r="UD592" s="6"/>
      <c r="UE592" s="6"/>
      <c r="UF592" s="6"/>
      <c r="UG592" s="6"/>
      <c r="UH592" s="6"/>
      <c r="UI592" s="6"/>
      <c r="UJ592" s="6"/>
      <c r="UK592" s="6"/>
      <c r="UL592" s="6"/>
      <c r="UM592" s="6"/>
      <c r="UN592" s="6"/>
      <c r="UO592" s="6"/>
      <c r="UP592" s="6"/>
      <c r="UQ592" s="6"/>
      <c r="UR592" s="6"/>
      <c r="US592" s="6"/>
      <c r="UT592" s="6"/>
      <c r="UU592" s="6"/>
      <c r="UV592" s="6"/>
      <c r="UW592" s="6"/>
      <c r="UX592" s="6"/>
      <c r="UY592" s="6"/>
      <c r="UZ592" s="6"/>
      <c r="VA592" s="6"/>
      <c r="VB592" s="6"/>
      <c r="VC592" s="6"/>
      <c r="VD592" s="6"/>
      <c r="VE592" s="6"/>
      <c r="VF592" s="6"/>
      <c r="VG592" s="6"/>
      <c r="VH592" s="6"/>
      <c r="VI592" s="6"/>
      <c r="VJ592" s="6"/>
      <c r="VK592" s="6"/>
      <c r="VL592" s="6"/>
      <c r="VM592" s="6"/>
      <c r="VN592" s="6"/>
      <c r="VO592" s="6"/>
      <c r="VP592" s="6"/>
      <c r="VQ592" s="6"/>
      <c r="VR592" s="6"/>
      <c r="VS592" s="6"/>
      <c r="VT592" s="6"/>
      <c r="VU592" s="6"/>
      <c r="VV592" s="6"/>
      <c r="VW592" s="6"/>
      <c r="VX592" s="6"/>
      <c r="VY592" s="6"/>
      <c r="VZ592" s="6"/>
      <c r="WA592" s="6"/>
      <c r="WB592" s="6"/>
      <c r="WC592" s="6"/>
      <c r="WD592" s="6"/>
      <c r="WE592" s="6"/>
      <c r="WF592" s="6"/>
      <c r="WG592" s="6"/>
      <c r="WH592" s="6"/>
      <c r="WI592" s="6"/>
      <c r="WJ592" s="6"/>
      <c r="WK592" s="6"/>
      <c r="WL592" s="6"/>
      <c r="WM592" s="6"/>
      <c r="WN592" s="6"/>
      <c r="WO592" s="6"/>
      <c r="WP592" s="6"/>
      <c r="WQ592" s="6"/>
      <c r="WR592" s="6"/>
      <c r="WS592" s="6"/>
      <c r="WT592" s="6"/>
      <c r="WU592" s="6"/>
      <c r="WV592" s="6"/>
      <c r="WW592" s="6"/>
      <c r="WX592" s="6"/>
      <c r="WY592" s="6"/>
      <c r="WZ592" s="6"/>
      <c r="XA592" s="6"/>
      <c r="XB592" s="6"/>
      <c r="XC592" s="6"/>
      <c r="XD592" s="6"/>
      <c r="XE592" s="6"/>
      <c r="XF592" s="6"/>
      <c r="XG592" s="6"/>
      <c r="XH592" s="6"/>
      <c r="XI592" s="6"/>
      <c r="XJ592" s="6"/>
      <c r="XK592" s="6"/>
      <c r="XL592" s="6"/>
      <c r="XM592" s="6"/>
      <c r="XN592" s="6"/>
      <c r="XO592" s="6"/>
      <c r="XP592" s="6"/>
      <c r="XQ592" s="6"/>
      <c r="XR592" s="6"/>
      <c r="XS592" s="6"/>
      <c r="XT592" s="6"/>
      <c r="XU592" s="6"/>
      <c r="XV592" s="6"/>
      <c r="XW592" s="6"/>
      <c r="XX592" s="6"/>
      <c r="XY592" s="6"/>
      <c r="XZ592" s="6"/>
      <c r="YA592" s="6"/>
      <c r="YB592" s="6"/>
      <c r="YC592" s="6"/>
      <c r="YD592" s="6"/>
      <c r="YE592" s="6"/>
      <c r="YF592" s="6"/>
      <c r="YG592" s="6"/>
      <c r="YH592" s="6"/>
      <c r="YI592" s="6"/>
      <c r="YJ592" s="6"/>
      <c r="YK592" s="6"/>
      <c r="YL592" s="6"/>
      <c r="YM592" s="6"/>
      <c r="YN592" s="6"/>
      <c r="YO592" s="6"/>
      <c r="YP592" s="6"/>
      <c r="YQ592" s="6"/>
      <c r="YR592" s="6"/>
      <c r="YS592" s="6"/>
      <c r="YT592" s="6"/>
      <c r="YU592" s="6"/>
      <c r="YV592" s="6"/>
      <c r="YW592" s="6"/>
      <c r="YX592" s="6"/>
      <c r="YY592" s="6"/>
      <c r="YZ592" s="6"/>
      <c r="ZA592" s="6"/>
      <c r="ZB592" s="6"/>
      <c r="ZC592" s="6"/>
      <c r="ZD592" s="6"/>
      <c r="ZE592" s="6"/>
      <c r="ZF592" s="6"/>
      <c r="ZG592" s="6"/>
      <c r="ZH592" s="6"/>
      <c r="ZI592" s="6"/>
      <c r="ZJ592" s="6"/>
      <c r="ZK592" s="6"/>
      <c r="ZL592" s="6"/>
      <c r="ZM592" s="6"/>
      <c r="ZN592" s="6"/>
      <c r="ZO592" s="6"/>
      <c r="ZP592" s="6"/>
      <c r="ZQ592" s="6"/>
      <c r="ZR592" s="6"/>
      <c r="ZS592" s="6"/>
      <c r="ZT592" s="6"/>
      <c r="ZU592" s="6"/>
      <c r="ZV592" s="6"/>
      <c r="ZW592" s="6"/>
      <c r="ZX592" s="6"/>
      <c r="ZY592" s="6"/>
      <c r="ZZ592" s="6"/>
      <c r="AAA592" s="6"/>
      <c r="AAB592" s="6"/>
      <c r="AAC592" s="6"/>
      <c r="AAD592" s="6"/>
      <c r="AAE592" s="6"/>
      <c r="AAF592" s="6"/>
      <c r="AAG592" s="6"/>
      <c r="AAH592" s="6"/>
      <c r="AAI592" s="6"/>
      <c r="AAJ592" s="6"/>
      <c r="AAK592" s="6"/>
      <c r="AAL592" s="6"/>
      <c r="AAM592" s="6"/>
      <c r="AAN592" s="6"/>
      <c r="AAO592" s="6"/>
      <c r="AAP592" s="6"/>
      <c r="AAQ592" s="6"/>
      <c r="AAR592" s="6"/>
      <c r="AAS592" s="6"/>
      <c r="AAT592" s="6"/>
      <c r="AAU592" s="6"/>
      <c r="AAV592" s="6"/>
      <c r="AAW592" s="6"/>
      <c r="AAX592" s="6"/>
      <c r="AAY592" s="6"/>
      <c r="AAZ592" s="6"/>
      <c r="ABA592" s="6"/>
      <c r="ABB592" s="6"/>
      <c r="ABC592" s="6"/>
      <c r="ABD592" s="6"/>
      <c r="ABE592" s="6"/>
      <c r="ABF592" s="6"/>
      <c r="ABG592" s="6"/>
      <c r="ABH592" s="6"/>
      <c r="ABI592" s="6"/>
      <c r="ABJ592" s="6"/>
      <c r="ABK592" s="6"/>
      <c r="ABL592" s="6"/>
      <c r="ABM592" s="6"/>
      <c r="ABN592" s="6"/>
      <c r="ABO592" s="6"/>
      <c r="ABP592" s="6"/>
      <c r="ABQ592" s="6"/>
      <c r="ABR592" s="6"/>
      <c r="ABS592" s="6"/>
      <c r="ABT592" s="6"/>
      <c r="ABU592" s="6"/>
      <c r="ABV592" s="6"/>
      <c r="ABW592" s="6"/>
      <c r="ABX592" s="6"/>
      <c r="ABY592" s="6"/>
      <c r="ABZ592" s="6"/>
      <c r="ACA592" s="6"/>
      <c r="ACB592" s="6"/>
      <c r="ACC592" s="6"/>
      <c r="ACD592" s="6"/>
      <c r="ACE592" s="6"/>
      <c r="ACF592" s="6"/>
      <c r="ACG592" s="6"/>
      <c r="ACH592" s="6"/>
      <c r="ACI592" s="6"/>
      <c r="ACJ592" s="6"/>
      <c r="ACK592" s="6"/>
      <c r="ACL592" s="6"/>
      <c r="ACM592" s="6"/>
      <c r="ACN592" s="6"/>
      <c r="ACO592" s="6"/>
      <c r="ACP592" s="6"/>
      <c r="ACQ592" s="6"/>
      <c r="ACR592" s="6"/>
      <c r="ACS592" s="6"/>
      <c r="ACT592" s="6"/>
      <c r="ACU592" s="6"/>
      <c r="ACV592" s="6"/>
      <c r="ACW592" s="6"/>
      <c r="ACX592" s="6"/>
      <c r="ACY592" s="6"/>
      <c r="ACZ592" s="6"/>
      <c r="ADA592" s="6"/>
      <c r="ADB592" s="6"/>
      <c r="ADC592" s="6"/>
      <c r="ADD592" s="6"/>
      <c r="ADE592" s="6"/>
      <c r="ADF592" s="6"/>
      <c r="ADG592" s="6"/>
      <c r="ADH592" s="6"/>
      <c r="ADI592" s="6"/>
      <c r="ADJ592" s="6"/>
      <c r="ADK592" s="6"/>
      <c r="ADL592" s="6"/>
      <c r="ADM592" s="6"/>
      <c r="ADN592" s="6"/>
      <c r="ADO592" s="6"/>
      <c r="ADP592" s="6"/>
      <c r="ADQ592" s="6"/>
      <c r="ADR592" s="6"/>
      <c r="ADS592" s="6"/>
      <c r="ADT592" s="6"/>
      <c r="ADU592" s="6"/>
      <c r="ADV592" s="6"/>
      <c r="ADW592" s="6"/>
      <c r="ADX592" s="6"/>
      <c r="ADY592" s="6"/>
      <c r="ADZ592" s="6"/>
      <c r="AEA592" s="6"/>
      <c r="AEB592" s="6"/>
      <c r="AEC592" s="6"/>
      <c r="AED592" s="6"/>
      <c r="AEE592" s="6"/>
      <c r="AEF592" s="6"/>
      <c r="AEG592" s="6"/>
      <c r="AEH592" s="6"/>
      <c r="AEI592" s="6"/>
      <c r="AEJ592" s="6"/>
      <c r="AEK592" s="6"/>
      <c r="AEL592" s="6"/>
      <c r="AEM592" s="6"/>
      <c r="AEN592" s="6"/>
      <c r="AEO592" s="6"/>
      <c r="AEP592" s="6"/>
      <c r="AEQ592" s="6"/>
      <c r="AER592" s="6"/>
      <c r="AES592" s="6"/>
      <c r="AET592" s="6"/>
      <c r="AEU592" s="6"/>
      <c r="AEV592" s="6"/>
      <c r="AEW592" s="6"/>
      <c r="AEX592" s="6"/>
      <c r="AEY592" s="6"/>
      <c r="AEZ592" s="6"/>
      <c r="AFA592" s="6"/>
      <c r="AFB592" s="6"/>
      <c r="AFC592" s="6"/>
      <c r="AFD592" s="6"/>
      <c r="AFE592" s="6"/>
      <c r="AFF592" s="6"/>
      <c r="AFG592" s="6"/>
      <c r="AFH592" s="6"/>
      <c r="AFI592" s="6"/>
      <c r="AFJ592" s="6"/>
      <c r="AFK592" s="6"/>
      <c r="AFL592" s="6"/>
      <c r="AFM592" s="6"/>
      <c r="AFN592" s="6"/>
      <c r="AFO592" s="6"/>
      <c r="AFP592" s="6"/>
      <c r="AFQ592" s="6"/>
      <c r="AFR592" s="6"/>
      <c r="AFS592" s="6"/>
      <c r="AFT592" s="6"/>
      <c r="AFU592" s="6"/>
      <c r="AFV592" s="6"/>
      <c r="AFW592" s="6"/>
      <c r="AFX592" s="6"/>
      <c r="AFY592" s="6"/>
      <c r="AFZ592" s="6"/>
      <c r="AGA592" s="6"/>
      <c r="AGB592" s="6"/>
      <c r="AGC592" s="6"/>
      <c r="AGD592" s="6"/>
      <c r="AGE592" s="6"/>
      <c r="AGF592" s="6"/>
      <c r="AGG592" s="6"/>
      <c r="AGH592" s="6"/>
      <c r="AGI592" s="6"/>
      <c r="AGJ592" s="6"/>
      <c r="AGK592" s="6"/>
      <c r="AGL592" s="6"/>
      <c r="AGM592" s="6"/>
      <c r="AGN592" s="6"/>
      <c r="AGO592" s="6"/>
      <c r="AGP592" s="6"/>
      <c r="AGQ592" s="6"/>
      <c r="AGR592" s="6"/>
      <c r="AGS592" s="6"/>
      <c r="AGT592" s="6"/>
      <c r="AGU592" s="6"/>
      <c r="AGV592" s="6"/>
      <c r="AGW592" s="6"/>
      <c r="AGX592" s="6"/>
      <c r="AGY592" s="6"/>
      <c r="AGZ592" s="6"/>
      <c r="AHA592" s="6"/>
      <c r="AHB592" s="6"/>
      <c r="AHC592" s="6"/>
      <c r="AHD592" s="6"/>
      <c r="AHE592" s="6"/>
      <c r="AHF592" s="6"/>
      <c r="AHG592" s="6"/>
      <c r="AHH592" s="6"/>
      <c r="AHI592" s="6"/>
      <c r="AHJ592" s="6"/>
      <c r="AHK592" s="6"/>
      <c r="AHL592" s="6"/>
      <c r="AHM592" s="6"/>
      <c r="AHN592" s="6"/>
      <c r="AHO592" s="6"/>
      <c r="AHP592" s="6"/>
      <c r="AHQ592" s="6"/>
      <c r="AHR592" s="6"/>
      <c r="AHS592" s="6"/>
      <c r="AHT592" s="6"/>
      <c r="AHU592" s="6"/>
      <c r="AHV592" s="6"/>
      <c r="AHW592" s="6"/>
      <c r="AHX592" s="6"/>
      <c r="AHY592" s="6"/>
      <c r="AHZ592" s="6"/>
      <c r="AIA592" s="6"/>
      <c r="AIB592" s="6"/>
      <c r="AIC592" s="6"/>
      <c r="AID592" s="6"/>
      <c r="AIE592" s="6"/>
      <c r="AIF592" s="6"/>
      <c r="AIG592" s="6"/>
      <c r="AIH592" s="6"/>
      <c r="AII592" s="6"/>
      <c r="AIJ592" s="6"/>
      <c r="AIK592" s="6"/>
      <c r="AIL592" s="6"/>
      <c r="AIM592" s="6"/>
      <c r="AIN592" s="6"/>
      <c r="AIO592" s="6"/>
      <c r="AIP592" s="6"/>
      <c r="AIQ592" s="6"/>
      <c r="AIR592" s="6"/>
      <c r="AIS592" s="6"/>
      <c r="AIT592" s="6"/>
      <c r="AIU592" s="6"/>
      <c r="AIV592" s="6"/>
      <c r="AIW592" s="6"/>
      <c r="AIX592" s="6"/>
      <c r="AIY592" s="6"/>
      <c r="AIZ592" s="6"/>
      <c r="AJA592" s="6"/>
      <c r="AJB592" s="6"/>
      <c r="AJC592" s="6"/>
      <c r="AJD592" s="6"/>
      <c r="AJE592" s="6"/>
      <c r="AJF592" s="6"/>
      <c r="AJG592" s="6"/>
      <c r="AJH592" s="6"/>
      <c r="AJI592" s="6"/>
      <c r="AJJ592" s="6"/>
      <c r="AJK592" s="6"/>
      <c r="AJL592" s="6"/>
      <c r="AJM592" s="6"/>
      <c r="AJN592" s="6"/>
      <c r="AJO592" s="6"/>
      <c r="AJP592" s="6"/>
      <c r="AJQ592" s="6"/>
      <c r="AJR592" s="6"/>
      <c r="AJS592" s="6"/>
      <c r="AJT592" s="6"/>
      <c r="AJU592" s="6"/>
      <c r="AJV592" s="6"/>
      <c r="AJW592" s="6"/>
      <c r="AJX592" s="6"/>
      <c r="AJY592" s="6"/>
      <c r="AJZ592" s="6"/>
      <c r="AKA592" s="6"/>
      <c r="AKB592" s="6"/>
      <c r="AKC592" s="6"/>
      <c r="AKD592" s="6"/>
      <c r="AKE592" s="6"/>
      <c r="AKF592" s="6"/>
      <c r="AKG592" s="6"/>
      <c r="AKH592" s="6"/>
      <c r="AKI592" s="6"/>
      <c r="AKJ592" s="6"/>
      <c r="AKK592" s="6"/>
      <c r="AKL592" s="6"/>
      <c r="AKM592" s="6"/>
      <c r="AKN592" s="6"/>
      <c r="AKO592" s="6"/>
      <c r="AKP592" s="6"/>
      <c r="AKQ592" s="6"/>
      <c r="AKR592" s="6"/>
      <c r="AKS592" s="6"/>
      <c r="AKT592" s="6"/>
      <c r="AKU592" s="6"/>
      <c r="AKV592" s="6"/>
      <c r="AKW592" s="6"/>
      <c r="AKX592" s="6"/>
      <c r="AKY592" s="6"/>
      <c r="AKZ592" s="6"/>
      <c r="ALA592" s="6"/>
      <c r="ALB592" s="6"/>
      <c r="ALC592" s="6"/>
      <c r="ALD592" s="6"/>
      <c r="ALE592" s="6"/>
      <c r="ALF592" s="6"/>
      <c r="ALG592" s="6"/>
      <c r="ALH592" s="6"/>
      <c r="ALI592" s="6"/>
      <c r="ALJ592" s="6"/>
      <c r="ALK592" s="6"/>
      <c r="ALL592" s="6"/>
      <c r="ALM592" s="6"/>
      <c r="ALN592" s="6"/>
      <c r="ALO592" s="6"/>
      <c r="ALP592" s="6"/>
      <c r="ALQ592" s="6"/>
      <c r="ALR592" s="6"/>
      <c r="ALS592" s="6"/>
      <c r="ALT592" s="6"/>
      <c r="ALU592" s="6"/>
      <c r="ALV592" s="6"/>
      <c r="ALW592" s="6"/>
      <c r="ALX592" s="6"/>
      <c r="ALY592" s="6"/>
      <c r="ALZ592" s="6"/>
      <c r="AMA592" s="6"/>
      <c r="AMB592" s="6"/>
      <c r="AMC592" s="6"/>
      <c r="AMD592" s="6"/>
      <c r="AME592" s="6"/>
      <c r="AMF592" s="6"/>
      <c r="AMG592" s="6"/>
      <c r="AMH592" s="6"/>
      <c r="AMI592" s="6"/>
      <c r="AMJ592" s="6"/>
      <c r="AMK592" s="6"/>
      <c r="AML592" s="6"/>
      <c r="AMM592" s="6"/>
      <c r="AMN592" s="6"/>
      <c r="AMO592" s="6"/>
      <c r="AMP592" s="6"/>
      <c r="AMQ592" s="6"/>
      <c r="AMR592" s="6"/>
      <c r="AMS592" s="6"/>
      <c r="AMT592" s="6"/>
      <c r="AMU592" s="6"/>
      <c r="AMV592" s="6"/>
      <c r="AMW592" s="6"/>
      <c r="AMX592" s="6"/>
      <c r="AMY592" s="6"/>
      <c r="AMZ592" s="6"/>
      <c r="ANA592" s="6"/>
      <c r="ANB592" s="6"/>
    </row>
    <row r="593" spans="1:1042" s="28" customFormat="1" x14ac:dyDescent="0.25">
      <c r="C593" s="6" t="str">
        <f t="shared" si="439"/>
        <v>Whirlpool</v>
      </c>
      <c r="D593" s="6" t="str">
        <f t="shared" si="440"/>
        <v>HPSE2K50HD045VC 100 (WP)  (50 gal)</v>
      </c>
      <c r="E593" s="6">
        <f t="shared" si="458"/>
        <v>2601132</v>
      </c>
      <c r="F593" s="55">
        <f t="shared" si="255"/>
        <v>50</v>
      </c>
      <c r="G593" s="6" t="str">
        <f t="shared" si="441"/>
        <v>AOSmithSHPT50</v>
      </c>
      <c r="H593" s="116">
        <f t="shared" si="451"/>
        <v>0</v>
      </c>
      <c r="I593" s="154" t="str">
        <f t="shared" si="459"/>
        <v>WhirlpoolHPSE2K50C</v>
      </c>
      <c r="J593" s="91" t="s">
        <v>188</v>
      </c>
      <c r="K593" s="32">
        <v>1</v>
      </c>
      <c r="L593" s="75">
        <f t="shared" si="444"/>
        <v>26</v>
      </c>
      <c r="M593" s="12" t="s">
        <v>50</v>
      </c>
      <c r="N593" s="62">
        <f t="shared" si="453"/>
        <v>11</v>
      </c>
      <c r="O593" s="169">
        <f t="shared" si="454"/>
        <v>2601132</v>
      </c>
      <c r="P593" s="59" t="str">
        <f t="shared" si="437"/>
        <v>HPSE2K50HD045VC 100 (WP)  (50 gal)</v>
      </c>
      <c r="Q593" s="153">
        <f t="shared" si="455"/>
        <v>1</v>
      </c>
      <c r="R593" s="13" t="s">
        <v>154</v>
      </c>
      <c r="S593" s="14">
        <v>50</v>
      </c>
      <c r="T593" s="30" t="s">
        <v>160</v>
      </c>
      <c r="U593" s="80" t="s">
        <v>160</v>
      </c>
      <c r="V593" s="85" t="str">
        <f t="shared" si="456"/>
        <v>AOSmithSHPT50</v>
      </c>
      <c r="W593" s="115">
        <v>0</v>
      </c>
      <c r="X593" s="46" t="str">
        <f>[1]ESTAR_to_AWHS!I181</f>
        <v>4+</v>
      </c>
      <c r="Y593" s="47">
        <f>[1]ESTAR_to_AWHS!J181</f>
        <v>42591</v>
      </c>
      <c r="Z593" s="44" t="s">
        <v>80</v>
      </c>
      <c r="AA593" s="126" t="str">
        <f t="shared" si="447"/>
        <v>2,     2601132,   "HPSE2K50HD045VC 100 (WP)  (50 gal)"</v>
      </c>
      <c r="AB593" s="128" t="str">
        <f t="shared" si="345"/>
        <v>Whirlpool</v>
      </c>
      <c r="AC593" s="129" t="s">
        <v>696</v>
      </c>
      <c r="AD593" s="173">
        <f t="shared" si="457"/>
        <v>1</v>
      </c>
      <c r="AE593" s="126" t="str">
        <f t="shared" si="448"/>
        <v xml:space="preserve">          case  HPSE2K50HD045VC 100 (WP)  (50 gal)   :   "WhirlpoolHPSE2K50C"</v>
      </c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  <c r="GZ593" s="6"/>
      <c r="HA593" s="6"/>
      <c r="HB593" s="6"/>
      <c r="HC593" s="6"/>
      <c r="HD593" s="6"/>
      <c r="HE593" s="6"/>
      <c r="HF593" s="6"/>
      <c r="HG593" s="6"/>
      <c r="HH593" s="6"/>
      <c r="HI593" s="6"/>
      <c r="HJ593" s="6"/>
      <c r="HK593" s="6"/>
      <c r="HL593" s="6"/>
      <c r="HM593" s="6"/>
      <c r="HN593" s="6"/>
      <c r="HO593" s="6"/>
      <c r="HP593" s="6"/>
      <c r="HQ593" s="6"/>
      <c r="HR593" s="6"/>
      <c r="HS593" s="6"/>
      <c r="HT593" s="6"/>
      <c r="HU593" s="6"/>
      <c r="HV593" s="6"/>
      <c r="HW593" s="6"/>
      <c r="HX593" s="6"/>
      <c r="HY593" s="6"/>
      <c r="HZ593" s="6"/>
      <c r="IA593" s="6"/>
      <c r="IB593" s="6"/>
      <c r="IC593" s="6"/>
      <c r="ID593" s="6"/>
      <c r="IE593" s="6"/>
      <c r="IF593" s="6"/>
      <c r="IG593" s="6"/>
      <c r="IH593" s="6"/>
      <c r="II593" s="6"/>
      <c r="IJ593" s="6"/>
      <c r="IK593" s="6"/>
      <c r="IL593" s="6"/>
      <c r="IM593" s="6"/>
      <c r="IN593" s="6"/>
      <c r="IO593" s="6"/>
      <c r="IP593" s="6"/>
      <c r="IQ593" s="6"/>
      <c r="IR593" s="6"/>
      <c r="IS593" s="6"/>
      <c r="IT593" s="6"/>
      <c r="IU593" s="6"/>
      <c r="IV593" s="6"/>
      <c r="IW593" s="6"/>
      <c r="IX593" s="6"/>
      <c r="IY593" s="6"/>
      <c r="IZ593" s="6"/>
      <c r="JA593" s="6"/>
      <c r="JB593" s="6"/>
      <c r="JC593" s="6"/>
      <c r="JD593" s="6"/>
      <c r="JE593" s="6"/>
      <c r="JF593" s="6"/>
      <c r="JG593" s="6"/>
      <c r="JH593" s="6"/>
      <c r="JI593" s="6"/>
      <c r="JJ593" s="6"/>
      <c r="JK593" s="6"/>
      <c r="JL593" s="6"/>
      <c r="JM593" s="6"/>
      <c r="JN593" s="6"/>
      <c r="JO593" s="6"/>
      <c r="JP593" s="6"/>
      <c r="JQ593" s="6"/>
      <c r="JR593" s="6"/>
      <c r="JS593" s="6"/>
      <c r="JT593" s="6"/>
      <c r="JU593" s="6"/>
      <c r="JV593" s="6"/>
      <c r="JW593" s="6"/>
      <c r="JX593" s="6"/>
      <c r="JY593" s="6"/>
      <c r="JZ593" s="6"/>
      <c r="KA593" s="6"/>
      <c r="KB593" s="6"/>
      <c r="KC593" s="6"/>
      <c r="KD593" s="6"/>
      <c r="KE593" s="6"/>
      <c r="KF593" s="6"/>
      <c r="KG593" s="6"/>
      <c r="KH593" s="6"/>
      <c r="KI593" s="6"/>
      <c r="KJ593" s="6"/>
      <c r="KK593" s="6"/>
      <c r="KL593" s="6"/>
      <c r="KM593" s="6"/>
      <c r="KN593" s="6"/>
      <c r="KO593" s="6"/>
      <c r="KP593" s="6"/>
      <c r="KQ593" s="6"/>
      <c r="KR593" s="6"/>
      <c r="KS593" s="6"/>
      <c r="KT593" s="6"/>
      <c r="KU593" s="6"/>
      <c r="KV593" s="6"/>
      <c r="KW593" s="6"/>
      <c r="KX593" s="6"/>
      <c r="KY593" s="6"/>
      <c r="KZ593" s="6"/>
      <c r="LA593" s="6"/>
      <c r="LB593" s="6"/>
      <c r="LC593" s="6"/>
      <c r="LD593" s="6"/>
      <c r="LE593" s="6"/>
      <c r="LF593" s="6"/>
      <c r="LG593" s="6"/>
      <c r="LH593" s="6"/>
      <c r="LI593" s="6"/>
      <c r="LJ593" s="6"/>
      <c r="LK593" s="6"/>
      <c r="LL593" s="6"/>
      <c r="LM593" s="6"/>
      <c r="LN593" s="6"/>
      <c r="LO593" s="6"/>
      <c r="LP593" s="6"/>
      <c r="LQ593" s="6"/>
      <c r="LR593" s="6"/>
      <c r="LS593" s="6"/>
      <c r="LT593" s="6"/>
      <c r="LU593" s="6"/>
      <c r="LV593" s="6"/>
      <c r="LW593" s="6"/>
      <c r="LX593" s="6"/>
      <c r="LY593" s="6"/>
      <c r="LZ593" s="6"/>
      <c r="MA593" s="6"/>
      <c r="MB593" s="6"/>
      <c r="MC593" s="6"/>
      <c r="MD593" s="6"/>
      <c r="ME593" s="6"/>
      <c r="MF593" s="6"/>
      <c r="MG593" s="6"/>
      <c r="MH593" s="6"/>
      <c r="MI593" s="6"/>
      <c r="MJ593" s="6"/>
      <c r="MK593" s="6"/>
      <c r="ML593" s="6"/>
      <c r="MM593" s="6"/>
      <c r="MN593" s="6"/>
      <c r="MO593" s="6"/>
      <c r="MP593" s="6"/>
      <c r="MQ593" s="6"/>
      <c r="MR593" s="6"/>
      <c r="MS593" s="6"/>
      <c r="MT593" s="6"/>
      <c r="MU593" s="6"/>
      <c r="MV593" s="6"/>
      <c r="MW593" s="6"/>
      <c r="MX593" s="6"/>
      <c r="MY593" s="6"/>
      <c r="MZ593" s="6"/>
      <c r="NA593" s="6"/>
      <c r="NB593" s="6"/>
      <c r="NC593" s="6"/>
      <c r="ND593" s="6"/>
      <c r="NE593" s="6"/>
      <c r="NF593" s="6"/>
      <c r="NG593" s="6"/>
      <c r="NH593" s="6"/>
      <c r="NI593" s="6"/>
      <c r="NJ593" s="6"/>
      <c r="NK593" s="6"/>
      <c r="NL593" s="6"/>
      <c r="NM593" s="6"/>
      <c r="NN593" s="6"/>
      <c r="NO593" s="6"/>
      <c r="NP593" s="6"/>
      <c r="NQ593" s="6"/>
      <c r="NR593" s="6"/>
      <c r="NS593" s="6"/>
      <c r="NT593" s="6"/>
      <c r="NU593" s="6"/>
      <c r="NV593" s="6"/>
      <c r="NW593" s="6"/>
      <c r="NX593" s="6"/>
      <c r="NY593" s="6"/>
      <c r="NZ593" s="6"/>
      <c r="OA593" s="6"/>
      <c r="OB593" s="6"/>
      <c r="OC593" s="6"/>
      <c r="OD593" s="6"/>
      <c r="OE593" s="6"/>
      <c r="OF593" s="6"/>
      <c r="OG593" s="6"/>
      <c r="OH593" s="6"/>
      <c r="OI593" s="6"/>
      <c r="OJ593" s="6"/>
      <c r="OK593" s="6"/>
      <c r="OL593" s="6"/>
      <c r="OM593" s="6"/>
      <c r="ON593" s="6"/>
      <c r="OO593" s="6"/>
      <c r="OP593" s="6"/>
      <c r="OQ593" s="6"/>
      <c r="OR593" s="6"/>
      <c r="OS593" s="6"/>
      <c r="OT593" s="6"/>
      <c r="OU593" s="6"/>
      <c r="OV593" s="6"/>
      <c r="OW593" s="6"/>
      <c r="OX593" s="6"/>
      <c r="OY593" s="6"/>
      <c r="OZ593" s="6"/>
      <c r="PA593" s="6"/>
      <c r="PB593" s="6"/>
      <c r="PC593" s="6"/>
      <c r="PD593" s="6"/>
      <c r="PE593" s="6"/>
      <c r="PF593" s="6"/>
      <c r="PG593" s="6"/>
      <c r="PH593" s="6"/>
      <c r="PI593" s="6"/>
      <c r="PJ593" s="6"/>
      <c r="PK593" s="6"/>
      <c r="PL593" s="6"/>
      <c r="PM593" s="6"/>
      <c r="PN593" s="6"/>
      <c r="PO593" s="6"/>
      <c r="PP593" s="6"/>
      <c r="PQ593" s="6"/>
      <c r="PR593" s="6"/>
      <c r="PS593" s="6"/>
      <c r="PT593" s="6"/>
      <c r="PU593" s="6"/>
      <c r="PV593" s="6"/>
      <c r="PW593" s="6"/>
      <c r="PX593" s="6"/>
      <c r="PY593" s="6"/>
      <c r="PZ593" s="6"/>
      <c r="QA593" s="6"/>
      <c r="QB593" s="6"/>
      <c r="QC593" s="6"/>
      <c r="QD593" s="6"/>
      <c r="QE593" s="6"/>
      <c r="QF593" s="6"/>
      <c r="QG593" s="6"/>
      <c r="QH593" s="6"/>
      <c r="QI593" s="6"/>
      <c r="QJ593" s="6"/>
      <c r="QK593" s="6"/>
      <c r="QL593" s="6"/>
      <c r="QM593" s="6"/>
      <c r="QN593" s="6"/>
      <c r="QO593" s="6"/>
      <c r="QP593" s="6"/>
      <c r="QQ593" s="6"/>
      <c r="QR593" s="6"/>
      <c r="QS593" s="6"/>
      <c r="QT593" s="6"/>
      <c r="QU593" s="6"/>
      <c r="QV593" s="6"/>
      <c r="QW593" s="6"/>
      <c r="QX593" s="6"/>
      <c r="QY593" s="6"/>
      <c r="QZ593" s="6"/>
      <c r="RA593" s="6"/>
      <c r="RB593" s="6"/>
      <c r="RC593" s="6"/>
      <c r="RD593" s="6"/>
      <c r="RE593" s="6"/>
      <c r="RF593" s="6"/>
      <c r="RG593" s="6"/>
      <c r="RH593" s="6"/>
      <c r="RI593" s="6"/>
      <c r="RJ593" s="6"/>
      <c r="RK593" s="6"/>
      <c r="RL593" s="6"/>
      <c r="RM593" s="6"/>
      <c r="RN593" s="6"/>
      <c r="RO593" s="6"/>
      <c r="RP593" s="6"/>
      <c r="RQ593" s="6"/>
      <c r="RR593" s="6"/>
      <c r="RS593" s="6"/>
      <c r="RT593" s="6"/>
      <c r="RU593" s="6"/>
      <c r="RV593" s="6"/>
      <c r="RW593" s="6"/>
      <c r="RX593" s="6"/>
      <c r="RY593" s="6"/>
      <c r="RZ593" s="6"/>
      <c r="SA593" s="6"/>
      <c r="SB593" s="6"/>
      <c r="SC593" s="6"/>
      <c r="SD593" s="6"/>
      <c r="SE593" s="6"/>
      <c r="SF593" s="6"/>
      <c r="SG593" s="6"/>
      <c r="SH593" s="6"/>
      <c r="SI593" s="6"/>
      <c r="SJ593" s="6"/>
      <c r="SK593" s="6"/>
      <c r="SL593" s="6"/>
      <c r="SM593" s="6"/>
      <c r="SN593" s="6"/>
      <c r="SO593" s="6"/>
      <c r="SP593" s="6"/>
      <c r="SQ593" s="6"/>
      <c r="SR593" s="6"/>
      <c r="SS593" s="6"/>
      <c r="ST593" s="6"/>
      <c r="SU593" s="6"/>
      <c r="SV593" s="6"/>
      <c r="SW593" s="6"/>
      <c r="SX593" s="6"/>
      <c r="SY593" s="6"/>
      <c r="SZ593" s="6"/>
      <c r="TA593" s="6"/>
      <c r="TB593" s="6"/>
      <c r="TC593" s="6"/>
      <c r="TD593" s="6"/>
      <c r="TE593" s="6"/>
      <c r="TF593" s="6"/>
      <c r="TG593" s="6"/>
      <c r="TH593" s="6"/>
      <c r="TI593" s="6"/>
      <c r="TJ593" s="6"/>
      <c r="TK593" s="6"/>
      <c r="TL593" s="6"/>
      <c r="TM593" s="6"/>
      <c r="TN593" s="6"/>
      <c r="TO593" s="6"/>
      <c r="TP593" s="6"/>
      <c r="TQ593" s="6"/>
      <c r="TR593" s="6"/>
      <c r="TS593" s="6"/>
      <c r="TT593" s="6"/>
      <c r="TU593" s="6"/>
      <c r="TV593" s="6"/>
      <c r="TW593" s="6"/>
      <c r="TX593" s="6"/>
      <c r="TY593" s="6"/>
      <c r="TZ593" s="6"/>
      <c r="UA593" s="6"/>
      <c r="UB593" s="6"/>
      <c r="UC593" s="6"/>
      <c r="UD593" s="6"/>
      <c r="UE593" s="6"/>
      <c r="UF593" s="6"/>
      <c r="UG593" s="6"/>
      <c r="UH593" s="6"/>
      <c r="UI593" s="6"/>
      <c r="UJ593" s="6"/>
      <c r="UK593" s="6"/>
      <c r="UL593" s="6"/>
      <c r="UM593" s="6"/>
      <c r="UN593" s="6"/>
      <c r="UO593" s="6"/>
      <c r="UP593" s="6"/>
      <c r="UQ593" s="6"/>
      <c r="UR593" s="6"/>
      <c r="US593" s="6"/>
      <c r="UT593" s="6"/>
      <c r="UU593" s="6"/>
      <c r="UV593" s="6"/>
      <c r="UW593" s="6"/>
      <c r="UX593" s="6"/>
      <c r="UY593" s="6"/>
      <c r="UZ593" s="6"/>
      <c r="VA593" s="6"/>
      <c r="VB593" s="6"/>
      <c r="VC593" s="6"/>
      <c r="VD593" s="6"/>
      <c r="VE593" s="6"/>
      <c r="VF593" s="6"/>
      <c r="VG593" s="6"/>
      <c r="VH593" s="6"/>
      <c r="VI593" s="6"/>
      <c r="VJ593" s="6"/>
      <c r="VK593" s="6"/>
      <c r="VL593" s="6"/>
      <c r="VM593" s="6"/>
      <c r="VN593" s="6"/>
      <c r="VO593" s="6"/>
      <c r="VP593" s="6"/>
      <c r="VQ593" s="6"/>
      <c r="VR593" s="6"/>
      <c r="VS593" s="6"/>
      <c r="VT593" s="6"/>
      <c r="VU593" s="6"/>
      <c r="VV593" s="6"/>
      <c r="VW593" s="6"/>
      <c r="VX593" s="6"/>
      <c r="VY593" s="6"/>
      <c r="VZ593" s="6"/>
      <c r="WA593" s="6"/>
      <c r="WB593" s="6"/>
      <c r="WC593" s="6"/>
      <c r="WD593" s="6"/>
      <c r="WE593" s="6"/>
      <c r="WF593" s="6"/>
      <c r="WG593" s="6"/>
      <c r="WH593" s="6"/>
      <c r="WI593" s="6"/>
      <c r="WJ593" s="6"/>
      <c r="WK593" s="6"/>
      <c r="WL593" s="6"/>
      <c r="WM593" s="6"/>
      <c r="WN593" s="6"/>
      <c r="WO593" s="6"/>
      <c r="WP593" s="6"/>
      <c r="WQ593" s="6"/>
      <c r="WR593" s="6"/>
      <c r="WS593" s="6"/>
      <c r="WT593" s="6"/>
      <c r="WU593" s="6"/>
      <c r="WV593" s="6"/>
      <c r="WW593" s="6"/>
      <c r="WX593" s="6"/>
      <c r="WY593" s="6"/>
      <c r="WZ593" s="6"/>
      <c r="XA593" s="6"/>
      <c r="XB593" s="6"/>
      <c r="XC593" s="6"/>
      <c r="XD593" s="6"/>
      <c r="XE593" s="6"/>
      <c r="XF593" s="6"/>
      <c r="XG593" s="6"/>
      <c r="XH593" s="6"/>
      <c r="XI593" s="6"/>
      <c r="XJ593" s="6"/>
      <c r="XK593" s="6"/>
      <c r="XL593" s="6"/>
      <c r="XM593" s="6"/>
      <c r="XN593" s="6"/>
      <c r="XO593" s="6"/>
      <c r="XP593" s="6"/>
      <c r="XQ593" s="6"/>
      <c r="XR593" s="6"/>
      <c r="XS593" s="6"/>
      <c r="XT593" s="6"/>
      <c r="XU593" s="6"/>
      <c r="XV593" s="6"/>
      <c r="XW593" s="6"/>
      <c r="XX593" s="6"/>
      <c r="XY593" s="6"/>
      <c r="XZ593" s="6"/>
      <c r="YA593" s="6"/>
      <c r="YB593" s="6"/>
      <c r="YC593" s="6"/>
      <c r="YD593" s="6"/>
      <c r="YE593" s="6"/>
      <c r="YF593" s="6"/>
      <c r="YG593" s="6"/>
      <c r="YH593" s="6"/>
      <c r="YI593" s="6"/>
      <c r="YJ593" s="6"/>
      <c r="YK593" s="6"/>
      <c r="YL593" s="6"/>
      <c r="YM593" s="6"/>
      <c r="YN593" s="6"/>
      <c r="YO593" s="6"/>
      <c r="YP593" s="6"/>
      <c r="YQ593" s="6"/>
      <c r="YR593" s="6"/>
      <c r="YS593" s="6"/>
      <c r="YT593" s="6"/>
      <c r="YU593" s="6"/>
      <c r="YV593" s="6"/>
      <c r="YW593" s="6"/>
      <c r="YX593" s="6"/>
      <c r="YY593" s="6"/>
      <c r="YZ593" s="6"/>
      <c r="ZA593" s="6"/>
      <c r="ZB593" s="6"/>
      <c r="ZC593" s="6"/>
      <c r="ZD593" s="6"/>
      <c r="ZE593" s="6"/>
      <c r="ZF593" s="6"/>
      <c r="ZG593" s="6"/>
      <c r="ZH593" s="6"/>
      <c r="ZI593" s="6"/>
      <c r="ZJ593" s="6"/>
      <c r="ZK593" s="6"/>
      <c r="ZL593" s="6"/>
      <c r="ZM593" s="6"/>
      <c r="ZN593" s="6"/>
      <c r="ZO593" s="6"/>
      <c r="ZP593" s="6"/>
      <c r="ZQ593" s="6"/>
      <c r="ZR593" s="6"/>
      <c r="ZS593" s="6"/>
      <c r="ZT593" s="6"/>
      <c r="ZU593" s="6"/>
      <c r="ZV593" s="6"/>
      <c r="ZW593" s="6"/>
      <c r="ZX593" s="6"/>
      <c r="ZY593" s="6"/>
      <c r="ZZ593" s="6"/>
      <c r="AAA593" s="6"/>
      <c r="AAB593" s="6"/>
      <c r="AAC593" s="6"/>
      <c r="AAD593" s="6"/>
      <c r="AAE593" s="6"/>
      <c r="AAF593" s="6"/>
      <c r="AAG593" s="6"/>
      <c r="AAH593" s="6"/>
      <c r="AAI593" s="6"/>
      <c r="AAJ593" s="6"/>
      <c r="AAK593" s="6"/>
      <c r="AAL593" s="6"/>
      <c r="AAM593" s="6"/>
      <c r="AAN593" s="6"/>
      <c r="AAO593" s="6"/>
      <c r="AAP593" s="6"/>
      <c r="AAQ593" s="6"/>
      <c r="AAR593" s="6"/>
      <c r="AAS593" s="6"/>
      <c r="AAT593" s="6"/>
      <c r="AAU593" s="6"/>
      <c r="AAV593" s="6"/>
      <c r="AAW593" s="6"/>
      <c r="AAX593" s="6"/>
      <c r="AAY593" s="6"/>
      <c r="AAZ593" s="6"/>
      <c r="ABA593" s="6"/>
      <c r="ABB593" s="6"/>
      <c r="ABC593" s="6"/>
      <c r="ABD593" s="6"/>
      <c r="ABE593" s="6"/>
      <c r="ABF593" s="6"/>
      <c r="ABG593" s="6"/>
      <c r="ABH593" s="6"/>
      <c r="ABI593" s="6"/>
      <c r="ABJ593" s="6"/>
      <c r="ABK593" s="6"/>
      <c r="ABL593" s="6"/>
      <c r="ABM593" s="6"/>
      <c r="ABN593" s="6"/>
      <c r="ABO593" s="6"/>
      <c r="ABP593" s="6"/>
      <c r="ABQ593" s="6"/>
      <c r="ABR593" s="6"/>
      <c r="ABS593" s="6"/>
      <c r="ABT593" s="6"/>
      <c r="ABU593" s="6"/>
      <c r="ABV593" s="6"/>
      <c r="ABW593" s="6"/>
      <c r="ABX593" s="6"/>
      <c r="ABY593" s="6"/>
      <c r="ABZ593" s="6"/>
      <c r="ACA593" s="6"/>
      <c r="ACB593" s="6"/>
      <c r="ACC593" s="6"/>
      <c r="ACD593" s="6"/>
      <c r="ACE593" s="6"/>
      <c r="ACF593" s="6"/>
      <c r="ACG593" s="6"/>
      <c r="ACH593" s="6"/>
      <c r="ACI593" s="6"/>
      <c r="ACJ593" s="6"/>
      <c r="ACK593" s="6"/>
      <c r="ACL593" s="6"/>
      <c r="ACM593" s="6"/>
      <c r="ACN593" s="6"/>
      <c r="ACO593" s="6"/>
      <c r="ACP593" s="6"/>
      <c r="ACQ593" s="6"/>
      <c r="ACR593" s="6"/>
      <c r="ACS593" s="6"/>
      <c r="ACT593" s="6"/>
      <c r="ACU593" s="6"/>
      <c r="ACV593" s="6"/>
      <c r="ACW593" s="6"/>
      <c r="ACX593" s="6"/>
      <c r="ACY593" s="6"/>
      <c r="ACZ593" s="6"/>
      <c r="ADA593" s="6"/>
      <c r="ADB593" s="6"/>
      <c r="ADC593" s="6"/>
      <c r="ADD593" s="6"/>
      <c r="ADE593" s="6"/>
      <c r="ADF593" s="6"/>
      <c r="ADG593" s="6"/>
      <c r="ADH593" s="6"/>
      <c r="ADI593" s="6"/>
      <c r="ADJ593" s="6"/>
      <c r="ADK593" s="6"/>
      <c r="ADL593" s="6"/>
      <c r="ADM593" s="6"/>
      <c r="ADN593" s="6"/>
      <c r="ADO593" s="6"/>
      <c r="ADP593" s="6"/>
      <c r="ADQ593" s="6"/>
      <c r="ADR593" s="6"/>
      <c r="ADS593" s="6"/>
      <c r="ADT593" s="6"/>
      <c r="ADU593" s="6"/>
      <c r="ADV593" s="6"/>
      <c r="ADW593" s="6"/>
      <c r="ADX593" s="6"/>
      <c r="ADY593" s="6"/>
      <c r="ADZ593" s="6"/>
      <c r="AEA593" s="6"/>
      <c r="AEB593" s="6"/>
      <c r="AEC593" s="6"/>
      <c r="AED593" s="6"/>
      <c r="AEE593" s="6"/>
      <c r="AEF593" s="6"/>
      <c r="AEG593" s="6"/>
      <c r="AEH593" s="6"/>
      <c r="AEI593" s="6"/>
      <c r="AEJ593" s="6"/>
      <c r="AEK593" s="6"/>
      <c r="AEL593" s="6"/>
      <c r="AEM593" s="6"/>
      <c r="AEN593" s="6"/>
      <c r="AEO593" s="6"/>
      <c r="AEP593" s="6"/>
      <c r="AEQ593" s="6"/>
      <c r="AER593" s="6"/>
      <c r="AES593" s="6"/>
      <c r="AET593" s="6"/>
      <c r="AEU593" s="6"/>
      <c r="AEV593" s="6"/>
      <c r="AEW593" s="6"/>
      <c r="AEX593" s="6"/>
      <c r="AEY593" s="6"/>
      <c r="AEZ593" s="6"/>
      <c r="AFA593" s="6"/>
      <c r="AFB593" s="6"/>
      <c r="AFC593" s="6"/>
      <c r="AFD593" s="6"/>
      <c r="AFE593" s="6"/>
      <c r="AFF593" s="6"/>
      <c r="AFG593" s="6"/>
      <c r="AFH593" s="6"/>
      <c r="AFI593" s="6"/>
      <c r="AFJ593" s="6"/>
      <c r="AFK593" s="6"/>
      <c r="AFL593" s="6"/>
      <c r="AFM593" s="6"/>
      <c r="AFN593" s="6"/>
      <c r="AFO593" s="6"/>
      <c r="AFP593" s="6"/>
      <c r="AFQ593" s="6"/>
      <c r="AFR593" s="6"/>
      <c r="AFS593" s="6"/>
      <c r="AFT593" s="6"/>
      <c r="AFU593" s="6"/>
      <c r="AFV593" s="6"/>
      <c r="AFW593" s="6"/>
      <c r="AFX593" s="6"/>
      <c r="AFY593" s="6"/>
      <c r="AFZ593" s="6"/>
      <c r="AGA593" s="6"/>
      <c r="AGB593" s="6"/>
      <c r="AGC593" s="6"/>
      <c r="AGD593" s="6"/>
      <c r="AGE593" s="6"/>
      <c r="AGF593" s="6"/>
      <c r="AGG593" s="6"/>
      <c r="AGH593" s="6"/>
      <c r="AGI593" s="6"/>
      <c r="AGJ593" s="6"/>
      <c r="AGK593" s="6"/>
      <c r="AGL593" s="6"/>
      <c r="AGM593" s="6"/>
      <c r="AGN593" s="6"/>
      <c r="AGO593" s="6"/>
      <c r="AGP593" s="6"/>
      <c r="AGQ593" s="6"/>
      <c r="AGR593" s="6"/>
      <c r="AGS593" s="6"/>
      <c r="AGT593" s="6"/>
      <c r="AGU593" s="6"/>
      <c r="AGV593" s="6"/>
      <c r="AGW593" s="6"/>
      <c r="AGX593" s="6"/>
      <c r="AGY593" s="6"/>
      <c r="AGZ593" s="6"/>
      <c r="AHA593" s="6"/>
      <c r="AHB593" s="6"/>
      <c r="AHC593" s="6"/>
      <c r="AHD593" s="6"/>
      <c r="AHE593" s="6"/>
      <c r="AHF593" s="6"/>
      <c r="AHG593" s="6"/>
      <c r="AHH593" s="6"/>
      <c r="AHI593" s="6"/>
      <c r="AHJ593" s="6"/>
      <c r="AHK593" s="6"/>
      <c r="AHL593" s="6"/>
      <c r="AHM593" s="6"/>
      <c r="AHN593" s="6"/>
      <c r="AHO593" s="6"/>
      <c r="AHP593" s="6"/>
      <c r="AHQ593" s="6"/>
      <c r="AHR593" s="6"/>
      <c r="AHS593" s="6"/>
      <c r="AHT593" s="6"/>
      <c r="AHU593" s="6"/>
      <c r="AHV593" s="6"/>
      <c r="AHW593" s="6"/>
      <c r="AHX593" s="6"/>
      <c r="AHY593" s="6"/>
      <c r="AHZ593" s="6"/>
      <c r="AIA593" s="6"/>
      <c r="AIB593" s="6"/>
      <c r="AIC593" s="6"/>
      <c r="AID593" s="6"/>
      <c r="AIE593" s="6"/>
      <c r="AIF593" s="6"/>
      <c r="AIG593" s="6"/>
      <c r="AIH593" s="6"/>
      <c r="AII593" s="6"/>
      <c r="AIJ593" s="6"/>
      <c r="AIK593" s="6"/>
      <c r="AIL593" s="6"/>
      <c r="AIM593" s="6"/>
      <c r="AIN593" s="6"/>
      <c r="AIO593" s="6"/>
      <c r="AIP593" s="6"/>
      <c r="AIQ593" s="6"/>
      <c r="AIR593" s="6"/>
      <c r="AIS593" s="6"/>
      <c r="AIT593" s="6"/>
      <c r="AIU593" s="6"/>
      <c r="AIV593" s="6"/>
      <c r="AIW593" s="6"/>
      <c r="AIX593" s="6"/>
      <c r="AIY593" s="6"/>
      <c r="AIZ593" s="6"/>
      <c r="AJA593" s="6"/>
      <c r="AJB593" s="6"/>
      <c r="AJC593" s="6"/>
      <c r="AJD593" s="6"/>
      <c r="AJE593" s="6"/>
      <c r="AJF593" s="6"/>
      <c r="AJG593" s="6"/>
      <c r="AJH593" s="6"/>
      <c r="AJI593" s="6"/>
      <c r="AJJ593" s="6"/>
      <c r="AJK593" s="6"/>
      <c r="AJL593" s="6"/>
      <c r="AJM593" s="6"/>
      <c r="AJN593" s="6"/>
      <c r="AJO593" s="6"/>
      <c r="AJP593" s="6"/>
      <c r="AJQ593" s="6"/>
      <c r="AJR593" s="6"/>
      <c r="AJS593" s="6"/>
      <c r="AJT593" s="6"/>
      <c r="AJU593" s="6"/>
      <c r="AJV593" s="6"/>
      <c r="AJW593" s="6"/>
      <c r="AJX593" s="6"/>
      <c r="AJY593" s="6"/>
      <c r="AJZ593" s="6"/>
      <c r="AKA593" s="6"/>
      <c r="AKB593" s="6"/>
      <c r="AKC593" s="6"/>
      <c r="AKD593" s="6"/>
      <c r="AKE593" s="6"/>
      <c r="AKF593" s="6"/>
      <c r="AKG593" s="6"/>
      <c r="AKH593" s="6"/>
      <c r="AKI593" s="6"/>
      <c r="AKJ593" s="6"/>
      <c r="AKK593" s="6"/>
      <c r="AKL593" s="6"/>
      <c r="AKM593" s="6"/>
      <c r="AKN593" s="6"/>
      <c r="AKO593" s="6"/>
      <c r="AKP593" s="6"/>
      <c r="AKQ593" s="6"/>
      <c r="AKR593" s="6"/>
      <c r="AKS593" s="6"/>
      <c r="AKT593" s="6"/>
      <c r="AKU593" s="6"/>
      <c r="AKV593" s="6"/>
      <c r="AKW593" s="6"/>
      <c r="AKX593" s="6"/>
      <c r="AKY593" s="6"/>
      <c r="AKZ593" s="6"/>
      <c r="ALA593" s="6"/>
      <c r="ALB593" s="6"/>
      <c r="ALC593" s="6"/>
      <c r="ALD593" s="6"/>
      <c r="ALE593" s="6"/>
      <c r="ALF593" s="6"/>
      <c r="ALG593" s="6"/>
      <c r="ALH593" s="6"/>
      <c r="ALI593" s="6"/>
      <c r="ALJ593" s="6"/>
      <c r="ALK593" s="6"/>
      <c r="ALL593" s="6"/>
      <c r="ALM593" s="6"/>
      <c r="ALN593" s="6"/>
      <c r="ALO593" s="6"/>
      <c r="ALP593" s="6"/>
      <c r="ALQ593" s="6"/>
      <c r="ALR593" s="6"/>
      <c r="ALS593" s="6"/>
      <c r="ALT593" s="6"/>
      <c r="ALU593" s="6"/>
      <c r="ALV593" s="6"/>
      <c r="ALW593" s="6"/>
      <c r="ALX593" s="6"/>
      <c r="ALY593" s="6"/>
      <c r="ALZ593" s="6"/>
      <c r="AMA593" s="6"/>
      <c r="AMB593" s="6"/>
      <c r="AMC593" s="6"/>
      <c r="AMD593" s="6"/>
      <c r="AME593" s="6"/>
      <c r="AMF593" s="6"/>
      <c r="AMG593" s="6"/>
      <c r="AMH593" s="6"/>
      <c r="AMI593" s="6"/>
      <c r="AMJ593" s="6"/>
      <c r="AMK593" s="6"/>
      <c r="AML593" s="6"/>
      <c r="AMM593" s="6"/>
      <c r="AMN593" s="6"/>
      <c r="AMO593" s="6"/>
      <c r="AMP593" s="6"/>
      <c r="AMQ593" s="6"/>
      <c r="AMR593" s="6"/>
      <c r="AMS593" s="6"/>
      <c r="AMT593" s="6"/>
      <c r="AMU593" s="6"/>
      <c r="AMV593" s="6"/>
      <c r="AMW593" s="6"/>
      <c r="AMX593" s="6"/>
      <c r="AMY593" s="6"/>
      <c r="AMZ593" s="6"/>
      <c r="ANA593" s="6"/>
      <c r="ANB593" s="6"/>
    </row>
    <row r="594" spans="1:1042" s="18" customFormat="1" x14ac:dyDescent="0.25">
      <c r="C594" s="6" t="str">
        <f t="shared" si="439"/>
        <v>Whirlpool</v>
      </c>
      <c r="D594" s="6" t="str">
        <f t="shared" si="440"/>
        <v>HPSE2K80HD045V  (80 gal)</v>
      </c>
      <c r="E594" s="6">
        <f t="shared" si="458"/>
        <v>2601212</v>
      </c>
      <c r="F594" s="55">
        <f t="shared" si="255"/>
        <v>80</v>
      </c>
      <c r="G594" s="6" t="str">
        <f t="shared" si="441"/>
        <v>AOSmithPHPT80</v>
      </c>
      <c r="H594" s="116">
        <f t="shared" si="451"/>
        <v>0</v>
      </c>
      <c r="I594" s="154" t="str">
        <f t="shared" si="459"/>
        <v>WhirlpoolHPSE2K80</v>
      </c>
      <c r="J594" s="91" t="s">
        <v>188</v>
      </c>
      <c r="K594" s="32">
        <v>1</v>
      </c>
      <c r="L594" s="75">
        <f t="shared" si="444"/>
        <v>26</v>
      </c>
      <c r="M594" s="12" t="s">
        <v>50</v>
      </c>
      <c r="N594" s="62">
        <f t="shared" si="453"/>
        <v>12</v>
      </c>
      <c r="O594" s="169">
        <f t="shared" si="454"/>
        <v>2601212</v>
      </c>
      <c r="P594" s="59" t="str">
        <f t="shared" si="437"/>
        <v>HPSE2K80HD045V  (80 gal)</v>
      </c>
      <c r="Q594" s="153">
        <f t="shared" si="455"/>
        <v>1</v>
      </c>
      <c r="R594" s="13" t="s">
        <v>155</v>
      </c>
      <c r="S594" s="14">
        <v>80</v>
      </c>
      <c r="T594" s="30" t="s">
        <v>161</v>
      </c>
      <c r="U594" s="80" t="s">
        <v>105</v>
      </c>
      <c r="V594" s="85" t="str">
        <f t="shared" si="456"/>
        <v>AOSmithPHPT80</v>
      </c>
      <c r="W594" s="115">
        <v>0</v>
      </c>
      <c r="X594" s="46" t="str">
        <f>[1]ESTAR_to_AWHS!I184</f>
        <v>2-3</v>
      </c>
      <c r="Y594" s="47">
        <f>[1]ESTAR_to_AWHS!J184</f>
        <v>41666</v>
      </c>
      <c r="Z594" s="44" t="s">
        <v>80</v>
      </c>
      <c r="AA594" s="126" t="str">
        <f t="shared" si="447"/>
        <v>2,     2601212,   "HPSE2K80HD045V  (80 gal)"</v>
      </c>
      <c r="AB594" s="128" t="str">
        <f t="shared" si="345"/>
        <v>Whirlpool</v>
      </c>
      <c r="AC594" s="130" t="s">
        <v>697</v>
      </c>
      <c r="AD594" s="173">
        <f t="shared" si="457"/>
        <v>1</v>
      </c>
      <c r="AE594" s="126" t="str">
        <f t="shared" si="448"/>
        <v xml:space="preserve">          case  HPSE2K80HD045V  (80 gal)   :   "WhirlpoolHPSE2K80"</v>
      </c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  <c r="GZ594" s="6"/>
      <c r="HA594" s="6"/>
      <c r="HB594" s="6"/>
      <c r="HC594" s="6"/>
      <c r="HD594" s="6"/>
      <c r="HE594" s="6"/>
      <c r="HF594" s="6"/>
      <c r="HG594" s="6"/>
      <c r="HH594" s="6"/>
      <c r="HI594" s="6"/>
      <c r="HJ594" s="6"/>
      <c r="HK594" s="6"/>
      <c r="HL594" s="6"/>
      <c r="HM594" s="6"/>
      <c r="HN594" s="6"/>
      <c r="HO594" s="6"/>
      <c r="HP594" s="6"/>
      <c r="HQ594" s="6"/>
      <c r="HR594" s="6"/>
      <c r="HS594" s="6"/>
      <c r="HT594" s="6"/>
      <c r="HU594" s="6"/>
      <c r="HV594" s="6"/>
      <c r="HW594" s="6"/>
      <c r="HX594" s="6"/>
      <c r="HY594" s="6"/>
      <c r="HZ594" s="6"/>
      <c r="IA594" s="6"/>
      <c r="IB594" s="6"/>
      <c r="IC594" s="6"/>
      <c r="ID594" s="6"/>
      <c r="IE594" s="6"/>
      <c r="IF594" s="6"/>
      <c r="IG594" s="6"/>
      <c r="IH594" s="6"/>
      <c r="II594" s="6"/>
      <c r="IJ594" s="6"/>
      <c r="IK594" s="6"/>
      <c r="IL594" s="6"/>
      <c r="IM594" s="6"/>
      <c r="IN594" s="6"/>
      <c r="IO594" s="6"/>
      <c r="IP594" s="6"/>
      <c r="IQ594" s="6"/>
      <c r="IR594" s="6"/>
      <c r="IS594" s="6"/>
      <c r="IT594" s="6"/>
      <c r="IU594" s="6"/>
      <c r="IV594" s="6"/>
      <c r="IW594" s="6"/>
      <c r="IX594" s="6"/>
      <c r="IY594" s="6"/>
      <c r="IZ594" s="6"/>
      <c r="JA594" s="6"/>
      <c r="JB594" s="6"/>
      <c r="JC594" s="6"/>
      <c r="JD594" s="6"/>
      <c r="JE594" s="6"/>
      <c r="JF594" s="6"/>
      <c r="JG594" s="6"/>
      <c r="JH594" s="6"/>
      <c r="JI594" s="6"/>
      <c r="JJ594" s="6"/>
      <c r="JK594" s="6"/>
      <c r="JL594" s="6"/>
      <c r="JM594" s="6"/>
      <c r="JN594" s="6"/>
      <c r="JO594" s="6"/>
      <c r="JP594" s="6"/>
      <c r="JQ594" s="6"/>
      <c r="JR594" s="6"/>
      <c r="JS594" s="6"/>
      <c r="JT594" s="6"/>
      <c r="JU594" s="6"/>
      <c r="JV594" s="6"/>
      <c r="JW594" s="6"/>
      <c r="JX594" s="6"/>
      <c r="JY594" s="6"/>
      <c r="JZ594" s="6"/>
      <c r="KA594" s="6"/>
      <c r="KB594" s="6"/>
      <c r="KC594" s="6"/>
      <c r="KD594" s="6"/>
      <c r="KE594" s="6"/>
      <c r="KF594" s="6"/>
      <c r="KG594" s="6"/>
      <c r="KH594" s="6"/>
      <c r="KI594" s="6"/>
      <c r="KJ594" s="6"/>
      <c r="KK594" s="6"/>
      <c r="KL594" s="6"/>
      <c r="KM594" s="6"/>
      <c r="KN594" s="6"/>
      <c r="KO594" s="6"/>
      <c r="KP594" s="6"/>
      <c r="KQ594" s="6"/>
      <c r="KR594" s="6"/>
      <c r="KS594" s="6"/>
      <c r="KT594" s="6"/>
      <c r="KU594" s="6"/>
      <c r="KV594" s="6"/>
      <c r="KW594" s="6"/>
      <c r="KX594" s="6"/>
      <c r="KY594" s="6"/>
      <c r="KZ594" s="6"/>
      <c r="LA594" s="6"/>
      <c r="LB594" s="6"/>
      <c r="LC594" s="6"/>
      <c r="LD594" s="6"/>
      <c r="LE594" s="6"/>
      <c r="LF594" s="6"/>
      <c r="LG594" s="6"/>
      <c r="LH594" s="6"/>
      <c r="LI594" s="6"/>
      <c r="LJ594" s="6"/>
      <c r="LK594" s="6"/>
      <c r="LL594" s="6"/>
      <c r="LM594" s="6"/>
      <c r="LN594" s="6"/>
      <c r="LO594" s="6"/>
      <c r="LP594" s="6"/>
      <c r="LQ594" s="6"/>
      <c r="LR594" s="6"/>
      <c r="LS594" s="6"/>
      <c r="LT594" s="6"/>
      <c r="LU594" s="6"/>
      <c r="LV594" s="6"/>
      <c r="LW594" s="6"/>
      <c r="LX594" s="6"/>
      <c r="LY594" s="6"/>
      <c r="LZ594" s="6"/>
      <c r="MA594" s="6"/>
      <c r="MB594" s="6"/>
      <c r="MC594" s="6"/>
      <c r="MD594" s="6"/>
      <c r="ME594" s="6"/>
      <c r="MF594" s="6"/>
      <c r="MG594" s="6"/>
      <c r="MH594" s="6"/>
      <c r="MI594" s="6"/>
      <c r="MJ594" s="6"/>
      <c r="MK594" s="6"/>
      <c r="ML594" s="6"/>
      <c r="MM594" s="6"/>
      <c r="MN594" s="6"/>
      <c r="MO594" s="6"/>
      <c r="MP594" s="6"/>
      <c r="MQ594" s="6"/>
      <c r="MR594" s="6"/>
      <c r="MS594" s="6"/>
      <c r="MT594" s="6"/>
      <c r="MU594" s="6"/>
      <c r="MV594" s="6"/>
      <c r="MW594" s="6"/>
      <c r="MX594" s="6"/>
      <c r="MY594" s="6"/>
      <c r="MZ594" s="6"/>
      <c r="NA594" s="6"/>
      <c r="NB594" s="6"/>
      <c r="NC594" s="6"/>
      <c r="ND594" s="6"/>
      <c r="NE594" s="6"/>
      <c r="NF594" s="6"/>
      <c r="NG594" s="6"/>
      <c r="NH594" s="6"/>
      <c r="NI594" s="6"/>
      <c r="NJ594" s="6"/>
      <c r="NK594" s="6"/>
      <c r="NL594" s="6"/>
      <c r="NM594" s="6"/>
      <c r="NN594" s="6"/>
      <c r="NO594" s="6"/>
      <c r="NP594" s="6"/>
      <c r="NQ594" s="6"/>
      <c r="NR594" s="6"/>
      <c r="NS594" s="6"/>
      <c r="NT594" s="6"/>
      <c r="NU594" s="6"/>
      <c r="NV594" s="6"/>
      <c r="NW594" s="6"/>
      <c r="NX594" s="6"/>
      <c r="NY594" s="6"/>
      <c r="NZ594" s="6"/>
      <c r="OA594" s="6"/>
      <c r="OB594" s="6"/>
      <c r="OC594" s="6"/>
      <c r="OD594" s="6"/>
      <c r="OE594" s="6"/>
      <c r="OF594" s="6"/>
      <c r="OG594" s="6"/>
      <c r="OH594" s="6"/>
      <c r="OI594" s="6"/>
      <c r="OJ594" s="6"/>
      <c r="OK594" s="6"/>
      <c r="OL594" s="6"/>
      <c r="OM594" s="6"/>
      <c r="ON594" s="6"/>
      <c r="OO594" s="6"/>
      <c r="OP594" s="6"/>
      <c r="OQ594" s="6"/>
      <c r="OR594" s="6"/>
      <c r="OS594" s="6"/>
      <c r="OT594" s="6"/>
      <c r="OU594" s="6"/>
      <c r="OV594" s="6"/>
      <c r="OW594" s="6"/>
      <c r="OX594" s="6"/>
      <c r="OY594" s="6"/>
      <c r="OZ594" s="6"/>
      <c r="PA594" s="6"/>
      <c r="PB594" s="6"/>
      <c r="PC594" s="6"/>
      <c r="PD594" s="6"/>
      <c r="PE594" s="6"/>
      <c r="PF594" s="6"/>
      <c r="PG594" s="6"/>
      <c r="PH594" s="6"/>
      <c r="PI594" s="6"/>
      <c r="PJ594" s="6"/>
      <c r="PK594" s="6"/>
      <c r="PL594" s="6"/>
      <c r="PM594" s="6"/>
      <c r="PN594" s="6"/>
      <c r="PO594" s="6"/>
      <c r="PP594" s="6"/>
      <c r="PQ594" s="6"/>
      <c r="PR594" s="6"/>
      <c r="PS594" s="6"/>
      <c r="PT594" s="6"/>
      <c r="PU594" s="6"/>
      <c r="PV594" s="6"/>
      <c r="PW594" s="6"/>
      <c r="PX594" s="6"/>
      <c r="PY594" s="6"/>
      <c r="PZ594" s="6"/>
      <c r="QA594" s="6"/>
      <c r="QB594" s="6"/>
      <c r="QC594" s="6"/>
      <c r="QD594" s="6"/>
      <c r="QE594" s="6"/>
      <c r="QF594" s="6"/>
      <c r="QG594" s="6"/>
      <c r="QH594" s="6"/>
      <c r="QI594" s="6"/>
      <c r="QJ594" s="6"/>
      <c r="QK594" s="6"/>
      <c r="QL594" s="6"/>
      <c r="QM594" s="6"/>
      <c r="QN594" s="6"/>
      <c r="QO594" s="6"/>
      <c r="QP594" s="6"/>
      <c r="QQ594" s="6"/>
      <c r="QR594" s="6"/>
      <c r="QS594" s="6"/>
      <c r="QT594" s="6"/>
      <c r="QU594" s="6"/>
      <c r="QV594" s="6"/>
      <c r="QW594" s="6"/>
      <c r="QX594" s="6"/>
      <c r="QY594" s="6"/>
      <c r="QZ594" s="6"/>
      <c r="RA594" s="6"/>
      <c r="RB594" s="6"/>
      <c r="RC594" s="6"/>
      <c r="RD594" s="6"/>
      <c r="RE594" s="6"/>
      <c r="RF594" s="6"/>
      <c r="RG594" s="6"/>
      <c r="RH594" s="6"/>
      <c r="RI594" s="6"/>
      <c r="RJ594" s="6"/>
      <c r="RK594" s="6"/>
      <c r="RL594" s="6"/>
      <c r="RM594" s="6"/>
      <c r="RN594" s="6"/>
      <c r="RO594" s="6"/>
      <c r="RP594" s="6"/>
      <c r="RQ594" s="6"/>
      <c r="RR594" s="6"/>
      <c r="RS594" s="6"/>
      <c r="RT594" s="6"/>
      <c r="RU594" s="6"/>
      <c r="RV594" s="6"/>
      <c r="RW594" s="6"/>
      <c r="RX594" s="6"/>
      <c r="RY594" s="6"/>
      <c r="RZ594" s="6"/>
      <c r="SA594" s="6"/>
      <c r="SB594" s="6"/>
      <c r="SC594" s="6"/>
      <c r="SD594" s="6"/>
      <c r="SE594" s="6"/>
      <c r="SF594" s="6"/>
      <c r="SG594" s="6"/>
      <c r="SH594" s="6"/>
      <c r="SI594" s="6"/>
      <c r="SJ594" s="6"/>
      <c r="SK594" s="6"/>
      <c r="SL594" s="6"/>
      <c r="SM594" s="6"/>
      <c r="SN594" s="6"/>
      <c r="SO594" s="6"/>
      <c r="SP594" s="6"/>
      <c r="SQ594" s="6"/>
      <c r="SR594" s="6"/>
      <c r="SS594" s="6"/>
      <c r="ST594" s="6"/>
      <c r="SU594" s="6"/>
      <c r="SV594" s="6"/>
      <c r="SW594" s="6"/>
      <c r="SX594" s="6"/>
      <c r="SY594" s="6"/>
      <c r="SZ594" s="6"/>
      <c r="TA594" s="6"/>
      <c r="TB594" s="6"/>
      <c r="TC594" s="6"/>
      <c r="TD594" s="6"/>
      <c r="TE594" s="6"/>
      <c r="TF594" s="6"/>
      <c r="TG594" s="6"/>
      <c r="TH594" s="6"/>
      <c r="TI594" s="6"/>
      <c r="TJ594" s="6"/>
      <c r="TK594" s="6"/>
      <c r="TL594" s="6"/>
      <c r="TM594" s="6"/>
      <c r="TN594" s="6"/>
      <c r="TO594" s="6"/>
      <c r="TP594" s="6"/>
      <c r="TQ594" s="6"/>
      <c r="TR594" s="6"/>
      <c r="TS594" s="6"/>
      <c r="TT594" s="6"/>
      <c r="TU594" s="6"/>
      <c r="TV594" s="6"/>
      <c r="TW594" s="6"/>
      <c r="TX594" s="6"/>
      <c r="TY594" s="6"/>
      <c r="TZ594" s="6"/>
      <c r="UA594" s="6"/>
      <c r="UB594" s="6"/>
      <c r="UC594" s="6"/>
      <c r="UD594" s="6"/>
      <c r="UE594" s="6"/>
      <c r="UF594" s="6"/>
      <c r="UG594" s="6"/>
      <c r="UH594" s="6"/>
      <c r="UI594" s="6"/>
      <c r="UJ594" s="6"/>
      <c r="UK594" s="6"/>
      <c r="UL594" s="6"/>
      <c r="UM594" s="6"/>
      <c r="UN594" s="6"/>
      <c r="UO594" s="6"/>
      <c r="UP594" s="6"/>
      <c r="UQ594" s="6"/>
      <c r="UR594" s="6"/>
      <c r="US594" s="6"/>
      <c r="UT594" s="6"/>
      <c r="UU594" s="6"/>
      <c r="UV594" s="6"/>
      <c r="UW594" s="6"/>
      <c r="UX594" s="6"/>
      <c r="UY594" s="6"/>
      <c r="UZ594" s="6"/>
      <c r="VA594" s="6"/>
      <c r="VB594" s="6"/>
      <c r="VC594" s="6"/>
      <c r="VD594" s="6"/>
      <c r="VE594" s="6"/>
      <c r="VF594" s="6"/>
      <c r="VG594" s="6"/>
      <c r="VH594" s="6"/>
      <c r="VI594" s="6"/>
      <c r="VJ594" s="6"/>
      <c r="VK594" s="6"/>
      <c r="VL594" s="6"/>
      <c r="VM594" s="6"/>
      <c r="VN594" s="6"/>
      <c r="VO594" s="6"/>
      <c r="VP594" s="6"/>
      <c r="VQ594" s="6"/>
      <c r="VR594" s="6"/>
      <c r="VS594" s="6"/>
      <c r="VT594" s="6"/>
      <c r="VU594" s="6"/>
      <c r="VV594" s="6"/>
      <c r="VW594" s="6"/>
      <c r="VX594" s="6"/>
      <c r="VY594" s="6"/>
      <c r="VZ594" s="6"/>
      <c r="WA594" s="6"/>
      <c r="WB594" s="6"/>
      <c r="WC594" s="6"/>
      <c r="WD594" s="6"/>
      <c r="WE594" s="6"/>
      <c r="WF594" s="6"/>
      <c r="WG594" s="6"/>
      <c r="WH594" s="6"/>
      <c r="WI594" s="6"/>
      <c r="WJ594" s="6"/>
      <c r="WK594" s="6"/>
      <c r="WL594" s="6"/>
      <c r="WM594" s="6"/>
      <c r="WN594" s="6"/>
      <c r="WO594" s="6"/>
      <c r="WP594" s="6"/>
      <c r="WQ594" s="6"/>
      <c r="WR594" s="6"/>
      <c r="WS594" s="6"/>
      <c r="WT594" s="6"/>
      <c r="WU594" s="6"/>
      <c r="WV594" s="6"/>
      <c r="WW594" s="6"/>
      <c r="WX594" s="6"/>
      <c r="WY594" s="6"/>
      <c r="WZ594" s="6"/>
      <c r="XA594" s="6"/>
      <c r="XB594" s="6"/>
      <c r="XC594" s="6"/>
      <c r="XD594" s="6"/>
      <c r="XE594" s="6"/>
      <c r="XF594" s="6"/>
      <c r="XG594" s="6"/>
      <c r="XH594" s="6"/>
      <c r="XI594" s="6"/>
      <c r="XJ594" s="6"/>
      <c r="XK594" s="6"/>
      <c r="XL594" s="6"/>
      <c r="XM594" s="6"/>
      <c r="XN594" s="6"/>
      <c r="XO594" s="6"/>
      <c r="XP594" s="6"/>
      <c r="XQ594" s="6"/>
      <c r="XR594" s="6"/>
      <c r="XS594" s="6"/>
      <c r="XT594" s="6"/>
      <c r="XU594" s="6"/>
      <c r="XV594" s="6"/>
      <c r="XW594" s="6"/>
      <c r="XX594" s="6"/>
      <c r="XY594" s="6"/>
      <c r="XZ594" s="6"/>
      <c r="YA594" s="6"/>
      <c r="YB594" s="6"/>
      <c r="YC594" s="6"/>
      <c r="YD594" s="6"/>
      <c r="YE594" s="6"/>
      <c r="YF594" s="6"/>
      <c r="YG594" s="6"/>
      <c r="YH594" s="6"/>
      <c r="YI594" s="6"/>
      <c r="YJ594" s="6"/>
      <c r="YK594" s="6"/>
      <c r="YL594" s="6"/>
      <c r="YM594" s="6"/>
      <c r="YN594" s="6"/>
      <c r="YO594" s="6"/>
      <c r="YP594" s="6"/>
      <c r="YQ594" s="6"/>
      <c r="YR594" s="6"/>
      <c r="YS594" s="6"/>
      <c r="YT594" s="6"/>
      <c r="YU594" s="6"/>
      <c r="YV594" s="6"/>
      <c r="YW594" s="6"/>
      <c r="YX594" s="6"/>
      <c r="YY594" s="6"/>
      <c r="YZ594" s="6"/>
      <c r="ZA594" s="6"/>
      <c r="ZB594" s="6"/>
      <c r="ZC594" s="6"/>
      <c r="ZD594" s="6"/>
      <c r="ZE594" s="6"/>
      <c r="ZF594" s="6"/>
      <c r="ZG594" s="6"/>
      <c r="ZH594" s="6"/>
      <c r="ZI594" s="6"/>
      <c r="ZJ594" s="6"/>
      <c r="ZK594" s="6"/>
      <c r="ZL594" s="6"/>
      <c r="ZM594" s="6"/>
      <c r="ZN594" s="6"/>
      <c r="ZO594" s="6"/>
      <c r="ZP594" s="6"/>
      <c r="ZQ594" s="6"/>
      <c r="ZR594" s="6"/>
      <c r="ZS594" s="6"/>
      <c r="ZT594" s="6"/>
      <c r="ZU594" s="6"/>
      <c r="ZV594" s="6"/>
      <c r="ZW594" s="6"/>
      <c r="ZX594" s="6"/>
      <c r="ZY594" s="6"/>
      <c r="ZZ594" s="6"/>
      <c r="AAA594" s="6"/>
      <c r="AAB594" s="6"/>
      <c r="AAC594" s="6"/>
      <c r="AAD594" s="6"/>
      <c r="AAE594" s="6"/>
      <c r="AAF594" s="6"/>
      <c r="AAG594" s="6"/>
      <c r="AAH594" s="6"/>
      <c r="AAI594" s="6"/>
      <c r="AAJ594" s="6"/>
      <c r="AAK594" s="6"/>
      <c r="AAL594" s="6"/>
      <c r="AAM594" s="6"/>
      <c r="AAN594" s="6"/>
      <c r="AAO594" s="6"/>
      <c r="AAP594" s="6"/>
      <c r="AAQ594" s="6"/>
      <c r="AAR594" s="6"/>
      <c r="AAS594" s="6"/>
      <c r="AAT594" s="6"/>
      <c r="AAU594" s="6"/>
      <c r="AAV594" s="6"/>
      <c r="AAW594" s="6"/>
      <c r="AAX594" s="6"/>
      <c r="AAY594" s="6"/>
      <c r="AAZ594" s="6"/>
      <c r="ABA594" s="6"/>
      <c r="ABB594" s="6"/>
      <c r="ABC594" s="6"/>
      <c r="ABD594" s="6"/>
      <c r="ABE594" s="6"/>
      <c r="ABF594" s="6"/>
      <c r="ABG594" s="6"/>
      <c r="ABH594" s="6"/>
      <c r="ABI594" s="6"/>
      <c r="ABJ594" s="6"/>
      <c r="ABK594" s="6"/>
      <c r="ABL594" s="6"/>
      <c r="ABM594" s="6"/>
      <c r="ABN594" s="6"/>
      <c r="ABO594" s="6"/>
      <c r="ABP594" s="6"/>
      <c r="ABQ594" s="6"/>
      <c r="ABR594" s="6"/>
      <c r="ABS594" s="6"/>
      <c r="ABT594" s="6"/>
      <c r="ABU594" s="6"/>
      <c r="ABV594" s="6"/>
      <c r="ABW594" s="6"/>
      <c r="ABX594" s="6"/>
      <c r="ABY594" s="6"/>
      <c r="ABZ594" s="6"/>
      <c r="ACA594" s="6"/>
      <c r="ACB594" s="6"/>
      <c r="ACC594" s="6"/>
      <c r="ACD594" s="6"/>
      <c r="ACE594" s="6"/>
      <c r="ACF594" s="6"/>
      <c r="ACG594" s="6"/>
      <c r="ACH594" s="6"/>
      <c r="ACI594" s="6"/>
      <c r="ACJ594" s="6"/>
      <c r="ACK594" s="6"/>
      <c r="ACL594" s="6"/>
      <c r="ACM594" s="6"/>
      <c r="ACN594" s="6"/>
      <c r="ACO594" s="6"/>
      <c r="ACP594" s="6"/>
      <c r="ACQ594" s="6"/>
      <c r="ACR594" s="6"/>
      <c r="ACS594" s="6"/>
      <c r="ACT594" s="6"/>
      <c r="ACU594" s="6"/>
      <c r="ACV594" s="6"/>
      <c r="ACW594" s="6"/>
      <c r="ACX594" s="6"/>
      <c r="ACY594" s="6"/>
      <c r="ACZ594" s="6"/>
      <c r="ADA594" s="6"/>
      <c r="ADB594" s="6"/>
      <c r="ADC594" s="6"/>
      <c r="ADD594" s="6"/>
      <c r="ADE594" s="6"/>
      <c r="ADF594" s="6"/>
      <c r="ADG594" s="6"/>
      <c r="ADH594" s="6"/>
      <c r="ADI594" s="6"/>
      <c r="ADJ594" s="6"/>
      <c r="ADK594" s="6"/>
      <c r="ADL594" s="6"/>
      <c r="ADM594" s="6"/>
      <c r="ADN594" s="6"/>
      <c r="ADO594" s="6"/>
      <c r="ADP594" s="6"/>
      <c r="ADQ594" s="6"/>
      <c r="ADR594" s="6"/>
      <c r="ADS594" s="6"/>
      <c r="ADT594" s="6"/>
      <c r="ADU594" s="6"/>
      <c r="ADV594" s="6"/>
      <c r="ADW594" s="6"/>
      <c r="ADX594" s="6"/>
      <c r="ADY594" s="6"/>
      <c r="ADZ594" s="6"/>
      <c r="AEA594" s="6"/>
      <c r="AEB594" s="6"/>
      <c r="AEC594" s="6"/>
      <c r="AED594" s="6"/>
      <c r="AEE594" s="6"/>
      <c r="AEF594" s="6"/>
      <c r="AEG594" s="6"/>
      <c r="AEH594" s="6"/>
      <c r="AEI594" s="6"/>
      <c r="AEJ594" s="6"/>
      <c r="AEK594" s="6"/>
      <c r="AEL594" s="6"/>
      <c r="AEM594" s="6"/>
      <c r="AEN594" s="6"/>
      <c r="AEO594" s="6"/>
      <c r="AEP594" s="6"/>
      <c r="AEQ594" s="6"/>
      <c r="AER594" s="6"/>
      <c r="AES594" s="6"/>
      <c r="AET594" s="6"/>
      <c r="AEU594" s="6"/>
      <c r="AEV594" s="6"/>
      <c r="AEW594" s="6"/>
      <c r="AEX594" s="6"/>
      <c r="AEY594" s="6"/>
      <c r="AEZ594" s="6"/>
      <c r="AFA594" s="6"/>
      <c r="AFB594" s="6"/>
      <c r="AFC594" s="6"/>
      <c r="AFD594" s="6"/>
      <c r="AFE594" s="6"/>
      <c r="AFF594" s="6"/>
      <c r="AFG594" s="6"/>
      <c r="AFH594" s="6"/>
      <c r="AFI594" s="6"/>
      <c r="AFJ594" s="6"/>
      <c r="AFK594" s="6"/>
      <c r="AFL594" s="6"/>
      <c r="AFM594" s="6"/>
      <c r="AFN594" s="6"/>
      <c r="AFO594" s="6"/>
      <c r="AFP594" s="6"/>
      <c r="AFQ594" s="6"/>
      <c r="AFR594" s="6"/>
      <c r="AFS594" s="6"/>
      <c r="AFT594" s="6"/>
      <c r="AFU594" s="6"/>
      <c r="AFV594" s="6"/>
      <c r="AFW594" s="6"/>
      <c r="AFX594" s="6"/>
      <c r="AFY594" s="6"/>
      <c r="AFZ594" s="6"/>
      <c r="AGA594" s="6"/>
      <c r="AGB594" s="6"/>
      <c r="AGC594" s="6"/>
      <c r="AGD594" s="6"/>
      <c r="AGE594" s="6"/>
      <c r="AGF594" s="6"/>
      <c r="AGG594" s="6"/>
      <c r="AGH594" s="6"/>
      <c r="AGI594" s="6"/>
      <c r="AGJ594" s="6"/>
      <c r="AGK594" s="6"/>
      <c r="AGL594" s="6"/>
      <c r="AGM594" s="6"/>
      <c r="AGN594" s="6"/>
      <c r="AGO594" s="6"/>
      <c r="AGP594" s="6"/>
      <c r="AGQ594" s="6"/>
      <c r="AGR594" s="6"/>
      <c r="AGS594" s="6"/>
      <c r="AGT594" s="6"/>
      <c r="AGU594" s="6"/>
      <c r="AGV594" s="6"/>
      <c r="AGW594" s="6"/>
      <c r="AGX594" s="6"/>
      <c r="AGY594" s="6"/>
      <c r="AGZ594" s="6"/>
      <c r="AHA594" s="6"/>
      <c r="AHB594" s="6"/>
      <c r="AHC594" s="6"/>
      <c r="AHD594" s="6"/>
      <c r="AHE594" s="6"/>
      <c r="AHF594" s="6"/>
      <c r="AHG594" s="6"/>
      <c r="AHH594" s="6"/>
      <c r="AHI594" s="6"/>
      <c r="AHJ594" s="6"/>
      <c r="AHK594" s="6"/>
      <c r="AHL594" s="6"/>
      <c r="AHM594" s="6"/>
      <c r="AHN594" s="6"/>
      <c r="AHO594" s="6"/>
      <c r="AHP594" s="6"/>
      <c r="AHQ594" s="6"/>
      <c r="AHR594" s="6"/>
      <c r="AHS594" s="6"/>
      <c r="AHT594" s="6"/>
      <c r="AHU594" s="6"/>
      <c r="AHV594" s="6"/>
      <c r="AHW594" s="6"/>
      <c r="AHX594" s="6"/>
      <c r="AHY594" s="6"/>
      <c r="AHZ594" s="6"/>
      <c r="AIA594" s="6"/>
      <c r="AIB594" s="6"/>
      <c r="AIC594" s="6"/>
      <c r="AID594" s="6"/>
      <c r="AIE594" s="6"/>
      <c r="AIF594" s="6"/>
      <c r="AIG594" s="6"/>
      <c r="AIH594" s="6"/>
      <c r="AII594" s="6"/>
      <c r="AIJ594" s="6"/>
      <c r="AIK594" s="6"/>
      <c r="AIL594" s="6"/>
      <c r="AIM594" s="6"/>
      <c r="AIN594" s="6"/>
      <c r="AIO594" s="6"/>
      <c r="AIP594" s="6"/>
      <c r="AIQ594" s="6"/>
      <c r="AIR594" s="6"/>
      <c r="AIS594" s="6"/>
      <c r="AIT594" s="6"/>
      <c r="AIU594" s="6"/>
      <c r="AIV594" s="6"/>
      <c r="AIW594" s="6"/>
      <c r="AIX594" s="6"/>
      <c r="AIY594" s="6"/>
      <c r="AIZ594" s="6"/>
      <c r="AJA594" s="6"/>
      <c r="AJB594" s="6"/>
      <c r="AJC594" s="6"/>
      <c r="AJD594" s="6"/>
      <c r="AJE594" s="6"/>
      <c r="AJF594" s="6"/>
      <c r="AJG594" s="6"/>
      <c r="AJH594" s="6"/>
      <c r="AJI594" s="6"/>
      <c r="AJJ594" s="6"/>
      <c r="AJK594" s="6"/>
      <c r="AJL594" s="6"/>
      <c r="AJM594" s="6"/>
      <c r="AJN594" s="6"/>
      <c r="AJO594" s="6"/>
      <c r="AJP594" s="6"/>
      <c r="AJQ594" s="6"/>
      <c r="AJR594" s="6"/>
      <c r="AJS594" s="6"/>
      <c r="AJT594" s="6"/>
      <c r="AJU594" s="6"/>
      <c r="AJV594" s="6"/>
      <c r="AJW594" s="6"/>
      <c r="AJX594" s="6"/>
      <c r="AJY594" s="6"/>
      <c r="AJZ594" s="6"/>
      <c r="AKA594" s="6"/>
      <c r="AKB594" s="6"/>
      <c r="AKC594" s="6"/>
      <c r="AKD594" s="6"/>
      <c r="AKE594" s="6"/>
      <c r="AKF594" s="6"/>
      <c r="AKG594" s="6"/>
      <c r="AKH594" s="6"/>
      <c r="AKI594" s="6"/>
      <c r="AKJ594" s="6"/>
      <c r="AKK594" s="6"/>
      <c r="AKL594" s="6"/>
      <c r="AKM594" s="6"/>
      <c r="AKN594" s="6"/>
      <c r="AKO594" s="6"/>
      <c r="AKP594" s="6"/>
      <c r="AKQ594" s="6"/>
      <c r="AKR594" s="6"/>
      <c r="AKS594" s="6"/>
      <c r="AKT594" s="6"/>
      <c r="AKU594" s="6"/>
      <c r="AKV594" s="6"/>
      <c r="AKW594" s="6"/>
      <c r="AKX594" s="6"/>
      <c r="AKY594" s="6"/>
      <c r="AKZ594" s="6"/>
      <c r="ALA594" s="6"/>
      <c r="ALB594" s="6"/>
      <c r="ALC594" s="6"/>
      <c r="ALD594" s="6"/>
      <c r="ALE594" s="6"/>
      <c r="ALF594" s="6"/>
      <c r="ALG594" s="6"/>
      <c r="ALH594" s="6"/>
      <c r="ALI594" s="6"/>
      <c r="ALJ594" s="6"/>
      <c r="ALK594" s="6"/>
      <c r="ALL594" s="6"/>
      <c r="ALM594" s="6"/>
      <c r="ALN594" s="6"/>
      <c r="ALO594" s="6"/>
      <c r="ALP594" s="6"/>
      <c r="ALQ594" s="6"/>
      <c r="ALR594" s="6"/>
      <c r="ALS594" s="6"/>
      <c r="ALT594" s="6"/>
      <c r="ALU594" s="6"/>
      <c r="ALV594" s="6"/>
      <c r="ALW594" s="6"/>
      <c r="ALX594" s="6"/>
      <c r="ALY594" s="6"/>
      <c r="ALZ594" s="6"/>
      <c r="AMA594" s="6"/>
      <c r="AMB594" s="6"/>
      <c r="AMC594" s="6"/>
      <c r="AMD594" s="6"/>
      <c r="AME594" s="6"/>
      <c r="AMF594" s="6"/>
      <c r="AMG594" s="6"/>
      <c r="AMH594" s="6"/>
      <c r="AMI594" s="6"/>
      <c r="AMJ594" s="6"/>
      <c r="AMK594" s="6"/>
      <c r="AML594" s="6"/>
      <c r="AMM594" s="6"/>
      <c r="AMN594" s="6"/>
      <c r="AMO594" s="6"/>
      <c r="AMP594" s="6"/>
      <c r="AMQ594" s="6"/>
      <c r="AMR594" s="6"/>
      <c r="AMS594" s="6"/>
      <c r="AMT594" s="6"/>
      <c r="AMU594" s="6"/>
      <c r="AMV594" s="6"/>
      <c r="AMW594" s="6"/>
      <c r="AMX594" s="6"/>
      <c r="AMY594" s="6"/>
      <c r="AMZ594" s="6"/>
      <c r="ANA594" s="6"/>
      <c r="ANB594" s="6"/>
    </row>
    <row r="595" spans="1:1042" s="18" customFormat="1" x14ac:dyDescent="0.25">
      <c r="C595" s="6" t="str">
        <f t="shared" si="439"/>
        <v>Whirlpool</v>
      </c>
      <c r="D595" s="6" t="str">
        <f t="shared" si="440"/>
        <v>HPSE2K80HD045VC  (80 gal)</v>
      </c>
      <c r="E595" s="6">
        <f t="shared" si="458"/>
        <v>2601312</v>
      </c>
      <c r="F595" s="55">
        <f t="shared" si="255"/>
        <v>80</v>
      </c>
      <c r="G595" s="6" t="str">
        <f t="shared" si="441"/>
        <v>AOSmithPHPT80</v>
      </c>
      <c r="H595" s="116">
        <f t="shared" si="451"/>
        <v>0</v>
      </c>
      <c r="I595" s="154" t="str">
        <f t="shared" si="459"/>
        <v>WhirlpoolHPSE2K80C</v>
      </c>
      <c r="J595" s="91" t="s">
        <v>188</v>
      </c>
      <c r="K595" s="32">
        <v>1</v>
      </c>
      <c r="L595" s="75">
        <f t="shared" si="444"/>
        <v>26</v>
      </c>
      <c r="M595" t="s">
        <v>50</v>
      </c>
      <c r="N595" s="62">
        <f t="shared" si="453"/>
        <v>13</v>
      </c>
      <c r="O595" s="169">
        <f t="shared" si="454"/>
        <v>2601312</v>
      </c>
      <c r="P595" s="59" t="str">
        <f t="shared" si="437"/>
        <v>HPSE2K80HD045VC  (80 gal)</v>
      </c>
      <c r="Q595" s="153">
        <f t="shared" si="455"/>
        <v>1</v>
      </c>
      <c r="R595" s="21" t="s">
        <v>156</v>
      </c>
      <c r="S595" s="22">
        <v>80</v>
      </c>
      <c r="T595" s="30" t="s">
        <v>161</v>
      </c>
      <c r="U595" s="80" t="s">
        <v>105</v>
      </c>
      <c r="V595" s="85" t="str">
        <f t="shared" si="456"/>
        <v>AOSmithPHPT80</v>
      </c>
      <c r="W595" s="115">
        <v>0</v>
      </c>
      <c r="X595" s="45" t="str">
        <f>[1]ESTAR_to_AWHS!I185</f>
        <v>2-3</v>
      </c>
      <c r="Y595" s="47">
        <f>[1]ESTAR_to_AWHS!J185</f>
        <v>41666</v>
      </c>
      <c r="Z595" s="44" t="s">
        <v>80</v>
      </c>
      <c r="AA595" s="126" t="str">
        <f t="shared" si="447"/>
        <v>2,     2601312,   "HPSE2K80HD045VC  (80 gal)"</v>
      </c>
      <c r="AB595" s="128" t="str">
        <f t="shared" si="345"/>
        <v>Whirlpool</v>
      </c>
      <c r="AC595" s="130" t="s">
        <v>698</v>
      </c>
      <c r="AD595" s="173">
        <f t="shared" si="457"/>
        <v>1</v>
      </c>
      <c r="AE595" s="126" t="str">
        <f t="shared" si="448"/>
        <v xml:space="preserve">          case  HPSE2K80HD045VC  (80 gal)   :   "WhirlpoolHPSE2K80C"</v>
      </c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29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29"/>
      <c r="CJ595" s="29"/>
      <c r="CK595" s="29"/>
      <c r="CL595" s="29"/>
      <c r="CM595" s="29"/>
      <c r="CN595" s="29"/>
      <c r="CO595" s="29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29"/>
      <c r="DF595" s="29"/>
      <c r="DG595" s="29"/>
      <c r="DH595" s="29"/>
      <c r="DI595" s="29"/>
      <c r="DJ595" s="29"/>
      <c r="DK595" s="29"/>
      <c r="DL595" s="29"/>
      <c r="DM595" s="29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  <c r="DY595" s="29"/>
      <c r="DZ595" s="29"/>
      <c r="EA595" s="29"/>
      <c r="EB595" s="29"/>
      <c r="EC595" s="29"/>
      <c r="ED595" s="29"/>
      <c r="EE595" s="29"/>
      <c r="EF595" s="29"/>
      <c r="EG595" s="29"/>
      <c r="EH595" s="29"/>
      <c r="EI595" s="29"/>
      <c r="EJ595" s="29"/>
      <c r="EK595" s="29"/>
      <c r="EL595" s="29"/>
      <c r="EM595" s="29"/>
      <c r="EN595" s="29"/>
      <c r="EO595" s="29"/>
      <c r="EP595" s="29"/>
      <c r="EQ595" s="29"/>
      <c r="ER595" s="29"/>
      <c r="ES595" s="29"/>
      <c r="ET595" s="29"/>
      <c r="EU595" s="29"/>
      <c r="EV595" s="29"/>
      <c r="EW595" s="29"/>
      <c r="EX595" s="29"/>
      <c r="EY595" s="29"/>
      <c r="EZ595" s="29"/>
      <c r="FA595" s="29"/>
      <c r="FB595" s="29"/>
      <c r="FC595" s="29"/>
      <c r="FD595" s="29"/>
      <c r="FE595" s="29"/>
      <c r="FF595" s="29"/>
      <c r="FG595" s="29"/>
      <c r="FH595" s="29"/>
      <c r="FI595" s="29"/>
      <c r="FJ595" s="29"/>
      <c r="FK595" s="29"/>
      <c r="FL595" s="29"/>
      <c r="FM595" s="29"/>
      <c r="FN595" s="29"/>
      <c r="FO595" s="29"/>
      <c r="FP595" s="29"/>
      <c r="FQ595" s="29"/>
      <c r="FR595" s="29"/>
      <c r="FS595" s="29"/>
      <c r="FT595" s="29"/>
      <c r="FU595" s="29"/>
      <c r="FV595" s="29"/>
      <c r="FW595" s="29"/>
      <c r="FX595" s="29"/>
      <c r="FY595" s="29"/>
      <c r="FZ595" s="29"/>
      <c r="GA595" s="29"/>
      <c r="GB595" s="29"/>
      <c r="GC595" s="29"/>
      <c r="GD595" s="29"/>
      <c r="GE595" s="29"/>
      <c r="GF595" s="29"/>
      <c r="GG595" s="29"/>
      <c r="GH595" s="29"/>
      <c r="GI595" s="29"/>
      <c r="GJ595" s="29"/>
      <c r="GK595" s="29"/>
      <c r="GL595" s="29"/>
      <c r="GM595" s="29"/>
      <c r="GN595" s="29"/>
      <c r="GO595" s="29"/>
      <c r="GP595" s="29"/>
      <c r="GQ595" s="29"/>
      <c r="GR595" s="29"/>
      <c r="GS595" s="29"/>
      <c r="GT595" s="29"/>
      <c r="GU595" s="29"/>
      <c r="GV595" s="29"/>
      <c r="GW595" s="29"/>
      <c r="GX595" s="29"/>
      <c r="GY595" s="29"/>
      <c r="GZ595" s="29"/>
      <c r="HA595" s="29"/>
      <c r="HB595" s="29"/>
      <c r="HC595" s="29"/>
      <c r="HD595" s="29"/>
      <c r="HE595" s="29"/>
      <c r="HF595" s="29"/>
      <c r="HG595" s="29"/>
      <c r="HH595" s="29"/>
      <c r="HI595" s="29"/>
      <c r="HJ595" s="29"/>
      <c r="HK595" s="29"/>
      <c r="HL595" s="29"/>
      <c r="HM595" s="29"/>
      <c r="HN595" s="29"/>
      <c r="HO595" s="29"/>
      <c r="HP595" s="29"/>
      <c r="HQ595" s="29"/>
      <c r="HR595" s="29"/>
      <c r="HS595" s="29"/>
      <c r="HT595" s="29"/>
      <c r="HU595" s="29"/>
      <c r="HV595" s="29"/>
      <c r="HW595" s="29"/>
      <c r="HX595" s="29"/>
      <c r="HY595" s="29"/>
      <c r="HZ595" s="29"/>
      <c r="IA595" s="29"/>
      <c r="IB595" s="29"/>
      <c r="IC595" s="29"/>
      <c r="ID595" s="29"/>
      <c r="IE595" s="29"/>
      <c r="IF595" s="29"/>
      <c r="IG595" s="29"/>
      <c r="IH595" s="29"/>
      <c r="II595" s="29"/>
      <c r="IJ595" s="29"/>
      <c r="IK595" s="29"/>
      <c r="IL595" s="29"/>
      <c r="IM595" s="29"/>
      <c r="IN595" s="29"/>
      <c r="IO595" s="29"/>
      <c r="IP595" s="29"/>
      <c r="IQ595" s="29"/>
      <c r="IR595" s="29"/>
      <c r="IS595" s="29"/>
      <c r="IT595" s="29"/>
      <c r="IU595" s="29"/>
      <c r="IV595" s="29"/>
      <c r="IW595" s="29"/>
      <c r="IX595" s="29"/>
      <c r="IY595" s="29"/>
      <c r="IZ595" s="29"/>
      <c r="JA595" s="29"/>
      <c r="JB595" s="29"/>
      <c r="JC595" s="29"/>
      <c r="JD595" s="29"/>
      <c r="JE595" s="29"/>
      <c r="JF595" s="29"/>
      <c r="JG595" s="29"/>
      <c r="JH595" s="29"/>
      <c r="JI595" s="29"/>
      <c r="JJ595" s="29"/>
      <c r="JK595" s="29"/>
      <c r="JL595" s="29"/>
      <c r="JM595" s="29"/>
      <c r="JN595" s="29"/>
      <c r="JO595" s="29"/>
      <c r="JP595" s="29"/>
      <c r="JQ595" s="29"/>
      <c r="JR595" s="29"/>
      <c r="JS595" s="29"/>
      <c r="JT595" s="29"/>
      <c r="JU595" s="29"/>
      <c r="JV595" s="29"/>
      <c r="JW595" s="29"/>
      <c r="JX595" s="29"/>
      <c r="JY595" s="29"/>
      <c r="JZ595" s="29"/>
      <c r="KA595" s="29"/>
      <c r="KB595" s="29"/>
      <c r="KC595" s="29"/>
      <c r="KD595" s="29"/>
      <c r="KE595" s="29"/>
      <c r="KF595" s="29"/>
      <c r="KG595" s="29"/>
      <c r="KH595" s="29"/>
      <c r="KI595" s="29"/>
      <c r="KJ595" s="29"/>
      <c r="KK595" s="29"/>
      <c r="KL595" s="29"/>
      <c r="KM595" s="29"/>
      <c r="KN595" s="29"/>
      <c r="KO595" s="29"/>
      <c r="KP595" s="29"/>
      <c r="KQ595" s="29"/>
      <c r="KR595" s="29"/>
      <c r="KS595" s="29"/>
      <c r="KT595" s="29"/>
      <c r="KU595" s="29"/>
      <c r="KV595" s="29"/>
      <c r="KW595" s="29"/>
      <c r="KX595" s="29"/>
      <c r="KY595" s="29"/>
      <c r="KZ595" s="29"/>
      <c r="LA595" s="29"/>
      <c r="LB595" s="29"/>
      <c r="LC595" s="29"/>
      <c r="LD595" s="29"/>
      <c r="LE595" s="29"/>
      <c r="LF595" s="29"/>
      <c r="LG595" s="29"/>
      <c r="LH595" s="29"/>
      <c r="LI595" s="29"/>
      <c r="LJ595" s="29"/>
      <c r="LK595" s="29"/>
      <c r="LL595" s="29"/>
      <c r="LM595" s="29"/>
      <c r="LN595" s="29"/>
      <c r="LO595" s="29"/>
      <c r="LP595" s="29"/>
      <c r="LQ595" s="29"/>
      <c r="LR595" s="29"/>
      <c r="LS595" s="29"/>
      <c r="LT595" s="29"/>
      <c r="LU595" s="29"/>
      <c r="LV595" s="29"/>
      <c r="LW595" s="29"/>
      <c r="LX595" s="29"/>
      <c r="LY595" s="29"/>
      <c r="LZ595" s="29"/>
      <c r="MA595" s="29"/>
      <c r="MB595" s="29"/>
      <c r="MC595" s="29"/>
      <c r="MD595" s="29"/>
      <c r="ME595" s="29"/>
      <c r="MF595" s="29"/>
      <c r="MG595" s="29"/>
      <c r="MH595" s="29"/>
      <c r="MI595" s="29"/>
      <c r="MJ595" s="29"/>
      <c r="MK595" s="29"/>
      <c r="ML595" s="29"/>
      <c r="MM595" s="29"/>
      <c r="MN595" s="29"/>
      <c r="MO595" s="29"/>
      <c r="MP595" s="29"/>
      <c r="MQ595" s="29"/>
      <c r="MR595" s="29"/>
      <c r="MS595" s="29"/>
      <c r="MT595" s="29"/>
      <c r="MU595" s="29"/>
      <c r="MV595" s="29"/>
      <c r="MW595" s="29"/>
      <c r="MX595" s="29"/>
      <c r="MY595" s="29"/>
      <c r="MZ595" s="29"/>
      <c r="NA595" s="29"/>
      <c r="NB595" s="29"/>
      <c r="NC595" s="29"/>
      <c r="ND595" s="29"/>
      <c r="NE595" s="29"/>
      <c r="NF595" s="29"/>
      <c r="NG595" s="29"/>
      <c r="NH595" s="29"/>
      <c r="NI595" s="29"/>
      <c r="NJ595" s="29"/>
      <c r="NK595" s="29"/>
      <c r="NL595" s="29"/>
      <c r="NM595" s="29"/>
      <c r="NN595" s="29"/>
      <c r="NO595" s="29"/>
      <c r="NP595" s="29"/>
      <c r="NQ595" s="29"/>
      <c r="NR595" s="29"/>
      <c r="NS595" s="29"/>
      <c r="NT595" s="29"/>
      <c r="NU595" s="29"/>
      <c r="NV595" s="29"/>
      <c r="NW595" s="29"/>
      <c r="NX595" s="29"/>
      <c r="NY595" s="29"/>
      <c r="NZ595" s="29"/>
      <c r="OA595" s="29"/>
      <c r="OB595" s="29"/>
      <c r="OC595" s="29"/>
      <c r="OD595" s="29"/>
      <c r="OE595" s="29"/>
      <c r="OF595" s="29"/>
      <c r="OG595" s="29"/>
      <c r="OH595" s="29"/>
      <c r="OI595" s="29"/>
      <c r="OJ595" s="29"/>
      <c r="OK595" s="29"/>
      <c r="OL595" s="29"/>
      <c r="OM595" s="29"/>
      <c r="ON595" s="29"/>
      <c r="OO595" s="29"/>
      <c r="OP595" s="29"/>
      <c r="OQ595" s="29"/>
      <c r="OR595" s="29"/>
      <c r="OS595" s="29"/>
      <c r="OT595" s="29"/>
      <c r="OU595" s="29"/>
      <c r="OV595" s="29"/>
      <c r="OW595" s="29"/>
      <c r="OX595" s="29"/>
      <c r="OY595" s="29"/>
      <c r="OZ595" s="29"/>
      <c r="PA595" s="29"/>
      <c r="PB595" s="29"/>
      <c r="PC595" s="29"/>
      <c r="PD595" s="29"/>
      <c r="PE595" s="29"/>
      <c r="PF595" s="29"/>
      <c r="PG595" s="29"/>
      <c r="PH595" s="29"/>
      <c r="PI595" s="29"/>
      <c r="PJ595" s="29"/>
      <c r="PK595" s="29"/>
      <c r="PL595" s="29"/>
      <c r="PM595" s="29"/>
      <c r="PN595" s="29"/>
      <c r="PO595" s="29"/>
      <c r="PP595" s="29"/>
      <c r="PQ595" s="29"/>
      <c r="PR595" s="29"/>
      <c r="PS595" s="29"/>
      <c r="PT595" s="29"/>
      <c r="PU595" s="29"/>
      <c r="PV595" s="29"/>
      <c r="PW595" s="29"/>
      <c r="PX595" s="29"/>
      <c r="PY595" s="29"/>
      <c r="PZ595" s="29"/>
      <c r="QA595" s="29"/>
      <c r="QB595" s="29"/>
      <c r="QC595" s="29"/>
      <c r="QD595" s="29"/>
      <c r="QE595" s="29"/>
      <c r="QF595" s="29"/>
      <c r="QG595" s="29"/>
      <c r="QH595" s="29"/>
      <c r="QI595" s="29"/>
      <c r="QJ595" s="29"/>
      <c r="QK595" s="29"/>
      <c r="QL595" s="29"/>
      <c r="QM595" s="29"/>
      <c r="QN595" s="29"/>
      <c r="QO595" s="29"/>
      <c r="QP595" s="29"/>
      <c r="QQ595" s="29"/>
      <c r="QR595" s="29"/>
      <c r="QS595" s="29"/>
      <c r="QT595" s="29"/>
      <c r="QU595" s="29"/>
      <c r="QV595" s="29"/>
      <c r="QW595" s="29"/>
      <c r="QX595" s="29"/>
      <c r="QY595" s="29"/>
      <c r="QZ595" s="29"/>
      <c r="RA595" s="29"/>
      <c r="RB595" s="29"/>
      <c r="RC595" s="29"/>
      <c r="RD595" s="29"/>
      <c r="RE595" s="29"/>
      <c r="RF595" s="29"/>
      <c r="RG595" s="29"/>
      <c r="RH595" s="29"/>
      <c r="RI595" s="29"/>
      <c r="RJ595" s="29"/>
      <c r="RK595" s="29"/>
      <c r="RL595" s="29"/>
      <c r="RM595" s="29"/>
      <c r="RN595" s="29"/>
      <c r="RO595" s="29"/>
      <c r="RP595" s="29"/>
      <c r="RQ595" s="29"/>
      <c r="RR595" s="29"/>
      <c r="RS595" s="29"/>
      <c r="RT595" s="29"/>
      <c r="RU595" s="29"/>
      <c r="RV595" s="29"/>
      <c r="RW595" s="29"/>
      <c r="RX595" s="29"/>
      <c r="RY595" s="29"/>
      <c r="RZ595" s="29"/>
      <c r="SA595" s="29"/>
      <c r="SB595" s="29"/>
      <c r="SC595" s="29"/>
      <c r="SD595" s="29"/>
      <c r="SE595" s="29"/>
      <c r="SF595" s="29"/>
      <c r="SG595" s="29"/>
      <c r="SH595" s="29"/>
      <c r="SI595" s="29"/>
      <c r="SJ595" s="29"/>
      <c r="SK595" s="29"/>
      <c r="SL595" s="29"/>
      <c r="SM595" s="29"/>
      <c r="SN595" s="29"/>
      <c r="SO595" s="29"/>
      <c r="SP595" s="29"/>
      <c r="SQ595" s="29"/>
      <c r="SR595" s="29"/>
      <c r="SS595" s="29"/>
      <c r="ST595" s="29"/>
      <c r="SU595" s="29"/>
      <c r="SV595" s="29"/>
      <c r="SW595" s="29"/>
      <c r="SX595" s="29"/>
      <c r="SY595" s="29"/>
      <c r="SZ595" s="29"/>
      <c r="TA595" s="29"/>
      <c r="TB595" s="29"/>
      <c r="TC595" s="29"/>
      <c r="TD595" s="29"/>
      <c r="TE595" s="29"/>
      <c r="TF595" s="29"/>
      <c r="TG595" s="29"/>
      <c r="TH595" s="29"/>
      <c r="TI595" s="29"/>
      <c r="TJ595" s="29"/>
      <c r="TK595" s="29"/>
      <c r="TL595" s="29"/>
      <c r="TM595" s="29"/>
      <c r="TN595" s="29"/>
      <c r="TO595" s="29"/>
      <c r="TP595" s="29"/>
      <c r="TQ595" s="29"/>
      <c r="TR595" s="29"/>
      <c r="TS595" s="29"/>
      <c r="TT595" s="29"/>
      <c r="TU595" s="29"/>
      <c r="TV595" s="29"/>
      <c r="TW595" s="29"/>
      <c r="TX595" s="29"/>
      <c r="TY595" s="29"/>
      <c r="TZ595" s="29"/>
      <c r="UA595" s="29"/>
      <c r="UB595" s="29"/>
      <c r="UC595" s="29"/>
      <c r="UD595" s="29"/>
      <c r="UE595" s="29"/>
      <c r="UF595" s="29"/>
      <c r="UG595" s="29"/>
      <c r="UH595" s="29"/>
      <c r="UI595" s="29"/>
      <c r="UJ595" s="29"/>
      <c r="UK595" s="29"/>
      <c r="UL595" s="29"/>
      <c r="UM595" s="29"/>
      <c r="UN595" s="29"/>
      <c r="UO595" s="29"/>
      <c r="UP595" s="29"/>
      <c r="UQ595" s="29"/>
      <c r="UR595" s="29"/>
      <c r="US595" s="29"/>
      <c r="UT595" s="29"/>
      <c r="UU595" s="29"/>
      <c r="UV595" s="29"/>
      <c r="UW595" s="29"/>
      <c r="UX595" s="29"/>
      <c r="UY595" s="29"/>
      <c r="UZ595" s="29"/>
      <c r="VA595" s="29"/>
      <c r="VB595" s="29"/>
      <c r="VC595" s="29"/>
      <c r="VD595" s="29"/>
      <c r="VE595" s="29"/>
      <c r="VF595" s="29"/>
      <c r="VG595" s="29"/>
      <c r="VH595" s="29"/>
      <c r="VI595" s="29"/>
      <c r="VJ595" s="29"/>
      <c r="VK595" s="29"/>
      <c r="VL595" s="29"/>
      <c r="VM595" s="29"/>
      <c r="VN595" s="29"/>
      <c r="VO595" s="29"/>
      <c r="VP595" s="29"/>
      <c r="VQ595" s="29"/>
      <c r="VR595" s="29"/>
      <c r="VS595" s="29"/>
      <c r="VT595" s="29"/>
      <c r="VU595" s="29"/>
      <c r="VV595" s="29"/>
      <c r="VW595" s="29"/>
      <c r="VX595" s="29"/>
      <c r="VY595" s="29"/>
      <c r="VZ595" s="29"/>
      <c r="WA595" s="29"/>
      <c r="WB595" s="29"/>
      <c r="WC595" s="29"/>
      <c r="WD595" s="29"/>
      <c r="WE595" s="29"/>
      <c r="WF595" s="29"/>
      <c r="WG595" s="29"/>
      <c r="WH595" s="29"/>
      <c r="WI595" s="29"/>
      <c r="WJ595" s="29"/>
      <c r="WK595" s="29"/>
      <c r="WL595" s="29"/>
      <c r="WM595" s="29"/>
      <c r="WN595" s="29"/>
      <c r="WO595" s="29"/>
      <c r="WP595" s="29"/>
      <c r="WQ595" s="29"/>
      <c r="WR595" s="29"/>
      <c r="WS595" s="29"/>
      <c r="WT595" s="29"/>
      <c r="WU595" s="29"/>
      <c r="WV595" s="29"/>
      <c r="WW595" s="29"/>
      <c r="WX595" s="29"/>
      <c r="WY595" s="29"/>
      <c r="WZ595" s="29"/>
      <c r="XA595" s="29"/>
      <c r="XB595" s="29"/>
      <c r="XC595" s="29"/>
      <c r="XD595" s="29"/>
      <c r="XE595" s="29"/>
      <c r="XF595" s="29"/>
      <c r="XG595" s="29"/>
      <c r="XH595" s="29"/>
      <c r="XI595" s="29"/>
      <c r="XJ595" s="29"/>
      <c r="XK595" s="29"/>
      <c r="XL595" s="29"/>
      <c r="XM595" s="29"/>
      <c r="XN595" s="29"/>
      <c r="XO595" s="29"/>
      <c r="XP595" s="29"/>
      <c r="XQ595" s="29"/>
      <c r="XR595" s="29"/>
      <c r="XS595" s="29"/>
      <c r="XT595" s="29"/>
      <c r="XU595" s="29"/>
      <c r="XV595" s="29"/>
      <c r="XW595" s="29"/>
      <c r="XX595" s="29"/>
      <c r="XY595" s="29"/>
      <c r="XZ595" s="29"/>
      <c r="YA595" s="29"/>
      <c r="YB595" s="29"/>
      <c r="YC595" s="29"/>
      <c r="YD595" s="29"/>
      <c r="YE595" s="29"/>
      <c r="YF595" s="29"/>
      <c r="YG595" s="29"/>
      <c r="YH595" s="29"/>
      <c r="YI595" s="29"/>
      <c r="YJ595" s="29"/>
      <c r="YK595" s="29"/>
      <c r="YL595" s="29"/>
      <c r="YM595" s="29"/>
      <c r="YN595" s="29"/>
      <c r="YO595" s="29"/>
      <c r="YP595" s="29"/>
      <c r="YQ595" s="29"/>
      <c r="YR595" s="29"/>
      <c r="YS595" s="29"/>
      <c r="YT595" s="29"/>
      <c r="YU595" s="29"/>
      <c r="YV595" s="29"/>
      <c r="YW595" s="29"/>
      <c r="YX595" s="29"/>
      <c r="YY595" s="29"/>
      <c r="YZ595" s="29"/>
      <c r="ZA595" s="29"/>
      <c r="ZB595" s="29"/>
      <c r="ZC595" s="29"/>
      <c r="ZD595" s="29"/>
      <c r="ZE595" s="29"/>
      <c r="ZF595" s="29"/>
      <c r="ZG595" s="29"/>
      <c r="ZH595" s="29"/>
      <c r="ZI595" s="29"/>
      <c r="ZJ595" s="29"/>
      <c r="ZK595" s="29"/>
      <c r="ZL595" s="29"/>
      <c r="ZM595" s="29"/>
      <c r="ZN595" s="29"/>
      <c r="ZO595" s="29"/>
      <c r="ZP595" s="29"/>
      <c r="ZQ595" s="29"/>
      <c r="ZR595" s="29"/>
      <c r="ZS595" s="29"/>
      <c r="ZT595" s="29"/>
      <c r="ZU595" s="29"/>
      <c r="ZV595" s="29"/>
      <c r="ZW595" s="29"/>
      <c r="ZX595" s="29"/>
      <c r="ZY595" s="29"/>
      <c r="ZZ595" s="29"/>
      <c r="AAA595" s="29"/>
      <c r="AAB595" s="29"/>
      <c r="AAC595" s="29"/>
      <c r="AAD595" s="29"/>
      <c r="AAE595" s="29"/>
      <c r="AAF595" s="29"/>
      <c r="AAG595" s="29"/>
      <c r="AAH595" s="29"/>
      <c r="AAI595" s="29"/>
      <c r="AAJ595" s="29"/>
      <c r="AAK595" s="29"/>
      <c r="AAL595" s="29"/>
      <c r="AAM595" s="29"/>
      <c r="AAN595" s="29"/>
      <c r="AAO595" s="29"/>
      <c r="AAP595" s="29"/>
      <c r="AAQ595" s="29"/>
      <c r="AAR595" s="29"/>
      <c r="AAS595" s="29"/>
      <c r="AAT595" s="29"/>
      <c r="AAU595" s="29"/>
      <c r="AAV595" s="29"/>
      <c r="AAW595" s="29"/>
      <c r="AAX595" s="29"/>
      <c r="AAY595" s="29"/>
      <c r="AAZ595" s="29"/>
      <c r="ABA595" s="29"/>
      <c r="ABB595" s="29"/>
      <c r="ABC595" s="29"/>
      <c r="ABD595" s="29"/>
      <c r="ABE595" s="29"/>
      <c r="ABF595" s="29"/>
      <c r="ABG595" s="29"/>
      <c r="ABH595" s="29"/>
      <c r="ABI595" s="29"/>
      <c r="ABJ595" s="29"/>
      <c r="ABK595" s="29"/>
      <c r="ABL595" s="29"/>
      <c r="ABM595" s="29"/>
      <c r="ABN595" s="29"/>
      <c r="ABO595" s="29"/>
      <c r="ABP595" s="29"/>
      <c r="ABQ595" s="29"/>
      <c r="ABR595" s="29"/>
      <c r="ABS595" s="29"/>
      <c r="ABT595" s="29"/>
      <c r="ABU595" s="29"/>
      <c r="ABV595" s="29"/>
      <c r="ABW595" s="29"/>
      <c r="ABX595" s="29"/>
      <c r="ABY595" s="29"/>
      <c r="ABZ595" s="29"/>
      <c r="ACA595" s="29"/>
      <c r="ACB595" s="29"/>
      <c r="ACC595" s="29"/>
      <c r="ACD595" s="29"/>
      <c r="ACE595" s="29"/>
      <c r="ACF595" s="29"/>
      <c r="ACG595" s="29"/>
      <c r="ACH595" s="29"/>
      <c r="ACI595" s="29"/>
      <c r="ACJ595" s="29"/>
      <c r="ACK595" s="29"/>
      <c r="ACL595" s="29"/>
      <c r="ACM595" s="29"/>
      <c r="ACN595" s="29"/>
      <c r="ACO595" s="29"/>
      <c r="ACP595" s="29"/>
      <c r="ACQ595" s="29"/>
      <c r="ACR595" s="29"/>
      <c r="ACS595" s="29"/>
      <c r="ACT595" s="29"/>
      <c r="ACU595" s="29"/>
      <c r="ACV595" s="29"/>
      <c r="ACW595" s="29"/>
      <c r="ACX595" s="29"/>
      <c r="ACY595" s="29"/>
      <c r="ACZ595" s="29"/>
      <c r="ADA595" s="29"/>
      <c r="ADB595" s="29"/>
      <c r="ADC595" s="29"/>
      <c r="ADD595" s="29"/>
      <c r="ADE595" s="29"/>
      <c r="ADF595" s="29"/>
      <c r="ADG595" s="29"/>
      <c r="ADH595" s="29"/>
      <c r="ADI595" s="29"/>
      <c r="ADJ595" s="29"/>
      <c r="ADK595" s="29"/>
      <c r="ADL595" s="29"/>
      <c r="ADM595" s="29"/>
      <c r="ADN595" s="29"/>
      <c r="ADO595" s="29"/>
      <c r="ADP595" s="29"/>
      <c r="ADQ595" s="29"/>
      <c r="ADR595" s="29"/>
      <c r="ADS595" s="29"/>
      <c r="ADT595" s="29"/>
      <c r="ADU595" s="29"/>
      <c r="ADV595" s="29"/>
      <c r="ADW595" s="29"/>
      <c r="ADX595" s="29"/>
      <c r="ADY595" s="29"/>
      <c r="ADZ595" s="29"/>
      <c r="AEA595" s="29"/>
      <c r="AEB595" s="29"/>
      <c r="AEC595" s="29"/>
      <c r="AED595" s="29"/>
      <c r="AEE595" s="29"/>
      <c r="AEF595" s="29"/>
      <c r="AEG595" s="29"/>
      <c r="AEH595" s="29"/>
      <c r="AEI595" s="29"/>
      <c r="AEJ595" s="29"/>
      <c r="AEK595" s="29"/>
      <c r="AEL595" s="29"/>
      <c r="AEM595" s="29"/>
      <c r="AEN595" s="29"/>
      <c r="AEO595" s="29"/>
      <c r="AEP595" s="29"/>
      <c r="AEQ595" s="29"/>
      <c r="AER595" s="29"/>
      <c r="AES595" s="29"/>
      <c r="AET595" s="29"/>
      <c r="AEU595" s="29"/>
      <c r="AEV595" s="29"/>
      <c r="AEW595" s="29"/>
      <c r="AEX595" s="29"/>
      <c r="AEY595" s="29"/>
      <c r="AEZ595" s="29"/>
      <c r="AFA595" s="29"/>
      <c r="AFB595" s="29"/>
      <c r="AFC595" s="29"/>
      <c r="AFD595" s="29"/>
      <c r="AFE595" s="29"/>
      <c r="AFF595" s="29"/>
      <c r="AFG595" s="29"/>
      <c r="AFH595" s="29"/>
      <c r="AFI595" s="29"/>
      <c r="AFJ595" s="29"/>
      <c r="AFK595" s="29"/>
      <c r="AFL595" s="29"/>
      <c r="AFM595" s="29"/>
      <c r="AFN595" s="29"/>
      <c r="AFO595" s="29"/>
      <c r="AFP595" s="29"/>
      <c r="AFQ595" s="29"/>
      <c r="AFR595" s="29"/>
      <c r="AFS595" s="29"/>
      <c r="AFT595" s="29"/>
      <c r="AFU595" s="29"/>
      <c r="AFV595" s="29"/>
      <c r="AFW595" s="29"/>
      <c r="AFX595" s="29"/>
      <c r="AFY595" s="29"/>
      <c r="AFZ595" s="29"/>
      <c r="AGA595" s="29"/>
      <c r="AGB595" s="29"/>
      <c r="AGC595" s="29"/>
      <c r="AGD595" s="29"/>
      <c r="AGE595" s="29"/>
      <c r="AGF595" s="29"/>
      <c r="AGG595" s="29"/>
      <c r="AGH595" s="29"/>
      <c r="AGI595" s="29"/>
      <c r="AGJ595" s="29"/>
      <c r="AGK595" s="29"/>
      <c r="AGL595" s="29"/>
      <c r="AGM595" s="29"/>
      <c r="AGN595" s="29"/>
      <c r="AGO595" s="29"/>
      <c r="AGP595" s="29"/>
      <c r="AGQ595" s="29"/>
      <c r="AGR595" s="29"/>
      <c r="AGS595" s="29"/>
      <c r="AGT595" s="29"/>
      <c r="AGU595" s="29"/>
      <c r="AGV595" s="29"/>
      <c r="AGW595" s="29"/>
      <c r="AGX595" s="29"/>
      <c r="AGY595" s="29"/>
      <c r="AGZ595" s="29"/>
      <c r="AHA595" s="29"/>
      <c r="AHB595" s="29"/>
      <c r="AHC595" s="29"/>
      <c r="AHD595" s="29"/>
      <c r="AHE595" s="29"/>
      <c r="AHF595" s="29"/>
      <c r="AHG595" s="29"/>
      <c r="AHH595" s="29"/>
      <c r="AHI595" s="29"/>
      <c r="AHJ595" s="29"/>
      <c r="AHK595" s="29"/>
      <c r="AHL595" s="29"/>
      <c r="AHM595" s="29"/>
      <c r="AHN595" s="29"/>
      <c r="AHO595" s="29"/>
      <c r="AHP595" s="29"/>
      <c r="AHQ595" s="29"/>
      <c r="AHR595" s="29"/>
      <c r="AHS595" s="29"/>
      <c r="AHT595" s="29"/>
      <c r="AHU595" s="29"/>
      <c r="AHV595" s="29"/>
      <c r="AHW595" s="29"/>
      <c r="AHX595" s="29"/>
      <c r="AHY595" s="29"/>
      <c r="AHZ595" s="29"/>
      <c r="AIA595" s="29"/>
      <c r="AIB595" s="29"/>
      <c r="AIC595" s="29"/>
      <c r="AID595" s="29"/>
      <c r="AIE595" s="29"/>
      <c r="AIF595" s="29"/>
      <c r="AIG595" s="29"/>
      <c r="AIH595" s="29"/>
      <c r="AII595" s="29"/>
      <c r="AIJ595" s="29"/>
      <c r="AIK595" s="29"/>
      <c r="AIL595" s="29"/>
      <c r="AIM595" s="29"/>
      <c r="AIN595" s="29"/>
      <c r="AIO595" s="29"/>
      <c r="AIP595" s="29"/>
      <c r="AIQ595" s="29"/>
      <c r="AIR595" s="29"/>
      <c r="AIS595" s="29"/>
      <c r="AIT595" s="29"/>
      <c r="AIU595" s="29"/>
      <c r="AIV595" s="29"/>
      <c r="AIW595" s="29"/>
      <c r="AIX595" s="29"/>
      <c r="AIY595" s="29"/>
      <c r="AIZ595" s="29"/>
      <c r="AJA595" s="29"/>
      <c r="AJB595" s="29"/>
      <c r="AJC595" s="29"/>
      <c r="AJD595" s="29"/>
      <c r="AJE595" s="29"/>
      <c r="AJF595" s="29"/>
      <c r="AJG595" s="29"/>
      <c r="AJH595" s="29"/>
      <c r="AJI595" s="29"/>
      <c r="AJJ595" s="29"/>
      <c r="AJK595" s="29"/>
      <c r="AJL595" s="29"/>
      <c r="AJM595" s="29"/>
      <c r="AJN595" s="29"/>
      <c r="AJO595" s="29"/>
      <c r="AJP595" s="29"/>
      <c r="AJQ595" s="29"/>
      <c r="AJR595" s="29"/>
      <c r="AJS595" s="29"/>
      <c r="AJT595" s="29"/>
      <c r="AJU595" s="29"/>
      <c r="AJV595" s="29"/>
      <c r="AJW595" s="29"/>
      <c r="AJX595" s="29"/>
      <c r="AJY595" s="29"/>
      <c r="AJZ595" s="29"/>
      <c r="AKA595" s="29"/>
      <c r="AKB595" s="29"/>
      <c r="AKC595" s="29"/>
      <c r="AKD595" s="29"/>
      <c r="AKE595" s="29"/>
      <c r="AKF595" s="29"/>
      <c r="AKG595" s="29"/>
      <c r="AKH595" s="29"/>
      <c r="AKI595" s="29"/>
      <c r="AKJ595" s="29"/>
      <c r="AKK595" s="29"/>
      <c r="AKL595" s="29"/>
      <c r="AKM595" s="29"/>
      <c r="AKN595" s="29"/>
      <c r="AKO595" s="29"/>
      <c r="AKP595" s="29"/>
      <c r="AKQ595" s="29"/>
      <c r="AKR595" s="29"/>
      <c r="AKS595" s="29"/>
      <c r="AKT595" s="29"/>
      <c r="AKU595" s="29"/>
      <c r="AKV595" s="29"/>
      <c r="AKW595" s="29"/>
      <c r="AKX595" s="29"/>
      <c r="AKY595" s="29"/>
      <c r="AKZ595" s="29"/>
      <c r="ALA595" s="29"/>
      <c r="ALB595" s="29"/>
      <c r="ALC595" s="29"/>
      <c r="ALD595" s="29"/>
      <c r="ALE595" s="29"/>
      <c r="ALF595" s="29"/>
      <c r="ALG595" s="29"/>
      <c r="ALH595" s="29"/>
      <c r="ALI595" s="29"/>
      <c r="ALJ595" s="29"/>
      <c r="ALK595" s="29"/>
      <c r="ALL595" s="29"/>
      <c r="ALM595" s="29"/>
      <c r="ALN595" s="29"/>
      <c r="ALO595" s="29"/>
      <c r="ALP595" s="29"/>
      <c r="ALQ595" s="29"/>
      <c r="ALR595" s="29"/>
      <c r="ALS595" s="29"/>
      <c r="ALT595" s="29"/>
      <c r="ALU595" s="29"/>
      <c r="ALV595" s="29"/>
      <c r="ALW595" s="29"/>
      <c r="ALX595" s="29"/>
      <c r="ALY595" s="29"/>
      <c r="ALZ595" s="29"/>
      <c r="AMA595" s="29"/>
      <c r="AMB595" s="29"/>
      <c r="AMC595" s="29"/>
      <c r="AMD595" s="29"/>
      <c r="AME595" s="29"/>
      <c r="AMF595" s="29"/>
      <c r="AMG595" s="29"/>
      <c r="AMH595" s="29"/>
      <c r="AMI595" s="29"/>
      <c r="AMJ595" s="29"/>
      <c r="AMK595" s="29"/>
      <c r="AML595" s="29"/>
      <c r="AMM595" s="29"/>
      <c r="AMN595" s="29"/>
      <c r="AMO595" s="29"/>
      <c r="AMP595" s="29"/>
      <c r="AMQ595" s="29"/>
      <c r="AMR595" s="29"/>
      <c r="AMS595" s="29"/>
      <c r="AMT595" s="29"/>
      <c r="AMU595" s="29"/>
      <c r="AMV595" s="29"/>
      <c r="AMW595" s="29"/>
      <c r="AMX595" s="29"/>
      <c r="AMY595" s="29"/>
      <c r="AMZ595" s="29"/>
      <c r="ANA595" s="29"/>
      <c r="ANB595" s="29"/>
    </row>
    <row r="596" spans="1:1042" s="18" customFormat="1" x14ac:dyDescent="0.25">
      <c r="C596" s="146" t="str">
        <f t="shared" ref="C596:C598" si="460">M596</f>
        <v>(generic)</v>
      </c>
      <c r="D596" s="146" t="str">
        <f t="shared" ref="D596" si="461">P596</f>
        <v>UEF 2.17  (65 gal)</v>
      </c>
      <c r="E596" s="6">
        <f t="shared" ref="E596" si="462">O596</f>
        <v>9900697</v>
      </c>
      <c r="F596" s="55">
        <f t="shared" ref="F596" si="463">S596</f>
        <v>65</v>
      </c>
      <c r="G596" s="6" t="str">
        <f t="shared" ref="G596" si="464">V596</f>
        <v>GenericUEF217</v>
      </c>
      <c r="H596" s="116">
        <f t="shared" si="451"/>
        <v>0</v>
      </c>
      <c r="I596" s="154" t="str">
        <f t="shared" ref="I596" si="465">AC596</f>
        <v>GenericUEF217</v>
      </c>
      <c r="J596" s="91" t="s">
        <v>188</v>
      </c>
      <c r="K596" s="32">
        <v>1</v>
      </c>
      <c r="L596" s="75">
        <f t="shared" si="444"/>
        <v>99</v>
      </c>
      <c r="M596" s="12" t="s">
        <v>210</v>
      </c>
      <c r="N596" s="165">
        <v>6</v>
      </c>
      <c r="O596" s="169">
        <f t="shared" si="454"/>
        <v>9900697</v>
      </c>
      <c r="P596" s="59" t="str">
        <f t="shared" si="437"/>
        <v>UEF 2.17  (65 gal)</v>
      </c>
      <c r="Q596" s="153">
        <f t="shared" si="455"/>
        <v>1</v>
      </c>
      <c r="R596" s="21" t="s">
        <v>890</v>
      </c>
      <c r="S596" s="116">
        <v>65</v>
      </c>
      <c r="T596" s="30" t="s">
        <v>889</v>
      </c>
      <c r="U596" s="80" t="s">
        <v>889</v>
      </c>
      <c r="V596" s="85" t="str">
        <f t="shared" si="456"/>
        <v>GenericUEF217</v>
      </c>
      <c r="W596" s="115">
        <v>0</v>
      </c>
      <c r="X596" s="45">
        <v>0</v>
      </c>
      <c r="Y596" s="47">
        <v>0</v>
      </c>
      <c r="Z596" s="44"/>
      <c r="AA596" s="126" t="str">
        <f t="shared" ref="AA596" si="466">"2,     "&amp;E596&amp;",   """&amp;P596&amp;""""</f>
        <v>2,     9900697,   "UEF 2.17  (65 gal)"</v>
      </c>
      <c r="AB596" s="127" t="str">
        <f>M596</f>
        <v>(generic)</v>
      </c>
      <c r="AC596" s="145" t="s">
        <v>889</v>
      </c>
      <c r="AD596" s="173">
        <f t="shared" si="457"/>
        <v>1</v>
      </c>
      <c r="AE596" s="126" t="str">
        <f t="shared" ref="AE596" si="467">"          case  "&amp;D596&amp;"   :   """&amp;AC596&amp;""""</f>
        <v xml:space="preserve">          case  UEF 2.17  (65 gal)   :   "GenericUEF217"</v>
      </c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29"/>
      <c r="BV596" s="29"/>
      <c r="BW596" s="29"/>
      <c r="BX596" s="29"/>
      <c r="BY596" s="29"/>
      <c r="BZ596" s="29"/>
      <c r="CA596" s="29"/>
      <c r="CB596" s="29"/>
      <c r="CC596" s="29"/>
      <c r="CD596" s="29"/>
      <c r="CE596" s="29"/>
      <c r="CF596" s="29"/>
      <c r="CG596" s="29"/>
      <c r="CH596" s="29"/>
      <c r="CI596" s="29"/>
      <c r="CJ596" s="29"/>
      <c r="CK596" s="29"/>
      <c r="CL596" s="29"/>
      <c r="CM596" s="29"/>
      <c r="CN596" s="29"/>
      <c r="CO596" s="29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29"/>
      <c r="DF596" s="29"/>
      <c r="DG596" s="29"/>
      <c r="DH596" s="29"/>
      <c r="DI596" s="29"/>
      <c r="DJ596" s="29"/>
      <c r="DK596" s="29"/>
      <c r="DL596" s="29"/>
      <c r="DM596" s="29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29"/>
      <c r="DZ596" s="29"/>
      <c r="EA596" s="29"/>
      <c r="EB596" s="29"/>
      <c r="EC596" s="29"/>
      <c r="ED596" s="29"/>
      <c r="EE596" s="29"/>
      <c r="EF596" s="29"/>
      <c r="EG596" s="29"/>
      <c r="EH596" s="29"/>
      <c r="EI596" s="29"/>
      <c r="EJ596" s="29"/>
      <c r="EK596" s="29"/>
      <c r="EL596" s="29"/>
      <c r="EM596" s="29"/>
      <c r="EN596" s="29"/>
      <c r="EO596" s="29"/>
      <c r="EP596" s="29"/>
      <c r="EQ596" s="29"/>
      <c r="ER596" s="29"/>
      <c r="ES596" s="29"/>
      <c r="ET596" s="29"/>
      <c r="EU596" s="29"/>
      <c r="EV596" s="29"/>
      <c r="EW596" s="29"/>
      <c r="EX596" s="29"/>
      <c r="EY596" s="29"/>
      <c r="EZ596" s="29"/>
      <c r="FA596" s="29"/>
      <c r="FB596" s="29"/>
      <c r="FC596" s="29"/>
      <c r="FD596" s="29"/>
      <c r="FE596" s="29"/>
      <c r="FF596" s="29"/>
      <c r="FG596" s="29"/>
      <c r="FH596" s="29"/>
      <c r="FI596" s="29"/>
      <c r="FJ596" s="29"/>
      <c r="FK596" s="29"/>
      <c r="FL596" s="29"/>
      <c r="FM596" s="29"/>
      <c r="FN596" s="29"/>
      <c r="FO596" s="29"/>
      <c r="FP596" s="29"/>
      <c r="FQ596" s="29"/>
      <c r="FR596" s="29"/>
      <c r="FS596" s="29"/>
      <c r="FT596" s="29"/>
      <c r="FU596" s="29"/>
      <c r="FV596" s="29"/>
      <c r="FW596" s="29"/>
      <c r="FX596" s="29"/>
      <c r="FY596" s="29"/>
      <c r="FZ596" s="29"/>
      <c r="GA596" s="29"/>
      <c r="GB596" s="29"/>
      <c r="GC596" s="29"/>
      <c r="GD596" s="29"/>
      <c r="GE596" s="29"/>
      <c r="GF596" s="29"/>
      <c r="GG596" s="29"/>
      <c r="GH596" s="29"/>
      <c r="GI596" s="29"/>
      <c r="GJ596" s="29"/>
      <c r="GK596" s="29"/>
      <c r="GL596" s="29"/>
      <c r="GM596" s="29"/>
      <c r="GN596" s="29"/>
      <c r="GO596" s="29"/>
      <c r="GP596" s="29"/>
      <c r="GQ596" s="29"/>
      <c r="GR596" s="29"/>
      <c r="GS596" s="29"/>
      <c r="GT596" s="29"/>
      <c r="GU596" s="29"/>
      <c r="GV596" s="29"/>
      <c r="GW596" s="29"/>
      <c r="GX596" s="29"/>
      <c r="GY596" s="29"/>
      <c r="GZ596" s="29"/>
      <c r="HA596" s="29"/>
      <c r="HB596" s="29"/>
      <c r="HC596" s="29"/>
      <c r="HD596" s="29"/>
      <c r="HE596" s="29"/>
      <c r="HF596" s="29"/>
      <c r="HG596" s="29"/>
      <c r="HH596" s="29"/>
      <c r="HI596" s="29"/>
      <c r="HJ596" s="29"/>
      <c r="HK596" s="29"/>
      <c r="HL596" s="29"/>
      <c r="HM596" s="29"/>
      <c r="HN596" s="29"/>
      <c r="HO596" s="29"/>
      <c r="HP596" s="29"/>
      <c r="HQ596" s="29"/>
      <c r="HR596" s="29"/>
      <c r="HS596" s="29"/>
      <c r="HT596" s="29"/>
      <c r="HU596" s="29"/>
      <c r="HV596" s="29"/>
      <c r="HW596" s="29"/>
      <c r="HX596" s="29"/>
      <c r="HY596" s="29"/>
      <c r="HZ596" s="29"/>
      <c r="IA596" s="29"/>
      <c r="IB596" s="29"/>
      <c r="IC596" s="29"/>
      <c r="ID596" s="29"/>
      <c r="IE596" s="29"/>
      <c r="IF596" s="29"/>
      <c r="IG596" s="29"/>
      <c r="IH596" s="29"/>
      <c r="II596" s="29"/>
      <c r="IJ596" s="29"/>
      <c r="IK596" s="29"/>
      <c r="IL596" s="29"/>
      <c r="IM596" s="29"/>
      <c r="IN596" s="29"/>
      <c r="IO596" s="29"/>
      <c r="IP596" s="29"/>
      <c r="IQ596" s="29"/>
      <c r="IR596" s="29"/>
      <c r="IS596" s="29"/>
      <c r="IT596" s="29"/>
      <c r="IU596" s="29"/>
      <c r="IV596" s="29"/>
      <c r="IW596" s="29"/>
      <c r="IX596" s="29"/>
      <c r="IY596" s="29"/>
      <c r="IZ596" s="29"/>
      <c r="JA596" s="29"/>
      <c r="JB596" s="29"/>
      <c r="JC596" s="29"/>
      <c r="JD596" s="29"/>
      <c r="JE596" s="29"/>
      <c r="JF596" s="29"/>
      <c r="JG596" s="29"/>
      <c r="JH596" s="29"/>
      <c r="JI596" s="29"/>
      <c r="JJ596" s="29"/>
      <c r="JK596" s="29"/>
      <c r="JL596" s="29"/>
      <c r="JM596" s="29"/>
      <c r="JN596" s="29"/>
      <c r="JO596" s="29"/>
      <c r="JP596" s="29"/>
      <c r="JQ596" s="29"/>
      <c r="JR596" s="29"/>
      <c r="JS596" s="29"/>
      <c r="JT596" s="29"/>
      <c r="JU596" s="29"/>
      <c r="JV596" s="29"/>
      <c r="JW596" s="29"/>
      <c r="JX596" s="29"/>
      <c r="JY596" s="29"/>
      <c r="JZ596" s="29"/>
      <c r="KA596" s="29"/>
      <c r="KB596" s="29"/>
      <c r="KC596" s="29"/>
      <c r="KD596" s="29"/>
      <c r="KE596" s="29"/>
      <c r="KF596" s="29"/>
      <c r="KG596" s="29"/>
      <c r="KH596" s="29"/>
      <c r="KI596" s="29"/>
      <c r="KJ596" s="29"/>
      <c r="KK596" s="29"/>
      <c r="KL596" s="29"/>
      <c r="KM596" s="29"/>
      <c r="KN596" s="29"/>
      <c r="KO596" s="29"/>
      <c r="KP596" s="29"/>
      <c r="KQ596" s="29"/>
      <c r="KR596" s="29"/>
      <c r="KS596" s="29"/>
      <c r="KT596" s="29"/>
      <c r="KU596" s="29"/>
      <c r="KV596" s="29"/>
      <c r="KW596" s="29"/>
      <c r="KX596" s="29"/>
      <c r="KY596" s="29"/>
      <c r="KZ596" s="29"/>
      <c r="LA596" s="29"/>
      <c r="LB596" s="29"/>
      <c r="LC596" s="29"/>
      <c r="LD596" s="29"/>
      <c r="LE596" s="29"/>
      <c r="LF596" s="29"/>
      <c r="LG596" s="29"/>
      <c r="LH596" s="29"/>
      <c r="LI596" s="29"/>
      <c r="LJ596" s="29"/>
      <c r="LK596" s="29"/>
      <c r="LL596" s="29"/>
      <c r="LM596" s="29"/>
      <c r="LN596" s="29"/>
      <c r="LO596" s="29"/>
      <c r="LP596" s="29"/>
      <c r="LQ596" s="29"/>
      <c r="LR596" s="29"/>
      <c r="LS596" s="29"/>
      <c r="LT596" s="29"/>
      <c r="LU596" s="29"/>
      <c r="LV596" s="29"/>
      <c r="LW596" s="29"/>
      <c r="LX596" s="29"/>
      <c r="LY596" s="29"/>
      <c r="LZ596" s="29"/>
      <c r="MA596" s="29"/>
      <c r="MB596" s="29"/>
      <c r="MC596" s="29"/>
      <c r="MD596" s="29"/>
      <c r="ME596" s="29"/>
      <c r="MF596" s="29"/>
      <c r="MG596" s="29"/>
      <c r="MH596" s="29"/>
      <c r="MI596" s="29"/>
      <c r="MJ596" s="29"/>
      <c r="MK596" s="29"/>
      <c r="ML596" s="29"/>
      <c r="MM596" s="29"/>
      <c r="MN596" s="29"/>
      <c r="MO596" s="29"/>
      <c r="MP596" s="29"/>
      <c r="MQ596" s="29"/>
      <c r="MR596" s="29"/>
      <c r="MS596" s="29"/>
      <c r="MT596" s="29"/>
      <c r="MU596" s="29"/>
      <c r="MV596" s="29"/>
      <c r="MW596" s="29"/>
      <c r="MX596" s="29"/>
      <c r="MY596" s="29"/>
      <c r="MZ596" s="29"/>
      <c r="NA596" s="29"/>
      <c r="NB596" s="29"/>
      <c r="NC596" s="29"/>
      <c r="ND596" s="29"/>
      <c r="NE596" s="29"/>
      <c r="NF596" s="29"/>
      <c r="NG596" s="29"/>
      <c r="NH596" s="29"/>
      <c r="NI596" s="29"/>
      <c r="NJ596" s="29"/>
      <c r="NK596" s="29"/>
      <c r="NL596" s="29"/>
      <c r="NM596" s="29"/>
      <c r="NN596" s="29"/>
      <c r="NO596" s="29"/>
      <c r="NP596" s="29"/>
      <c r="NQ596" s="29"/>
      <c r="NR596" s="29"/>
      <c r="NS596" s="29"/>
      <c r="NT596" s="29"/>
      <c r="NU596" s="29"/>
      <c r="NV596" s="29"/>
      <c r="NW596" s="29"/>
      <c r="NX596" s="29"/>
      <c r="NY596" s="29"/>
      <c r="NZ596" s="29"/>
      <c r="OA596" s="29"/>
      <c r="OB596" s="29"/>
      <c r="OC596" s="29"/>
      <c r="OD596" s="29"/>
      <c r="OE596" s="29"/>
      <c r="OF596" s="29"/>
      <c r="OG596" s="29"/>
      <c r="OH596" s="29"/>
      <c r="OI596" s="29"/>
      <c r="OJ596" s="29"/>
      <c r="OK596" s="29"/>
      <c r="OL596" s="29"/>
      <c r="OM596" s="29"/>
      <c r="ON596" s="29"/>
      <c r="OO596" s="29"/>
      <c r="OP596" s="29"/>
      <c r="OQ596" s="29"/>
      <c r="OR596" s="29"/>
      <c r="OS596" s="29"/>
      <c r="OT596" s="29"/>
      <c r="OU596" s="29"/>
      <c r="OV596" s="29"/>
      <c r="OW596" s="29"/>
      <c r="OX596" s="29"/>
      <c r="OY596" s="29"/>
      <c r="OZ596" s="29"/>
      <c r="PA596" s="29"/>
      <c r="PB596" s="29"/>
      <c r="PC596" s="29"/>
      <c r="PD596" s="29"/>
      <c r="PE596" s="29"/>
      <c r="PF596" s="29"/>
      <c r="PG596" s="29"/>
      <c r="PH596" s="29"/>
      <c r="PI596" s="29"/>
      <c r="PJ596" s="29"/>
      <c r="PK596" s="29"/>
      <c r="PL596" s="29"/>
      <c r="PM596" s="29"/>
      <c r="PN596" s="29"/>
      <c r="PO596" s="29"/>
      <c r="PP596" s="29"/>
      <c r="PQ596" s="29"/>
      <c r="PR596" s="29"/>
      <c r="PS596" s="29"/>
      <c r="PT596" s="29"/>
      <c r="PU596" s="29"/>
      <c r="PV596" s="29"/>
      <c r="PW596" s="29"/>
      <c r="PX596" s="29"/>
      <c r="PY596" s="29"/>
      <c r="PZ596" s="29"/>
      <c r="QA596" s="29"/>
      <c r="QB596" s="29"/>
      <c r="QC596" s="29"/>
      <c r="QD596" s="29"/>
      <c r="QE596" s="29"/>
      <c r="QF596" s="29"/>
      <c r="QG596" s="29"/>
      <c r="QH596" s="29"/>
      <c r="QI596" s="29"/>
      <c r="QJ596" s="29"/>
      <c r="QK596" s="29"/>
      <c r="QL596" s="29"/>
      <c r="QM596" s="29"/>
      <c r="QN596" s="29"/>
      <c r="QO596" s="29"/>
      <c r="QP596" s="29"/>
      <c r="QQ596" s="29"/>
      <c r="QR596" s="29"/>
      <c r="QS596" s="29"/>
      <c r="QT596" s="29"/>
      <c r="QU596" s="29"/>
      <c r="QV596" s="29"/>
      <c r="QW596" s="29"/>
      <c r="QX596" s="29"/>
      <c r="QY596" s="29"/>
      <c r="QZ596" s="29"/>
      <c r="RA596" s="29"/>
      <c r="RB596" s="29"/>
      <c r="RC596" s="29"/>
      <c r="RD596" s="29"/>
      <c r="RE596" s="29"/>
      <c r="RF596" s="29"/>
      <c r="RG596" s="29"/>
      <c r="RH596" s="29"/>
      <c r="RI596" s="29"/>
      <c r="RJ596" s="29"/>
      <c r="RK596" s="29"/>
      <c r="RL596" s="29"/>
      <c r="RM596" s="29"/>
      <c r="RN596" s="29"/>
      <c r="RO596" s="29"/>
      <c r="RP596" s="29"/>
      <c r="RQ596" s="29"/>
      <c r="RR596" s="29"/>
      <c r="RS596" s="29"/>
      <c r="RT596" s="29"/>
      <c r="RU596" s="29"/>
      <c r="RV596" s="29"/>
      <c r="RW596" s="29"/>
      <c r="RX596" s="29"/>
      <c r="RY596" s="29"/>
      <c r="RZ596" s="29"/>
      <c r="SA596" s="29"/>
      <c r="SB596" s="29"/>
      <c r="SC596" s="29"/>
      <c r="SD596" s="29"/>
      <c r="SE596" s="29"/>
      <c r="SF596" s="29"/>
      <c r="SG596" s="29"/>
      <c r="SH596" s="29"/>
      <c r="SI596" s="29"/>
      <c r="SJ596" s="29"/>
      <c r="SK596" s="29"/>
      <c r="SL596" s="29"/>
      <c r="SM596" s="29"/>
      <c r="SN596" s="29"/>
      <c r="SO596" s="29"/>
      <c r="SP596" s="29"/>
      <c r="SQ596" s="29"/>
      <c r="SR596" s="29"/>
      <c r="SS596" s="29"/>
      <c r="ST596" s="29"/>
      <c r="SU596" s="29"/>
      <c r="SV596" s="29"/>
      <c r="SW596" s="29"/>
      <c r="SX596" s="29"/>
      <c r="SY596" s="29"/>
      <c r="SZ596" s="29"/>
      <c r="TA596" s="29"/>
      <c r="TB596" s="29"/>
      <c r="TC596" s="29"/>
      <c r="TD596" s="29"/>
      <c r="TE596" s="29"/>
      <c r="TF596" s="29"/>
      <c r="TG596" s="29"/>
      <c r="TH596" s="29"/>
      <c r="TI596" s="29"/>
      <c r="TJ596" s="29"/>
      <c r="TK596" s="29"/>
      <c r="TL596" s="29"/>
      <c r="TM596" s="29"/>
      <c r="TN596" s="29"/>
      <c r="TO596" s="29"/>
      <c r="TP596" s="29"/>
      <c r="TQ596" s="29"/>
      <c r="TR596" s="29"/>
      <c r="TS596" s="29"/>
      <c r="TT596" s="29"/>
      <c r="TU596" s="29"/>
      <c r="TV596" s="29"/>
      <c r="TW596" s="29"/>
      <c r="TX596" s="29"/>
      <c r="TY596" s="29"/>
      <c r="TZ596" s="29"/>
      <c r="UA596" s="29"/>
      <c r="UB596" s="29"/>
      <c r="UC596" s="29"/>
      <c r="UD596" s="29"/>
      <c r="UE596" s="29"/>
      <c r="UF596" s="29"/>
      <c r="UG596" s="29"/>
      <c r="UH596" s="29"/>
      <c r="UI596" s="29"/>
      <c r="UJ596" s="29"/>
      <c r="UK596" s="29"/>
      <c r="UL596" s="29"/>
      <c r="UM596" s="29"/>
      <c r="UN596" s="29"/>
      <c r="UO596" s="29"/>
      <c r="UP596" s="29"/>
      <c r="UQ596" s="29"/>
      <c r="UR596" s="29"/>
      <c r="US596" s="29"/>
      <c r="UT596" s="29"/>
      <c r="UU596" s="29"/>
      <c r="UV596" s="29"/>
      <c r="UW596" s="29"/>
      <c r="UX596" s="29"/>
      <c r="UY596" s="29"/>
      <c r="UZ596" s="29"/>
      <c r="VA596" s="29"/>
      <c r="VB596" s="29"/>
      <c r="VC596" s="29"/>
      <c r="VD596" s="29"/>
      <c r="VE596" s="29"/>
      <c r="VF596" s="29"/>
      <c r="VG596" s="29"/>
      <c r="VH596" s="29"/>
      <c r="VI596" s="29"/>
      <c r="VJ596" s="29"/>
      <c r="VK596" s="29"/>
      <c r="VL596" s="29"/>
      <c r="VM596" s="29"/>
      <c r="VN596" s="29"/>
      <c r="VO596" s="29"/>
      <c r="VP596" s="29"/>
      <c r="VQ596" s="29"/>
      <c r="VR596" s="29"/>
      <c r="VS596" s="29"/>
      <c r="VT596" s="29"/>
      <c r="VU596" s="29"/>
      <c r="VV596" s="29"/>
      <c r="VW596" s="29"/>
      <c r="VX596" s="29"/>
      <c r="VY596" s="29"/>
      <c r="VZ596" s="29"/>
      <c r="WA596" s="29"/>
      <c r="WB596" s="29"/>
      <c r="WC596" s="29"/>
      <c r="WD596" s="29"/>
      <c r="WE596" s="29"/>
      <c r="WF596" s="29"/>
      <c r="WG596" s="29"/>
      <c r="WH596" s="29"/>
      <c r="WI596" s="29"/>
      <c r="WJ596" s="29"/>
      <c r="WK596" s="29"/>
      <c r="WL596" s="29"/>
      <c r="WM596" s="29"/>
      <c r="WN596" s="29"/>
      <c r="WO596" s="29"/>
      <c r="WP596" s="29"/>
      <c r="WQ596" s="29"/>
      <c r="WR596" s="29"/>
      <c r="WS596" s="29"/>
      <c r="WT596" s="29"/>
      <c r="WU596" s="29"/>
      <c r="WV596" s="29"/>
      <c r="WW596" s="29"/>
      <c r="WX596" s="29"/>
      <c r="WY596" s="29"/>
      <c r="WZ596" s="29"/>
      <c r="XA596" s="29"/>
      <c r="XB596" s="29"/>
      <c r="XC596" s="29"/>
      <c r="XD596" s="29"/>
      <c r="XE596" s="29"/>
      <c r="XF596" s="29"/>
      <c r="XG596" s="29"/>
      <c r="XH596" s="29"/>
      <c r="XI596" s="29"/>
      <c r="XJ596" s="29"/>
      <c r="XK596" s="29"/>
      <c r="XL596" s="29"/>
      <c r="XM596" s="29"/>
      <c r="XN596" s="29"/>
      <c r="XO596" s="29"/>
      <c r="XP596" s="29"/>
      <c r="XQ596" s="29"/>
      <c r="XR596" s="29"/>
      <c r="XS596" s="29"/>
      <c r="XT596" s="29"/>
      <c r="XU596" s="29"/>
      <c r="XV596" s="29"/>
      <c r="XW596" s="29"/>
      <c r="XX596" s="29"/>
      <c r="XY596" s="29"/>
      <c r="XZ596" s="29"/>
      <c r="YA596" s="29"/>
      <c r="YB596" s="29"/>
      <c r="YC596" s="29"/>
      <c r="YD596" s="29"/>
      <c r="YE596" s="29"/>
      <c r="YF596" s="29"/>
      <c r="YG596" s="29"/>
      <c r="YH596" s="29"/>
      <c r="YI596" s="29"/>
      <c r="YJ596" s="29"/>
      <c r="YK596" s="29"/>
      <c r="YL596" s="29"/>
      <c r="YM596" s="29"/>
      <c r="YN596" s="29"/>
      <c r="YO596" s="29"/>
      <c r="YP596" s="29"/>
      <c r="YQ596" s="29"/>
      <c r="YR596" s="29"/>
      <c r="YS596" s="29"/>
      <c r="YT596" s="29"/>
      <c r="YU596" s="29"/>
      <c r="YV596" s="29"/>
      <c r="YW596" s="29"/>
      <c r="YX596" s="29"/>
      <c r="YY596" s="29"/>
      <c r="YZ596" s="29"/>
      <c r="ZA596" s="29"/>
      <c r="ZB596" s="29"/>
      <c r="ZC596" s="29"/>
      <c r="ZD596" s="29"/>
      <c r="ZE596" s="29"/>
      <c r="ZF596" s="29"/>
      <c r="ZG596" s="29"/>
      <c r="ZH596" s="29"/>
      <c r="ZI596" s="29"/>
      <c r="ZJ596" s="29"/>
      <c r="ZK596" s="29"/>
      <c r="ZL596" s="29"/>
      <c r="ZM596" s="29"/>
      <c r="ZN596" s="29"/>
      <c r="ZO596" s="29"/>
      <c r="ZP596" s="29"/>
      <c r="ZQ596" s="29"/>
      <c r="ZR596" s="29"/>
      <c r="ZS596" s="29"/>
      <c r="ZT596" s="29"/>
      <c r="ZU596" s="29"/>
      <c r="ZV596" s="29"/>
      <c r="ZW596" s="29"/>
      <c r="ZX596" s="29"/>
      <c r="ZY596" s="29"/>
      <c r="ZZ596" s="29"/>
      <c r="AAA596" s="29"/>
      <c r="AAB596" s="29"/>
      <c r="AAC596" s="29"/>
      <c r="AAD596" s="29"/>
      <c r="AAE596" s="29"/>
      <c r="AAF596" s="29"/>
      <c r="AAG596" s="29"/>
      <c r="AAH596" s="29"/>
      <c r="AAI596" s="29"/>
      <c r="AAJ596" s="29"/>
      <c r="AAK596" s="29"/>
      <c r="AAL596" s="29"/>
      <c r="AAM596" s="29"/>
      <c r="AAN596" s="29"/>
      <c r="AAO596" s="29"/>
      <c r="AAP596" s="29"/>
      <c r="AAQ596" s="29"/>
      <c r="AAR596" s="29"/>
      <c r="AAS596" s="29"/>
      <c r="AAT596" s="29"/>
      <c r="AAU596" s="29"/>
      <c r="AAV596" s="29"/>
      <c r="AAW596" s="29"/>
      <c r="AAX596" s="29"/>
      <c r="AAY596" s="29"/>
      <c r="AAZ596" s="29"/>
      <c r="ABA596" s="29"/>
      <c r="ABB596" s="29"/>
      <c r="ABC596" s="29"/>
      <c r="ABD596" s="29"/>
      <c r="ABE596" s="29"/>
      <c r="ABF596" s="29"/>
      <c r="ABG596" s="29"/>
      <c r="ABH596" s="29"/>
      <c r="ABI596" s="29"/>
      <c r="ABJ596" s="29"/>
      <c r="ABK596" s="29"/>
      <c r="ABL596" s="29"/>
      <c r="ABM596" s="29"/>
      <c r="ABN596" s="29"/>
      <c r="ABO596" s="29"/>
      <c r="ABP596" s="29"/>
      <c r="ABQ596" s="29"/>
      <c r="ABR596" s="29"/>
      <c r="ABS596" s="29"/>
      <c r="ABT596" s="29"/>
      <c r="ABU596" s="29"/>
      <c r="ABV596" s="29"/>
      <c r="ABW596" s="29"/>
      <c r="ABX596" s="29"/>
      <c r="ABY596" s="29"/>
      <c r="ABZ596" s="29"/>
      <c r="ACA596" s="29"/>
      <c r="ACB596" s="29"/>
      <c r="ACC596" s="29"/>
      <c r="ACD596" s="29"/>
      <c r="ACE596" s="29"/>
      <c r="ACF596" s="29"/>
      <c r="ACG596" s="29"/>
      <c r="ACH596" s="29"/>
      <c r="ACI596" s="29"/>
      <c r="ACJ596" s="29"/>
      <c r="ACK596" s="29"/>
      <c r="ACL596" s="29"/>
      <c r="ACM596" s="29"/>
      <c r="ACN596" s="29"/>
      <c r="ACO596" s="29"/>
      <c r="ACP596" s="29"/>
      <c r="ACQ596" s="29"/>
      <c r="ACR596" s="29"/>
      <c r="ACS596" s="29"/>
      <c r="ACT596" s="29"/>
      <c r="ACU596" s="29"/>
      <c r="ACV596" s="29"/>
      <c r="ACW596" s="29"/>
      <c r="ACX596" s="29"/>
      <c r="ACY596" s="29"/>
      <c r="ACZ596" s="29"/>
      <c r="ADA596" s="29"/>
      <c r="ADB596" s="29"/>
      <c r="ADC596" s="29"/>
      <c r="ADD596" s="29"/>
      <c r="ADE596" s="29"/>
      <c r="ADF596" s="29"/>
      <c r="ADG596" s="29"/>
      <c r="ADH596" s="29"/>
      <c r="ADI596" s="29"/>
      <c r="ADJ596" s="29"/>
      <c r="ADK596" s="29"/>
      <c r="ADL596" s="29"/>
      <c r="ADM596" s="29"/>
      <c r="ADN596" s="29"/>
      <c r="ADO596" s="29"/>
      <c r="ADP596" s="29"/>
      <c r="ADQ596" s="29"/>
      <c r="ADR596" s="29"/>
      <c r="ADS596" s="29"/>
      <c r="ADT596" s="29"/>
      <c r="ADU596" s="29"/>
      <c r="ADV596" s="29"/>
      <c r="ADW596" s="29"/>
      <c r="ADX596" s="29"/>
      <c r="ADY596" s="29"/>
      <c r="ADZ596" s="29"/>
      <c r="AEA596" s="29"/>
      <c r="AEB596" s="29"/>
      <c r="AEC596" s="29"/>
      <c r="AED596" s="29"/>
      <c r="AEE596" s="29"/>
      <c r="AEF596" s="29"/>
      <c r="AEG596" s="29"/>
      <c r="AEH596" s="29"/>
      <c r="AEI596" s="29"/>
      <c r="AEJ596" s="29"/>
      <c r="AEK596" s="29"/>
      <c r="AEL596" s="29"/>
      <c r="AEM596" s="29"/>
      <c r="AEN596" s="29"/>
      <c r="AEO596" s="29"/>
      <c r="AEP596" s="29"/>
      <c r="AEQ596" s="29"/>
      <c r="AER596" s="29"/>
      <c r="AES596" s="29"/>
      <c r="AET596" s="29"/>
      <c r="AEU596" s="29"/>
      <c r="AEV596" s="29"/>
      <c r="AEW596" s="29"/>
      <c r="AEX596" s="29"/>
      <c r="AEY596" s="29"/>
      <c r="AEZ596" s="29"/>
      <c r="AFA596" s="29"/>
      <c r="AFB596" s="29"/>
      <c r="AFC596" s="29"/>
      <c r="AFD596" s="29"/>
      <c r="AFE596" s="29"/>
      <c r="AFF596" s="29"/>
      <c r="AFG596" s="29"/>
      <c r="AFH596" s="29"/>
      <c r="AFI596" s="29"/>
      <c r="AFJ596" s="29"/>
      <c r="AFK596" s="29"/>
      <c r="AFL596" s="29"/>
      <c r="AFM596" s="29"/>
      <c r="AFN596" s="29"/>
      <c r="AFO596" s="29"/>
      <c r="AFP596" s="29"/>
      <c r="AFQ596" s="29"/>
      <c r="AFR596" s="29"/>
      <c r="AFS596" s="29"/>
      <c r="AFT596" s="29"/>
      <c r="AFU596" s="29"/>
      <c r="AFV596" s="29"/>
      <c r="AFW596" s="29"/>
      <c r="AFX596" s="29"/>
      <c r="AFY596" s="29"/>
      <c r="AFZ596" s="29"/>
      <c r="AGA596" s="29"/>
      <c r="AGB596" s="29"/>
      <c r="AGC596" s="29"/>
      <c r="AGD596" s="29"/>
      <c r="AGE596" s="29"/>
      <c r="AGF596" s="29"/>
      <c r="AGG596" s="29"/>
      <c r="AGH596" s="29"/>
      <c r="AGI596" s="29"/>
      <c r="AGJ596" s="29"/>
      <c r="AGK596" s="29"/>
      <c r="AGL596" s="29"/>
      <c r="AGM596" s="29"/>
      <c r="AGN596" s="29"/>
      <c r="AGO596" s="29"/>
      <c r="AGP596" s="29"/>
      <c r="AGQ596" s="29"/>
      <c r="AGR596" s="29"/>
      <c r="AGS596" s="29"/>
      <c r="AGT596" s="29"/>
      <c r="AGU596" s="29"/>
      <c r="AGV596" s="29"/>
      <c r="AGW596" s="29"/>
      <c r="AGX596" s="29"/>
      <c r="AGY596" s="29"/>
      <c r="AGZ596" s="29"/>
      <c r="AHA596" s="29"/>
      <c r="AHB596" s="29"/>
      <c r="AHC596" s="29"/>
      <c r="AHD596" s="29"/>
      <c r="AHE596" s="29"/>
      <c r="AHF596" s="29"/>
      <c r="AHG596" s="29"/>
      <c r="AHH596" s="29"/>
      <c r="AHI596" s="29"/>
      <c r="AHJ596" s="29"/>
      <c r="AHK596" s="29"/>
      <c r="AHL596" s="29"/>
      <c r="AHM596" s="29"/>
      <c r="AHN596" s="29"/>
      <c r="AHO596" s="29"/>
      <c r="AHP596" s="29"/>
      <c r="AHQ596" s="29"/>
      <c r="AHR596" s="29"/>
      <c r="AHS596" s="29"/>
      <c r="AHT596" s="29"/>
      <c r="AHU596" s="29"/>
      <c r="AHV596" s="29"/>
      <c r="AHW596" s="29"/>
      <c r="AHX596" s="29"/>
      <c r="AHY596" s="29"/>
      <c r="AHZ596" s="29"/>
      <c r="AIA596" s="29"/>
      <c r="AIB596" s="29"/>
      <c r="AIC596" s="29"/>
      <c r="AID596" s="29"/>
      <c r="AIE596" s="29"/>
      <c r="AIF596" s="29"/>
      <c r="AIG596" s="29"/>
      <c r="AIH596" s="29"/>
      <c r="AII596" s="29"/>
      <c r="AIJ596" s="29"/>
      <c r="AIK596" s="29"/>
      <c r="AIL596" s="29"/>
      <c r="AIM596" s="29"/>
      <c r="AIN596" s="29"/>
      <c r="AIO596" s="29"/>
      <c r="AIP596" s="29"/>
      <c r="AIQ596" s="29"/>
      <c r="AIR596" s="29"/>
      <c r="AIS596" s="29"/>
      <c r="AIT596" s="29"/>
      <c r="AIU596" s="29"/>
      <c r="AIV596" s="29"/>
      <c r="AIW596" s="29"/>
      <c r="AIX596" s="29"/>
      <c r="AIY596" s="29"/>
      <c r="AIZ596" s="29"/>
      <c r="AJA596" s="29"/>
      <c r="AJB596" s="29"/>
      <c r="AJC596" s="29"/>
      <c r="AJD596" s="29"/>
      <c r="AJE596" s="29"/>
      <c r="AJF596" s="29"/>
      <c r="AJG596" s="29"/>
      <c r="AJH596" s="29"/>
      <c r="AJI596" s="29"/>
      <c r="AJJ596" s="29"/>
      <c r="AJK596" s="29"/>
      <c r="AJL596" s="29"/>
      <c r="AJM596" s="29"/>
      <c r="AJN596" s="29"/>
      <c r="AJO596" s="29"/>
      <c r="AJP596" s="29"/>
      <c r="AJQ596" s="29"/>
      <c r="AJR596" s="29"/>
      <c r="AJS596" s="29"/>
      <c r="AJT596" s="29"/>
      <c r="AJU596" s="29"/>
      <c r="AJV596" s="29"/>
      <c r="AJW596" s="29"/>
      <c r="AJX596" s="29"/>
      <c r="AJY596" s="29"/>
      <c r="AJZ596" s="29"/>
      <c r="AKA596" s="29"/>
      <c r="AKB596" s="29"/>
      <c r="AKC596" s="29"/>
      <c r="AKD596" s="29"/>
      <c r="AKE596" s="29"/>
      <c r="AKF596" s="29"/>
      <c r="AKG596" s="29"/>
      <c r="AKH596" s="29"/>
      <c r="AKI596" s="29"/>
      <c r="AKJ596" s="29"/>
      <c r="AKK596" s="29"/>
      <c r="AKL596" s="29"/>
      <c r="AKM596" s="29"/>
      <c r="AKN596" s="29"/>
      <c r="AKO596" s="29"/>
      <c r="AKP596" s="29"/>
      <c r="AKQ596" s="29"/>
      <c r="AKR596" s="29"/>
      <c r="AKS596" s="29"/>
      <c r="AKT596" s="29"/>
      <c r="AKU596" s="29"/>
      <c r="AKV596" s="29"/>
      <c r="AKW596" s="29"/>
      <c r="AKX596" s="29"/>
      <c r="AKY596" s="29"/>
      <c r="AKZ596" s="29"/>
      <c r="ALA596" s="29"/>
      <c r="ALB596" s="29"/>
      <c r="ALC596" s="29"/>
      <c r="ALD596" s="29"/>
      <c r="ALE596" s="29"/>
      <c r="ALF596" s="29"/>
      <c r="ALG596" s="29"/>
      <c r="ALH596" s="29"/>
      <c r="ALI596" s="29"/>
      <c r="ALJ596" s="29"/>
      <c r="ALK596" s="29"/>
      <c r="ALL596" s="29"/>
      <c r="ALM596" s="29"/>
      <c r="ALN596" s="29"/>
      <c r="ALO596" s="29"/>
      <c r="ALP596" s="29"/>
      <c r="ALQ596" s="29"/>
      <c r="ALR596" s="29"/>
      <c r="ALS596" s="29"/>
      <c r="ALT596" s="29"/>
      <c r="ALU596" s="29"/>
      <c r="ALV596" s="29"/>
      <c r="ALW596" s="29"/>
      <c r="ALX596" s="29"/>
      <c r="ALY596" s="29"/>
      <c r="ALZ596" s="29"/>
      <c r="AMA596" s="29"/>
      <c r="AMB596" s="29"/>
      <c r="AMC596" s="29"/>
      <c r="AMD596" s="29"/>
      <c r="AME596" s="29"/>
      <c r="AMF596" s="29"/>
      <c r="AMG596" s="29"/>
      <c r="AMH596" s="29"/>
      <c r="AMI596" s="29"/>
      <c r="AMJ596" s="29"/>
      <c r="AMK596" s="29"/>
      <c r="AML596" s="29"/>
      <c r="AMM596" s="29"/>
      <c r="AMN596" s="29"/>
      <c r="AMO596" s="29"/>
      <c r="AMP596" s="29"/>
      <c r="AMQ596" s="29"/>
      <c r="AMR596" s="29"/>
      <c r="AMS596" s="29"/>
      <c r="AMT596" s="29"/>
      <c r="AMU596" s="29"/>
      <c r="AMV596" s="29"/>
      <c r="AMW596" s="29"/>
      <c r="AMX596" s="29"/>
      <c r="AMY596" s="29"/>
      <c r="AMZ596" s="29"/>
      <c r="ANA596" s="29"/>
      <c r="ANB596" s="29"/>
    </row>
    <row r="597" spans="1:1042" s="18" customFormat="1" x14ac:dyDescent="0.25">
      <c r="C597" s="6" t="str">
        <f t="shared" si="439"/>
        <v>(generic)</v>
      </c>
      <c r="D597" s="6" t="str">
        <f t="shared" si="440"/>
        <v>UEF 2  (50 gal)</v>
      </c>
      <c r="E597" s="6">
        <f t="shared" si="458"/>
        <v>9900138</v>
      </c>
      <c r="F597" s="55">
        <f t="shared" ref="F597:F604" si="468">S597</f>
        <v>50</v>
      </c>
      <c r="G597" s="6" t="str">
        <f t="shared" si="441"/>
        <v>GE2012</v>
      </c>
      <c r="H597" s="116">
        <f t="shared" ref="H597:H604" si="469">W597</f>
        <v>0</v>
      </c>
      <c r="I597" s="154" t="str">
        <f t="shared" si="459"/>
        <v>WhirlpoolHPSE2K50</v>
      </c>
      <c r="J597" s="91" t="s">
        <v>188</v>
      </c>
      <c r="K597" s="32">
        <v>1</v>
      </c>
      <c r="L597" s="75">
        <f t="shared" si="444"/>
        <v>99</v>
      </c>
      <c r="M597" s="12" t="s">
        <v>210</v>
      </c>
      <c r="N597" s="61">
        <v>1</v>
      </c>
      <c r="O597" s="169">
        <f t="shared" si="454"/>
        <v>9900138</v>
      </c>
      <c r="P597" s="59" t="str">
        <f t="shared" si="437"/>
        <v>UEF 2  (50 gal)</v>
      </c>
      <c r="Q597" s="153">
        <f t="shared" si="455"/>
        <v>1</v>
      </c>
      <c r="R597" s="21" t="s">
        <v>214</v>
      </c>
      <c r="S597" s="22">
        <v>50</v>
      </c>
      <c r="T597" s="30" t="s">
        <v>212</v>
      </c>
      <c r="U597" s="80" t="s">
        <v>212</v>
      </c>
      <c r="V597" s="85" t="str">
        <f t="shared" si="456"/>
        <v>GE2012</v>
      </c>
      <c r="W597" s="115">
        <v>0</v>
      </c>
      <c r="X597" s="45">
        <v>0</v>
      </c>
      <c r="Y597" s="47">
        <v>0</v>
      </c>
      <c r="Z597" s="44"/>
      <c r="AA597" s="126" t="str">
        <f t="shared" si="447"/>
        <v>2,     9900138,   "UEF 2  (50 gal)"</v>
      </c>
      <c r="AB597" s="128" t="str">
        <f t="shared" si="345"/>
        <v>(generic)</v>
      </c>
      <c r="AC597" s="129" t="s">
        <v>677</v>
      </c>
      <c r="AD597" s="173">
        <f t="shared" si="457"/>
        <v>2</v>
      </c>
      <c r="AE597" s="126" t="str">
        <f t="shared" si="448"/>
        <v xml:space="preserve">          case  UEF 2  (50 gal)   :   "WhirlpoolHPSE2K50"</v>
      </c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29"/>
      <c r="BT597" s="29"/>
      <c r="BU597" s="29"/>
      <c r="BV597" s="29"/>
      <c r="BW597" s="29"/>
      <c r="BX597" s="29"/>
      <c r="BY597" s="29"/>
      <c r="BZ597" s="29"/>
      <c r="CA597" s="29"/>
      <c r="CB597" s="29"/>
      <c r="CC597" s="29"/>
      <c r="CD597" s="29"/>
      <c r="CE597" s="29"/>
      <c r="CF597" s="29"/>
      <c r="CG597" s="29"/>
      <c r="CH597" s="29"/>
      <c r="CI597" s="29"/>
      <c r="CJ597" s="29"/>
      <c r="CK597" s="29"/>
      <c r="CL597" s="29"/>
      <c r="CM597" s="29"/>
      <c r="CN597" s="29"/>
      <c r="CO597" s="29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  <c r="DB597" s="29"/>
      <c r="DC597" s="29"/>
      <c r="DD597" s="29"/>
      <c r="DE597" s="29"/>
      <c r="DF597" s="29"/>
      <c r="DG597" s="29"/>
      <c r="DH597" s="29"/>
      <c r="DI597" s="29"/>
      <c r="DJ597" s="29"/>
      <c r="DK597" s="29"/>
      <c r="DL597" s="29"/>
      <c r="DM597" s="29"/>
      <c r="DN597" s="29"/>
      <c r="DO597" s="29"/>
      <c r="DP597" s="29"/>
      <c r="DQ597" s="29"/>
      <c r="DR597" s="29"/>
      <c r="DS597" s="29"/>
      <c r="DT597" s="29"/>
      <c r="DU597" s="29"/>
      <c r="DV597" s="29"/>
      <c r="DW597" s="29"/>
      <c r="DX597" s="29"/>
      <c r="DY597" s="29"/>
      <c r="DZ597" s="29"/>
      <c r="EA597" s="29"/>
      <c r="EB597" s="29"/>
      <c r="EC597" s="29"/>
      <c r="ED597" s="29"/>
      <c r="EE597" s="29"/>
      <c r="EF597" s="29"/>
      <c r="EG597" s="29"/>
      <c r="EH597" s="29"/>
      <c r="EI597" s="29"/>
      <c r="EJ597" s="29"/>
      <c r="EK597" s="29"/>
      <c r="EL597" s="29"/>
      <c r="EM597" s="29"/>
      <c r="EN597" s="29"/>
      <c r="EO597" s="29"/>
      <c r="EP597" s="29"/>
      <c r="EQ597" s="29"/>
      <c r="ER597" s="29"/>
      <c r="ES597" s="29"/>
      <c r="ET597" s="29"/>
      <c r="EU597" s="29"/>
      <c r="EV597" s="29"/>
      <c r="EW597" s="29"/>
      <c r="EX597" s="29"/>
      <c r="EY597" s="29"/>
      <c r="EZ597" s="29"/>
      <c r="FA597" s="29"/>
      <c r="FB597" s="29"/>
      <c r="FC597" s="29"/>
      <c r="FD597" s="29"/>
      <c r="FE597" s="29"/>
      <c r="FF597" s="29"/>
      <c r="FG597" s="29"/>
      <c r="FH597" s="29"/>
      <c r="FI597" s="29"/>
      <c r="FJ597" s="29"/>
      <c r="FK597" s="29"/>
      <c r="FL597" s="29"/>
      <c r="FM597" s="29"/>
      <c r="FN597" s="29"/>
      <c r="FO597" s="29"/>
      <c r="FP597" s="29"/>
      <c r="FQ597" s="29"/>
      <c r="FR597" s="29"/>
      <c r="FS597" s="29"/>
      <c r="FT597" s="29"/>
      <c r="FU597" s="29"/>
      <c r="FV597" s="29"/>
      <c r="FW597" s="29"/>
      <c r="FX597" s="29"/>
      <c r="FY597" s="29"/>
      <c r="FZ597" s="29"/>
      <c r="GA597" s="29"/>
      <c r="GB597" s="29"/>
      <c r="GC597" s="29"/>
      <c r="GD597" s="29"/>
      <c r="GE597" s="29"/>
      <c r="GF597" s="29"/>
      <c r="GG597" s="29"/>
      <c r="GH597" s="29"/>
      <c r="GI597" s="29"/>
      <c r="GJ597" s="29"/>
      <c r="GK597" s="29"/>
      <c r="GL597" s="29"/>
      <c r="GM597" s="29"/>
      <c r="GN597" s="29"/>
      <c r="GO597" s="29"/>
      <c r="GP597" s="29"/>
      <c r="GQ597" s="29"/>
      <c r="GR597" s="29"/>
      <c r="GS597" s="29"/>
      <c r="GT597" s="29"/>
      <c r="GU597" s="29"/>
      <c r="GV597" s="29"/>
      <c r="GW597" s="29"/>
      <c r="GX597" s="29"/>
      <c r="GY597" s="29"/>
      <c r="GZ597" s="29"/>
      <c r="HA597" s="29"/>
      <c r="HB597" s="29"/>
      <c r="HC597" s="29"/>
      <c r="HD597" s="29"/>
      <c r="HE597" s="29"/>
      <c r="HF597" s="29"/>
      <c r="HG597" s="29"/>
      <c r="HH597" s="29"/>
      <c r="HI597" s="29"/>
      <c r="HJ597" s="29"/>
      <c r="HK597" s="29"/>
      <c r="HL597" s="29"/>
      <c r="HM597" s="29"/>
      <c r="HN597" s="29"/>
      <c r="HO597" s="29"/>
      <c r="HP597" s="29"/>
      <c r="HQ597" s="29"/>
      <c r="HR597" s="29"/>
      <c r="HS597" s="29"/>
      <c r="HT597" s="29"/>
      <c r="HU597" s="29"/>
      <c r="HV597" s="29"/>
      <c r="HW597" s="29"/>
      <c r="HX597" s="29"/>
      <c r="HY597" s="29"/>
      <c r="HZ597" s="29"/>
      <c r="IA597" s="29"/>
      <c r="IB597" s="29"/>
      <c r="IC597" s="29"/>
      <c r="ID597" s="29"/>
      <c r="IE597" s="29"/>
      <c r="IF597" s="29"/>
      <c r="IG597" s="29"/>
      <c r="IH597" s="29"/>
      <c r="II597" s="29"/>
      <c r="IJ597" s="29"/>
      <c r="IK597" s="29"/>
      <c r="IL597" s="29"/>
      <c r="IM597" s="29"/>
      <c r="IN597" s="29"/>
      <c r="IO597" s="29"/>
      <c r="IP597" s="29"/>
      <c r="IQ597" s="29"/>
      <c r="IR597" s="29"/>
      <c r="IS597" s="29"/>
      <c r="IT597" s="29"/>
      <c r="IU597" s="29"/>
      <c r="IV597" s="29"/>
      <c r="IW597" s="29"/>
      <c r="IX597" s="29"/>
      <c r="IY597" s="29"/>
      <c r="IZ597" s="29"/>
      <c r="JA597" s="29"/>
      <c r="JB597" s="29"/>
      <c r="JC597" s="29"/>
      <c r="JD597" s="29"/>
      <c r="JE597" s="29"/>
      <c r="JF597" s="29"/>
      <c r="JG597" s="29"/>
      <c r="JH597" s="29"/>
      <c r="JI597" s="29"/>
      <c r="JJ597" s="29"/>
      <c r="JK597" s="29"/>
      <c r="JL597" s="29"/>
      <c r="JM597" s="29"/>
      <c r="JN597" s="29"/>
      <c r="JO597" s="29"/>
      <c r="JP597" s="29"/>
      <c r="JQ597" s="29"/>
      <c r="JR597" s="29"/>
      <c r="JS597" s="29"/>
      <c r="JT597" s="29"/>
      <c r="JU597" s="29"/>
      <c r="JV597" s="29"/>
      <c r="JW597" s="29"/>
      <c r="JX597" s="29"/>
      <c r="JY597" s="29"/>
      <c r="JZ597" s="29"/>
      <c r="KA597" s="29"/>
      <c r="KB597" s="29"/>
      <c r="KC597" s="29"/>
      <c r="KD597" s="29"/>
      <c r="KE597" s="29"/>
      <c r="KF597" s="29"/>
      <c r="KG597" s="29"/>
      <c r="KH597" s="29"/>
      <c r="KI597" s="29"/>
      <c r="KJ597" s="29"/>
      <c r="KK597" s="29"/>
      <c r="KL597" s="29"/>
      <c r="KM597" s="29"/>
      <c r="KN597" s="29"/>
      <c r="KO597" s="29"/>
      <c r="KP597" s="29"/>
      <c r="KQ597" s="29"/>
      <c r="KR597" s="29"/>
      <c r="KS597" s="29"/>
      <c r="KT597" s="29"/>
      <c r="KU597" s="29"/>
      <c r="KV597" s="29"/>
      <c r="KW597" s="29"/>
      <c r="KX597" s="29"/>
      <c r="KY597" s="29"/>
      <c r="KZ597" s="29"/>
      <c r="LA597" s="29"/>
      <c r="LB597" s="29"/>
      <c r="LC597" s="29"/>
      <c r="LD597" s="29"/>
      <c r="LE597" s="29"/>
      <c r="LF597" s="29"/>
      <c r="LG597" s="29"/>
      <c r="LH597" s="29"/>
      <c r="LI597" s="29"/>
      <c r="LJ597" s="29"/>
      <c r="LK597" s="29"/>
      <c r="LL597" s="29"/>
      <c r="LM597" s="29"/>
      <c r="LN597" s="29"/>
      <c r="LO597" s="29"/>
      <c r="LP597" s="29"/>
      <c r="LQ597" s="29"/>
      <c r="LR597" s="29"/>
      <c r="LS597" s="29"/>
      <c r="LT597" s="29"/>
      <c r="LU597" s="29"/>
      <c r="LV597" s="29"/>
      <c r="LW597" s="29"/>
      <c r="LX597" s="29"/>
      <c r="LY597" s="29"/>
      <c r="LZ597" s="29"/>
      <c r="MA597" s="29"/>
      <c r="MB597" s="29"/>
      <c r="MC597" s="29"/>
      <c r="MD597" s="29"/>
      <c r="ME597" s="29"/>
      <c r="MF597" s="29"/>
      <c r="MG597" s="29"/>
      <c r="MH597" s="29"/>
      <c r="MI597" s="29"/>
      <c r="MJ597" s="29"/>
      <c r="MK597" s="29"/>
      <c r="ML597" s="29"/>
      <c r="MM597" s="29"/>
      <c r="MN597" s="29"/>
      <c r="MO597" s="29"/>
      <c r="MP597" s="29"/>
      <c r="MQ597" s="29"/>
      <c r="MR597" s="29"/>
      <c r="MS597" s="29"/>
      <c r="MT597" s="29"/>
      <c r="MU597" s="29"/>
      <c r="MV597" s="29"/>
      <c r="MW597" s="29"/>
      <c r="MX597" s="29"/>
      <c r="MY597" s="29"/>
      <c r="MZ597" s="29"/>
      <c r="NA597" s="29"/>
      <c r="NB597" s="29"/>
      <c r="NC597" s="29"/>
      <c r="ND597" s="29"/>
      <c r="NE597" s="29"/>
      <c r="NF597" s="29"/>
      <c r="NG597" s="29"/>
      <c r="NH597" s="29"/>
      <c r="NI597" s="29"/>
      <c r="NJ597" s="29"/>
      <c r="NK597" s="29"/>
      <c r="NL597" s="29"/>
      <c r="NM597" s="29"/>
      <c r="NN597" s="29"/>
      <c r="NO597" s="29"/>
      <c r="NP597" s="29"/>
      <c r="NQ597" s="29"/>
      <c r="NR597" s="29"/>
      <c r="NS597" s="29"/>
      <c r="NT597" s="29"/>
      <c r="NU597" s="29"/>
      <c r="NV597" s="29"/>
      <c r="NW597" s="29"/>
      <c r="NX597" s="29"/>
      <c r="NY597" s="29"/>
      <c r="NZ597" s="29"/>
      <c r="OA597" s="29"/>
      <c r="OB597" s="29"/>
      <c r="OC597" s="29"/>
      <c r="OD597" s="29"/>
      <c r="OE597" s="29"/>
      <c r="OF597" s="29"/>
      <c r="OG597" s="29"/>
      <c r="OH597" s="29"/>
      <c r="OI597" s="29"/>
      <c r="OJ597" s="29"/>
      <c r="OK597" s="29"/>
      <c r="OL597" s="29"/>
      <c r="OM597" s="29"/>
      <c r="ON597" s="29"/>
      <c r="OO597" s="29"/>
      <c r="OP597" s="29"/>
      <c r="OQ597" s="29"/>
      <c r="OR597" s="29"/>
      <c r="OS597" s="29"/>
      <c r="OT597" s="29"/>
      <c r="OU597" s="29"/>
      <c r="OV597" s="29"/>
      <c r="OW597" s="29"/>
      <c r="OX597" s="29"/>
      <c r="OY597" s="29"/>
      <c r="OZ597" s="29"/>
      <c r="PA597" s="29"/>
      <c r="PB597" s="29"/>
      <c r="PC597" s="29"/>
      <c r="PD597" s="29"/>
      <c r="PE597" s="29"/>
      <c r="PF597" s="29"/>
      <c r="PG597" s="29"/>
      <c r="PH597" s="29"/>
      <c r="PI597" s="29"/>
      <c r="PJ597" s="29"/>
      <c r="PK597" s="29"/>
      <c r="PL597" s="29"/>
      <c r="PM597" s="29"/>
      <c r="PN597" s="29"/>
      <c r="PO597" s="29"/>
      <c r="PP597" s="29"/>
      <c r="PQ597" s="29"/>
      <c r="PR597" s="29"/>
      <c r="PS597" s="29"/>
      <c r="PT597" s="29"/>
      <c r="PU597" s="29"/>
      <c r="PV597" s="29"/>
      <c r="PW597" s="29"/>
      <c r="PX597" s="29"/>
      <c r="PY597" s="29"/>
      <c r="PZ597" s="29"/>
      <c r="QA597" s="29"/>
      <c r="QB597" s="29"/>
      <c r="QC597" s="29"/>
      <c r="QD597" s="29"/>
      <c r="QE597" s="29"/>
      <c r="QF597" s="29"/>
      <c r="QG597" s="29"/>
      <c r="QH597" s="29"/>
      <c r="QI597" s="29"/>
      <c r="QJ597" s="29"/>
      <c r="QK597" s="29"/>
      <c r="QL597" s="29"/>
      <c r="QM597" s="29"/>
      <c r="QN597" s="29"/>
      <c r="QO597" s="29"/>
      <c r="QP597" s="29"/>
      <c r="QQ597" s="29"/>
      <c r="QR597" s="29"/>
      <c r="QS597" s="29"/>
      <c r="QT597" s="29"/>
      <c r="QU597" s="29"/>
      <c r="QV597" s="29"/>
      <c r="QW597" s="29"/>
      <c r="QX597" s="29"/>
      <c r="QY597" s="29"/>
      <c r="QZ597" s="29"/>
      <c r="RA597" s="29"/>
      <c r="RB597" s="29"/>
      <c r="RC597" s="29"/>
      <c r="RD597" s="29"/>
      <c r="RE597" s="29"/>
      <c r="RF597" s="29"/>
      <c r="RG597" s="29"/>
      <c r="RH597" s="29"/>
      <c r="RI597" s="29"/>
      <c r="RJ597" s="29"/>
      <c r="RK597" s="29"/>
      <c r="RL597" s="29"/>
      <c r="RM597" s="29"/>
      <c r="RN597" s="29"/>
      <c r="RO597" s="29"/>
      <c r="RP597" s="29"/>
      <c r="RQ597" s="29"/>
      <c r="RR597" s="29"/>
      <c r="RS597" s="29"/>
      <c r="RT597" s="29"/>
      <c r="RU597" s="29"/>
      <c r="RV597" s="29"/>
      <c r="RW597" s="29"/>
      <c r="RX597" s="29"/>
      <c r="RY597" s="29"/>
      <c r="RZ597" s="29"/>
      <c r="SA597" s="29"/>
      <c r="SB597" s="29"/>
      <c r="SC597" s="29"/>
      <c r="SD597" s="29"/>
      <c r="SE597" s="29"/>
      <c r="SF597" s="29"/>
      <c r="SG597" s="29"/>
      <c r="SH597" s="29"/>
      <c r="SI597" s="29"/>
      <c r="SJ597" s="29"/>
      <c r="SK597" s="29"/>
      <c r="SL597" s="29"/>
      <c r="SM597" s="29"/>
      <c r="SN597" s="29"/>
      <c r="SO597" s="29"/>
      <c r="SP597" s="29"/>
      <c r="SQ597" s="29"/>
      <c r="SR597" s="29"/>
      <c r="SS597" s="29"/>
      <c r="ST597" s="29"/>
      <c r="SU597" s="29"/>
      <c r="SV597" s="29"/>
      <c r="SW597" s="29"/>
      <c r="SX597" s="29"/>
      <c r="SY597" s="29"/>
      <c r="SZ597" s="29"/>
      <c r="TA597" s="29"/>
      <c r="TB597" s="29"/>
      <c r="TC597" s="29"/>
      <c r="TD597" s="29"/>
      <c r="TE597" s="29"/>
      <c r="TF597" s="29"/>
      <c r="TG597" s="29"/>
      <c r="TH597" s="29"/>
      <c r="TI597" s="29"/>
      <c r="TJ597" s="29"/>
      <c r="TK597" s="29"/>
      <c r="TL597" s="29"/>
      <c r="TM597" s="29"/>
      <c r="TN597" s="29"/>
      <c r="TO597" s="29"/>
      <c r="TP597" s="29"/>
      <c r="TQ597" s="29"/>
      <c r="TR597" s="29"/>
      <c r="TS597" s="29"/>
      <c r="TT597" s="29"/>
      <c r="TU597" s="29"/>
      <c r="TV597" s="29"/>
      <c r="TW597" s="29"/>
      <c r="TX597" s="29"/>
      <c r="TY597" s="29"/>
      <c r="TZ597" s="29"/>
      <c r="UA597" s="29"/>
      <c r="UB597" s="29"/>
      <c r="UC597" s="29"/>
      <c r="UD597" s="29"/>
      <c r="UE597" s="29"/>
      <c r="UF597" s="29"/>
      <c r="UG597" s="29"/>
      <c r="UH597" s="29"/>
      <c r="UI597" s="29"/>
      <c r="UJ597" s="29"/>
      <c r="UK597" s="29"/>
      <c r="UL597" s="29"/>
      <c r="UM597" s="29"/>
      <c r="UN597" s="29"/>
      <c r="UO597" s="29"/>
      <c r="UP597" s="29"/>
      <c r="UQ597" s="29"/>
      <c r="UR597" s="29"/>
      <c r="US597" s="29"/>
      <c r="UT597" s="29"/>
      <c r="UU597" s="29"/>
      <c r="UV597" s="29"/>
      <c r="UW597" s="29"/>
      <c r="UX597" s="29"/>
      <c r="UY597" s="29"/>
      <c r="UZ597" s="29"/>
      <c r="VA597" s="29"/>
      <c r="VB597" s="29"/>
      <c r="VC597" s="29"/>
      <c r="VD597" s="29"/>
      <c r="VE597" s="29"/>
      <c r="VF597" s="29"/>
      <c r="VG597" s="29"/>
      <c r="VH597" s="29"/>
      <c r="VI597" s="29"/>
      <c r="VJ597" s="29"/>
      <c r="VK597" s="29"/>
      <c r="VL597" s="29"/>
      <c r="VM597" s="29"/>
      <c r="VN597" s="29"/>
      <c r="VO597" s="29"/>
      <c r="VP597" s="29"/>
      <c r="VQ597" s="29"/>
      <c r="VR597" s="29"/>
      <c r="VS597" s="29"/>
      <c r="VT597" s="29"/>
      <c r="VU597" s="29"/>
      <c r="VV597" s="29"/>
      <c r="VW597" s="29"/>
      <c r="VX597" s="29"/>
      <c r="VY597" s="29"/>
      <c r="VZ597" s="29"/>
      <c r="WA597" s="29"/>
      <c r="WB597" s="29"/>
      <c r="WC597" s="29"/>
      <c r="WD597" s="29"/>
      <c r="WE597" s="29"/>
      <c r="WF597" s="29"/>
      <c r="WG597" s="29"/>
      <c r="WH597" s="29"/>
      <c r="WI597" s="29"/>
      <c r="WJ597" s="29"/>
      <c r="WK597" s="29"/>
      <c r="WL597" s="29"/>
      <c r="WM597" s="29"/>
      <c r="WN597" s="29"/>
      <c r="WO597" s="29"/>
      <c r="WP597" s="29"/>
      <c r="WQ597" s="29"/>
      <c r="WR597" s="29"/>
      <c r="WS597" s="29"/>
      <c r="WT597" s="29"/>
      <c r="WU597" s="29"/>
      <c r="WV597" s="29"/>
      <c r="WW597" s="29"/>
      <c r="WX597" s="29"/>
      <c r="WY597" s="29"/>
      <c r="WZ597" s="29"/>
      <c r="XA597" s="29"/>
      <c r="XB597" s="29"/>
      <c r="XC597" s="29"/>
      <c r="XD597" s="29"/>
      <c r="XE597" s="29"/>
      <c r="XF597" s="29"/>
      <c r="XG597" s="29"/>
      <c r="XH597" s="29"/>
      <c r="XI597" s="29"/>
      <c r="XJ597" s="29"/>
      <c r="XK597" s="29"/>
      <c r="XL597" s="29"/>
      <c r="XM597" s="29"/>
      <c r="XN597" s="29"/>
      <c r="XO597" s="29"/>
      <c r="XP597" s="29"/>
      <c r="XQ597" s="29"/>
      <c r="XR597" s="29"/>
      <c r="XS597" s="29"/>
      <c r="XT597" s="29"/>
      <c r="XU597" s="29"/>
      <c r="XV597" s="29"/>
      <c r="XW597" s="29"/>
      <c r="XX597" s="29"/>
      <c r="XY597" s="29"/>
      <c r="XZ597" s="29"/>
      <c r="YA597" s="29"/>
      <c r="YB597" s="29"/>
      <c r="YC597" s="29"/>
      <c r="YD597" s="29"/>
      <c r="YE597" s="29"/>
      <c r="YF597" s="29"/>
      <c r="YG597" s="29"/>
      <c r="YH597" s="29"/>
      <c r="YI597" s="29"/>
      <c r="YJ597" s="29"/>
      <c r="YK597" s="29"/>
      <c r="YL597" s="29"/>
      <c r="YM597" s="29"/>
      <c r="YN597" s="29"/>
      <c r="YO597" s="29"/>
      <c r="YP597" s="29"/>
      <c r="YQ597" s="29"/>
      <c r="YR597" s="29"/>
      <c r="YS597" s="29"/>
      <c r="YT597" s="29"/>
      <c r="YU597" s="29"/>
      <c r="YV597" s="29"/>
      <c r="YW597" s="29"/>
      <c r="YX597" s="29"/>
      <c r="YY597" s="29"/>
      <c r="YZ597" s="29"/>
      <c r="ZA597" s="29"/>
      <c r="ZB597" s="29"/>
      <c r="ZC597" s="29"/>
      <c r="ZD597" s="29"/>
      <c r="ZE597" s="29"/>
      <c r="ZF597" s="29"/>
      <c r="ZG597" s="29"/>
      <c r="ZH597" s="29"/>
      <c r="ZI597" s="29"/>
      <c r="ZJ597" s="29"/>
      <c r="ZK597" s="29"/>
      <c r="ZL597" s="29"/>
      <c r="ZM597" s="29"/>
      <c r="ZN597" s="29"/>
      <c r="ZO597" s="29"/>
      <c r="ZP597" s="29"/>
      <c r="ZQ597" s="29"/>
      <c r="ZR597" s="29"/>
      <c r="ZS597" s="29"/>
      <c r="ZT597" s="29"/>
      <c r="ZU597" s="29"/>
      <c r="ZV597" s="29"/>
      <c r="ZW597" s="29"/>
      <c r="ZX597" s="29"/>
      <c r="ZY597" s="29"/>
      <c r="ZZ597" s="29"/>
      <c r="AAA597" s="29"/>
      <c r="AAB597" s="29"/>
      <c r="AAC597" s="29"/>
      <c r="AAD597" s="29"/>
      <c r="AAE597" s="29"/>
      <c r="AAF597" s="29"/>
      <c r="AAG597" s="29"/>
      <c r="AAH597" s="29"/>
      <c r="AAI597" s="29"/>
      <c r="AAJ597" s="29"/>
      <c r="AAK597" s="29"/>
      <c r="AAL597" s="29"/>
      <c r="AAM597" s="29"/>
      <c r="AAN597" s="29"/>
      <c r="AAO597" s="29"/>
      <c r="AAP597" s="29"/>
      <c r="AAQ597" s="29"/>
      <c r="AAR597" s="29"/>
      <c r="AAS597" s="29"/>
      <c r="AAT597" s="29"/>
      <c r="AAU597" s="29"/>
      <c r="AAV597" s="29"/>
      <c r="AAW597" s="29"/>
      <c r="AAX597" s="29"/>
      <c r="AAY597" s="29"/>
      <c r="AAZ597" s="29"/>
      <c r="ABA597" s="29"/>
      <c r="ABB597" s="29"/>
      <c r="ABC597" s="29"/>
      <c r="ABD597" s="29"/>
      <c r="ABE597" s="29"/>
      <c r="ABF597" s="29"/>
      <c r="ABG597" s="29"/>
      <c r="ABH597" s="29"/>
      <c r="ABI597" s="29"/>
      <c r="ABJ597" s="29"/>
      <c r="ABK597" s="29"/>
      <c r="ABL597" s="29"/>
      <c r="ABM597" s="29"/>
      <c r="ABN597" s="29"/>
      <c r="ABO597" s="29"/>
      <c r="ABP597" s="29"/>
      <c r="ABQ597" s="29"/>
      <c r="ABR597" s="29"/>
      <c r="ABS597" s="29"/>
      <c r="ABT597" s="29"/>
      <c r="ABU597" s="29"/>
      <c r="ABV597" s="29"/>
      <c r="ABW597" s="29"/>
      <c r="ABX597" s="29"/>
      <c r="ABY597" s="29"/>
      <c r="ABZ597" s="29"/>
      <c r="ACA597" s="29"/>
      <c r="ACB597" s="29"/>
      <c r="ACC597" s="29"/>
      <c r="ACD597" s="29"/>
      <c r="ACE597" s="29"/>
      <c r="ACF597" s="29"/>
      <c r="ACG597" s="29"/>
      <c r="ACH597" s="29"/>
      <c r="ACI597" s="29"/>
      <c r="ACJ597" s="29"/>
      <c r="ACK597" s="29"/>
      <c r="ACL597" s="29"/>
      <c r="ACM597" s="29"/>
      <c r="ACN597" s="29"/>
      <c r="ACO597" s="29"/>
      <c r="ACP597" s="29"/>
      <c r="ACQ597" s="29"/>
      <c r="ACR597" s="29"/>
      <c r="ACS597" s="29"/>
      <c r="ACT597" s="29"/>
      <c r="ACU597" s="29"/>
      <c r="ACV597" s="29"/>
      <c r="ACW597" s="29"/>
      <c r="ACX597" s="29"/>
      <c r="ACY597" s="29"/>
      <c r="ACZ597" s="29"/>
      <c r="ADA597" s="29"/>
      <c r="ADB597" s="29"/>
      <c r="ADC597" s="29"/>
      <c r="ADD597" s="29"/>
      <c r="ADE597" s="29"/>
      <c r="ADF597" s="29"/>
      <c r="ADG597" s="29"/>
      <c r="ADH597" s="29"/>
      <c r="ADI597" s="29"/>
      <c r="ADJ597" s="29"/>
      <c r="ADK597" s="29"/>
      <c r="ADL597" s="29"/>
      <c r="ADM597" s="29"/>
      <c r="ADN597" s="29"/>
      <c r="ADO597" s="29"/>
      <c r="ADP597" s="29"/>
      <c r="ADQ597" s="29"/>
      <c r="ADR597" s="29"/>
      <c r="ADS597" s="29"/>
      <c r="ADT597" s="29"/>
      <c r="ADU597" s="29"/>
      <c r="ADV597" s="29"/>
      <c r="ADW597" s="29"/>
      <c r="ADX597" s="29"/>
      <c r="ADY597" s="29"/>
      <c r="ADZ597" s="29"/>
      <c r="AEA597" s="29"/>
      <c r="AEB597" s="29"/>
      <c r="AEC597" s="29"/>
      <c r="AED597" s="29"/>
      <c r="AEE597" s="29"/>
      <c r="AEF597" s="29"/>
      <c r="AEG597" s="29"/>
      <c r="AEH597" s="29"/>
      <c r="AEI597" s="29"/>
      <c r="AEJ597" s="29"/>
      <c r="AEK597" s="29"/>
      <c r="AEL597" s="29"/>
      <c r="AEM597" s="29"/>
      <c r="AEN597" s="29"/>
      <c r="AEO597" s="29"/>
      <c r="AEP597" s="29"/>
      <c r="AEQ597" s="29"/>
      <c r="AER597" s="29"/>
      <c r="AES597" s="29"/>
      <c r="AET597" s="29"/>
      <c r="AEU597" s="29"/>
      <c r="AEV597" s="29"/>
      <c r="AEW597" s="29"/>
      <c r="AEX597" s="29"/>
      <c r="AEY597" s="29"/>
      <c r="AEZ597" s="29"/>
      <c r="AFA597" s="29"/>
      <c r="AFB597" s="29"/>
      <c r="AFC597" s="29"/>
      <c r="AFD597" s="29"/>
      <c r="AFE597" s="29"/>
      <c r="AFF597" s="29"/>
      <c r="AFG597" s="29"/>
      <c r="AFH597" s="29"/>
      <c r="AFI597" s="29"/>
      <c r="AFJ597" s="29"/>
      <c r="AFK597" s="29"/>
      <c r="AFL597" s="29"/>
      <c r="AFM597" s="29"/>
      <c r="AFN597" s="29"/>
      <c r="AFO597" s="29"/>
      <c r="AFP597" s="29"/>
      <c r="AFQ597" s="29"/>
      <c r="AFR597" s="29"/>
      <c r="AFS597" s="29"/>
      <c r="AFT597" s="29"/>
      <c r="AFU597" s="29"/>
      <c r="AFV597" s="29"/>
      <c r="AFW597" s="29"/>
      <c r="AFX597" s="29"/>
      <c r="AFY597" s="29"/>
      <c r="AFZ597" s="29"/>
      <c r="AGA597" s="29"/>
      <c r="AGB597" s="29"/>
      <c r="AGC597" s="29"/>
      <c r="AGD597" s="29"/>
      <c r="AGE597" s="29"/>
      <c r="AGF597" s="29"/>
      <c r="AGG597" s="29"/>
      <c r="AGH597" s="29"/>
      <c r="AGI597" s="29"/>
      <c r="AGJ597" s="29"/>
      <c r="AGK597" s="29"/>
      <c r="AGL597" s="29"/>
      <c r="AGM597" s="29"/>
      <c r="AGN597" s="29"/>
      <c r="AGO597" s="29"/>
      <c r="AGP597" s="29"/>
      <c r="AGQ597" s="29"/>
      <c r="AGR597" s="29"/>
      <c r="AGS597" s="29"/>
      <c r="AGT597" s="29"/>
      <c r="AGU597" s="29"/>
      <c r="AGV597" s="29"/>
      <c r="AGW597" s="29"/>
      <c r="AGX597" s="29"/>
      <c r="AGY597" s="29"/>
      <c r="AGZ597" s="29"/>
      <c r="AHA597" s="29"/>
      <c r="AHB597" s="29"/>
      <c r="AHC597" s="29"/>
      <c r="AHD597" s="29"/>
      <c r="AHE597" s="29"/>
      <c r="AHF597" s="29"/>
      <c r="AHG597" s="29"/>
      <c r="AHH597" s="29"/>
      <c r="AHI597" s="29"/>
      <c r="AHJ597" s="29"/>
      <c r="AHK597" s="29"/>
      <c r="AHL597" s="29"/>
      <c r="AHM597" s="29"/>
      <c r="AHN597" s="29"/>
      <c r="AHO597" s="29"/>
      <c r="AHP597" s="29"/>
      <c r="AHQ597" s="29"/>
      <c r="AHR597" s="29"/>
      <c r="AHS597" s="29"/>
      <c r="AHT597" s="29"/>
      <c r="AHU597" s="29"/>
      <c r="AHV597" s="29"/>
      <c r="AHW597" s="29"/>
      <c r="AHX597" s="29"/>
      <c r="AHY597" s="29"/>
      <c r="AHZ597" s="29"/>
      <c r="AIA597" s="29"/>
      <c r="AIB597" s="29"/>
      <c r="AIC597" s="29"/>
      <c r="AID597" s="29"/>
      <c r="AIE597" s="29"/>
      <c r="AIF597" s="29"/>
      <c r="AIG597" s="29"/>
      <c r="AIH597" s="29"/>
      <c r="AII597" s="29"/>
      <c r="AIJ597" s="29"/>
      <c r="AIK597" s="29"/>
      <c r="AIL597" s="29"/>
      <c r="AIM597" s="29"/>
      <c r="AIN597" s="29"/>
      <c r="AIO597" s="29"/>
      <c r="AIP597" s="29"/>
      <c r="AIQ597" s="29"/>
      <c r="AIR597" s="29"/>
      <c r="AIS597" s="29"/>
      <c r="AIT597" s="29"/>
      <c r="AIU597" s="29"/>
      <c r="AIV597" s="29"/>
      <c r="AIW597" s="29"/>
      <c r="AIX597" s="29"/>
      <c r="AIY597" s="29"/>
      <c r="AIZ597" s="29"/>
      <c r="AJA597" s="29"/>
      <c r="AJB597" s="29"/>
      <c r="AJC597" s="29"/>
      <c r="AJD597" s="29"/>
      <c r="AJE597" s="29"/>
      <c r="AJF597" s="29"/>
      <c r="AJG597" s="29"/>
      <c r="AJH597" s="29"/>
      <c r="AJI597" s="29"/>
      <c r="AJJ597" s="29"/>
      <c r="AJK597" s="29"/>
      <c r="AJL597" s="29"/>
      <c r="AJM597" s="29"/>
      <c r="AJN597" s="29"/>
      <c r="AJO597" s="29"/>
      <c r="AJP597" s="29"/>
      <c r="AJQ597" s="29"/>
      <c r="AJR597" s="29"/>
      <c r="AJS597" s="29"/>
      <c r="AJT597" s="29"/>
      <c r="AJU597" s="29"/>
      <c r="AJV597" s="29"/>
      <c r="AJW597" s="29"/>
      <c r="AJX597" s="29"/>
      <c r="AJY597" s="29"/>
      <c r="AJZ597" s="29"/>
      <c r="AKA597" s="29"/>
      <c r="AKB597" s="29"/>
      <c r="AKC597" s="29"/>
      <c r="AKD597" s="29"/>
      <c r="AKE597" s="29"/>
      <c r="AKF597" s="29"/>
      <c r="AKG597" s="29"/>
      <c r="AKH597" s="29"/>
      <c r="AKI597" s="29"/>
      <c r="AKJ597" s="29"/>
      <c r="AKK597" s="29"/>
      <c r="AKL597" s="29"/>
      <c r="AKM597" s="29"/>
      <c r="AKN597" s="29"/>
      <c r="AKO597" s="29"/>
      <c r="AKP597" s="29"/>
      <c r="AKQ597" s="29"/>
      <c r="AKR597" s="29"/>
      <c r="AKS597" s="29"/>
      <c r="AKT597" s="29"/>
      <c r="AKU597" s="29"/>
      <c r="AKV597" s="29"/>
      <c r="AKW597" s="29"/>
      <c r="AKX597" s="29"/>
      <c r="AKY597" s="29"/>
      <c r="AKZ597" s="29"/>
      <c r="ALA597" s="29"/>
      <c r="ALB597" s="29"/>
      <c r="ALC597" s="29"/>
      <c r="ALD597" s="29"/>
      <c r="ALE597" s="29"/>
      <c r="ALF597" s="29"/>
      <c r="ALG597" s="29"/>
      <c r="ALH597" s="29"/>
      <c r="ALI597" s="29"/>
      <c r="ALJ597" s="29"/>
      <c r="ALK597" s="29"/>
      <c r="ALL597" s="29"/>
      <c r="ALM597" s="29"/>
      <c r="ALN597" s="29"/>
      <c r="ALO597" s="29"/>
      <c r="ALP597" s="29"/>
      <c r="ALQ597" s="29"/>
      <c r="ALR597" s="29"/>
      <c r="ALS597" s="29"/>
      <c r="ALT597" s="29"/>
      <c r="ALU597" s="29"/>
      <c r="ALV597" s="29"/>
      <c r="ALW597" s="29"/>
      <c r="ALX597" s="29"/>
      <c r="ALY597" s="29"/>
      <c r="ALZ597" s="29"/>
      <c r="AMA597" s="29"/>
      <c r="AMB597" s="29"/>
      <c r="AMC597" s="29"/>
      <c r="AMD597" s="29"/>
      <c r="AME597" s="29"/>
      <c r="AMF597" s="29"/>
      <c r="AMG597" s="29"/>
      <c r="AMH597" s="29"/>
      <c r="AMI597" s="29"/>
      <c r="AMJ597" s="29"/>
      <c r="AMK597" s="29"/>
      <c r="AML597" s="29"/>
      <c r="AMM597" s="29"/>
      <c r="AMN597" s="29"/>
      <c r="AMO597" s="29"/>
      <c r="AMP597" s="29"/>
      <c r="AMQ597" s="29"/>
      <c r="AMR597" s="29"/>
      <c r="AMS597" s="29"/>
      <c r="AMT597" s="29"/>
      <c r="AMU597" s="29"/>
      <c r="AMV597" s="29"/>
      <c r="AMW597" s="29"/>
      <c r="AMX597" s="29"/>
      <c r="AMY597" s="29"/>
      <c r="AMZ597" s="29"/>
      <c r="ANA597" s="29"/>
      <c r="ANB597" s="29"/>
    </row>
    <row r="598" spans="1:1042" s="18" customFormat="1" x14ac:dyDescent="0.25">
      <c r="C598" s="146" t="str">
        <f t="shared" si="460"/>
        <v>(generic)</v>
      </c>
      <c r="D598" s="146" t="str">
        <f t="shared" ref="D598:D601" si="470">P598</f>
        <v>tier 4  (40 gal)</v>
      </c>
      <c r="E598" s="6">
        <f t="shared" ref="E598:E601" si="471">O598</f>
        <v>9900787</v>
      </c>
      <c r="F598" s="55">
        <f t="shared" ref="F598:F601" si="472">S598</f>
        <v>40</v>
      </c>
      <c r="G598" s="6" t="str">
        <f t="shared" ref="G598:G601" si="473">V598</f>
        <v>AWHSTier4Generic40</v>
      </c>
      <c r="H598" s="116">
        <f t="shared" ref="H598:H601" si="474">W598</f>
        <v>0</v>
      </c>
      <c r="I598" s="154" t="str">
        <f t="shared" ref="I598:I601" si="475">AC598</f>
        <v>Tier4Generic40</v>
      </c>
      <c r="J598" s="91" t="s">
        <v>188</v>
      </c>
      <c r="K598" s="32">
        <v>4</v>
      </c>
      <c r="L598" s="75">
        <f t="shared" si="444"/>
        <v>99</v>
      </c>
      <c r="M598" s="12" t="s">
        <v>210</v>
      </c>
      <c r="N598" s="122">
        <v>7</v>
      </c>
      <c r="O598" s="169">
        <f t="shared" si="454"/>
        <v>9900787</v>
      </c>
      <c r="P598" s="59" t="str">
        <f t="shared" si="437"/>
        <v>tier 4  (40 gal)</v>
      </c>
      <c r="Q598" s="153">
        <f t="shared" si="455"/>
        <v>1</v>
      </c>
      <c r="R598" s="21" t="s">
        <v>891</v>
      </c>
      <c r="S598" s="116">
        <v>40</v>
      </c>
      <c r="T598" s="30" t="s">
        <v>885</v>
      </c>
      <c r="U598" s="80" t="s">
        <v>885</v>
      </c>
      <c r="V598" s="85" t="str">
        <f t="shared" si="456"/>
        <v>AWHSTier4Generic40</v>
      </c>
      <c r="W598" s="115">
        <v>0</v>
      </c>
      <c r="X598" s="45">
        <v>0</v>
      </c>
      <c r="Y598" s="47">
        <v>0</v>
      </c>
      <c r="Z598" s="44"/>
      <c r="AA598" s="126" t="str">
        <f t="shared" ref="AA598:AA601" si="476">"2,     "&amp;E598&amp;",   """&amp;P598&amp;""""</f>
        <v>2,     9900787,   "tier 4  (40 gal)"</v>
      </c>
      <c r="AB598" s="128" t="str">
        <f>AB597</f>
        <v>(generic)</v>
      </c>
      <c r="AC598" s="145" t="s">
        <v>892</v>
      </c>
      <c r="AD598" s="173">
        <f t="shared" si="457"/>
        <v>1</v>
      </c>
      <c r="AE598" s="126" t="str">
        <f t="shared" ref="AE598:AE601" si="477">"          case  "&amp;D598&amp;"   :   """&amp;AC598&amp;""""</f>
        <v xml:space="preserve">          case  tier 4  (40 gal)   :   "Tier4Generic40"</v>
      </c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29"/>
      <c r="BV598" s="29"/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  <c r="CG598" s="29"/>
      <c r="CH598" s="29"/>
      <c r="CI598" s="29"/>
      <c r="CJ598" s="29"/>
      <c r="CK598" s="29"/>
      <c r="CL598" s="29"/>
      <c r="CM598" s="29"/>
      <c r="CN598" s="29"/>
      <c r="CO598" s="29"/>
      <c r="CP598" s="29"/>
      <c r="CQ598" s="29"/>
      <c r="CR598" s="29"/>
      <c r="CS598" s="29"/>
      <c r="CT598" s="29"/>
      <c r="CU598" s="29"/>
      <c r="CV598" s="29"/>
      <c r="CW598" s="29"/>
      <c r="CX598" s="29"/>
      <c r="CY598" s="29"/>
      <c r="CZ598" s="29"/>
      <c r="DA598" s="29"/>
      <c r="DB598" s="29"/>
      <c r="DC598" s="29"/>
      <c r="DD598" s="29"/>
      <c r="DE598" s="29"/>
      <c r="DF598" s="29"/>
      <c r="DG598" s="29"/>
      <c r="DH598" s="29"/>
      <c r="DI598" s="29"/>
      <c r="DJ598" s="29"/>
      <c r="DK598" s="29"/>
      <c r="DL598" s="29"/>
      <c r="DM598" s="29"/>
      <c r="DN598" s="29"/>
      <c r="DO598" s="29"/>
      <c r="DP598" s="29"/>
      <c r="DQ598" s="29"/>
      <c r="DR598" s="29"/>
      <c r="DS598" s="29"/>
      <c r="DT598" s="29"/>
      <c r="DU598" s="29"/>
      <c r="DV598" s="29"/>
      <c r="DW598" s="29"/>
      <c r="DX598" s="29"/>
      <c r="DY598" s="29"/>
      <c r="DZ598" s="29"/>
      <c r="EA598" s="29"/>
      <c r="EB598" s="29"/>
      <c r="EC598" s="29"/>
      <c r="ED598" s="29"/>
      <c r="EE598" s="29"/>
      <c r="EF598" s="29"/>
      <c r="EG598" s="29"/>
      <c r="EH598" s="29"/>
      <c r="EI598" s="29"/>
      <c r="EJ598" s="29"/>
      <c r="EK598" s="29"/>
      <c r="EL598" s="29"/>
      <c r="EM598" s="29"/>
      <c r="EN598" s="29"/>
      <c r="EO598" s="29"/>
      <c r="EP598" s="29"/>
      <c r="EQ598" s="29"/>
      <c r="ER598" s="29"/>
      <c r="ES598" s="29"/>
      <c r="ET598" s="29"/>
      <c r="EU598" s="29"/>
      <c r="EV598" s="29"/>
      <c r="EW598" s="29"/>
      <c r="EX598" s="29"/>
      <c r="EY598" s="29"/>
      <c r="EZ598" s="29"/>
      <c r="FA598" s="29"/>
      <c r="FB598" s="29"/>
      <c r="FC598" s="29"/>
      <c r="FD598" s="29"/>
      <c r="FE598" s="29"/>
      <c r="FF598" s="29"/>
      <c r="FG598" s="29"/>
      <c r="FH598" s="29"/>
      <c r="FI598" s="29"/>
      <c r="FJ598" s="29"/>
      <c r="FK598" s="29"/>
      <c r="FL598" s="29"/>
      <c r="FM598" s="29"/>
      <c r="FN598" s="29"/>
      <c r="FO598" s="29"/>
      <c r="FP598" s="29"/>
      <c r="FQ598" s="29"/>
      <c r="FR598" s="29"/>
      <c r="FS598" s="29"/>
      <c r="FT598" s="29"/>
      <c r="FU598" s="29"/>
      <c r="FV598" s="29"/>
      <c r="FW598" s="29"/>
      <c r="FX598" s="29"/>
      <c r="FY598" s="29"/>
      <c r="FZ598" s="29"/>
      <c r="GA598" s="29"/>
      <c r="GB598" s="29"/>
      <c r="GC598" s="29"/>
      <c r="GD598" s="29"/>
      <c r="GE598" s="29"/>
      <c r="GF598" s="29"/>
      <c r="GG598" s="29"/>
      <c r="GH598" s="29"/>
      <c r="GI598" s="29"/>
      <c r="GJ598" s="29"/>
      <c r="GK598" s="29"/>
      <c r="GL598" s="29"/>
      <c r="GM598" s="29"/>
      <c r="GN598" s="29"/>
      <c r="GO598" s="29"/>
      <c r="GP598" s="29"/>
      <c r="GQ598" s="29"/>
      <c r="GR598" s="29"/>
      <c r="GS598" s="29"/>
      <c r="GT598" s="29"/>
      <c r="GU598" s="29"/>
      <c r="GV598" s="29"/>
      <c r="GW598" s="29"/>
      <c r="GX598" s="29"/>
      <c r="GY598" s="29"/>
      <c r="GZ598" s="29"/>
      <c r="HA598" s="29"/>
      <c r="HB598" s="29"/>
      <c r="HC598" s="29"/>
      <c r="HD598" s="29"/>
      <c r="HE598" s="29"/>
      <c r="HF598" s="29"/>
      <c r="HG598" s="29"/>
      <c r="HH598" s="29"/>
      <c r="HI598" s="29"/>
      <c r="HJ598" s="29"/>
      <c r="HK598" s="29"/>
      <c r="HL598" s="29"/>
      <c r="HM598" s="29"/>
      <c r="HN598" s="29"/>
      <c r="HO598" s="29"/>
      <c r="HP598" s="29"/>
      <c r="HQ598" s="29"/>
      <c r="HR598" s="29"/>
      <c r="HS598" s="29"/>
      <c r="HT598" s="29"/>
      <c r="HU598" s="29"/>
      <c r="HV598" s="29"/>
      <c r="HW598" s="29"/>
      <c r="HX598" s="29"/>
      <c r="HY598" s="29"/>
      <c r="HZ598" s="29"/>
      <c r="IA598" s="29"/>
      <c r="IB598" s="29"/>
      <c r="IC598" s="29"/>
      <c r="ID598" s="29"/>
      <c r="IE598" s="29"/>
      <c r="IF598" s="29"/>
      <c r="IG598" s="29"/>
      <c r="IH598" s="29"/>
      <c r="II598" s="29"/>
      <c r="IJ598" s="29"/>
      <c r="IK598" s="29"/>
      <c r="IL598" s="29"/>
      <c r="IM598" s="29"/>
      <c r="IN598" s="29"/>
      <c r="IO598" s="29"/>
      <c r="IP598" s="29"/>
      <c r="IQ598" s="29"/>
      <c r="IR598" s="29"/>
      <c r="IS598" s="29"/>
      <c r="IT598" s="29"/>
      <c r="IU598" s="29"/>
      <c r="IV598" s="29"/>
      <c r="IW598" s="29"/>
      <c r="IX598" s="29"/>
      <c r="IY598" s="29"/>
      <c r="IZ598" s="29"/>
      <c r="JA598" s="29"/>
      <c r="JB598" s="29"/>
      <c r="JC598" s="29"/>
      <c r="JD598" s="29"/>
      <c r="JE598" s="29"/>
      <c r="JF598" s="29"/>
      <c r="JG598" s="29"/>
      <c r="JH598" s="29"/>
      <c r="JI598" s="29"/>
      <c r="JJ598" s="29"/>
      <c r="JK598" s="29"/>
      <c r="JL598" s="29"/>
      <c r="JM598" s="29"/>
      <c r="JN598" s="29"/>
      <c r="JO598" s="29"/>
      <c r="JP598" s="29"/>
      <c r="JQ598" s="29"/>
      <c r="JR598" s="29"/>
      <c r="JS598" s="29"/>
      <c r="JT598" s="29"/>
      <c r="JU598" s="29"/>
      <c r="JV598" s="29"/>
      <c r="JW598" s="29"/>
      <c r="JX598" s="29"/>
      <c r="JY598" s="29"/>
      <c r="JZ598" s="29"/>
      <c r="KA598" s="29"/>
      <c r="KB598" s="29"/>
      <c r="KC598" s="29"/>
      <c r="KD598" s="29"/>
      <c r="KE598" s="29"/>
      <c r="KF598" s="29"/>
      <c r="KG598" s="29"/>
      <c r="KH598" s="29"/>
      <c r="KI598" s="29"/>
      <c r="KJ598" s="29"/>
      <c r="KK598" s="29"/>
      <c r="KL598" s="29"/>
      <c r="KM598" s="29"/>
      <c r="KN598" s="29"/>
      <c r="KO598" s="29"/>
      <c r="KP598" s="29"/>
      <c r="KQ598" s="29"/>
      <c r="KR598" s="29"/>
      <c r="KS598" s="29"/>
      <c r="KT598" s="29"/>
      <c r="KU598" s="29"/>
      <c r="KV598" s="29"/>
      <c r="KW598" s="29"/>
      <c r="KX598" s="29"/>
      <c r="KY598" s="29"/>
      <c r="KZ598" s="29"/>
      <c r="LA598" s="29"/>
      <c r="LB598" s="29"/>
      <c r="LC598" s="29"/>
      <c r="LD598" s="29"/>
      <c r="LE598" s="29"/>
      <c r="LF598" s="29"/>
      <c r="LG598" s="29"/>
      <c r="LH598" s="29"/>
      <c r="LI598" s="29"/>
      <c r="LJ598" s="29"/>
      <c r="LK598" s="29"/>
      <c r="LL598" s="29"/>
      <c r="LM598" s="29"/>
      <c r="LN598" s="29"/>
      <c r="LO598" s="29"/>
      <c r="LP598" s="29"/>
      <c r="LQ598" s="29"/>
      <c r="LR598" s="29"/>
      <c r="LS598" s="29"/>
      <c r="LT598" s="29"/>
      <c r="LU598" s="29"/>
      <c r="LV598" s="29"/>
      <c r="LW598" s="29"/>
      <c r="LX598" s="29"/>
      <c r="LY598" s="29"/>
      <c r="LZ598" s="29"/>
      <c r="MA598" s="29"/>
      <c r="MB598" s="29"/>
      <c r="MC598" s="29"/>
      <c r="MD598" s="29"/>
      <c r="ME598" s="29"/>
      <c r="MF598" s="29"/>
      <c r="MG598" s="29"/>
      <c r="MH598" s="29"/>
      <c r="MI598" s="29"/>
      <c r="MJ598" s="29"/>
      <c r="MK598" s="29"/>
      <c r="ML598" s="29"/>
      <c r="MM598" s="29"/>
      <c r="MN598" s="29"/>
      <c r="MO598" s="29"/>
      <c r="MP598" s="29"/>
      <c r="MQ598" s="29"/>
      <c r="MR598" s="29"/>
      <c r="MS598" s="29"/>
      <c r="MT598" s="29"/>
      <c r="MU598" s="29"/>
      <c r="MV598" s="29"/>
      <c r="MW598" s="29"/>
      <c r="MX598" s="29"/>
      <c r="MY598" s="29"/>
      <c r="MZ598" s="29"/>
      <c r="NA598" s="29"/>
      <c r="NB598" s="29"/>
      <c r="NC598" s="29"/>
      <c r="ND598" s="29"/>
      <c r="NE598" s="29"/>
      <c r="NF598" s="29"/>
      <c r="NG598" s="29"/>
      <c r="NH598" s="29"/>
      <c r="NI598" s="29"/>
      <c r="NJ598" s="29"/>
      <c r="NK598" s="29"/>
      <c r="NL598" s="29"/>
      <c r="NM598" s="29"/>
      <c r="NN598" s="29"/>
      <c r="NO598" s="29"/>
      <c r="NP598" s="29"/>
      <c r="NQ598" s="29"/>
      <c r="NR598" s="29"/>
      <c r="NS598" s="29"/>
      <c r="NT598" s="29"/>
      <c r="NU598" s="29"/>
      <c r="NV598" s="29"/>
      <c r="NW598" s="29"/>
      <c r="NX598" s="29"/>
      <c r="NY598" s="29"/>
      <c r="NZ598" s="29"/>
      <c r="OA598" s="29"/>
      <c r="OB598" s="29"/>
      <c r="OC598" s="29"/>
      <c r="OD598" s="29"/>
      <c r="OE598" s="29"/>
      <c r="OF598" s="29"/>
      <c r="OG598" s="29"/>
      <c r="OH598" s="29"/>
      <c r="OI598" s="29"/>
      <c r="OJ598" s="29"/>
      <c r="OK598" s="29"/>
      <c r="OL598" s="29"/>
      <c r="OM598" s="29"/>
      <c r="ON598" s="29"/>
      <c r="OO598" s="29"/>
      <c r="OP598" s="29"/>
      <c r="OQ598" s="29"/>
      <c r="OR598" s="29"/>
      <c r="OS598" s="29"/>
      <c r="OT598" s="29"/>
      <c r="OU598" s="29"/>
      <c r="OV598" s="29"/>
      <c r="OW598" s="29"/>
      <c r="OX598" s="29"/>
      <c r="OY598" s="29"/>
      <c r="OZ598" s="29"/>
      <c r="PA598" s="29"/>
      <c r="PB598" s="29"/>
      <c r="PC598" s="29"/>
      <c r="PD598" s="29"/>
      <c r="PE598" s="29"/>
      <c r="PF598" s="29"/>
      <c r="PG598" s="29"/>
      <c r="PH598" s="29"/>
      <c r="PI598" s="29"/>
      <c r="PJ598" s="29"/>
      <c r="PK598" s="29"/>
      <c r="PL598" s="29"/>
      <c r="PM598" s="29"/>
      <c r="PN598" s="29"/>
      <c r="PO598" s="29"/>
      <c r="PP598" s="29"/>
      <c r="PQ598" s="29"/>
      <c r="PR598" s="29"/>
      <c r="PS598" s="29"/>
      <c r="PT598" s="29"/>
      <c r="PU598" s="29"/>
      <c r="PV598" s="29"/>
      <c r="PW598" s="29"/>
      <c r="PX598" s="29"/>
      <c r="PY598" s="29"/>
      <c r="PZ598" s="29"/>
      <c r="QA598" s="29"/>
      <c r="QB598" s="29"/>
      <c r="QC598" s="29"/>
      <c r="QD598" s="29"/>
      <c r="QE598" s="29"/>
      <c r="QF598" s="29"/>
      <c r="QG598" s="29"/>
      <c r="QH598" s="29"/>
      <c r="QI598" s="29"/>
      <c r="QJ598" s="29"/>
      <c r="QK598" s="29"/>
      <c r="QL598" s="29"/>
      <c r="QM598" s="29"/>
      <c r="QN598" s="29"/>
      <c r="QO598" s="29"/>
      <c r="QP598" s="29"/>
      <c r="QQ598" s="29"/>
      <c r="QR598" s="29"/>
      <c r="QS598" s="29"/>
      <c r="QT598" s="29"/>
      <c r="QU598" s="29"/>
      <c r="QV598" s="29"/>
      <c r="QW598" s="29"/>
      <c r="QX598" s="29"/>
      <c r="QY598" s="29"/>
      <c r="QZ598" s="29"/>
      <c r="RA598" s="29"/>
      <c r="RB598" s="29"/>
      <c r="RC598" s="29"/>
      <c r="RD598" s="29"/>
      <c r="RE598" s="29"/>
      <c r="RF598" s="29"/>
      <c r="RG598" s="29"/>
      <c r="RH598" s="29"/>
      <c r="RI598" s="29"/>
      <c r="RJ598" s="29"/>
      <c r="RK598" s="29"/>
      <c r="RL598" s="29"/>
      <c r="RM598" s="29"/>
      <c r="RN598" s="29"/>
      <c r="RO598" s="29"/>
      <c r="RP598" s="29"/>
      <c r="RQ598" s="29"/>
      <c r="RR598" s="29"/>
      <c r="RS598" s="29"/>
      <c r="RT598" s="29"/>
      <c r="RU598" s="29"/>
      <c r="RV598" s="29"/>
      <c r="RW598" s="29"/>
      <c r="RX598" s="29"/>
      <c r="RY598" s="29"/>
      <c r="RZ598" s="29"/>
      <c r="SA598" s="29"/>
      <c r="SB598" s="29"/>
      <c r="SC598" s="29"/>
      <c r="SD598" s="29"/>
      <c r="SE598" s="29"/>
      <c r="SF598" s="29"/>
      <c r="SG598" s="29"/>
      <c r="SH598" s="29"/>
      <c r="SI598" s="29"/>
      <c r="SJ598" s="29"/>
      <c r="SK598" s="29"/>
      <c r="SL598" s="29"/>
      <c r="SM598" s="29"/>
      <c r="SN598" s="29"/>
      <c r="SO598" s="29"/>
      <c r="SP598" s="29"/>
      <c r="SQ598" s="29"/>
      <c r="SR598" s="29"/>
      <c r="SS598" s="29"/>
      <c r="ST598" s="29"/>
      <c r="SU598" s="29"/>
      <c r="SV598" s="29"/>
      <c r="SW598" s="29"/>
      <c r="SX598" s="29"/>
      <c r="SY598" s="29"/>
      <c r="SZ598" s="29"/>
      <c r="TA598" s="29"/>
      <c r="TB598" s="29"/>
      <c r="TC598" s="29"/>
      <c r="TD598" s="29"/>
      <c r="TE598" s="29"/>
      <c r="TF598" s="29"/>
      <c r="TG598" s="29"/>
      <c r="TH598" s="29"/>
      <c r="TI598" s="29"/>
      <c r="TJ598" s="29"/>
      <c r="TK598" s="29"/>
      <c r="TL598" s="29"/>
      <c r="TM598" s="29"/>
      <c r="TN598" s="29"/>
      <c r="TO598" s="29"/>
      <c r="TP598" s="29"/>
      <c r="TQ598" s="29"/>
      <c r="TR598" s="29"/>
      <c r="TS598" s="29"/>
      <c r="TT598" s="29"/>
      <c r="TU598" s="29"/>
      <c r="TV598" s="29"/>
      <c r="TW598" s="29"/>
      <c r="TX598" s="29"/>
      <c r="TY598" s="29"/>
      <c r="TZ598" s="29"/>
      <c r="UA598" s="29"/>
      <c r="UB598" s="29"/>
      <c r="UC598" s="29"/>
      <c r="UD598" s="29"/>
      <c r="UE598" s="29"/>
      <c r="UF598" s="29"/>
      <c r="UG598" s="29"/>
      <c r="UH598" s="29"/>
      <c r="UI598" s="29"/>
      <c r="UJ598" s="29"/>
      <c r="UK598" s="29"/>
      <c r="UL598" s="29"/>
      <c r="UM598" s="29"/>
      <c r="UN598" s="29"/>
      <c r="UO598" s="29"/>
      <c r="UP598" s="29"/>
      <c r="UQ598" s="29"/>
      <c r="UR598" s="29"/>
      <c r="US598" s="29"/>
      <c r="UT598" s="29"/>
      <c r="UU598" s="29"/>
      <c r="UV598" s="29"/>
      <c r="UW598" s="29"/>
      <c r="UX598" s="29"/>
      <c r="UY598" s="29"/>
      <c r="UZ598" s="29"/>
      <c r="VA598" s="29"/>
      <c r="VB598" s="29"/>
      <c r="VC598" s="29"/>
      <c r="VD598" s="29"/>
      <c r="VE598" s="29"/>
      <c r="VF598" s="29"/>
      <c r="VG598" s="29"/>
      <c r="VH598" s="29"/>
      <c r="VI598" s="29"/>
      <c r="VJ598" s="29"/>
      <c r="VK598" s="29"/>
      <c r="VL598" s="29"/>
      <c r="VM598" s="29"/>
      <c r="VN598" s="29"/>
      <c r="VO598" s="29"/>
      <c r="VP598" s="29"/>
      <c r="VQ598" s="29"/>
      <c r="VR598" s="29"/>
      <c r="VS598" s="29"/>
      <c r="VT598" s="29"/>
      <c r="VU598" s="29"/>
      <c r="VV598" s="29"/>
      <c r="VW598" s="29"/>
      <c r="VX598" s="29"/>
      <c r="VY598" s="29"/>
      <c r="VZ598" s="29"/>
      <c r="WA598" s="29"/>
      <c r="WB598" s="29"/>
      <c r="WC598" s="29"/>
      <c r="WD598" s="29"/>
      <c r="WE598" s="29"/>
      <c r="WF598" s="29"/>
      <c r="WG598" s="29"/>
      <c r="WH598" s="29"/>
      <c r="WI598" s="29"/>
      <c r="WJ598" s="29"/>
      <c r="WK598" s="29"/>
      <c r="WL598" s="29"/>
      <c r="WM598" s="29"/>
      <c r="WN598" s="29"/>
      <c r="WO598" s="29"/>
      <c r="WP598" s="29"/>
      <c r="WQ598" s="29"/>
      <c r="WR598" s="29"/>
      <c r="WS598" s="29"/>
      <c r="WT598" s="29"/>
      <c r="WU598" s="29"/>
      <c r="WV598" s="29"/>
      <c r="WW598" s="29"/>
      <c r="WX598" s="29"/>
      <c r="WY598" s="29"/>
      <c r="WZ598" s="29"/>
      <c r="XA598" s="29"/>
      <c r="XB598" s="29"/>
      <c r="XC598" s="29"/>
      <c r="XD598" s="29"/>
      <c r="XE598" s="29"/>
      <c r="XF598" s="29"/>
      <c r="XG598" s="29"/>
      <c r="XH598" s="29"/>
      <c r="XI598" s="29"/>
      <c r="XJ598" s="29"/>
      <c r="XK598" s="29"/>
      <c r="XL598" s="29"/>
      <c r="XM598" s="29"/>
      <c r="XN598" s="29"/>
      <c r="XO598" s="29"/>
      <c r="XP598" s="29"/>
      <c r="XQ598" s="29"/>
      <c r="XR598" s="29"/>
      <c r="XS598" s="29"/>
      <c r="XT598" s="29"/>
      <c r="XU598" s="29"/>
      <c r="XV598" s="29"/>
      <c r="XW598" s="29"/>
      <c r="XX598" s="29"/>
      <c r="XY598" s="29"/>
      <c r="XZ598" s="29"/>
      <c r="YA598" s="29"/>
      <c r="YB598" s="29"/>
      <c r="YC598" s="29"/>
      <c r="YD598" s="29"/>
      <c r="YE598" s="29"/>
      <c r="YF598" s="29"/>
      <c r="YG598" s="29"/>
      <c r="YH598" s="29"/>
      <c r="YI598" s="29"/>
      <c r="YJ598" s="29"/>
      <c r="YK598" s="29"/>
      <c r="YL598" s="29"/>
      <c r="YM598" s="29"/>
      <c r="YN598" s="29"/>
      <c r="YO598" s="29"/>
      <c r="YP598" s="29"/>
      <c r="YQ598" s="29"/>
      <c r="YR598" s="29"/>
      <c r="YS598" s="29"/>
      <c r="YT598" s="29"/>
      <c r="YU598" s="29"/>
      <c r="YV598" s="29"/>
      <c r="YW598" s="29"/>
      <c r="YX598" s="29"/>
      <c r="YY598" s="29"/>
      <c r="YZ598" s="29"/>
      <c r="ZA598" s="29"/>
      <c r="ZB598" s="29"/>
      <c r="ZC598" s="29"/>
      <c r="ZD598" s="29"/>
      <c r="ZE598" s="29"/>
      <c r="ZF598" s="29"/>
      <c r="ZG598" s="29"/>
      <c r="ZH598" s="29"/>
      <c r="ZI598" s="29"/>
      <c r="ZJ598" s="29"/>
      <c r="ZK598" s="29"/>
      <c r="ZL598" s="29"/>
      <c r="ZM598" s="29"/>
      <c r="ZN598" s="29"/>
      <c r="ZO598" s="29"/>
      <c r="ZP598" s="29"/>
      <c r="ZQ598" s="29"/>
      <c r="ZR598" s="29"/>
      <c r="ZS598" s="29"/>
      <c r="ZT598" s="29"/>
      <c r="ZU598" s="29"/>
      <c r="ZV598" s="29"/>
      <c r="ZW598" s="29"/>
      <c r="ZX598" s="29"/>
      <c r="ZY598" s="29"/>
      <c r="ZZ598" s="29"/>
      <c r="AAA598" s="29"/>
      <c r="AAB598" s="29"/>
      <c r="AAC598" s="29"/>
      <c r="AAD598" s="29"/>
      <c r="AAE598" s="29"/>
      <c r="AAF598" s="29"/>
      <c r="AAG598" s="29"/>
      <c r="AAH598" s="29"/>
      <c r="AAI598" s="29"/>
      <c r="AAJ598" s="29"/>
      <c r="AAK598" s="29"/>
      <c r="AAL598" s="29"/>
      <c r="AAM598" s="29"/>
      <c r="AAN598" s="29"/>
      <c r="AAO598" s="29"/>
      <c r="AAP598" s="29"/>
      <c r="AAQ598" s="29"/>
      <c r="AAR598" s="29"/>
      <c r="AAS598" s="29"/>
      <c r="AAT598" s="29"/>
      <c r="AAU598" s="29"/>
      <c r="AAV598" s="29"/>
      <c r="AAW598" s="29"/>
      <c r="AAX598" s="29"/>
      <c r="AAY598" s="29"/>
      <c r="AAZ598" s="29"/>
      <c r="ABA598" s="29"/>
      <c r="ABB598" s="29"/>
      <c r="ABC598" s="29"/>
      <c r="ABD598" s="29"/>
      <c r="ABE598" s="29"/>
      <c r="ABF598" s="29"/>
      <c r="ABG598" s="29"/>
      <c r="ABH598" s="29"/>
      <c r="ABI598" s="29"/>
      <c r="ABJ598" s="29"/>
      <c r="ABK598" s="29"/>
      <c r="ABL598" s="29"/>
      <c r="ABM598" s="29"/>
      <c r="ABN598" s="29"/>
      <c r="ABO598" s="29"/>
      <c r="ABP598" s="29"/>
      <c r="ABQ598" s="29"/>
      <c r="ABR598" s="29"/>
      <c r="ABS598" s="29"/>
      <c r="ABT598" s="29"/>
      <c r="ABU598" s="29"/>
      <c r="ABV598" s="29"/>
      <c r="ABW598" s="29"/>
      <c r="ABX598" s="29"/>
      <c r="ABY598" s="29"/>
      <c r="ABZ598" s="29"/>
      <c r="ACA598" s="29"/>
      <c r="ACB598" s="29"/>
      <c r="ACC598" s="29"/>
      <c r="ACD598" s="29"/>
      <c r="ACE598" s="29"/>
      <c r="ACF598" s="29"/>
      <c r="ACG598" s="29"/>
      <c r="ACH598" s="29"/>
      <c r="ACI598" s="29"/>
      <c r="ACJ598" s="29"/>
      <c r="ACK598" s="29"/>
      <c r="ACL598" s="29"/>
      <c r="ACM598" s="29"/>
      <c r="ACN598" s="29"/>
      <c r="ACO598" s="29"/>
      <c r="ACP598" s="29"/>
      <c r="ACQ598" s="29"/>
      <c r="ACR598" s="29"/>
      <c r="ACS598" s="29"/>
      <c r="ACT598" s="29"/>
      <c r="ACU598" s="29"/>
      <c r="ACV598" s="29"/>
      <c r="ACW598" s="29"/>
      <c r="ACX598" s="29"/>
      <c r="ACY598" s="29"/>
      <c r="ACZ598" s="29"/>
      <c r="ADA598" s="29"/>
      <c r="ADB598" s="29"/>
      <c r="ADC598" s="29"/>
      <c r="ADD598" s="29"/>
      <c r="ADE598" s="29"/>
      <c r="ADF598" s="29"/>
      <c r="ADG598" s="29"/>
      <c r="ADH598" s="29"/>
      <c r="ADI598" s="29"/>
      <c r="ADJ598" s="29"/>
      <c r="ADK598" s="29"/>
      <c r="ADL598" s="29"/>
      <c r="ADM598" s="29"/>
      <c r="ADN598" s="29"/>
      <c r="ADO598" s="29"/>
      <c r="ADP598" s="29"/>
      <c r="ADQ598" s="29"/>
      <c r="ADR598" s="29"/>
      <c r="ADS598" s="29"/>
      <c r="ADT598" s="29"/>
      <c r="ADU598" s="29"/>
      <c r="ADV598" s="29"/>
      <c r="ADW598" s="29"/>
      <c r="ADX598" s="29"/>
      <c r="ADY598" s="29"/>
      <c r="ADZ598" s="29"/>
      <c r="AEA598" s="29"/>
      <c r="AEB598" s="29"/>
      <c r="AEC598" s="29"/>
      <c r="AED598" s="29"/>
      <c r="AEE598" s="29"/>
      <c r="AEF598" s="29"/>
      <c r="AEG598" s="29"/>
      <c r="AEH598" s="29"/>
      <c r="AEI598" s="29"/>
      <c r="AEJ598" s="29"/>
      <c r="AEK598" s="29"/>
      <c r="AEL598" s="29"/>
      <c r="AEM598" s="29"/>
      <c r="AEN598" s="29"/>
      <c r="AEO598" s="29"/>
      <c r="AEP598" s="29"/>
      <c r="AEQ598" s="29"/>
      <c r="AER598" s="29"/>
      <c r="AES598" s="29"/>
      <c r="AET598" s="29"/>
      <c r="AEU598" s="29"/>
      <c r="AEV598" s="29"/>
      <c r="AEW598" s="29"/>
      <c r="AEX598" s="29"/>
      <c r="AEY598" s="29"/>
      <c r="AEZ598" s="29"/>
      <c r="AFA598" s="29"/>
      <c r="AFB598" s="29"/>
      <c r="AFC598" s="29"/>
      <c r="AFD598" s="29"/>
      <c r="AFE598" s="29"/>
      <c r="AFF598" s="29"/>
      <c r="AFG598" s="29"/>
      <c r="AFH598" s="29"/>
      <c r="AFI598" s="29"/>
      <c r="AFJ598" s="29"/>
      <c r="AFK598" s="29"/>
      <c r="AFL598" s="29"/>
      <c r="AFM598" s="29"/>
      <c r="AFN598" s="29"/>
      <c r="AFO598" s="29"/>
      <c r="AFP598" s="29"/>
      <c r="AFQ598" s="29"/>
      <c r="AFR598" s="29"/>
      <c r="AFS598" s="29"/>
      <c r="AFT598" s="29"/>
      <c r="AFU598" s="29"/>
      <c r="AFV598" s="29"/>
      <c r="AFW598" s="29"/>
      <c r="AFX598" s="29"/>
      <c r="AFY598" s="29"/>
      <c r="AFZ598" s="29"/>
      <c r="AGA598" s="29"/>
      <c r="AGB598" s="29"/>
      <c r="AGC598" s="29"/>
      <c r="AGD598" s="29"/>
      <c r="AGE598" s="29"/>
      <c r="AGF598" s="29"/>
      <c r="AGG598" s="29"/>
      <c r="AGH598" s="29"/>
      <c r="AGI598" s="29"/>
      <c r="AGJ598" s="29"/>
      <c r="AGK598" s="29"/>
      <c r="AGL598" s="29"/>
      <c r="AGM598" s="29"/>
      <c r="AGN598" s="29"/>
      <c r="AGO598" s="29"/>
      <c r="AGP598" s="29"/>
      <c r="AGQ598" s="29"/>
      <c r="AGR598" s="29"/>
      <c r="AGS598" s="29"/>
      <c r="AGT598" s="29"/>
      <c r="AGU598" s="29"/>
      <c r="AGV598" s="29"/>
      <c r="AGW598" s="29"/>
      <c r="AGX598" s="29"/>
      <c r="AGY598" s="29"/>
      <c r="AGZ598" s="29"/>
      <c r="AHA598" s="29"/>
      <c r="AHB598" s="29"/>
      <c r="AHC598" s="29"/>
      <c r="AHD598" s="29"/>
      <c r="AHE598" s="29"/>
      <c r="AHF598" s="29"/>
      <c r="AHG598" s="29"/>
      <c r="AHH598" s="29"/>
      <c r="AHI598" s="29"/>
      <c r="AHJ598" s="29"/>
      <c r="AHK598" s="29"/>
      <c r="AHL598" s="29"/>
      <c r="AHM598" s="29"/>
      <c r="AHN598" s="29"/>
      <c r="AHO598" s="29"/>
      <c r="AHP598" s="29"/>
      <c r="AHQ598" s="29"/>
      <c r="AHR598" s="29"/>
      <c r="AHS598" s="29"/>
      <c r="AHT598" s="29"/>
      <c r="AHU598" s="29"/>
      <c r="AHV598" s="29"/>
      <c r="AHW598" s="29"/>
      <c r="AHX598" s="29"/>
      <c r="AHY598" s="29"/>
      <c r="AHZ598" s="29"/>
      <c r="AIA598" s="29"/>
      <c r="AIB598" s="29"/>
      <c r="AIC598" s="29"/>
      <c r="AID598" s="29"/>
      <c r="AIE598" s="29"/>
      <c r="AIF598" s="29"/>
      <c r="AIG598" s="29"/>
      <c r="AIH598" s="29"/>
      <c r="AII598" s="29"/>
      <c r="AIJ598" s="29"/>
      <c r="AIK598" s="29"/>
      <c r="AIL598" s="29"/>
      <c r="AIM598" s="29"/>
      <c r="AIN598" s="29"/>
      <c r="AIO598" s="29"/>
      <c r="AIP598" s="29"/>
      <c r="AIQ598" s="29"/>
      <c r="AIR598" s="29"/>
      <c r="AIS598" s="29"/>
      <c r="AIT598" s="29"/>
      <c r="AIU598" s="29"/>
      <c r="AIV598" s="29"/>
      <c r="AIW598" s="29"/>
      <c r="AIX598" s="29"/>
      <c r="AIY598" s="29"/>
      <c r="AIZ598" s="29"/>
      <c r="AJA598" s="29"/>
      <c r="AJB598" s="29"/>
      <c r="AJC598" s="29"/>
      <c r="AJD598" s="29"/>
      <c r="AJE598" s="29"/>
      <c r="AJF598" s="29"/>
      <c r="AJG598" s="29"/>
      <c r="AJH598" s="29"/>
      <c r="AJI598" s="29"/>
      <c r="AJJ598" s="29"/>
      <c r="AJK598" s="29"/>
      <c r="AJL598" s="29"/>
      <c r="AJM598" s="29"/>
      <c r="AJN598" s="29"/>
      <c r="AJO598" s="29"/>
      <c r="AJP598" s="29"/>
      <c r="AJQ598" s="29"/>
      <c r="AJR598" s="29"/>
      <c r="AJS598" s="29"/>
      <c r="AJT598" s="29"/>
      <c r="AJU598" s="29"/>
      <c r="AJV598" s="29"/>
      <c r="AJW598" s="29"/>
      <c r="AJX598" s="29"/>
      <c r="AJY598" s="29"/>
      <c r="AJZ598" s="29"/>
      <c r="AKA598" s="29"/>
      <c r="AKB598" s="29"/>
      <c r="AKC598" s="29"/>
      <c r="AKD598" s="29"/>
      <c r="AKE598" s="29"/>
      <c r="AKF598" s="29"/>
      <c r="AKG598" s="29"/>
      <c r="AKH598" s="29"/>
      <c r="AKI598" s="29"/>
      <c r="AKJ598" s="29"/>
      <c r="AKK598" s="29"/>
      <c r="AKL598" s="29"/>
      <c r="AKM598" s="29"/>
      <c r="AKN598" s="29"/>
      <c r="AKO598" s="29"/>
      <c r="AKP598" s="29"/>
      <c r="AKQ598" s="29"/>
      <c r="AKR598" s="29"/>
      <c r="AKS598" s="29"/>
      <c r="AKT598" s="29"/>
      <c r="AKU598" s="29"/>
      <c r="AKV598" s="29"/>
      <c r="AKW598" s="29"/>
      <c r="AKX598" s="29"/>
      <c r="AKY598" s="29"/>
      <c r="AKZ598" s="29"/>
      <c r="ALA598" s="29"/>
      <c r="ALB598" s="29"/>
      <c r="ALC598" s="29"/>
      <c r="ALD598" s="29"/>
      <c r="ALE598" s="29"/>
      <c r="ALF598" s="29"/>
      <c r="ALG598" s="29"/>
      <c r="ALH598" s="29"/>
      <c r="ALI598" s="29"/>
      <c r="ALJ598" s="29"/>
      <c r="ALK598" s="29"/>
      <c r="ALL598" s="29"/>
      <c r="ALM598" s="29"/>
      <c r="ALN598" s="29"/>
      <c r="ALO598" s="29"/>
      <c r="ALP598" s="29"/>
      <c r="ALQ598" s="29"/>
      <c r="ALR598" s="29"/>
      <c r="ALS598" s="29"/>
      <c r="ALT598" s="29"/>
      <c r="ALU598" s="29"/>
      <c r="ALV598" s="29"/>
      <c r="ALW598" s="29"/>
      <c r="ALX598" s="29"/>
      <c r="ALY598" s="29"/>
      <c r="ALZ598" s="29"/>
      <c r="AMA598" s="29"/>
      <c r="AMB598" s="29"/>
      <c r="AMC598" s="29"/>
      <c r="AMD598" s="29"/>
      <c r="AME598" s="29"/>
      <c r="AMF598" s="29"/>
      <c r="AMG598" s="29"/>
      <c r="AMH598" s="29"/>
      <c r="AMI598" s="29"/>
      <c r="AMJ598" s="29"/>
      <c r="AMK598" s="29"/>
      <c r="AML598" s="29"/>
      <c r="AMM598" s="29"/>
      <c r="AMN598" s="29"/>
      <c r="AMO598" s="29"/>
      <c r="AMP598" s="29"/>
      <c r="AMQ598" s="29"/>
      <c r="AMR598" s="29"/>
      <c r="AMS598" s="29"/>
      <c r="AMT598" s="29"/>
      <c r="AMU598" s="29"/>
      <c r="AMV598" s="29"/>
      <c r="AMW598" s="29"/>
      <c r="AMX598" s="29"/>
      <c r="AMY598" s="29"/>
      <c r="AMZ598" s="29"/>
      <c r="ANA598" s="29"/>
      <c r="ANB598" s="29"/>
    </row>
    <row r="599" spans="1:1042" s="18" customFormat="1" x14ac:dyDescent="0.25">
      <c r="C599" s="146" t="str">
        <f t="shared" ref="C599:C601" si="478">M599</f>
        <v>(generic)</v>
      </c>
      <c r="D599" s="146" t="str">
        <f t="shared" si="470"/>
        <v>tier 4  (50 gal)</v>
      </c>
      <c r="E599" s="6">
        <f t="shared" si="471"/>
        <v>9900888</v>
      </c>
      <c r="F599" s="55">
        <f t="shared" si="472"/>
        <v>50</v>
      </c>
      <c r="G599" s="6" t="str">
        <f t="shared" si="473"/>
        <v>AWHSTier4Generic50</v>
      </c>
      <c r="H599" s="116">
        <f t="shared" si="474"/>
        <v>0</v>
      </c>
      <c r="I599" s="154" t="str">
        <f t="shared" si="475"/>
        <v>Tier4Generic50</v>
      </c>
      <c r="J599" s="91" t="s">
        <v>188</v>
      </c>
      <c r="K599" s="32">
        <v>4</v>
      </c>
      <c r="L599" s="75">
        <f t="shared" si="444"/>
        <v>99</v>
      </c>
      <c r="M599" s="12" t="s">
        <v>210</v>
      </c>
      <c r="N599" s="62">
        <f t="shared" si="453"/>
        <v>8</v>
      </c>
      <c r="O599" s="169">
        <f t="shared" si="454"/>
        <v>9900888</v>
      </c>
      <c r="P599" s="59" t="str">
        <f t="shared" si="437"/>
        <v>tier 4  (50 gal)</v>
      </c>
      <c r="Q599" s="153">
        <f t="shared" si="455"/>
        <v>1</v>
      </c>
      <c r="R599" s="21" t="s">
        <v>891</v>
      </c>
      <c r="S599" s="116">
        <v>50</v>
      </c>
      <c r="T599" s="30" t="s">
        <v>886</v>
      </c>
      <c r="U599" s="80" t="s">
        <v>886</v>
      </c>
      <c r="V599" s="85" t="str">
        <f t="shared" si="456"/>
        <v>AWHSTier4Generic50</v>
      </c>
      <c r="W599" s="115">
        <v>0</v>
      </c>
      <c r="X599" s="45">
        <v>0</v>
      </c>
      <c r="Y599" s="47">
        <v>0</v>
      </c>
      <c r="Z599" s="44"/>
      <c r="AA599" s="126" t="str">
        <f t="shared" si="476"/>
        <v>2,     9900888,   "tier 4  (50 gal)"</v>
      </c>
      <c r="AB599" s="128" t="str">
        <f t="shared" si="345"/>
        <v>(generic)</v>
      </c>
      <c r="AC599" s="145" t="s">
        <v>893</v>
      </c>
      <c r="AD599" s="173">
        <f t="shared" si="457"/>
        <v>1</v>
      </c>
      <c r="AE599" s="126" t="str">
        <f t="shared" si="477"/>
        <v xml:space="preserve">          case  tier 4  (50 gal)   :   "Tier4Generic50"</v>
      </c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  <c r="BR599" s="29"/>
      <c r="BS599" s="29"/>
      <c r="BT599" s="29"/>
      <c r="BU599" s="29"/>
      <c r="BV599" s="29"/>
      <c r="BW599" s="29"/>
      <c r="BX599" s="29"/>
      <c r="BY599" s="29"/>
      <c r="BZ599" s="29"/>
      <c r="CA599" s="29"/>
      <c r="CB599" s="29"/>
      <c r="CC599" s="29"/>
      <c r="CD599" s="29"/>
      <c r="CE599" s="29"/>
      <c r="CF599" s="29"/>
      <c r="CG599" s="29"/>
      <c r="CH599" s="29"/>
      <c r="CI599" s="29"/>
      <c r="CJ599" s="29"/>
      <c r="CK599" s="29"/>
      <c r="CL599" s="29"/>
      <c r="CM599" s="29"/>
      <c r="CN599" s="29"/>
      <c r="CO599" s="29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  <c r="DB599" s="29"/>
      <c r="DC599" s="29"/>
      <c r="DD599" s="29"/>
      <c r="DE599" s="29"/>
      <c r="DF599" s="29"/>
      <c r="DG599" s="29"/>
      <c r="DH599" s="29"/>
      <c r="DI599" s="29"/>
      <c r="DJ599" s="29"/>
      <c r="DK599" s="29"/>
      <c r="DL599" s="29"/>
      <c r="DM599" s="29"/>
      <c r="DN599" s="29"/>
      <c r="DO599" s="29"/>
      <c r="DP599" s="29"/>
      <c r="DQ599" s="29"/>
      <c r="DR599" s="29"/>
      <c r="DS599" s="29"/>
      <c r="DT599" s="29"/>
      <c r="DU599" s="29"/>
      <c r="DV599" s="29"/>
      <c r="DW599" s="29"/>
      <c r="DX599" s="29"/>
      <c r="DY599" s="29"/>
      <c r="DZ599" s="29"/>
      <c r="EA599" s="29"/>
      <c r="EB599" s="29"/>
      <c r="EC599" s="29"/>
      <c r="ED599" s="29"/>
      <c r="EE599" s="29"/>
      <c r="EF599" s="29"/>
      <c r="EG599" s="29"/>
      <c r="EH599" s="29"/>
      <c r="EI599" s="29"/>
      <c r="EJ599" s="29"/>
      <c r="EK599" s="29"/>
      <c r="EL599" s="29"/>
      <c r="EM599" s="29"/>
      <c r="EN599" s="29"/>
      <c r="EO599" s="29"/>
      <c r="EP599" s="29"/>
      <c r="EQ599" s="29"/>
      <c r="ER599" s="29"/>
      <c r="ES599" s="29"/>
      <c r="ET599" s="29"/>
      <c r="EU599" s="29"/>
      <c r="EV599" s="29"/>
      <c r="EW599" s="29"/>
      <c r="EX599" s="29"/>
      <c r="EY599" s="29"/>
      <c r="EZ599" s="29"/>
      <c r="FA599" s="29"/>
      <c r="FB599" s="29"/>
      <c r="FC599" s="29"/>
      <c r="FD599" s="29"/>
      <c r="FE599" s="29"/>
      <c r="FF599" s="29"/>
      <c r="FG599" s="29"/>
      <c r="FH599" s="29"/>
      <c r="FI599" s="29"/>
      <c r="FJ599" s="29"/>
      <c r="FK599" s="29"/>
      <c r="FL599" s="29"/>
      <c r="FM599" s="29"/>
      <c r="FN599" s="29"/>
      <c r="FO599" s="29"/>
      <c r="FP599" s="29"/>
      <c r="FQ599" s="29"/>
      <c r="FR599" s="29"/>
      <c r="FS599" s="29"/>
      <c r="FT599" s="29"/>
      <c r="FU599" s="29"/>
      <c r="FV599" s="29"/>
      <c r="FW599" s="29"/>
      <c r="FX599" s="29"/>
      <c r="FY599" s="29"/>
      <c r="FZ599" s="29"/>
      <c r="GA599" s="29"/>
      <c r="GB599" s="29"/>
      <c r="GC599" s="29"/>
      <c r="GD599" s="29"/>
      <c r="GE599" s="29"/>
      <c r="GF599" s="29"/>
      <c r="GG599" s="29"/>
      <c r="GH599" s="29"/>
      <c r="GI599" s="29"/>
      <c r="GJ599" s="29"/>
      <c r="GK599" s="29"/>
      <c r="GL599" s="29"/>
      <c r="GM599" s="29"/>
      <c r="GN599" s="29"/>
      <c r="GO599" s="29"/>
      <c r="GP599" s="29"/>
      <c r="GQ599" s="29"/>
      <c r="GR599" s="29"/>
      <c r="GS599" s="29"/>
      <c r="GT599" s="29"/>
      <c r="GU599" s="29"/>
      <c r="GV599" s="29"/>
      <c r="GW599" s="29"/>
      <c r="GX599" s="29"/>
      <c r="GY599" s="29"/>
      <c r="GZ599" s="29"/>
      <c r="HA599" s="29"/>
      <c r="HB599" s="29"/>
      <c r="HC599" s="29"/>
      <c r="HD599" s="29"/>
      <c r="HE599" s="29"/>
      <c r="HF599" s="29"/>
      <c r="HG599" s="29"/>
      <c r="HH599" s="29"/>
      <c r="HI599" s="29"/>
      <c r="HJ599" s="29"/>
      <c r="HK599" s="29"/>
      <c r="HL599" s="29"/>
      <c r="HM599" s="29"/>
      <c r="HN599" s="29"/>
      <c r="HO599" s="29"/>
      <c r="HP599" s="29"/>
      <c r="HQ599" s="29"/>
      <c r="HR599" s="29"/>
      <c r="HS599" s="29"/>
      <c r="HT599" s="29"/>
      <c r="HU599" s="29"/>
      <c r="HV599" s="29"/>
      <c r="HW599" s="29"/>
      <c r="HX599" s="29"/>
      <c r="HY599" s="29"/>
      <c r="HZ599" s="29"/>
      <c r="IA599" s="29"/>
      <c r="IB599" s="29"/>
      <c r="IC599" s="29"/>
      <c r="ID599" s="29"/>
      <c r="IE599" s="29"/>
      <c r="IF599" s="29"/>
      <c r="IG599" s="29"/>
      <c r="IH599" s="29"/>
      <c r="II599" s="29"/>
      <c r="IJ599" s="29"/>
      <c r="IK599" s="29"/>
      <c r="IL599" s="29"/>
      <c r="IM599" s="29"/>
      <c r="IN599" s="29"/>
      <c r="IO599" s="29"/>
      <c r="IP599" s="29"/>
      <c r="IQ599" s="29"/>
      <c r="IR599" s="29"/>
      <c r="IS599" s="29"/>
      <c r="IT599" s="29"/>
      <c r="IU599" s="29"/>
      <c r="IV599" s="29"/>
      <c r="IW599" s="29"/>
      <c r="IX599" s="29"/>
      <c r="IY599" s="29"/>
      <c r="IZ599" s="29"/>
      <c r="JA599" s="29"/>
      <c r="JB599" s="29"/>
      <c r="JC599" s="29"/>
      <c r="JD599" s="29"/>
      <c r="JE599" s="29"/>
      <c r="JF599" s="29"/>
      <c r="JG599" s="29"/>
      <c r="JH599" s="29"/>
      <c r="JI599" s="29"/>
      <c r="JJ599" s="29"/>
      <c r="JK599" s="29"/>
      <c r="JL599" s="29"/>
      <c r="JM599" s="29"/>
      <c r="JN599" s="29"/>
      <c r="JO599" s="29"/>
      <c r="JP599" s="29"/>
      <c r="JQ599" s="29"/>
      <c r="JR599" s="29"/>
      <c r="JS599" s="29"/>
      <c r="JT599" s="29"/>
      <c r="JU599" s="29"/>
      <c r="JV599" s="29"/>
      <c r="JW599" s="29"/>
      <c r="JX599" s="29"/>
      <c r="JY599" s="29"/>
      <c r="JZ599" s="29"/>
      <c r="KA599" s="29"/>
      <c r="KB599" s="29"/>
      <c r="KC599" s="29"/>
      <c r="KD599" s="29"/>
      <c r="KE599" s="29"/>
      <c r="KF599" s="29"/>
      <c r="KG599" s="29"/>
      <c r="KH599" s="29"/>
      <c r="KI599" s="29"/>
      <c r="KJ599" s="29"/>
      <c r="KK599" s="29"/>
      <c r="KL599" s="29"/>
      <c r="KM599" s="29"/>
      <c r="KN599" s="29"/>
      <c r="KO599" s="29"/>
      <c r="KP599" s="29"/>
      <c r="KQ599" s="29"/>
      <c r="KR599" s="29"/>
      <c r="KS599" s="29"/>
      <c r="KT599" s="29"/>
      <c r="KU599" s="29"/>
      <c r="KV599" s="29"/>
      <c r="KW599" s="29"/>
      <c r="KX599" s="29"/>
      <c r="KY599" s="29"/>
      <c r="KZ599" s="29"/>
      <c r="LA599" s="29"/>
      <c r="LB599" s="29"/>
      <c r="LC599" s="29"/>
      <c r="LD599" s="29"/>
      <c r="LE599" s="29"/>
      <c r="LF599" s="29"/>
      <c r="LG599" s="29"/>
      <c r="LH599" s="29"/>
      <c r="LI599" s="29"/>
      <c r="LJ599" s="29"/>
      <c r="LK599" s="29"/>
      <c r="LL599" s="29"/>
      <c r="LM599" s="29"/>
      <c r="LN599" s="29"/>
      <c r="LO599" s="29"/>
      <c r="LP599" s="29"/>
      <c r="LQ599" s="29"/>
      <c r="LR599" s="29"/>
      <c r="LS599" s="29"/>
      <c r="LT599" s="29"/>
      <c r="LU599" s="29"/>
      <c r="LV599" s="29"/>
      <c r="LW599" s="29"/>
      <c r="LX599" s="29"/>
      <c r="LY599" s="29"/>
      <c r="LZ599" s="29"/>
      <c r="MA599" s="29"/>
      <c r="MB599" s="29"/>
      <c r="MC599" s="29"/>
      <c r="MD599" s="29"/>
      <c r="ME599" s="29"/>
      <c r="MF599" s="29"/>
      <c r="MG599" s="29"/>
      <c r="MH599" s="29"/>
      <c r="MI599" s="29"/>
      <c r="MJ599" s="29"/>
      <c r="MK599" s="29"/>
      <c r="ML599" s="29"/>
      <c r="MM599" s="29"/>
      <c r="MN599" s="29"/>
      <c r="MO599" s="29"/>
      <c r="MP599" s="29"/>
      <c r="MQ599" s="29"/>
      <c r="MR599" s="29"/>
      <c r="MS599" s="29"/>
      <c r="MT599" s="29"/>
      <c r="MU599" s="29"/>
      <c r="MV599" s="29"/>
      <c r="MW599" s="29"/>
      <c r="MX599" s="29"/>
      <c r="MY599" s="29"/>
      <c r="MZ599" s="29"/>
      <c r="NA599" s="29"/>
      <c r="NB599" s="29"/>
      <c r="NC599" s="29"/>
      <c r="ND599" s="29"/>
      <c r="NE599" s="29"/>
      <c r="NF599" s="29"/>
      <c r="NG599" s="29"/>
      <c r="NH599" s="29"/>
      <c r="NI599" s="29"/>
      <c r="NJ599" s="29"/>
      <c r="NK599" s="29"/>
      <c r="NL599" s="29"/>
      <c r="NM599" s="29"/>
      <c r="NN599" s="29"/>
      <c r="NO599" s="29"/>
      <c r="NP599" s="29"/>
      <c r="NQ599" s="29"/>
      <c r="NR599" s="29"/>
      <c r="NS599" s="29"/>
      <c r="NT599" s="29"/>
      <c r="NU599" s="29"/>
      <c r="NV599" s="29"/>
      <c r="NW599" s="29"/>
      <c r="NX599" s="29"/>
      <c r="NY599" s="29"/>
      <c r="NZ599" s="29"/>
      <c r="OA599" s="29"/>
      <c r="OB599" s="29"/>
      <c r="OC599" s="29"/>
      <c r="OD599" s="29"/>
      <c r="OE599" s="29"/>
      <c r="OF599" s="29"/>
      <c r="OG599" s="29"/>
      <c r="OH599" s="29"/>
      <c r="OI599" s="29"/>
      <c r="OJ599" s="29"/>
      <c r="OK599" s="29"/>
      <c r="OL599" s="29"/>
      <c r="OM599" s="29"/>
      <c r="ON599" s="29"/>
      <c r="OO599" s="29"/>
      <c r="OP599" s="29"/>
      <c r="OQ599" s="29"/>
      <c r="OR599" s="29"/>
      <c r="OS599" s="29"/>
      <c r="OT599" s="29"/>
      <c r="OU599" s="29"/>
      <c r="OV599" s="29"/>
      <c r="OW599" s="29"/>
      <c r="OX599" s="29"/>
      <c r="OY599" s="29"/>
      <c r="OZ599" s="29"/>
      <c r="PA599" s="29"/>
      <c r="PB599" s="29"/>
      <c r="PC599" s="29"/>
      <c r="PD599" s="29"/>
      <c r="PE599" s="29"/>
      <c r="PF599" s="29"/>
      <c r="PG599" s="29"/>
      <c r="PH599" s="29"/>
      <c r="PI599" s="29"/>
      <c r="PJ599" s="29"/>
      <c r="PK599" s="29"/>
      <c r="PL599" s="29"/>
      <c r="PM599" s="29"/>
      <c r="PN599" s="29"/>
      <c r="PO599" s="29"/>
      <c r="PP599" s="29"/>
      <c r="PQ599" s="29"/>
      <c r="PR599" s="29"/>
      <c r="PS599" s="29"/>
      <c r="PT599" s="29"/>
      <c r="PU599" s="29"/>
      <c r="PV599" s="29"/>
      <c r="PW599" s="29"/>
      <c r="PX599" s="29"/>
      <c r="PY599" s="29"/>
      <c r="PZ599" s="29"/>
      <c r="QA599" s="29"/>
      <c r="QB599" s="29"/>
      <c r="QC599" s="29"/>
      <c r="QD599" s="29"/>
      <c r="QE599" s="29"/>
      <c r="QF599" s="29"/>
      <c r="QG599" s="29"/>
      <c r="QH599" s="29"/>
      <c r="QI599" s="29"/>
      <c r="QJ599" s="29"/>
      <c r="QK599" s="29"/>
      <c r="QL599" s="29"/>
      <c r="QM599" s="29"/>
      <c r="QN599" s="29"/>
      <c r="QO599" s="29"/>
      <c r="QP599" s="29"/>
      <c r="QQ599" s="29"/>
      <c r="QR599" s="29"/>
      <c r="QS599" s="29"/>
      <c r="QT599" s="29"/>
      <c r="QU599" s="29"/>
      <c r="QV599" s="29"/>
      <c r="QW599" s="29"/>
      <c r="QX599" s="29"/>
      <c r="QY599" s="29"/>
      <c r="QZ599" s="29"/>
      <c r="RA599" s="29"/>
      <c r="RB599" s="29"/>
      <c r="RC599" s="29"/>
      <c r="RD599" s="29"/>
      <c r="RE599" s="29"/>
      <c r="RF599" s="29"/>
      <c r="RG599" s="29"/>
      <c r="RH599" s="29"/>
      <c r="RI599" s="29"/>
      <c r="RJ599" s="29"/>
      <c r="RK599" s="29"/>
      <c r="RL599" s="29"/>
      <c r="RM599" s="29"/>
      <c r="RN599" s="29"/>
      <c r="RO599" s="29"/>
      <c r="RP599" s="29"/>
      <c r="RQ599" s="29"/>
      <c r="RR599" s="29"/>
      <c r="RS599" s="29"/>
      <c r="RT599" s="29"/>
      <c r="RU599" s="29"/>
      <c r="RV599" s="29"/>
      <c r="RW599" s="29"/>
      <c r="RX599" s="29"/>
      <c r="RY599" s="29"/>
      <c r="RZ599" s="29"/>
      <c r="SA599" s="29"/>
      <c r="SB599" s="29"/>
      <c r="SC599" s="29"/>
      <c r="SD599" s="29"/>
      <c r="SE599" s="29"/>
      <c r="SF599" s="29"/>
      <c r="SG599" s="29"/>
      <c r="SH599" s="29"/>
      <c r="SI599" s="29"/>
      <c r="SJ599" s="29"/>
      <c r="SK599" s="29"/>
      <c r="SL599" s="29"/>
      <c r="SM599" s="29"/>
      <c r="SN599" s="29"/>
      <c r="SO599" s="29"/>
      <c r="SP599" s="29"/>
      <c r="SQ599" s="29"/>
      <c r="SR599" s="29"/>
      <c r="SS599" s="29"/>
      <c r="ST599" s="29"/>
      <c r="SU599" s="29"/>
      <c r="SV599" s="29"/>
      <c r="SW599" s="29"/>
      <c r="SX599" s="29"/>
      <c r="SY599" s="29"/>
      <c r="SZ599" s="29"/>
      <c r="TA599" s="29"/>
      <c r="TB599" s="29"/>
      <c r="TC599" s="29"/>
      <c r="TD599" s="29"/>
      <c r="TE599" s="29"/>
      <c r="TF599" s="29"/>
      <c r="TG599" s="29"/>
      <c r="TH599" s="29"/>
      <c r="TI599" s="29"/>
      <c r="TJ599" s="29"/>
      <c r="TK599" s="29"/>
      <c r="TL599" s="29"/>
      <c r="TM599" s="29"/>
      <c r="TN599" s="29"/>
      <c r="TO599" s="29"/>
      <c r="TP599" s="29"/>
      <c r="TQ599" s="29"/>
      <c r="TR599" s="29"/>
      <c r="TS599" s="29"/>
      <c r="TT599" s="29"/>
      <c r="TU599" s="29"/>
      <c r="TV599" s="29"/>
      <c r="TW599" s="29"/>
      <c r="TX599" s="29"/>
      <c r="TY599" s="29"/>
      <c r="TZ599" s="29"/>
      <c r="UA599" s="29"/>
      <c r="UB599" s="29"/>
      <c r="UC599" s="29"/>
      <c r="UD599" s="29"/>
      <c r="UE599" s="29"/>
      <c r="UF599" s="29"/>
      <c r="UG599" s="29"/>
      <c r="UH599" s="29"/>
      <c r="UI599" s="29"/>
      <c r="UJ599" s="29"/>
      <c r="UK599" s="29"/>
      <c r="UL599" s="29"/>
      <c r="UM599" s="29"/>
      <c r="UN599" s="29"/>
      <c r="UO599" s="29"/>
      <c r="UP599" s="29"/>
      <c r="UQ599" s="29"/>
      <c r="UR599" s="29"/>
      <c r="US599" s="29"/>
      <c r="UT599" s="29"/>
      <c r="UU599" s="29"/>
      <c r="UV599" s="29"/>
      <c r="UW599" s="29"/>
      <c r="UX599" s="29"/>
      <c r="UY599" s="29"/>
      <c r="UZ599" s="29"/>
      <c r="VA599" s="29"/>
      <c r="VB599" s="29"/>
      <c r="VC599" s="29"/>
      <c r="VD599" s="29"/>
      <c r="VE599" s="29"/>
      <c r="VF599" s="29"/>
      <c r="VG599" s="29"/>
      <c r="VH599" s="29"/>
      <c r="VI599" s="29"/>
      <c r="VJ599" s="29"/>
      <c r="VK599" s="29"/>
      <c r="VL599" s="29"/>
      <c r="VM599" s="29"/>
      <c r="VN599" s="29"/>
      <c r="VO599" s="29"/>
      <c r="VP599" s="29"/>
      <c r="VQ599" s="29"/>
      <c r="VR599" s="29"/>
      <c r="VS599" s="29"/>
      <c r="VT599" s="29"/>
      <c r="VU599" s="29"/>
      <c r="VV599" s="29"/>
      <c r="VW599" s="29"/>
      <c r="VX599" s="29"/>
      <c r="VY599" s="29"/>
      <c r="VZ599" s="29"/>
      <c r="WA599" s="29"/>
      <c r="WB599" s="29"/>
      <c r="WC599" s="29"/>
      <c r="WD599" s="29"/>
      <c r="WE599" s="29"/>
      <c r="WF599" s="29"/>
      <c r="WG599" s="29"/>
      <c r="WH599" s="29"/>
      <c r="WI599" s="29"/>
      <c r="WJ599" s="29"/>
      <c r="WK599" s="29"/>
      <c r="WL599" s="29"/>
      <c r="WM599" s="29"/>
      <c r="WN599" s="29"/>
      <c r="WO599" s="29"/>
      <c r="WP599" s="29"/>
      <c r="WQ599" s="29"/>
      <c r="WR599" s="29"/>
      <c r="WS599" s="29"/>
      <c r="WT599" s="29"/>
      <c r="WU599" s="29"/>
      <c r="WV599" s="29"/>
      <c r="WW599" s="29"/>
      <c r="WX599" s="29"/>
      <c r="WY599" s="29"/>
      <c r="WZ599" s="29"/>
      <c r="XA599" s="29"/>
      <c r="XB599" s="29"/>
      <c r="XC599" s="29"/>
      <c r="XD599" s="29"/>
      <c r="XE599" s="29"/>
      <c r="XF599" s="29"/>
      <c r="XG599" s="29"/>
      <c r="XH599" s="29"/>
      <c r="XI599" s="29"/>
      <c r="XJ599" s="29"/>
      <c r="XK599" s="29"/>
      <c r="XL599" s="29"/>
      <c r="XM599" s="29"/>
      <c r="XN599" s="29"/>
      <c r="XO599" s="29"/>
      <c r="XP599" s="29"/>
      <c r="XQ599" s="29"/>
      <c r="XR599" s="29"/>
      <c r="XS599" s="29"/>
      <c r="XT599" s="29"/>
      <c r="XU599" s="29"/>
      <c r="XV599" s="29"/>
      <c r="XW599" s="29"/>
      <c r="XX599" s="29"/>
      <c r="XY599" s="29"/>
      <c r="XZ599" s="29"/>
      <c r="YA599" s="29"/>
      <c r="YB599" s="29"/>
      <c r="YC599" s="29"/>
      <c r="YD599" s="29"/>
      <c r="YE599" s="29"/>
      <c r="YF599" s="29"/>
      <c r="YG599" s="29"/>
      <c r="YH599" s="29"/>
      <c r="YI599" s="29"/>
      <c r="YJ599" s="29"/>
      <c r="YK599" s="29"/>
      <c r="YL599" s="29"/>
      <c r="YM599" s="29"/>
      <c r="YN599" s="29"/>
      <c r="YO599" s="29"/>
      <c r="YP599" s="29"/>
      <c r="YQ599" s="29"/>
      <c r="YR599" s="29"/>
      <c r="YS599" s="29"/>
      <c r="YT599" s="29"/>
      <c r="YU599" s="29"/>
      <c r="YV599" s="29"/>
      <c r="YW599" s="29"/>
      <c r="YX599" s="29"/>
      <c r="YY599" s="29"/>
      <c r="YZ599" s="29"/>
      <c r="ZA599" s="29"/>
      <c r="ZB599" s="29"/>
      <c r="ZC599" s="29"/>
      <c r="ZD599" s="29"/>
      <c r="ZE599" s="29"/>
      <c r="ZF599" s="29"/>
      <c r="ZG599" s="29"/>
      <c r="ZH599" s="29"/>
      <c r="ZI599" s="29"/>
      <c r="ZJ599" s="29"/>
      <c r="ZK599" s="29"/>
      <c r="ZL599" s="29"/>
      <c r="ZM599" s="29"/>
      <c r="ZN599" s="29"/>
      <c r="ZO599" s="29"/>
      <c r="ZP599" s="29"/>
      <c r="ZQ599" s="29"/>
      <c r="ZR599" s="29"/>
      <c r="ZS599" s="29"/>
      <c r="ZT599" s="29"/>
      <c r="ZU599" s="29"/>
      <c r="ZV599" s="29"/>
      <c r="ZW599" s="29"/>
      <c r="ZX599" s="29"/>
      <c r="ZY599" s="29"/>
      <c r="ZZ599" s="29"/>
      <c r="AAA599" s="29"/>
      <c r="AAB599" s="29"/>
      <c r="AAC599" s="29"/>
      <c r="AAD599" s="29"/>
      <c r="AAE599" s="29"/>
      <c r="AAF599" s="29"/>
      <c r="AAG599" s="29"/>
      <c r="AAH599" s="29"/>
      <c r="AAI599" s="29"/>
      <c r="AAJ599" s="29"/>
      <c r="AAK599" s="29"/>
      <c r="AAL599" s="29"/>
      <c r="AAM599" s="29"/>
      <c r="AAN599" s="29"/>
      <c r="AAO599" s="29"/>
      <c r="AAP599" s="29"/>
      <c r="AAQ599" s="29"/>
      <c r="AAR599" s="29"/>
      <c r="AAS599" s="29"/>
      <c r="AAT599" s="29"/>
      <c r="AAU599" s="29"/>
      <c r="AAV599" s="29"/>
      <c r="AAW599" s="29"/>
      <c r="AAX599" s="29"/>
      <c r="AAY599" s="29"/>
      <c r="AAZ599" s="29"/>
      <c r="ABA599" s="29"/>
      <c r="ABB599" s="29"/>
      <c r="ABC599" s="29"/>
      <c r="ABD599" s="29"/>
      <c r="ABE599" s="29"/>
      <c r="ABF599" s="29"/>
      <c r="ABG599" s="29"/>
      <c r="ABH599" s="29"/>
      <c r="ABI599" s="29"/>
      <c r="ABJ599" s="29"/>
      <c r="ABK599" s="29"/>
      <c r="ABL599" s="29"/>
      <c r="ABM599" s="29"/>
      <c r="ABN599" s="29"/>
      <c r="ABO599" s="29"/>
      <c r="ABP599" s="29"/>
      <c r="ABQ599" s="29"/>
      <c r="ABR599" s="29"/>
      <c r="ABS599" s="29"/>
      <c r="ABT599" s="29"/>
      <c r="ABU599" s="29"/>
      <c r="ABV599" s="29"/>
      <c r="ABW599" s="29"/>
      <c r="ABX599" s="29"/>
      <c r="ABY599" s="29"/>
      <c r="ABZ599" s="29"/>
      <c r="ACA599" s="29"/>
      <c r="ACB599" s="29"/>
      <c r="ACC599" s="29"/>
      <c r="ACD599" s="29"/>
      <c r="ACE599" s="29"/>
      <c r="ACF599" s="29"/>
      <c r="ACG599" s="29"/>
      <c r="ACH599" s="29"/>
      <c r="ACI599" s="29"/>
      <c r="ACJ599" s="29"/>
      <c r="ACK599" s="29"/>
      <c r="ACL599" s="29"/>
      <c r="ACM599" s="29"/>
      <c r="ACN599" s="29"/>
      <c r="ACO599" s="29"/>
      <c r="ACP599" s="29"/>
      <c r="ACQ599" s="29"/>
      <c r="ACR599" s="29"/>
      <c r="ACS599" s="29"/>
      <c r="ACT599" s="29"/>
      <c r="ACU599" s="29"/>
      <c r="ACV599" s="29"/>
      <c r="ACW599" s="29"/>
      <c r="ACX599" s="29"/>
      <c r="ACY599" s="29"/>
      <c r="ACZ599" s="29"/>
      <c r="ADA599" s="29"/>
      <c r="ADB599" s="29"/>
      <c r="ADC599" s="29"/>
      <c r="ADD599" s="29"/>
      <c r="ADE599" s="29"/>
      <c r="ADF599" s="29"/>
      <c r="ADG599" s="29"/>
      <c r="ADH599" s="29"/>
      <c r="ADI599" s="29"/>
      <c r="ADJ599" s="29"/>
      <c r="ADK599" s="29"/>
      <c r="ADL599" s="29"/>
      <c r="ADM599" s="29"/>
      <c r="ADN599" s="29"/>
      <c r="ADO599" s="29"/>
      <c r="ADP599" s="29"/>
      <c r="ADQ599" s="29"/>
      <c r="ADR599" s="29"/>
      <c r="ADS599" s="29"/>
      <c r="ADT599" s="29"/>
      <c r="ADU599" s="29"/>
      <c r="ADV599" s="29"/>
      <c r="ADW599" s="29"/>
      <c r="ADX599" s="29"/>
      <c r="ADY599" s="29"/>
      <c r="ADZ599" s="29"/>
      <c r="AEA599" s="29"/>
      <c r="AEB599" s="29"/>
      <c r="AEC599" s="29"/>
      <c r="AED599" s="29"/>
      <c r="AEE599" s="29"/>
      <c r="AEF599" s="29"/>
      <c r="AEG599" s="29"/>
      <c r="AEH599" s="29"/>
      <c r="AEI599" s="29"/>
      <c r="AEJ599" s="29"/>
      <c r="AEK599" s="29"/>
      <c r="AEL599" s="29"/>
      <c r="AEM599" s="29"/>
      <c r="AEN599" s="29"/>
      <c r="AEO599" s="29"/>
      <c r="AEP599" s="29"/>
      <c r="AEQ599" s="29"/>
      <c r="AER599" s="29"/>
      <c r="AES599" s="29"/>
      <c r="AET599" s="29"/>
      <c r="AEU599" s="29"/>
      <c r="AEV599" s="29"/>
      <c r="AEW599" s="29"/>
      <c r="AEX599" s="29"/>
      <c r="AEY599" s="29"/>
      <c r="AEZ599" s="29"/>
      <c r="AFA599" s="29"/>
      <c r="AFB599" s="29"/>
      <c r="AFC599" s="29"/>
      <c r="AFD599" s="29"/>
      <c r="AFE599" s="29"/>
      <c r="AFF599" s="29"/>
      <c r="AFG599" s="29"/>
      <c r="AFH599" s="29"/>
      <c r="AFI599" s="29"/>
      <c r="AFJ599" s="29"/>
      <c r="AFK599" s="29"/>
      <c r="AFL599" s="29"/>
      <c r="AFM599" s="29"/>
      <c r="AFN599" s="29"/>
      <c r="AFO599" s="29"/>
      <c r="AFP599" s="29"/>
      <c r="AFQ599" s="29"/>
      <c r="AFR599" s="29"/>
      <c r="AFS599" s="29"/>
      <c r="AFT599" s="29"/>
      <c r="AFU599" s="29"/>
      <c r="AFV599" s="29"/>
      <c r="AFW599" s="29"/>
      <c r="AFX599" s="29"/>
      <c r="AFY599" s="29"/>
      <c r="AFZ599" s="29"/>
      <c r="AGA599" s="29"/>
      <c r="AGB599" s="29"/>
      <c r="AGC599" s="29"/>
      <c r="AGD599" s="29"/>
      <c r="AGE599" s="29"/>
      <c r="AGF599" s="29"/>
      <c r="AGG599" s="29"/>
      <c r="AGH599" s="29"/>
      <c r="AGI599" s="29"/>
      <c r="AGJ599" s="29"/>
      <c r="AGK599" s="29"/>
      <c r="AGL599" s="29"/>
      <c r="AGM599" s="29"/>
      <c r="AGN599" s="29"/>
      <c r="AGO599" s="29"/>
      <c r="AGP599" s="29"/>
      <c r="AGQ599" s="29"/>
      <c r="AGR599" s="29"/>
      <c r="AGS599" s="29"/>
      <c r="AGT599" s="29"/>
      <c r="AGU599" s="29"/>
      <c r="AGV599" s="29"/>
      <c r="AGW599" s="29"/>
      <c r="AGX599" s="29"/>
      <c r="AGY599" s="29"/>
      <c r="AGZ599" s="29"/>
      <c r="AHA599" s="29"/>
      <c r="AHB599" s="29"/>
      <c r="AHC599" s="29"/>
      <c r="AHD599" s="29"/>
      <c r="AHE599" s="29"/>
      <c r="AHF599" s="29"/>
      <c r="AHG599" s="29"/>
      <c r="AHH599" s="29"/>
      <c r="AHI599" s="29"/>
      <c r="AHJ599" s="29"/>
      <c r="AHK599" s="29"/>
      <c r="AHL599" s="29"/>
      <c r="AHM599" s="29"/>
      <c r="AHN599" s="29"/>
      <c r="AHO599" s="29"/>
      <c r="AHP599" s="29"/>
      <c r="AHQ599" s="29"/>
      <c r="AHR599" s="29"/>
      <c r="AHS599" s="29"/>
      <c r="AHT599" s="29"/>
      <c r="AHU599" s="29"/>
      <c r="AHV599" s="29"/>
      <c r="AHW599" s="29"/>
      <c r="AHX599" s="29"/>
      <c r="AHY599" s="29"/>
      <c r="AHZ599" s="29"/>
      <c r="AIA599" s="29"/>
      <c r="AIB599" s="29"/>
      <c r="AIC599" s="29"/>
      <c r="AID599" s="29"/>
      <c r="AIE599" s="29"/>
      <c r="AIF599" s="29"/>
      <c r="AIG599" s="29"/>
      <c r="AIH599" s="29"/>
      <c r="AII599" s="29"/>
      <c r="AIJ599" s="29"/>
      <c r="AIK599" s="29"/>
      <c r="AIL599" s="29"/>
      <c r="AIM599" s="29"/>
      <c r="AIN599" s="29"/>
      <c r="AIO599" s="29"/>
      <c r="AIP599" s="29"/>
      <c r="AIQ599" s="29"/>
      <c r="AIR599" s="29"/>
      <c r="AIS599" s="29"/>
      <c r="AIT599" s="29"/>
      <c r="AIU599" s="29"/>
      <c r="AIV599" s="29"/>
      <c r="AIW599" s="29"/>
      <c r="AIX599" s="29"/>
      <c r="AIY599" s="29"/>
      <c r="AIZ599" s="29"/>
      <c r="AJA599" s="29"/>
      <c r="AJB599" s="29"/>
      <c r="AJC599" s="29"/>
      <c r="AJD599" s="29"/>
      <c r="AJE599" s="29"/>
      <c r="AJF599" s="29"/>
      <c r="AJG599" s="29"/>
      <c r="AJH599" s="29"/>
      <c r="AJI599" s="29"/>
      <c r="AJJ599" s="29"/>
      <c r="AJK599" s="29"/>
      <c r="AJL599" s="29"/>
      <c r="AJM599" s="29"/>
      <c r="AJN599" s="29"/>
      <c r="AJO599" s="29"/>
      <c r="AJP599" s="29"/>
      <c r="AJQ599" s="29"/>
      <c r="AJR599" s="29"/>
      <c r="AJS599" s="29"/>
      <c r="AJT599" s="29"/>
      <c r="AJU599" s="29"/>
      <c r="AJV599" s="29"/>
      <c r="AJW599" s="29"/>
      <c r="AJX599" s="29"/>
      <c r="AJY599" s="29"/>
      <c r="AJZ599" s="29"/>
      <c r="AKA599" s="29"/>
      <c r="AKB599" s="29"/>
      <c r="AKC599" s="29"/>
      <c r="AKD599" s="29"/>
      <c r="AKE599" s="29"/>
      <c r="AKF599" s="29"/>
      <c r="AKG599" s="29"/>
      <c r="AKH599" s="29"/>
      <c r="AKI599" s="29"/>
      <c r="AKJ599" s="29"/>
      <c r="AKK599" s="29"/>
      <c r="AKL599" s="29"/>
      <c r="AKM599" s="29"/>
      <c r="AKN599" s="29"/>
      <c r="AKO599" s="29"/>
      <c r="AKP599" s="29"/>
      <c r="AKQ599" s="29"/>
      <c r="AKR599" s="29"/>
      <c r="AKS599" s="29"/>
      <c r="AKT599" s="29"/>
      <c r="AKU599" s="29"/>
      <c r="AKV599" s="29"/>
      <c r="AKW599" s="29"/>
      <c r="AKX599" s="29"/>
      <c r="AKY599" s="29"/>
      <c r="AKZ599" s="29"/>
      <c r="ALA599" s="29"/>
      <c r="ALB599" s="29"/>
      <c r="ALC599" s="29"/>
      <c r="ALD599" s="29"/>
      <c r="ALE599" s="29"/>
      <c r="ALF599" s="29"/>
      <c r="ALG599" s="29"/>
      <c r="ALH599" s="29"/>
      <c r="ALI599" s="29"/>
      <c r="ALJ599" s="29"/>
      <c r="ALK599" s="29"/>
      <c r="ALL599" s="29"/>
      <c r="ALM599" s="29"/>
      <c r="ALN599" s="29"/>
      <c r="ALO599" s="29"/>
      <c r="ALP599" s="29"/>
      <c r="ALQ599" s="29"/>
      <c r="ALR599" s="29"/>
      <c r="ALS599" s="29"/>
      <c r="ALT599" s="29"/>
      <c r="ALU599" s="29"/>
      <c r="ALV599" s="29"/>
      <c r="ALW599" s="29"/>
      <c r="ALX599" s="29"/>
      <c r="ALY599" s="29"/>
      <c r="ALZ599" s="29"/>
      <c r="AMA599" s="29"/>
      <c r="AMB599" s="29"/>
      <c r="AMC599" s="29"/>
      <c r="AMD599" s="29"/>
      <c r="AME599" s="29"/>
      <c r="AMF599" s="29"/>
      <c r="AMG599" s="29"/>
      <c r="AMH599" s="29"/>
      <c r="AMI599" s="29"/>
      <c r="AMJ599" s="29"/>
      <c r="AMK599" s="29"/>
      <c r="AML599" s="29"/>
      <c r="AMM599" s="29"/>
      <c r="AMN599" s="29"/>
      <c r="AMO599" s="29"/>
      <c r="AMP599" s="29"/>
      <c r="AMQ599" s="29"/>
      <c r="AMR599" s="29"/>
      <c r="AMS599" s="29"/>
      <c r="AMT599" s="29"/>
      <c r="AMU599" s="29"/>
      <c r="AMV599" s="29"/>
      <c r="AMW599" s="29"/>
      <c r="AMX599" s="29"/>
      <c r="AMY599" s="29"/>
      <c r="AMZ599" s="29"/>
      <c r="ANA599" s="29"/>
      <c r="ANB599" s="29"/>
    </row>
    <row r="600" spans="1:1042" s="18" customFormat="1" x14ac:dyDescent="0.25">
      <c r="C600" s="146" t="str">
        <f t="shared" si="478"/>
        <v>(generic)</v>
      </c>
      <c r="D600" s="146" t="str">
        <f t="shared" si="470"/>
        <v>tier 4  (65 gal)</v>
      </c>
      <c r="E600" s="6">
        <f t="shared" si="471"/>
        <v>9900989</v>
      </c>
      <c r="F600" s="55">
        <f t="shared" si="472"/>
        <v>65</v>
      </c>
      <c r="G600" s="6" t="str">
        <f t="shared" si="473"/>
        <v>AWHSTier4Generic65</v>
      </c>
      <c r="H600" s="116">
        <f t="shared" si="474"/>
        <v>0</v>
      </c>
      <c r="I600" s="154" t="str">
        <f t="shared" si="475"/>
        <v>Tier4Generic65</v>
      </c>
      <c r="J600" s="91" t="s">
        <v>188</v>
      </c>
      <c r="K600" s="32">
        <v>4</v>
      </c>
      <c r="L600" s="75">
        <f t="shared" si="444"/>
        <v>99</v>
      </c>
      <c r="M600" s="12" t="s">
        <v>210</v>
      </c>
      <c r="N600" s="62">
        <f t="shared" si="453"/>
        <v>9</v>
      </c>
      <c r="O600" s="169">
        <f t="shared" si="454"/>
        <v>9900989</v>
      </c>
      <c r="P600" s="59" t="str">
        <f t="shared" si="437"/>
        <v>tier 4  (65 gal)</v>
      </c>
      <c r="Q600" s="153">
        <f t="shared" si="455"/>
        <v>1</v>
      </c>
      <c r="R600" s="21" t="s">
        <v>891</v>
      </c>
      <c r="S600" s="116">
        <v>65</v>
      </c>
      <c r="T600" s="30" t="s">
        <v>887</v>
      </c>
      <c r="U600" s="80" t="s">
        <v>887</v>
      </c>
      <c r="V600" s="85" t="str">
        <f t="shared" si="456"/>
        <v>AWHSTier4Generic65</v>
      </c>
      <c r="W600" s="115">
        <v>0</v>
      </c>
      <c r="X600" s="45">
        <v>0</v>
      </c>
      <c r="Y600" s="47">
        <v>0</v>
      </c>
      <c r="Z600" s="44"/>
      <c r="AA600" s="126" t="str">
        <f t="shared" si="476"/>
        <v>2,     9900989,   "tier 4  (65 gal)"</v>
      </c>
      <c r="AB600" s="128" t="str">
        <f t="shared" si="345"/>
        <v>(generic)</v>
      </c>
      <c r="AC600" s="145" t="s">
        <v>894</v>
      </c>
      <c r="AD600" s="173">
        <f t="shared" si="457"/>
        <v>1</v>
      </c>
      <c r="AE600" s="126" t="str">
        <f t="shared" si="477"/>
        <v xml:space="preserve">          case  tier 4  (65 gal)   :   "Tier4Generic65"</v>
      </c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29"/>
      <c r="CC600" s="29"/>
      <c r="CD600" s="29"/>
      <c r="CE600" s="29"/>
      <c r="CF600" s="29"/>
      <c r="CG600" s="29"/>
      <c r="CH600" s="29"/>
      <c r="CI600" s="29"/>
      <c r="CJ600" s="29"/>
      <c r="CK600" s="29"/>
      <c r="CL600" s="29"/>
      <c r="CM600" s="29"/>
      <c r="CN600" s="29"/>
      <c r="CO600" s="29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  <c r="DB600" s="29"/>
      <c r="DC600" s="29"/>
      <c r="DD600" s="29"/>
      <c r="DE600" s="29"/>
      <c r="DF600" s="29"/>
      <c r="DG600" s="29"/>
      <c r="DH600" s="29"/>
      <c r="DI600" s="29"/>
      <c r="DJ600" s="29"/>
      <c r="DK600" s="29"/>
      <c r="DL600" s="29"/>
      <c r="DM600" s="29"/>
      <c r="DN600" s="29"/>
      <c r="DO600" s="29"/>
      <c r="DP600" s="29"/>
      <c r="DQ600" s="29"/>
      <c r="DR600" s="29"/>
      <c r="DS600" s="29"/>
      <c r="DT600" s="29"/>
      <c r="DU600" s="29"/>
      <c r="DV600" s="29"/>
      <c r="DW600" s="29"/>
      <c r="DX600" s="29"/>
      <c r="DY600" s="29"/>
      <c r="DZ600" s="29"/>
      <c r="EA600" s="29"/>
      <c r="EB600" s="29"/>
      <c r="EC600" s="29"/>
      <c r="ED600" s="29"/>
      <c r="EE600" s="29"/>
      <c r="EF600" s="29"/>
      <c r="EG600" s="29"/>
      <c r="EH600" s="29"/>
      <c r="EI600" s="29"/>
      <c r="EJ600" s="29"/>
      <c r="EK600" s="29"/>
      <c r="EL600" s="29"/>
      <c r="EM600" s="29"/>
      <c r="EN600" s="29"/>
      <c r="EO600" s="29"/>
      <c r="EP600" s="29"/>
      <c r="EQ600" s="29"/>
      <c r="ER600" s="29"/>
      <c r="ES600" s="29"/>
      <c r="ET600" s="29"/>
      <c r="EU600" s="29"/>
      <c r="EV600" s="29"/>
      <c r="EW600" s="29"/>
      <c r="EX600" s="29"/>
      <c r="EY600" s="29"/>
      <c r="EZ600" s="29"/>
      <c r="FA600" s="29"/>
      <c r="FB600" s="29"/>
      <c r="FC600" s="29"/>
      <c r="FD600" s="29"/>
      <c r="FE600" s="29"/>
      <c r="FF600" s="29"/>
      <c r="FG600" s="29"/>
      <c r="FH600" s="29"/>
      <c r="FI600" s="29"/>
      <c r="FJ600" s="29"/>
      <c r="FK600" s="29"/>
      <c r="FL600" s="29"/>
      <c r="FM600" s="29"/>
      <c r="FN600" s="29"/>
      <c r="FO600" s="29"/>
      <c r="FP600" s="29"/>
      <c r="FQ600" s="29"/>
      <c r="FR600" s="29"/>
      <c r="FS600" s="29"/>
      <c r="FT600" s="29"/>
      <c r="FU600" s="29"/>
      <c r="FV600" s="29"/>
      <c r="FW600" s="29"/>
      <c r="FX600" s="29"/>
      <c r="FY600" s="29"/>
      <c r="FZ600" s="29"/>
      <c r="GA600" s="29"/>
      <c r="GB600" s="29"/>
      <c r="GC600" s="29"/>
      <c r="GD600" s="29"/>
      <c r="GE600" s="29"/>
      <c r="GF600" s="29"/>
      <c r="GG600" s="29"/>
      <c r="GH600" s="29"/>
      <c r="GI600" s="29"/>
      <c r="GJ600" s="29"/>
      <c r="GK600" s="29"/>
      <c r="GL600" s="29"/>
      <c r="GM600" s="29"/>
      <c r="GN600" s="29"/>
      <c r="GO600" s="29"/>
      <c r="GP600" s="29"/>
      <c r="GQ600" s="29"/>
      <c r="GR600" s="29"/>
      <c r="GS600" s="29"/>
      <c r="GT600" s="29"/>
      <c r="GU600" s="29"/>
      <c r="GV600" s="29"/>
      <c r="GW600" s="29"/>
      <c r="GX600" s="29"/>
      <c r="GY600" s="29"/>
      <c r="GZ600" s="29"/>
      <c r="HA600" s="29"/>
      <c r="HB600" s="29"/>
      <c r="HC600" s="29"/>
      <c r="HD600" s="29"/>
      <c r="HE600" s="29"/>
      <c r="HF600" s="29"/>
      <c r="HG600" s="29"/>
      <c r="HH600" s="29"/>
      <c r="HI600" s="29"/>
      <c r="HJ600" s="29"/>
      <c r="HK600" s="29"/>
      <c r="HL600" s="29"/>
      <c r="HM600" s="29"/>
      <c r="HN600" s="29"/>
      <c r="HO600" s="29"/>
      <c r="HP600" s="29"/>
      <c r="HQ600" s="29"/>
      <c r="HR600" s="29"/>
      <c r="HS600" s="29"/>
      <c r="HT600" s="29"/>
      <c r="HU600" s="29"/>
      <c r="HV600" s="29"/>
      <c r="HW600" s="29"/>
      <c r="HX600" s="29"/>
      <c r="HY600" s="29"/>
      <c r="HZ600" s="29"/>
      <c r="IA600" s="29"/>
      <c r="IB600" s="29"/>
      <c r="IC600" s="29"/>
      <c r="ID600" s="29"/>
      <c r="IE600" s="29"/>
      <c r="IF600" s="29"/>
      <c r="IG600" s="29"/>
      <c r="IH600" s="29"/>
      <c r="II600" s="29"/>
      <c r="IJ600" s="29"/>
      <c r="IK600" s="29"/>
      <c r="IL600" s="29"/>
      <c r="IM600" s="29"/>
      <c r="IN600" s="29"/>
      <c r="IO600" s="29"/>
      <c r="IP600" s="29"/>
      <c r="IQ600" s="29"/>
      <c r="IR600" s="29"/>
      <c r="IS600" s="29"/>
      <c r="IT600" s="29"/>
      <c r="IU600" s="29"/>
      <c r="IV600" s="29"/>
      <c r="IW600" s="29"/>
      <c r="IX600" s="29"/>
      <c r="IY600" s="29"/>
      <c r="IZ600" s="29"/>
      <c r="JA600" s="29"/>
      <c r="JB600" s="29"/>
      <c r="JC600" s="29"/>
      <c r="JD600" s="29"/>
      <c r="JE600" s="29"/>
      <c r="JF600" s="29"/>
      <c r="JG600" s="29"/>
      <c r="JH600" s="29"/>
      <c r="JI600" s="29"/>
      <c r="JJ600" s="29"/>
      <c r="JK600" s="29"/>
      <c r="JL600" s="29"/>
      <c r="JM600" s="29"/>
      <c r="JN600" s="29"/>
      <c r="JO600" s="29"/>
      <c r="JP600" s="29"/>
      <c r="JQ600" s="29"/>
      <c r="JR600" s="29"/>
      <c r="JS600" s="29"/>
      <c r="JT600" s="29"/>
      <c r="JU600" s="29"/>
      <c r="JV600" s="29"/>
      <c r="JW600" s="29"/>
      <c r="JX600" s="29"/>
      <c r="JY600" s="29"/>
      <c r="JZ600" s="29"/>
      <c r="KA600" s="29"/>
      <c r="KB600" s="29"/>
      <c r="KC600" s="29"/>
      <c r="KD600" s="29"/>
      <c r="KE600" s="29"/>
      <c r="KF600" s="29"/>
      <c r="KG600" s="29"/>
      <c r="KH600" s="29"/>
      <c r="KI600" s="29"/>
      <c r="KJ600" s="29"/>
      <c r="KK600" s="29"/>
      <c r="KL600" s="29"/>
      <c r="KM600" s="29"/>
      <c r="KN600" s="29"/>
      <c r="KO600" s="29"/>
      <c r="KP600" s="29"/>
      <c r="KQ600" s="29"/>
      <c r="KR600" s="29"/>
      <c r="KS600" s="29"/>
      <c r="KT600" s="29"/>
      <c r="KU600" s="29"/>
      <c r="KV600" s="29"/>
      <c r="KW600" s="29"/>
      <c r="KX600" s="29"/>
      <c r="KY600" s="29"/>
      <c r="KZ600" s="29"/>
      <c r="LA600" s="29"/>
      <c r="LB600" s="29"/>
      <c r="LC600" s="29"/>
      <c r="LD600" s="29"/>
      <c r="LE600" s="29"/>
      <c r="LF600" s="29"/>
      <c r="LG600" s="29"/>
      <c r="LH600" s="29"/>
      <c r="LI600" s="29"/>
      <c r="LJ600" s="29"/>
      <c r="LK600" s="29"/>
      <c r="LL600" s="29"/>
      <c r="LM600" s="29"/>
      <c r="LN600" s="29"/>
      <c r="LO600" s="29"/>
      <c r="LP600" s="29"/>
      <c r="LQ600" s="29"/>
      <c r="LR600" s="29"/>
      <c r="LS600" s="29"/>
      <c r="LT600" s="29"/>
      <c r="LU600" s="29"/>
      <c r="LV600" s="29"/>
      <c r="LW600" s="29"/>
      <c r="LX600" s="29"/>
      <c r="LY600" s="29"/>
      <c r="LZ600" s="29"/>
      <c r="MA600" s="29"/>
      <c r="MB600" s="29"/>
      <c r="MC600" s="29"/>
      <c r="MD600" s="29"/>
      <c r="ME600" s="29"/>
      <c r="MF600" s="29"/>
      <c r="MG600" s="29"/>
      <c r="MH600" s="29"/>
      <c r="MI600" s="29"/>
      <c r="MJ600" s="29"/>
      <c r="MK600" s="29"/>
      <c r="ML600" s="29"/>
      <c r="MM600" s="29"/>
      <c r="MN600" s="29"/>
      <c r="MO600" s="29"/>
      <c r="MP600" s="29"/>
      <c r="MQ600" s="29"/>
      <c r="MR600" s="29"/>
      <c r="MS600" s="29"/>
      <c r="MT600" s="29"/>
      <c r="MU600" s="29"/>
      <c r="MV600" s="29"/>
      <c r="MW600" s="29"/>
      <c r="MX600" s="29"/>
      <c r="MY600" s="29"/>
      <c r="MZ600" s="29"/>
      <c r="NA600" s="29"/>
      <c r="NB600" s="29"/>
      <c r="NC600" s="29"/>
      <c r="ND600" s="29"/>
      <c r="NE600" s="29"/>
      <c r="NF600" s="29"/>
      <c r="NG600" s="29"/>
      <c r="NH600" s="29"/>
      <c r="NI600" s="29"/>
      <c r="NJ600" s="29"/>
      <c r="NK600" s="29"/>
      <c r="NL600" s="29"/>
      <c r="NM600" s="29"/>
      <c r="NN600" s="29"/>
      <c r="NO600" s="29"/>
      <c r="NP600" s="29"/>
      <c r="NQ600" s="29"/>
      <c r="NR600" s="29"/>
      <c r="NS600" s="29"/>
      <c r="NT600" s="29"/>
      <c r="NU600" s="29"/>
      <c r="NV600" s="29"/>
      <c r="NW600" s="29"/>
      <c r="NX600" s="29"/>
      <c r="NY600" s="29"/>
      <c r="NZ600" s="29"/>
      <c r="OA600" s="29"/>
      <c r="OB600" s="29"/>
      <c r="OC600" s="29"/>
      <c r="OD600" s="29"/>
      <c r="OE600" s="29"/>
      <c r="OF600" s="29"/>
      <c r="OG600" s="29"/>
      <c r="OH600" s="29"/>
      <c r="OI600" s="29"/>
      <c r="OJ600" s="29"/>
      <c r="OK600" s="29"/>
      <c r="OL600" s="29"/>
      <c r="OM600" s="29"/>
      <c r="ON600" s="29"/>
      <c r="OO600" s="29"/>
      <c r="OP600" s="29"/>
      <c r="OQ600" s="29"/>
      <c r="OR600" s="29"/>
      <c r="OS600" s="29"/>
      <c r="OT600" s="29"/>
      <c r="OU600" s="29"/>
      <c r="OV600" s="29"/>
      <c r="OW600" s="29"/>
      <c r="OX600" s="29"/>
      <c r="OY600" s="29"/>
      <c r="OZ600" s="29"/>
      <c r="PA600" s="29"/>
      <c r="PB600" s="29"/>
      <c r="PC600" s="29"/>
      <c r="PD600" s="29"/>
      <c r="PE600" s="29"/>
      <c r="PF600" s="29"/>
      <c r="PG600" s="29"/>
      <c r="PH600" s="29"/>
      <c r="PI600" s="29"/>
      <c r="PJ600" s="29"/>
      <c r="PK600" s="29"/>
      <c r="PL600" s="29"/>
      <c r="PM600" s="29"/>
      <c r="PN600" s="29"/>
      <c r="PO600" s="29"/>
      <c r="PP600" s="29"/>
      <c r="PQ600" s="29"/>
      <c r="PR600" s="29"/>
      <c r="PS600" s="29"/>
      <c r="PT600" s="29"/>
      <c r="PU600" s="29"/>
      <c r="PV600" s="29"/>
      <c r="PW600" s="29"/>
      <c r="PX600" s="29"/>
      <c r="PY600" s="29"/>
      <c r="PZ600" s="29"/>
      <c r="QA600" s="29"/>
      <c r="QB600" s="29"/>
      <c r="QC600" s="29"/>
      <c r="QD600" s="29"/>
      <c r="QE600" s="29"/>
      <c r="QF600" s="29"/>
      <c r="QG600" s="29"/>
      <c r="QH600" s="29"/>
      <c r="QI600" s="29"/>
      <c r="QJ600" s="29"/>
      <c r="QK600" s="29"/>
      <c r="QL600" s="29"/>
      <c r="QM600" s="29"/>
      <c r="QN600" s="29"/>
      <c r="QO600" s="29"/>
      <c r="QP600" s="29"/>
      <c r="QQ600" s="29"/>
      <c r="QR600" s="29"/>
      <c r="QS600" s="29"/>
      <c r="QT600" s="29"/>
      <c r="QU600" s="29"/>
      <c r="QV600" s="29"/>
      <c r="QW600" s="29"/>
      <c r="QX600" s="29"/>
      <c r="QY600" s="29"/>
      <c r="QZ600" s="29"/>
      <c r="RA600" s="29"/>
      <c r="RB600" s="29"/>
      <c r="RC600" s="29"/>
      <c r="RD600" s="29"/>
      <c r="RE600" s="29"/>
      <c r="RF600" s="29"/>
      <c r="RG600" s="29"/>
      <c r="RH600" s="29"/>
      <c r="RI600" s="29"/>
      <c r="RJ600" s="29"/>
      <c r="RK600" s="29"/>
      <c r="RL600" s="29"/>
      <c r="RM600" s="29"/>
      <c r="RN600" s="29"/>
      <c r="RO600" s="29"/>
      <c r="RP600" s="29"/>
      <c r="RQ600" s="29"/>
      <c r="RR600" s="29"/>
      <c r="RS600" s="29"/>
      <c r="RT600" s="29"/>
      <c r="RU600" s="29"/>
      <c r="RV600" s="29"/>
      <c r="RW600" s="29"/>
      <c r="RX600" s="29"/>
      <c r="RY600" s="29"/>
      <c r="RZ600" s="29"/>
      <c r="SA600" s="29"/>
      <c r="SB600" s="29"/>
      <c r="SC600" s="29"/>
      <c r="SD600" s="29"/>
      <c r="SE600" s="29"/>
      <c r="SF600" s="29"/>
      <c r="SG600" s="29"/>
      <c r="SH600" s="29"/>
      <c r="SI600" s="29"/>
      <c r="SJ600" s="29"/>
      <c r="SK600" s="29"/>
      <c r="SL600" s="29"/>
      <c r="SM600" s="29"/>
      <c r="SN600" s="29"/>
      <c r="SO600" s="29"/>
      <c r="SP600" s="29"/>
      <c r="SQ600" s="29"/>
      <c r="SR600" s="29"/>
      <c r="SS600" s="29"/>
      <c r="ST600" s="29"/>
      <c r="SU600" s="29"/>
      <c r="SV600" s="29"/>
      <c r="SW600" s="29"/>
      <c r="SX600" s="29"/>
      <c r="SY600" s="29"/>
      <c r="SZ600" s="29"/>
      <c r="TA600" s="29"/>
      <c r="TB600" s="29"/>
      <c r="TC600" s="29"/>
      <c r="TD600" s="29"/>
      <c r="TE600" s="29"/>
      <c r="TF600" s="29"/>
      <c r="TG600" s="29"/>
      <c r="TH600" s="29"/>
      <c r="TI600" s="29"/>
      <c r="TJ600" s="29"/>
      <c r="TK600" s="29"/>
      <c r="TL600" s="29"/>
      <c r="TM600" s="29"/>
      <c r="TN600" s="29"/>
      <c r="TO600" s="29"/>
      <c r="TP600" s="29"/>
      <c r="TQ600" s="29"/>
      <c r="TR600" s="29"/>
      <c r="TS600" s="29"/>
      <c r="TT600" s="29"/>
      <c r="TU600" s="29"/>
      <c r="TV600" s="29"/>
      <c r="TW600" s="29"/>
      <c r="TX600" s="29"/>
      <c r="TY600" s="29"/>
      <c r="TZ600" s="29"/>
      <c r="UA600" s="29"/>
      <c r="UB600" s="29"/>
      <c r="UC600" s="29"/>
      <c r="UD600" s="29"/>
      <c r="UE600" s="29"/>
      <c r="UF600" s="29"/>
      <c r="UG600" s="29"/>
      <c r="UH600" s="29"/>
      <c r="UI600" s="29"/>
      <c r="UJ600" s="29"/>
      <c r="UK600" s="29"/>
      <c r="UL600" s="29"/>
      <c r="UM600" s="29"/>
      <c r="UN600" s="29"/>
      <c r="UO600" s="29"/>
      <c r="UP600" s="29"/>
      <c r="UQ600" s="29"/>
      <c r="UR600" s="29"/>
      <c r="US600" s="29"/>
      <c r="UT600" s="29"/>
      <c r="UU600" s="29"/>
      <c r="UV600" s="29"/>
      <c r="UW600" s="29"/>
      <c r="UX600" s="29"/>
      <c r="UY600" s="29"/>
      <c r="UZ600" s="29"/>
      <c r="VA600" s="29"/>
      <c r="VB600" s="29"/>
      <c r="VC600" s="29"/>
      <c r="VD600" s="29"/>
      <c r="VE600" s="29"/>
      <c r="VF600" s="29"/>
      <c r="VG600" s="29"/>
      <c r="VH600" s="29"/>
      <c r="VI600" s="29"/>
      <c r="VJ600" s="29"/>
      <c r="VK600" s="29"/>
      <c r="VL600" s="29"/>
      <c r="VM600" s="29"/>
      <c r="VN600" s="29"/>
      <c r="VO600" s="29"/>
      <c r="VP600" s="29"/>
      <c r="VQ600" s="29"/>
      <c r="VR600" s="29"/>
      <c r="VS600" s="29"/>
      <c r="VT600" s="29"/>
      <c r="VU600" s="29"/>
      <c r="VV600" s="29"/>
      <c r="VW600" s="29"/>
      <c r="VX600" s="29"/>
      <c r="VY600" s="29"/>
      <c r="VZ600" s="29"/>
      <c r="WA600" s="29"/>
      <c r="WB600" s="29"/>
      <c r="WC600" s="29"/>
      <c r="WD600" s="29"/>
      <c r="WE600" s="29"/>
      <c r="WF600" s="29"/>
      <c r="WG600" s="29"/>
      <c r="WH600" s="29"/>
      <c r="WI600" s="29"/>
      <c r="WJ600" s="29"/>
      <c r="WK600" s="29"/>
      <c r="WL600" s="29"/>
      <c r="WM600" s="29"/>
      <c r="WN600" s="29"/>
      <c r="WO600" s="29"/>
      <c r="WP600" s="29"/>
      <c r="WQ600" s="29"/>
      <c r="WR600" s="29"/>
      <c r="WS600" s="29"/>
      <c r="WT600" s="29"/>
      <c r="WU600" s="29"/>
      <c r="WV600" s="29"/>
      <c r="WW600" s="29"/>
      <c r="WX600" s="29"/>
      <c r="WY600" s="29"/>
      <c r="WZ600" s="29"/>
      <c r="XA600" s="29"/>
      <c r="XB600" s="29"/>
      <c r="XC600" s="29"/>
      <c r="XD600" s="29"/>
      <c r="XE600" s="29"/>
      <c r="XF600" s="29"/>
      <c r="XG600" s="29"/>
      <c r="XH600" s="29"/>
      <c r="XI600" s="29"/>
      <c r="XJ600" s="29"/>
      <c r="XK600" s="29"/>
      <c r="XL600" s="29"/>
      <c r="XM600" s="29"/>
      <c r="XN600" s="29"/>
      <c r="XO600" s="29"/>
      <c r="XP600" s="29"/>
      <c r="XQ600" s="29"/>
      <c r="XR600" s="29"/>
      <c r="XS600" s="29"/>
      <c r="XT600" s="29"/>
      <c r="XU600" s="29"/>
      <c r="XV600" s="29"/>
      <c r="XW600" s="29"/>
      <c r="XX600" s="29"/>
      <c r="XY600" s="29"/>
      <c r="XZ600" s="29"/>
      <c r="YA600" s="29"/>
      <c r="YB600" s="29"/>
      <c r="YC600" s="29"/>
      <c r="YD600" s="29"/>
      <c r="YE600" s="29"/>
      <c r="YF600" s="29"/>
      <c r="YG600" s="29"/>
      <c r="YH600" s="29"/>
      <c r="YI600" s="29"/>
      <c r="YJ600" s="29"/>
      <c r="YK600" s="29"/>
      <c r="YL600" s="29"/>
      <c r="YM600" s="29"/>
      <c r="YN600" s="29"/>
      <c r="YO600" s="29"/>
      <c r="YP600" s="29"/>
      <c r="YQ600" s="29"/>
      <c r="YR600" s="29"/>
      <c r="YS600" s="29"/>
      <c r="YT600" s="29"/>
      <c r="YU600" s="29"/>
      <c r="YV600" s="29"/>
      <c r="YW600" s="29"/>
      <c r="YX600" s="29"/>
      <c r="YY600" s="29"/>
      <c r="YZ600" s="29"/>
      <c r="ZA600" s="29"/>
      <c r="ZB600" s="29"/>
      <c r="ZC600" s="29"/>
      <c r="ZD600" s="29"/>
      <c r="ZE600" s="29"/>
      <c r="ZF600" s="29"/>
      <c r="ZG600" s="29"/>
      <c r="ZH600" s="29"/>
      <c r="ZI600" s="29"/>
      <c r="ZJ600" s="29"/>
      <c r="ZK600" s="29"/>
      <c r="ZL600" s="29"/>
      <c r="ZM600" s="29"/>
      <c r="ZN600" s="29"/>
      <c r="ZO600" s="29"/>
      <c r="ZP600" s="29"/>
      <c r="ZQ600" s="29"/>
      <c r="ZR600" s="29"/>
      <c r="ZS600" s="29"/>
      <c r="ZT600" s="29"/>
      <c r="ZU600" s="29"/>
      <c r="ZV600" s="29"/>
      <c r="ZW600" s="29"/>
      <c r="ZX600" s="29"/>
      <c r="ZY600" s="29"/>
      <c r="ZZ600" s="29"/>
      <c r="AAA600" s="29"/>
      <c r="AAB600" s="29"/>
      <c r="AAC600" s="29"/>
      <c r="AAD600" s="29"/>
      <c r="AAE600" s="29"/>
      <c r="AAF600" s="29"/>
      <c r="AAG600" s="29"/>
      <c r="AAH600" s="29"/>
      <c r="AAI600" s="29"/>
      <c r="AAJ600" s="29"/>
      <c r="AAK600" s="29"/>
      <c r="AAL600" s="29"/>
      <c r="AAM600" s="29"/>
      <c r="AAN600" s="29"/>
      <c r="AAO600" s="29"/>
      <c r="AAP600" s="29"/>
      <c r="AAQ600" s="29"/>
      <c r="AAR600" s="29"/>
      <c r="AAS600" s="29"/>
      <c r="AAT600" s="29"/>
      <c r="AAU600" s="29"/>
      <c r="AAV600" s="29"/>
      <c r="AAW600" s="29"/>
      <c r="AAX600" s="29"/>
      <c r="AAY600" s="29"/>
      <c r="AAZ600" s="29"/>
      <c r="ABA600" s="29"/>
      <c r="ABB600" s="29"/>
      <c r="ABC600" s="29"/>
      <c r="ABD600" s="29"/>
      <c r="ABE600" s="29"/>
      <c r="ABF600" s="29"/>
      <c r="ABG600" s="29"/>
      <c r="ABH600" s="29"/>
      <c r="ABI600" s="29"/>
      <c r="ABJ600" s="29"/>
      <c r="ABK600" s="29"/>
      <c r="ABL600" s="29"/>
      <c r="ABM600" s="29"/>
      <c r="ABN600" s="29"/>
      <c r="ABO600" s="29"/>
      <c r="ABP600" s="29"/>
      <c r="ABQ600" s="29"/>
      <c r="ABR600" s="29"/>
      <c r="ABS600" s="29"/>
      <c r="ABT600" s="29"/>
      <c r="ABU600" s="29"/>
      <c r="ABV600" s="29"/>
      <c r="ABW600" s="29"/>
      <c r="ABX600" s="29"/>
      <c r="ABY600" s="29"/>
      <c r="ABZ600" s="29"/>
      <c r="ACA600" s="29"/>
      <c r="ACB600" s="29"/>
      <c r="ACC600" s="29"/>
      <c r="ACD600" s="29"/>
      <c r="ACE600" s="29"/>
      <c r="ACF600" s="29"/>
      <c r="ACG600" s="29"/>
      <c r="ACH600" s="29"/>
      <c r="ACI600" s="29"/>
      <c r="ACJ600" s="29"/>
      <c r="ACK600" s="29"/>
      <c r="ACL600" s="29"/>
      <c r="ACM600" s="29"/>
      <c r="ACN600" s="29"/>
      <c r="ACO600" s="29"/>
      <c r="ACP600" s="29"/>
      <c r="ACQ600" s="29"/>
      <c r="ACR600" s="29"/>
      <c r="ACS600" s="29"/>
      <c r="ACT600" s="29"/>
      <c r="ACU600" s="29"/>
      <c r="ACV600" s="29"/>
      <c r="ACW600" s="29"/>
      <c r="ACX600" s="29"/>
      <c r="ACY600" s="29"/>
      <c r="ACZ600" s="29"/>
      <c r="ADA600" s="29"/>
      <c r="ADB600" s="29"/>
      <c r="ADC600" s="29"/>
      <c r="ADD600" s="29"/>
      <c r="ADE600" s="29"/>
      <c r="ADF600" s="29"/>
      <c r="ADG600" s="29"/>
      <c r="ADH600" s="29"/>
      <c r="ADI600" s="29"/>
      <c r="ADJ600" s="29"/>
      <c r="ADK600" s="29"/>
      <c r="ADL600" s="29"/>
      <c r="ADM600" s="29"/>
      <c r="ADN600" s="29"/>
      <c r="ADO600" s="29"/>
      <c r="ADP600" s="29"/>
      <c r="ADQ600" s="29"/>
      <c r="ADR600" s="29"/>
      <c r="ADS600" s="29"/>
      <c r="ADT600" s="29"/>
      <c r="ADU600" s="29"/>
      <c r="ADV600" s="29"/>
      <c r="ADW600" s="29"/>
      <c r="ADX600" s="29"/>
      <c r="ADY600" s="29"/>
      <c r="ADZ600" s="29"/>
      <c r="AEA600" s="29"/>
      <c r="AEB600" s="29"/>
      <c r="AEC600" s="29"/>
      <c r="AED600" s="29"/>
      <c r="AEE600" s="29"/>
      <c r="AEF600" s="29"/>
      <c r="AEG600" s="29"/>
      <c r="AEH600" s="29"/>
      <c r="AEI600" s="29"/>
      <c r="AEJ600" s="29"/>
      <c r="AEK600" s="29"/>
      <c r="AEL600" s="29"/>
      <c r="AEM600" s="29"/>
      <c r="AEN600" s="29"/>
      <c r="AEO600" s="29"/>
      <c r="AEP600" s="29"/>
      <c r="AEQ600" s="29"/>
      <c r="AER600" s="29"/>
      <c r="AES600" s="29"/>
      <c r="AET600" s="29"/>
      <c r="AEU600" s="29"/>
      <c r="AEV600" s="29"/>
      <c r="AEW600" s="29"/>
      <c r="AEX600" s="29"/>
      <c r="AEY600" s="29"/>
      <c r="AEZ600" s="29"/>
      <c r="AFA600" s="29"/>
      <c r="AFB600" s="29"/>
      <c r="AFC600" s="29"/>
      <c r="AFD600" s="29"/>
      <c r="AFE600" s="29"/>
      <c r="AFF600" s="29"/>
      <c r="AFG600" s="29"/>
      <c r="AFH600" s="29"/>
      <c r="AFI600" s="29"/>
      <c r="AFJ600" s="29"/>
      <c r="AFK600" s="29"/>
      <c r="AFL600" s="29"/>
      <c r="AFM600" s="29"/>
      <c r="AFN600" s="29"/>
      <c r="AFO600" s="29"/>
      <c r="AFP600" s="29"/>
      <c r="AFQ600" s="29"/>
      <c r="AFR600" s="29"/>
      <c r="AFS600" s="29"/>
      <c r="AFT600" s="29"/>
      <c r="AFU600" s="29"/>
      <c r="AFV600" s="29"/>
      <c r="AFW600" s="29"/>
      <c r="AFX600" s="29"/>
      <c r="AFY600" s="29"/>
      <c r="AFZ600" s="29"/>
      <c r="AGA600" s="29"/>
      <c r="AGB600" s="29"/>
      <c r="AGC600" s="29"/>
      <c r="AGD600" s="29"/>
      <c r="AGE600" s="29"/>
      <c r="AGF600" s="29"/>
      <c r="AGG600" s="29"/>
      <c r="AGH600" s="29"/>
      <c r="AGI600" s="29"/>
      <c r="AGJ600" s="29"/>
      <c r="AGK600" s="29"/>
      <c r="AGL600" s="29"/>
      <c r="AGM600" s="29"/>
      <c r="AGN600" s="29"/>
      <c r="AGO600" s="29"/>
      <c r="AGP600" s="29"/>
      <c r="AGQ600" s="29"/>
      <c r="AGR600" s="29"/>
      <c r="AGS600" s="29"/>
      <c r="AGT600" s="29"/>
      <c r="AGU600" s="29"/>
      <c r="AGV600" s="29"/>
      <c r="AGW600" s="29"/>
      <c r="AGX600" s="29"/>
      <c r="AGY600" s="29"/>
      <c r="AGZ600" s="29"/>
      <c r="AHA600" s="29"/>
      <c r="AHB600" s="29"/>
      <c r="AHC600" s="29"/>
      <c r="AHD600" s="29"/>
      <c r="AHE600" s="29"/>
      <c r="AHF600" s="29"/>
      <c r="AHG600" s="29"/>
      <c r="AHH600" s="29"/>
      <c r="AHI600" s="29"/>
      <c r="AHJ600" s="29"/>
      <c r="AHK600" s="29"/>
      <c r="AHL600" s="29"/>
      <c r="AHM600" s="29"/>
      <c r="AHN600" s="29"/>
      <c r="AHO600" s="29"/>
      <c r="AHP600" s="29"/>
      <c r="AHQ600" s="29"/>
      <c r="AHR600" s="29"/>
      <c r="AHS600" s="29"/>
      <c r="AHT600" s="29"/>
      <c r="AHU600" s="29"/>
      <c r="AHV600" s="29"/>
      <c r="AHW600" s="29"/>
      <c r="AHX600" s="29"/>
      <c r="AHY600" s="29"/>
      <c r="AHZ600" s="29"/>
      <c r="AIA600" s="29"/>
      <c r="AIB600" s="29"/>
      <c r="AIC600" s="29"/>
      <c r="AID600" s="29"/>
      <c r="AIE600" s="29"/>
      <c r="AIF600" s="29"/>
      <c r="AIG600" s="29"/>
      <c r="AIH600" s="29"/>
      <c r="AII600" s="29"/>
      <c r="AIJ600" s="29"/>
      <c r="AIK600" s="29"/>
      <c r="AIL600" s="29"/>
      <c r="AIM600" s="29"/>
      <c r="AIN600" s="29"/>
      <c r="AIO600" s="29"/>
      <c r="AIP600" s="29"/>
      <c r="AIQ600" s="29"/>
      <c r="AIR600" s="29"/>
      <c r="AIS600" s="29"/>
      <c r="AIT600" s="29"/>
      <c r="AIU600" s="29"/>
      <c r="AIV600" s="29"/>
      <c r="AIW600" s="29"/>
      <c r="AIX600" s="29"/>
      <c r="AIY600" s="29"/>
      <c r="AIZ600" s="29"/>
      <c r="AJA600" s="29"/>
      <c r="AJB600" s="29"/>
      <c r="AJC600" s="29"/>
      <c r="AJD600" s="29"/>
      <c r="AJE600" s="29"/>
      <c r="AJF600" s="29"/>
      <c r="AJG600" s="29"/>
      <c r="AJH600" s="29"/>
      <c r="AJI600" s="29"/>
      <c r="AJJ600" s="29"/>
      <c r="AJK600" s="29"/>
      <c r="AJL600" s="29"/>
      <c r="AJM600" s="29"/>
      <c r="AJN600" s="29"/>
      <c r="AJO600" s="29"/>
      <c r="AJP600" s="29"/>
      <c r="AJQ600" s="29"/>
      <c r="AJR600" s="29"/>
      <c r="AJS600" s="29"/>
      <c r="AJT600" s="29"/>
      <c r="AJU600" s="29"/>
      <c r="AJV600" s="29"/>
      <c r="AJW600" s="29"/>
      <c r="AJX600" s="29"/>
      <c r="AJY600" s="29"/>
      <c r="AJZ600" s="29"/>
      <c r="AKA600" s="29"/>
      <c r="AKB600" s="29"/>
      <c r="AKC600" s="29"/>
      <c r="AKD600" s="29"/>
      <c r="AKE600" s="29"/>
      <c r="AKF600" s="29"/>
      <c r="AKG600" s="29"/>
      <c r="AKH600" s="29"/>
      <c r="AKI600" s="29"/>
      <c r="AKJ600" s="29"/>
      <c r="AKK600" s="29"/>
      <c r="AKL600" s="29"/>
      <c r="AKM600" s="29"/>
      <c r="AKN600" s="29"/>
      <c r="AKO600" s="29"/>
      <c r="AKP600" s="29"/>
      <c r="AKQ600" s="29"/>
      <c r="AKR600" s="29"/>
      <c r="AKS600" s="29"/>
      <c r="AKT600" s="29"/>
      <c r="AKU600" s="29"/>
      <c r="AKV600" s="29"/>
      <c r="AKW600" s="29"/>
      <c r="AKX600" s="29"/>
      <c r="AKY600" s="29"/>
      <c r="AKZ600" s="29"/>
      <c r="ALA600" s="29"/>
      <c r="ALB600" s="29"/>
      <c r="ALC600" s="29"/>
      <c r="ALD600" s="29"/>
      <c r="ALE600" s="29"/>
      <c r="ALF600" s="29"/>
      <c r="ALG600" s="29"/>
      <c r="ALH600" s="29"/>
      <c r="ALI600" s="29"/>
      <c r="ALJ600" s="29"/>
      <c r="ALK600" s="29"/>
      <c r="ALL600" s="29"/>
      <c r="ALM600" s="29"/>
      <c r="ALN600" s="29"/>
      <c r="ALO600" s="29"/>
      <c r="ALP600" s="29"/>
      <c r="ALQ600" s="29"/>
      <c r="ALR600" s="29"/>
      <c r="ALS600" s="29"/>
      <c r="ALT600" s="29"/>
      <c r="ALU600" s="29"/>
      <c r="ALV600" s="29"/>
      <c r="ALW600" s="29"/>
      <c r="ALX600" s="29"/>
      <c r="ALY600" s="29"/>
      <c r="ALZ600" s="29"/>
      <c r="AMA600" s="29"/>
      <c r="AMB600" s="29"/>
      <c r="AMC600" s="29"/>
      <c r="AMD600" s="29"/>
      <c r="AME600" s="29"/>
      <c r="AMF600" s="29"/>
      <c r="AMG600" s="29"/>
      <c r="AMH600" s="29"/>
      <c r="AMI600" s="29"/>
      <c r="AMJ600" s="29"/>
      <c r="AMK600" s="29"/>
      <c r="AML600" s="29"/>
      <c r="AMM600" s="29"/>
      <c r="AMN600" s="29"/>
      <c r="AMO600" s="29"/>
      <c r="AMP600" s="29"/>
      <c r="AMQ600" s="29"/>
      <c r="AMR600" s="29"/>
      <c r="AMS600" s="29"/>
      <c r="AMT600" s="29"/>
      <c r="AMU600" s="29"/>
      <c r="AMV600" s="29"/>
      <c r="AMW600" s="29"/>
      <c r="AMX600" s="29"/>
      <c r="AMY600" s="29"/>
      <c r="AMZ600" s="29"/>
      <c r="ANA600" s="29"/>
      <c r="ANB600" s="29"/>
    </row>
    <row r="601" spans="1:1042" s="18" customFormat="1" x14ac:dyDescent="0.25">
      <c r="C601" s="146" t="str">
        <f t="shared" si="478"/>
        <v>(generic)</v>
      </c>
      <c r="D601" s="146" t="str">
        <f t="shared" si="470"/>
        <v>tier 4  (80 gal)</v>
      </c>
      <c r="E601" s="6">
        <f t="shared" si="471"/>
        <v>9901090</v>
      </c>
      <c r="F601" s="55">
        <f t="shared" si="472"/>
        <v>80</v>
      </c>
      <c r="G601" s="6" t="str">
        <f t="shared" si="473"/>
        <v>AWHSTier4Generic80</v>
      </c>
      <c r="H601" s="116">
        <f t="shared" si="474"/>
        <v>0</v>
      </c>
      <c r="I601" s="154" t="str">
        <f t="shared" si="475"/>
        <v>Tier4Generic80</v>
      </c>
      <c r="J601" s="91" t="s">
        <v>188</v>
      </c>
      <c r="K601" s="32">
        <v>4</v>
      </c>
      <c r="L601" s="75">
        <f t="shared" si="444"/>
        <v>99</v>
      </c>
      <c r="M601" s="12" t="s">
        <v>210</v>
      </c>
      <c r="N601" s="62">
        <f t="shared" si="453"/>
        <v>10</v>
      </c>
      <c r="O601" s="169">
        <f t="shared" si="454"/>
        <v>9901090</v>
      </c>
      <c r="P601" s="59" t="str">
        <f t="shared" si="437"/>
        <v>tier 4  (80 gal)</v>
      </c>
      <c r="Q601" s="153">
        <f t="shared" si="455"/>
        <v>1</v>
      </c>
      <c r="R601" s="21" t="s">
        <v>891</v>
      </c>
      <c r="S601" s="116">
        <v>80</v>
      </c>
      <c r="T601" s="30" t="s">
        <v>888</v>
      </c>
      <c r="U601" s="80" t="s">
        <v>888</v>
      </c>
      <c r="V601" s="85" t="str">
        <f t="shared" si="456"/>
        <v>AWHSTier4Generic80</v>
      </c>
      <c r="W601" s="115">
        <v>0</v>
      </c>
      <c r="X601" s="45">
        <v>0</v>
      </c>
      <c r="Y601" s="47">
        <v>0</v>
      </c>
      <c r="Z601" s="44"/>
      <c r="AA601" s="126" t="str">
        <f t="shared" si="476"/>
        <v>2,     9901090,   "tier 4  (80 gal)"</v>
      </c>
      <c r="AB601" s="128" t="str">
        <f t="shared" si="345"/>
        <v>(generic)</v>
      </c>
      <c r="AC601" s="145" t="s">
        <v>895</v>
      </c>
      <c r="AD601" s="173">
        <f t="shared" si="457"/>
        <v>1</v>
      </c>
      <c r="AE601" s="126" t="str">
        <f t="shared" si="477"/>
        <v xml:space="preserve">          case  tier 4  (80 gal)   :   "Tier4Generic80"</v>
      </c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29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29"/>
      <c r="CJ601" s="29"/>
      <c r="CK601" s="29"/>
      <c r="CL601" s="29"/>
      <c r="CM601" s="29"/>
      <c r="CN601" s="29"/>
      <c r="CO601" s="29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  <c r="DB601" s="29"/>
      <c r="DC601" s="29"/>
      <c r="DD601" s="29"/>
      <c r="DE601" s="29"/>
      <c r="DF601" s="29"/>
      <c r="DG601" s="29"/>
      <c r="DH601" s="29"/>
      <c r="DI601" s="29"/>
      <c r="DJ601" s="29"/>
      <c r="DK601" s="29"/>
      <c r="DL601" s="29"/>
      <c r="DM601" s="29"/>
      <c r="DN601" s="29"/>
      <c r="DO601" s="29"/>
      <c r="DP601" s="29"/>
      <c r="DQ601" s="29"/>
      <c r="DR601" s="29"/>
      <c r="DS601" s="29"/>
      <c r="DT601" s="29"/>
      <c r="DU601" s="29"/>
      <c r="DV601" s="29"/>
      <c r="DW601" s="29"/>
      <c r="DX601" s="29"/>
      <c r="DY601" s="29"/>
      <c r="DZ601" s="29"/>
      <c r="EA601" s="29"/>
      <c r="EB601" s="29"/>
      <c r="EC601" s="29"/>
      <c r="ED601" s="29"/>
      <c r="EE601" s="29"/>
      <c r="EF601" s="29"/>
      <c r="EG601" s="29"/>
      <c r="EH601" s="29"/>
      <c r="EI601" s="29"/>
      <c r="EJ601" s="29"/>
      <c r="EK601" s="29"/>
      <c r="EL601" s="29"/>
      <c r="EM601" s="29"/>
      <c r="EN601" s="29"/>
      <c r="EO601" s="29"/>
      <c r="EP601" s="29"/>
      <c r="EQ601" s="29"/>
      <c r="ER601" s="29"/>
      <c r="ES601" s="29"/>
      <c r="ET601" s="29"/>
      <c r="EU601" s="29"/>
      <c r="EV601" s="29"/>
      <c r="EW601" s="29"/>
      <c r="EX601" s="29"/>
      <c r="EY601" s="29"/>
      <c r="EZ601" s="29"/>
      <c r="FA601" s="29"/>
      <c r="FB601" s="29"/>
      <c r="FC601" s="29"/>
      <c r="FD601" s="29"/>
      <c r="FE601" s="29"/>
      <c r="FF601" s="29"/>
      <c r="FG601" s="29"/>
      <c r="FH601" s="29"/>
      <c r="FI601" s="29"/>
      <c r="FJ601" s="29"/>
      <c r="FK601" s="29"/>
      <c r="FL601" s="29"/>
      <c r="FM601" s="29"/>
      <c r="FN601" s="29"/>
      <c r="FO601" s="29"/>
      <c r="FP601" s="29"/>
      <c r="FQ601" s="29"/>
      <c r="FR601" s="29"/>
      <c r="FS601" s="29"/>
      <c r="FT601" s="29"/>
      <c r="FU601" s="29"/>
      <c r="FV601" s="29"/>
      <c r="FW601" s="29"/>
      <c r="FX601" s="29"/>
      <c r="FY601" s="29"/>
      <c r="FZ601" s="29"/>
      <c r="GA601" s="29"/>
      <c r="GB601" s="29"/>
      <c r="GC601" s="29"/>
      <c r="GD601" s="29"/>
      <c r="GE601" s="29"/>
      <c r="GF601" s="29"/>
      <c r="GG601" s="29"/>
      <c r="GH601" s="29"/>
      <c r="GI601" s="29"/>
      <c r="GJ601" s="29"/>
      <c r="GK601" s="29"/>
      <c r="GL601" s="29"/>
      <c r="GM601" s="29"/>
      <c r="GN601" s="29"/>
      <c r="GO601" s="29"/>
      <c r="GP601" s="29"/>
      <c r="GQ601" s="29"/>
      <c r="GR601" s="29"/>
      <c r="GS601" s="29"/>
      <c r="GT601" s="29"/>
      <c r="GU601" s="29"/>
      <c r="GV601" s="29"/>
      <c r="GW601" s="29"/>
      <c r="GX601" s="29"/>
      <c r="GY601" s="29"/>
      <c r="GZ601" s="29"/>
      <c r="HA601" s="29"/>
      <c r="HB601" s="29"/>
      <c r="HC601" s="29"/>
      <c r="HD601" s="29"/>
      <c r="HE601" s="29"/>
      <c r="HF601" s="29"/>
      <c r="HG601" s="29"/>
      <c r="HH601" s="29"/>
      <c r="HI601" s="29"/>
      <c r="HJ601" s="29"/>
      <c r="HK601" s="29"/>
      <c r="HL601" s="29"/>
      <c r="HM601" s="29"/>
      <c r="HN601" s="29"/>
      <c r="HO601" s="29"/>
      <c r="HP601" s="29"/>
      <c r="HQ601" s="29"/>
      <c r="HR601" s="29"/>
      <c r="HS601" s="29"/>
      <c r="HT601" s="29"/>
      <c r="HU601" s="29"/>
      <c r="HV601" s="29"/>
      <c r="HW601" s="29"/>
      <c r="HX601" s="29"/>
      <c r="HY601" s="29"/>
      <c r="HZ601" s="29"/>
      <c r="IA601" s="29"/>
      <c r="IB601" s="29"/>
      <c r="IC601" s="29"/>
      <c r="ID601" s="29"/>
      <c r="IE601" s="29"/>
      <c r="IF601" s="29"/>
      <c r="IG601" s="29"/>
      <c r="IH601" s="29"/>
      <c r="II601" s="29"/>
      <c r="IJ601" s="29"/>
      <c r="IK601" s="29"/>
      <c r="IL601" s="29"/>
      <c r="IM601" s="29"/>
      <c r="IN601" s="29"/>
      <c r="IO601" s="29"/>
      <c r="IP601" s="29"/>
      <c r="IQ601" s="29"/>
      <c r="IR601" s="29"/>
      <c r="IS601" s="29"/>
      <c r="IT601" s="29"/>
      <c r="IU601" s="29"/>
      <c r="IV601" s="29"/>
      <c r="IW601" s="29"/>
      <c r="IX601" s="29"/>
      <c r="IY601" s="29"/>
      <c r="IZ601" s="29"/>
      <c r="JA601" s="29"/>
      <c r="JB601" s="29"/>
      <c r="JC601" s="29"/>
      <c r="JD601" s="29"/>
      <c r="JE601" s="29"/>
      <c r="JF601" s="29"/>
      <c r="JG601" s="29"/>
      <c r="JH601" s="29"/>
      <c r="JI601" s="29"/>
      <c r="JJ601" s="29"/>
      <c r="JK601" s="29"/>
      <c r="JL601" s="29"/>
      <c r="JM601" s="29"/>
      <c r="JN601" s="29"/>
      <c r="JO601" s="29"/>
      <c r="JP601" s="29"/>
      <c r="JQ601" s="29"/>
      <c r="JR601" s="29"/>
      <c r="JS601" s="29"/>
      <c r="JT601" s="29"/>
      <c r="JU601" s="29"/>
      <c r="JV601" s="29"/>
      <c r="JW601" s="29"/>
      <c r="JX601" s="29"/>
      <c r="JY601" s="29"/>
      <c r="JZ601" s="29"/>
      <c r="KA601" s="29"/>
      <c r="KB601" s="29"/>
      <c r="KC601" s="29"/>
      <c r="KD601" s="29"/>
      <c r="KE601" s="29"/>
      <c r="KF601" s="29"/>
      <c r="KG601" s="29"/>
      <c r="KH601" s="29"/>
      <c r="KI601" s="29"/>
      <c r="KJ601" s="29"/>
      <c r="KK601" s="29"/>
      <c r="KL601" s="29"/>
      <c r="KM601" s="29"/>
      <c r="KN601" s="29"/>
      <c r="KO601" s="29"/>
      <c r="KP601" s="29"/>
      <c r="KQ601" s="29"/>
      <c r="KR601" s="29"/>
      <c r="KS601" s="29"/>
      <c r="KT601" s="29"/>
      <c r="KU601" s="29"/>
      <c r="KV601" s="29"/>
      <c r="KW601" s="29"/>
      <c r="KX601" s="29"/>
      <c r="KY601" s="29"/>
      <c r="KZ601" s="29"/>
      <c r="LA601" s="29"/>
      <c r="LB601" s="29"/>
      <c r="LC601" s="29"/>
      <c r="LD601" s="29"/>
      <c r="LE601" s="29"/>
      <c r="LF601" s="29"/>
      <c r="LG601" s="29"/>
      <c r="LH601" s="29"/>
      <c r="LI601" s="29"/>
      <c r="LJ601" s="29"/>
      <c r="LK601" s="29"/>
      <c r="LL601" s="29"/>
      <c r="LM601" s="29"/>
      <c r="LN601" s="29"/>
      <c r="LO601" s="29"/>
      <c r="LP601" s="29"/>
      <c r="LQ601" s="29"/>
      <c r="LR601" s="29"/>
      <c r="LS601" s="29"/>
      <c r="LT601" s="29"/>
      <c r="LU601" s="29"/>
      <c r="LV601" s="29"/>
      <c r="LW601" s="29"/>
      <c r="LX601" s="29"/>
      <c r="LY601" s="29"/>
      <c r="LZ601" s="29"/>
      <c r="MA601" s="29"/>
      <c r="MB601" s="29"/>
      <c r="MC601" s="29"/>
      <c r="MD601" s="29"/>
      <c r="ME601" s="29"/>
      <c r="MF601" s="29"/>
      <c r="MG601" s="29"/>
      <c r="MH601" s="29"/>
      <c r="MI601" s="29"/>
      <c r="MJ601" s="29"/>
      <c r="MK601" s="29"/>
      <c r="ML601" s="29"/>
      <c r="MM601" s="29"/>
      <c r="MN601" s="29"/>
      <c r="MO601" s="29"/>
      <c r="MP601" s="29"/>
      <c r="MQ601" s="29"/>
      <c r="MR601" s="29"/>
      <c r="MS601" s="29"/>
      <c r="MT601" s="29"/>
      <c r="MU601" s="29"/>
      <c r="MV601" s="29"/>
      <c r="MW601" s="29"/>
      <c r="MX601" s="29"/>
      <c r="MY601" s="29"/>
      <c r="MZ601" s="29"/>
      <c r="NA601" s="29"/>
      <c r="NB601" s="29"/>
      <c r="NC601" s="29"/>
      <c r="ND601" s="29"/>
      <c r="NE601" s="29"/>
      <c r="NF601" s="29"/>
      <c r="NG601" s="29"/>
      <c r="NH601" s="29"/>
      <c r="NI601" s="29"/>
      <c r="NJ601" s="29"/>
      <c r="NK601" s="29"/>
      <c r="NL601" s="29"/>
      <c r="NM601" s="29"/>
      <c r="NN601" s="29"/>
      <c r="NO601" s="29"/>
      <c r="NP601" s="29"/>
      <c r="NQ601" s="29"/>
      <c r="NR601" s="29"/>
      <c r="NS601" s="29"/>
      <c r="NT601" s="29"/>
      <c r="NU601" s="29"/>
      <c r="NV601" s="29"/>
      <c r="NW601" s="29"/>
      <c r="NX601" s="29"/>
      <c r="NY601" s="29"/>
      <c r="NZ601" s="29"/>
      <c r="OA601" s="29"/>
      <c r="OB601" s="29"/>
      <c r="OC601" s="29"/>
      <c r="OD601" s="29"/>
      <c r="OE601" s="29"/>
      <c r="OF601" s="29"/>
      <c r="OG601" s="29"/>
      <c r="OH601" s="29"/>
      <c r="OI601" s="29"/>
      <c r="OJ601" s="29"/>
      <c r="OK601" s="29"/>
      <c r="OL601" s="29"/>
      <c r="OM601" s="29"/>
      <c r="ON601" s="29"/>
      <c r="OO601" s="29"/>
      <c r="OP601" s="29"/>
      <c r="OQ601" s="29"/>
      <c r="OR601" s="29"/>
      <c r="OS601" s="29"/>
      <c r="OT601" s="29"/>
      <c r="OU601" s="29"/>
      <c r="OV601" s="29"/>
      <c r="OW601" s="29"/>
      <c r="OX601" s="29"/>
      <c r="OY601" s="29"/>
      <c r="OZ601" s="29"/>
      <c r="PA601" s="29"/>
      <c r="PB601" s="29"/>
      <c r="PC601" s="29"/>
      <c r="PD601" s="29"/>
      <c r="PE601" s="29"/>
      <c r="PF601" s="29"/>
      <c r="PG601" s="29"/>
      <c r="PH601" s="29"/>
      <c r="PI601" s="29"/>
      <c r="PJ601" s="29"/>
      <c r="PK601" s="29"/>
      <c r="PL601" s="29"/>
      <c r="PM601" s="29"/>
      <c r="PN601" s="29"/>
      <c r="PO601" s="29"/>
      <c r="PP601" s="29"/>
      <c r="PQ601" s="29"/>
      <c r="PR601" s="29"/>
      <c r="PS601" s="29"/>
      <c r="PT601" s="29"/>
      <c r="PU601" s="29"/>
      <c r="PV601" s="29"/>
      <c r="PW601" s="29"/>
      <c r="PX601" s="29"/>
      <c r="PY601" s="29"/>
      <c r="PZ601" s="29"/>
      <c r="QA601" s="29"/>
      <c r="QB601" s="29"/>
      <c r="QC601" s="29"/>
      <c r="QD601" s="29"/>
      <c r="QE601" s="29"/>
      <c r="QF601" s="29"/>
      <c r="QG601" s="29"/>
      <c r="QH601" s="29"/>
      <c r="QI601" s="29"/>
      <c r="QJ601" s="29"/>
      <c r="QK601" s="29"/>
      <c r="QL601" s="29"/>
      <c r="QM601" s="29"/>
      <c r="QN601" s="29"/>
      <c r="QO601" s="29"/>
      <c r="QP601" s="29"/>
      <c r="QQ601" s="29"/>
      <c r="QR601" s="29"/>
      <c r="QS601" s="29"/>
      <c r="QT601" s="29"/>
      <c r="QU601" s="29"/>
      <c r="QV601" s="29"/>
      <c r="QW601" s="29"/>
      <c r="QX601" s="29"/>
      <c r="QY601" s="29"/>
      <c r="QZ601" s="29"/>
      <c r="RA601" s="29"/>
      <c r="RB601" s="29"/>
      <c r="RC601" s="29"/>
      <c r="RD601" s="29"/>
      <c r="RE601" s="29"/>
      <c r="RF601" s="29"/>
      <c r="RG601" s="29"/>
      <c r="RH601" s="29"/>
      <c r="RI601" s="29"/>
      <c r="RJ601" s="29"/>
      <c r="RK601" s="29"/>
      <c r="RL601" s="29"/>
      <c r="RM601" s="29"/>
      <c r="RN601" s="29"/>
      <c r="RO601" s="29"/>
      <c r="RP601" s="29"/>
      <c r="RQ601" s="29"/>
      <c r="RR601" s="29"/>
      <c r="RS601" s="29"/>
      <c r="RT601" s="29"/>
      <c r="RU601" s="29"/>
      <c r="RV601" s="29"/>
      <c r="RW601" s="29"/>
      <c r="RX601" s="29"/>
      <c r="RY601" s="29"/>
      <c r="RZ601" s="29"/>
      <c r="SA601" s="29"/>
      <c r="SB601" s="29"/>
      <c r="SC601" s="29"/>
      <c r="SD601" s="29"/>
      <c r="SE601" s="29"/>
      <c r="SF601" s="29"/>
      <c r="SG601" s="29"/>
      <c r="SH601" s="29"/>
      <c r="SI601" s="29"/>
      <c r="SJ601" s="29"/>
      <c r="SK601" s="29"/>
      <c r="SL601" s="29"/>
      <c r="SM601" s="29"/>
      <c r="SN601" s="29"/>
      <c r="SO601" s="29"/>
      <c r="SP601" s="29"/>
      <c r="SQ601" s="29"/>
      <c r="SR601" s="29"/>
      <c r="SS601" s="29"/>
      <c r="ST601" s="29"/>
      <c r="SU601" s="29"/>
      <c r="SV601" s="29"/>
      <c r="SW601" s="29"/>
      <c r="SX601" s="29"/>
      <c r="SY601" s="29"/>
      <c r="SZ601" s="29"/>
      <c r="TA601" s="29"/>
      <c r="TB601" s="29"/>
      <c r="TC601" s="29"/>
      <c r="TD601" s="29"/>
      <c r="TE601" s="29"/>
      <c r="TF601" s="29"/>
      <c r="TG601" s="29"/>
      <c r="TH601" s="29"/>
      <c r="TI601" s="29"/>
      <c r="TJ601" s="29"/>
      <c r="TK601" s="29"/>
      <c r="TL601" s="29"/>
      <c r="TM601" s="29"/>
      <c r="TN601" s="29"/>
      <c r="TO601" s="29"/>
      <c r="TP601" s="29"/>
      <c r="TQ601" s="29"/>
      <c r="TR601" s="29"/>
      <c r="TS601" s="29"/>
      <c r="TT601" s="29"/>
      <c r="TU601" s="29"/>
      <c r="TV601" s="29"/>
      <c r="TW601" s="29"/>
      <c r="TX601" s="29"/>
      <c r="TY601" s="29"/>
      <c r="TZ601" s="29"/>
      <c r="UA601" s="29"/>
      <c r="UB601" s="29"/>
      <c r="UC601" s="29"/>
      <c r="UD601" s="29"/>
      <c r="UE601" s="29"/>
      <c r="UF601" s="29"/>
      <c r="UG601" s="29"/>
      <c r="UH601" s="29"/>
      <c r="UI601" s="29"/>
      <c r="UJ601" s="29"/>
      <c r="UK601" s="29"/>
      <c r="UL601" s="29"/>
      <c r="UM601" s="29"/>
      <c r="UN601" s="29"/>
      <c r="UO601" s="29"/>
      <c r="UP601" s="29"/>
      <c r="UQ601" s="29"/>
      <c r="UR601" s="29"/>
      <c r="US601" s="29"/>
      <c r="UT601" s="29"/>
      <c r="UU601" s="29"/>
      <c r="UV601" s="29"/>
      <c r="UW601" s="29"/>
      <c r="UX601" s="29"/>
      <c r="UY601" s="29"/>
      <c r="UZ601" s="29"/>
      <c r="VA601" s="29"/>
      <c r="VB601" s="29"/>
      <c r="VC601" s="29"/>
      <c r="VD601" s="29"/>
      <c r="VE601" s="29"/>
      <c r="VF601" s="29"/>
      <c r="VG601" s="29"/>
      <c r="VH601" s="29"/>
      <c r="VI601" s="29"/>
      <c r="VJ601" s="29"/>
      <c r="VK601" s="29"/>
      <c r="VL601" s="29"/>
      <c r="VM601" s="29"/>
      <c r="VN601" s="29"/>
      <c r="VO601" s="29"/>
      <c r="VP601" s="29"/>
      <c r="VQ601" s="29"/>
      <c r="VR601" s="29"/>
      <c r="VS601" s="29"/>
      <c r="VT601" s="29"/>
      <c r="VU601" s="29"/>
      <c r="VV601" s="29"/>
      <c r="VW601" s="29"/>
      <c r="VX601" s="29"/>
      <c r="VY601" s="29"/>
      <c r="VZ601" s="29"/>
      <c r="WA601" s="29"/>
      <c r="WB601" s="29"/>
      <c r="WC601" s="29"/>
      <c r="WD601" s="29"/>
      <c r="WE601" s="29"/>
      <c r="WF601" s="29"/>
      <c r="WG601" s="29"/>
      <c r="WH601" s="29"/>
      <c r="WI601" s="29"/>
      <c r="WJ601" s="29"/>
      <c r="WK601" s="29"/>
      <c r="WL601" s="29"/>
      <c r="WM601" s="29"/>
      <c r="WN601" s="29"/>
      <c r="WO601" s="29"/>
      <c r="WP601" s="29"/>
      <c r="WQ601" s="29"/>
      <c r="WR601" s="29"/>
      <c r="WS601" s="29"/>
      <c r="WT601" s="29"/>
      <c r="WU601" s="29"/>
      <c r="WV601" s="29"/>
      <c r="WW601" s="29"/>
      <c r="WX601" s="29"/>
      <c r="WY601" s="29"/>
      <c r="WZ601" s="29"/>
      <c r="XA601" s="29"/>
      <c r="XB601" s="29"/>
      <c r="XC601" s="29"/>
      <c r="XD601" s="29"/>
      <c r="XE601" s="29"/>
      <c r="XF601" s="29"/>
      <c r="XG601" s="29"/>
      <c r="XH601" s="29"/>
      <c r="XI601" s="29"/>
      <c r="XJ601" s="29"/>
      <c r="XK601" s="29"/>
      <c r="XL601" s="29"/>
      <c r="XM601" s="29"/>
      <c r="XN601" s="29"/>
      <c r="XO601" s="29"/>
      <c r="XP601" s="29"/>
      <c r="XQ601" s="29"/>
      <c r="XR601" s="29"/>
      <c r="XS601" s="29"/>
      <c r="XT601" s="29"/>
      <c r="XU601" s="29"/>
      <c r="XV601" s="29"/>
      <c r="XW601" s="29"/>
      <c r="XX601" s="29"/>
      <c r="XY601" s="29"/>
      <c r="XZ601" s="29"/>
      <c r="YA601" s="29"/>
      <c r="YB601" s="29"/>
      <c r="YC601" s="29"/>
      <c r="YD601" s="29"/>
      <c r="YE601" s="29"/>
      <c r="YF601" s="29"/>
      <c r="YG601" s="29"/>
      <c r="YH601" s="29"/>
      <c r="YI601" s="29"/>
      <c r="YJ601" s="29"/>
      <c r="YK601" s="29"/>
      <c r="YL601" s="29"/>
      <c r="YM601" s="29"/>
      <c r="YN601" s="29"/>
      <c r="YO601" s="29"/>
      <c r="YP601" s="29"/>
      <c r="YQ601" s="29"/>
      <c r="YR601" s="29"/>
      <c r="YS601" s="29"/>
      <c r="YT601" s="29"/>
      <c r="YU601" s="29"/>
      <c r="YV601" s="29"/>
      <c r="YW601" s="29"/>
      <c r="YX601" s="29"/>
      <c r="YY601" s="29"/>
      <c r="YZ601" s="29"/>
      <c r="ZA601" s="29"/>
      <c r="ZB601" s="29"/>
      <c r="ZC601" s="29"/>
      <c r="ZD601" s="29"/>
      <c r="ZE601" s="29"/>
      <c r="ZF601" s="29"/>
      <c r="ZG601" s="29"/>
      <c r="ZH601" s="29"/>
      <c r="ZI601" s="29"/>
      <c r="ZJ601" s="29"/>
      <c r="ZK601" s="29"/>
      <c r="ZL601" s="29"/>
      <c r="ZM601" s="29"/>
      <c r="ZN601" s="29"/>
      <c r="ZO601" s="29"/>
      <c r="ZP601" s="29"/>
      <c r="ZQ601" s="29"/>
      <c r="ZR601" s="29"/>
      <c r="ZS601" s="29"/>
      <c r="ZT601" s="29"/>
      <c r="ZU601" s="29"/>
      <c r="ZV601" s="29"/>
      <c r="ZW601" s="29"/>
      <c r="ZX601" s="29"/>
      <c r="ZY601" s="29"/>
      <c r="ZZ601" s="29"/>
      <c r="AAA601" s="29"/>
      <c r="AAB601" s="29"/>
      <c r="AAC601" s="29"/>
      <c r="AAD601" s="29"/>
      <c r="AAE601" s="29"/>
      <c r="AAF601" s="29"/>
      <c r="AAG601" s="29"/>
      <c r="AAH601" s="29"/>
      <c r="AAI601" s="29"/>
      <c r="AAJ601" s="29"/>
      <c r="AAK601" s="29"/>
      <c r="AAL601" s="29"/>
      <c r="AAM601" s="29"/>
      <c r="AAN601" s="29"/>
      <c r="AAO601" s="29"/>
      <c r="AAP601" s="29"/>
      <c r="AAQ601" s="29"/>
      <c r="AAR601" s="29"/>
      <c r="AAS601" s="29"/>
      <c r="AAT601" s="29"/>
      <c r="AAU601" s="29"/>
      <c r="AAV601" s="29"/>
      <c r="AAW601" s="29"/>
      <c r="AAX601" s="29"/>
      <c r="AAY601" s="29"/>
      <c r="AAZ601" s="29"/>
      <c r="ABA601" s="29"/>
      <c r="ABB601" s="29"/>
      <c r="ABC601" s="29"/>
      <c r="ABD601" s="29"/>
      <c r="ABE601" s="29"/>
      <c r="ABF601" s="29"/>
      <c r="ABG601" s="29"/>
      <c r="ABH601" s="29"/>
      <c r="ABI601" s="29"/>
      <c r="ABJ601" s="29"/>
      <c r="ABK601" s="29"/>
      <c r="ABL601" s="29"/>
      <c r="ABM601" s="29"/>
      <c r="ABN601" s="29"/>
      <c r="ABO601" s="29"/>
      <c r="ABP601" s="29"/>
      <c r="ABQ601" s="29"/>
      <c r="ABR601" s="29"/>
      <c r="ABS601" s="29"/>
      <c r="ABT601" s="29"/>
      <c r="ABU601" s="29"/>
      <c r="ABV601" s="29"/>
      <c r="ABW601" s="29"/>
      <c r="ABX601" s="29"/>
      <c r="ABY601" s="29"/>
      <c r="ABZ601" s="29"/>
      <c r="ACA601" s="29"/>
      <c r="ACB601" s="29"/>
      <c r="ACC601" s="29"/>
      <c r="ACD601" s="29"/>
      <c r="ACE601" s="29"/>
      <c r="ACF601" s="29"/>
      <c r="ACG601" s="29"/>
      <c r="ACH601" s="29"/>
      <c r="ACI601" s="29"/>
      <c r="ACJ601" s="29"/>
      <c r="ACK601" s="29"/>
      <c r="ACL601" s="29"/>
      <c r="ACM601" s="29"/>
      <c r="ACN601" s="29"/>
      <c r="ACO601" s="29"/>
      <c r="ACP601" s="29"/>
      <c r="ACQ601" s="29"/>
      <c r="ACR601" s="29"/>
      <c r="ACS601" s="29"/>
      <c r="ACT601" s="29"/>
      <c r="ACU601" s="29"/>
      <c r="ACV601" s="29"/>
      <c r="ACW601" s="29"/>
      <c r="ACX601" s="29"/>
      <c r="ACY601" s="29"/>
      <c r="ACZ601" s="29"/>
      <c r="ADA601" s="29"/>
      <c r="ADB601" s="29"/>
      <c r="ADC601" s="29"/>
      <c r="ADD601" s="29"/>
      <c r="ADE601" s="29"/>
      <c r="ADF601" s="29"/>
      <c r="ADG601" s="29"/>
      <c r="ADH601" s="29"/>
      <c r="ADI601" s="29"/>
      <c r="ADJ601" s="29"/>
      <c r="ADK601" s="29"/>
      <c r="ADL601" s="29"/>
      <c r="ADM601" s="29"/>
      <c r="ADN601" s="29"/>
      <c r="ADO601" s="29"/>
      <c r="ADP601" s="29"/>
      <c r="ADQ601" s="29"/>
      <c r="ADR601" s="29"/>
      <c r="ADS601" s="29"/>
      <c r="ADT601" s="29"/>
      <c r="ADU601" s="29"/>
      <c r="ADV601" s="29"/>
      <c r="ADW601" s="29"/>
      <c r="ADX601" s="29"/>
      <c r="ADY601" s="29"/>
      <c r="ADZ601" s="29"/>
      <c r="AEA601" s="29"/>
      <c r="AEB601" s="29"/>
      <c r="AEC601" s="29"/>
      <c r="AED601" s="29"/>
      <c r="AEE601" s="29"/>
      <c r="AEF601" s="29"/>
      <c r="AEG601" s="29"/>
      <c r="AEH601" s="29"/>
      <c r="AEI601" s="29"/>
      <c r="AEJ601" s="29"/>
      <c r="AEK601" s="29"/>
      <c r="AEL601" s="29"/>
      <c r="AEM601" s="29"/>
      <c r="AEN601" s="29"/>
      <c r="AEO601" s="29"/>
      <c r="AEP601" s="29"/>
      <c r="AEQ601" s="29"/>
      <c r="AER601" s="29"/>
      <c r="AES601" s="29"/>
      <c r="AET601" s="29"/>
      <c r="AEU601" s="29"/>
      <c r="AEV601" s="29"/>
      <c r="AEW601" s="29"/>
      <c r="AEX601" s="29"/>
      <c r="AEY601" s="29"/>
      <c r="AEZ601" s="29"/>
      <c r="AFA601" s="29"/>
      <c r="AFB601" s="29"/>
      <c r="AFC601" s="29"/>
      <c r="AFD601" s="29"/>
      <c r="AFE601" s="29"/>
      <c r="AFF601" s="29"/>
      <c r="AFG601" s="29"/>
      <c r="AFH601" s="29"/>
      <c r="AFI601" s="29"/>
      <c r="AFJ601" s="29"/>
      <c r="AFK601" s="29"/>
      <c r="AFL601" s="29"/>
      <c r="AFM601" s="29"/>
      <c r="AFN601" s="29"/>
      <c r="AFO601" s="29"/>
      <c r="AFP601" s="29"/>
      <c r="AFQ601" s="29"/>
      <c r="AFR601" s="29"/>
      <c r="AFS601" s="29"/>
      <c r="AFT601" s="29"/>
      <c r="AFU601" s="29"/>
      <c r="AFV601" s="29"/>
      <c r="AFW601" s="29"/>
      <c r="AFX601" s="29"/>
      <c r="AFY601" s="29"/>
      <c r="AFZ601" s="29"/>
      <c r="AGA601" s="29"/>
      <c r="AGB601" s="29"/>
      <c r="AGC601" s="29"/>
      <c r="AGD601" s="29"/>
      <c r="AGE601" s="29"/>
      <c r="AGF601" s="29"/>
      <c r="AGG601" s="29"/>
      <c r="AGH601" s="29"/>
      <c r="AGI601" s="29"/>
      <c r="AGJ601" s="29"/>
      <c r="AGK601" s="29"/>
      <c r="AGL601" s="29"/>
      <c r="AGM601" s="29"/>
      <c r="AGN601" s="29"/>
      <c r="AGO601" s="29"/>
      <c r="AGP601" s="29"/>
      <c r="AGQ601" s="29"/>
      <c r="AGR601" s="29"/>
      <c r="AGS601" s="29"/>
      <c r="AGT601" s="29"/>
      <c r="AGU601" s="29"/>
      <c r="AGV601" s="29"/>
      <c r="AGW601" s="29"/>
      <c r="AGX601" s="29"/>
      <c r="AGY601" s="29"/>
      <c r="AGZ601" s="29"/>
      <c r="AHA601" s="29"/>
      <c r="AHB601" s="29"/>
      <c r="AHC601" s="29"/>
      <c r="AHD601" s="29"/>
      <c r="AHE601" s="29"/>
      <c r="AHF601" s="29"/>
      <c r="AHG601" s="29"/>
      <c r="AHH601" s="29"/>
      <c r="AHI601" s="29"/>
      <c r="AHJ601" s="29"/>
      <c r="AHK601" s="29"/>
      <c r="AHL601" s="29"/>
      <c r="AHM601" s="29"/>
      <c r="AHN601" s="29"/>
      <c r="AHO601" s="29"/>
      <c r="AHP601" s="29"/>
      <c r="AHQ601" s="29"/>
      <c r="AHR601" s="29"/>
      <c r="AHS601" s="29"/>
      <c r="AHT601" s="29"/>
      <c r="AHU601" s="29"/>
      <c r="AHV601" s="29"/>
      <c r="AHW601" s="29"/>
      <c r="AHX601" s="29"/>
      <c r="AHY601" s="29"/>
      <c r="AHZ601" s="29"/>
      <c r="AIA601" s="29"/>
      <c r="AIB601" s="29"/>
      <c r="AIC601" s="29"/>
      <c r="AID601" s="29"/>
      <c r="AIE601" s="29"/>
      <c r="AIF601" s="29"/>
      <c r="AIG601" s="29"/>
      <c r="AIH601" s="29"/>
      <c r="AII601" s="29"/>
      <c r="AIJ601" s="29"/>
      <c r="AIK601" s="29"/>
      <c r="AIL601" s="29"/>
      <c r="AIM601" s="29"/>
      <c r="AIN601" s="29"/>
      <c r="AIO601" s="29"/>
      <c r="AIP601" s="29"/>
      <c r="AIQ601" s="29"/>
      <c r="AIR601" s="29"/>
      <c r="AIS601" s="29"/>
      <c r="AIT601" s="29"/>
      <c r="AIU601" s="29"/>
      <c r="AIV601" s="29"/>
      <c r="AIW601" s="29"/>
      <c r="AIX601" s="29"/>
      <c r="AIY601" s="29"/>
      <c r="AIZ601" s="29"/>
      <c r="AJA601" s="29"/>
      <c r="AJB601" s="29"/>
      <c r="AJC601" s="29"/>
      <c r="AJD601" s="29"/>
      <c r="AJE601" s="29"/>
      <c r="AJF601" s="29"/>
      <c r="AJG601" s="29"/>
      <c r="AJH601" s="29"/>
      <c r="AJI601" s="29"/>
      <c r="AJJ601" s="29"/>
      <c r="AJK601" s="29"/>
      <c r="AJL601" s="29"/>
      <c r="AJM601" s="29"/>
      <c r="AJN601" s="29"/>
      <c r="AJO601" s="29"/>
      <c r="AJP601" s="29"/>
      <c r="AJQ601" s="29"/>
      <c r="AJR601" s="29"/>
      <c r="AJS601" s="29"/>
      <c r="AJT601" s="29"/>
      <c r="AJU601" s="29"/>
      <c r="AJV601" s="29"/>
      <c r="AJW601" s="29"/>
      <c r="AJX601" s="29"/>
      <c r="AJY601" s="29"/>
      <c r="AJZ601" s="29"/>
      <c r="AKA601" s="29"/>
      <c r="AKB601" s="29"/>
      <c r="AKC601" s="29"/>
      <c r="AKD601" s="29"/>
      <c r="AKE601" s="29"/>
      <c r="AKF601" s="29"/>
      <c r="AKG601" s="29"/>
      <c r="AKH601" s="29"/>
      <c r="AKI601" s="29"/>
      <c r="AKJ601" s="29"/>
      <c r="AKK601" s="29"/>
      <c r="AKL601" s="29"/>
      <c r="AKM601" s="29"/>
      <c r="AKN601" s="29"/>
      <c r="AKO601" s="29"/>
      <c r="AKP601" s="29"/>
      <c r="AKQ601" s="29"/>
      <c r="AKR601" s="29"/>
      <c r="AKS601" s="29"/>
      <c r="AKT601" s="29"/>
      <c r="AKU601" s="29"/>
      <c r="AKV601" s="29"/>
      <c r="AKW601" s="29"/>
      <c r="AKX601" s="29"/>
      <c r="AKY601" s="29"/>
      <c r="AKZ601" s="29"/>
      <c r="ALA601" s="29"/>
      <c r="ALB601" s="29"/>
      <c r="ALC601" s="29"/>
      <c r="ALD601" s="29"/>
      <c r="ALE601" s="29"/>
      <c r="ALF601" s="29"/>
      <c r="ALG601" s="29"/>
      <c r="ALH601" s="29"/>
      <c r="ALI601" s="29"/>
      <c r="ALJ601" s="29"/>
      <c r="ALK601" s="29"/>
      <c r="ALL601" s="29"/>
      <c r="ALM601" s="29"/>
      <c r="ALN601" s="29"/>
      <c r="ALO601" s="29"/>
      <c r="ALP601" s="29"/>
      <c r="ALQ601" s="29"/>
      <c r="ALR601" s="29"/>
      <c r="ALS601" s="29"/>
      <c r="ALT601" s="29"/>
      <c r="ALU601" s="29"/>
      <c r="ALV601" s="29"/>
      <c r="ALW601" s="29"/>
      <c r="ALX601" s="29"/>
      <c r="ALY601" s="29"/>
      <c r="ALZ601" s="29"/>
      <c r="AMA601" s="29"/>
      <c r="AMB601" s="29"/>
      <c r="AMC601" s="29"/>
      <c r="AMD601" s="29"/>
      <c r="AME601" s="29"/>
      <c r="AMF601" s="29"/>
      <c r="AMG601" s="29"/>
      <c r="AMH601" s="29"/>
      <c r="AMI601" s="29"/>
      <c r="AMJ601" s="29"/>
      <c r="AMK601" s="29"/>
      <c r="AML601" s="29"/>
      <c r="AMM601" s="29"/>
      <c r="AMN601" s="29"/>
      <c r="AMO601" s="29"/>
      <c r="AMP601" s="29"/>
      <c r="AMQ601" s="29"/>
      <c r="AMR601" s="29"/>
      <c r="AMS601" s="29"/>
      <c r="AMT601" s="29"/>
      <c r="AMU601" s="29"/>
      <c r="AMV601" s="29"/>
      <c r="AMW601" s="29"/>
      <c r="AMX601" s="29"/>
      <c r="AMY601" s="29"/>
      <c r="AMZ601" s="29"/>
      <c r="ANA601" s="29"/>
      <c r="ANB601" s="29"/>
    </row>
    <row r="602" spans="1:1042" s="18" customFormat="1" x14ac:dyDescent="0.25">
      <c r="C602" s="6" t="str">
        <f t="shared" si="439"/>
        <v>(generic)</v>
      </c>
      <c r="D602" s="6" t="str">
        <f t="shared" si="440"/>
        <v>tier 3  (40 gal)</v>
      </c>
      <c r="E602" s="6">
        <f t="shared" si="458"/>
        <v>9900273</v>
      </c>
      <c r="F602" s="55">
        <f t="shared" si="468"/>
        <v>40</v>
      </c>
      <c r="G602" s="6" t="str">
        <f t="shared" si="441"/>
        <v>AWHSTier3Generic40</v>
      </c>
      <c r="H602" s="116">
        <f t="shared" si="469"/>
        <v>0</v>
      </c>
      <c r="I602" s="154" t="str">
        <f t="shared" si="459"/>
        <v>Tier3Generic40</v>
      </c>
      <c r="J602" s="91" t="s">
        <v>188</v>
      </c>
      <c r="K602" s="32">
        <v>3</v>
      </c>
      <c r="L602" s="75">
        <f t="shared" si="444"/>
        <v>99</v>
      </c>
      <c r="M602" s="12" t="s">
        <v>210</v>
      </c>
      <c r="N602" s="122">
        <v>2</v>
      </c>
      <c r="O602" s="169">
        <f t="shared" si="454"/>
        <v>9900273</v>
      </c>
      <c r="P602" s="59" t="str">
        <f t="shared" si="437"/>
        <v>tier 3  (40 gal)</v>
      </c>
      <c r="Q602" s="153">
        <f t="shared" si="455"/>
        <v>1</v>
      </c>
      <c r="R602" s="21" t="s">
        <v>721</v>
      </c>
      <c r="S602" s="116">
        <v>40</v>
      </c>
      <c r="T602" s="30" t="s">
        <v>715</v>
      </c>
      <c r="U602" s="80" t="s">
        <v>715</v>
      </c>
      <c r="V602" s="85" t="str">
        <f t="shared" si="456"/>
        <v>AWHSTier3Generic40</v>
      </c>
      <c r="W602" s="115">
        <v>0</v>
      </c>
      <c r="X602" s="45">
        <v>0</v>
      </c>
      <c r="Y602" s="47">
        <v>0</v>
      </c>
      <c r="Z602" s="44"/>
      <c r="AA602" s="126" t="str">
        <f t="shared" si="447"/>
        <v>2,     9900273,   "tier 3  (40 gal)"</v>
      </c>
      <c r="AB602" s="128" t="str">
        <f t="shared" si="345"/>
        <v>(generic)</v>
      </c>
      <c r="AC602" s="80" t="s">
        <v>859</v>
      </c>
      <c r="AD602" s="173">
        <f t="shared" si="457"/>
        <v>1</v>
      </c>
      <c r="AE602" s="126" t="str">
        <f t="shared" si="448"/>
        <v xml:space="preserve">          case  tier 3  (40 gal)   :   "Tier3Generic40"</v>
      </c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  <c r="BR602" s="29"/>
      <c r="BS602" s="29"/>
      <c r="BT602" s="29"/>
      <c r="BU602" s="29"/>
      <c r="BV602" s="29"/>
      <c r="BW602" s="29"/>
      <c r="BX602" s="29"/>
      <c r="BY602" s="29"/>
      <c r="BZ602" s="29"/>
      <c r="CA602" s="29"/>
      <c r="CB602" s="29"/>
      <c r="CC602" s="29"/>
      <c r="CD602" s="29"/>
      <c r="CE602" s="29"/>
      <c r="CF602" s="29"/>
      <c r="CG602" s="29"/>
      <c r="CH602" s="29"/>
      <c r="CI602" s="29"/>
      <c r="CJ602" s="29"/>
      <c r="CK602" s="29"/>
      <c r="CL602" s="29"/>
      <c r="CM602" s="29"/>
      <c r="CN602" s="29"/>
      <c r="CO602" s="29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  <c r="DB602" s="29"/>
      <c r="DC602" s="29"/>
      <c r="DD602" s="29"/>
      <c r="DE602" s="29"/>
      <c r="DF602" s="29"/>
      <c r="DG602" s="29"/>
      <c r="DH602" s="29"/>
      <c r="DI602" s="29"/>
      <c r="DJ602" s="29"/>
      <c r="DK602" s="29"/>
      <c r="DL602" s="29"/>
      <c r="DM602" s="29"/>
      <c r="DN602" s="29"/>
      <c r="DO602" s="29"/>
      <c r="DP602" s="29"/>
      <c r="DQ602" s="29"/>
      <c r="DR602" s="29"/>
      <c r="DS602" s="29"/>
      <c r="DT602" s="29"/>
      <c r="DU602" s="29"/>
      <c r="DV602" s="29"/>
      <c r="DW602" s="29"/>
      <c r="DX602" s="29"/>
      <c r="DY602" s="29"/>
      <c r="DZ602" s="29"/>
      <c r="EA602" s="29"/>
      <c r="EB602" s="29"/>
      <c r="EC602" s="29"/>
      <c r="ED602" s="29"/>
      <c r="EE602" s="29"/>
      <c r="EF602" s="29"/>
      <c r="EG602" s="29"/>
      <c r="EH602" s="29"/>
      <c r="EI602" s="29"/>
      <c r="EJ602" s="29"/>
      <c r="EK602" s="29"/>
      <c r="EL602" s="29"/>
      <c r="EM602" s="29"/>
      <c r="EN602" s="29"/>
      <c r="EO602" s="29"/>
      <c r="EP602" s="29"/>
      <c r="EQ602" s="29"/>
      <c r="ER602" s="29"/>
      <c r="ES602" s="29"/>
      <c r="ET602" s="29"/>
      <c r="EU602" s="29"/>
      <c r="EV602" s="29"/>
      <c r="EW602" s="29"/>
      <c r="EX602" s="29"/>
      <c r="EY602" s="29"/>
      <c r="EZ602" s="29"/>
      <c r="FA602" s="29"/>
      <c r="FB602" s="29"/>
      <c r="FC602" s="29"/>
      <c r="FD602" s="29"/>
      <c r="FE602" s="29"/>
      <c r="FF602" s="29"/>
      <c r="FG602" s="29"/>
      <c r="FH602" s="29"/>
      <c r="FI602" s="29"/>
      <c r="FJ602" s="29"/>
      <c r="FK602" s="29"/>
      <c r="FL602" s="29"/>
      <c r="FM602" s="29"/>
      <c r="FN602" s="29"/>
      <c r="FO602" s="29"/>
      <c r="FP602" s="29"/>
      <c r="FQ602" s="29"/>
      <c r="FR602" s="29"/>
      <c r="FS602" s="29"/>
      <c r="FT602" s="29"/>
      <c r="FU602" s="29"/>
      <c r="FV602" s="29"/>
      <c r="FW602" s="29"/>
      <c r="FX602" s="29"/>
      <c r="FY602" s="29"/>
      <c r="FZ602" s="29"/>
      <c r="GA602" s="29"/>
      <c r="GB602" s="29"/>
      <c r="GC602" s="29"/>
      <c r="GD602" s="29"/>
      <c r="GE602" s="29"/>
      <c r="GF602" s="29"/>
      <c r="GG602" s="29"/>
      <c r="GH602" s="29"/>
      <c r="GI602" s="29"/>
      <c r="GJ602" s="29"/>
      <c r="GK602" s="29"/>
      <c r="GL602" s="29"/>
      <c r="GM602" s="29"/>
      <c r="GN602" s="29"/>
      <c r="GO602" s="29"/>
      <c r="GP602" s="29"/>
      <c r="GQ602" s="29"/>
      <c r="GR602" s="29"/>
      <c r="GS602" s="29"/>
      <c r="GT602" s="29"/>
      <c r="GU602" s="29"/>
      <c r="GV602" s="29"/>
      <c r="GW602" s="29"/>
      <c r="GX602" s="29"/>
      <c r="GY602" s="29"/>
      <c r="GZ602" s="29"/>
      <c r="HA602" s="29"/>
      <c r="HB602" s="29"/>
      <c r="HC602" s="29"/>
      <c r="HD602" s="29"/>
      <c r="HE602" s="29"/>
      <c r="HF602" s="29"/>
      <c r="HG602" s="29"/>
      <c r="HH602" s="29"/>
      <c r="HI602" s="29"/>
      <c r="HJ602" s="29"/>
      <c r="HK602" s="29"/>
      <c r="HL602" s="29"/>
      <c r="HM602" s="29"/>
      <c r="HN602" s="29"/>
      <c r="HO602" s="29"/>
      <c r="HP602" s="29"/>
      <c r="HQ602" s="29"/>
      <c r="HR602" s="29"/>
      <c r="HS602" s="29"/>
      <c r="HT602" s="29"/>
      <c r="HU602" s="29"/>
      <c r="HV602" s="29"/>
      <c r="HW602" s="29"/>
      <c r="HX602" s="29"/>
      <c r="HY602" s="29"/>
      <c r="HZ602" s="29"/>
      <c r="IA602" s="29"/>
      <c r="IB602" s="29"/>
      <c r="IC602" s="29"/>
      <c r="ID602" s="29"/>
      <c r="IE602" s="29"/>
      <c r="IF602" s="29"/>
      <c r="IG602" s="29"/>
      <c r="IH602" s="29"/>
      <c r="II602" s="29"/>
      <c r="IJ602" s="29"/>
      <c r="IK602" s="29"/>
      <c r="IL602" s="29"/>
      <c r="IM602" s="29"/>
      <c r="IN602" s="29"/>
      <c r="IO602" s="29"/>
      <c r="IP602" s="29"/>
      <c r="IQ602" s="29"/>
      <c r="IR602" s="29"/>
      <c r="IS602" s="29"/>
      <c r="IT602" s="29"/>
      <c r="IU602" s="29"/>
      <c r="IV602" s="29"/>
      <c r="IW602" s="29"/>
      <c r="IX602" s="29"/>
      <c r="IY602" s="29"/>
      <c r="IZ602" s="29"/>
      <c r="JA602" s="29"/>
      <c r="JB602" s="29"/>
      <c r="JC602" s="29"/>
      <c r="JD602" s="29"/>
      <c r="JE602" s="29"/>
      <c r="JF602" s="29"/>
      <c r="JG602" s="29"/>
      <c r="JH602" s="29"/>
      <c r="JI602" s="29"/>
      <c r="JJ602" s="29"/>
      <c r="JK602" s="29"/>
      <c r="JL602" s="29"/>
      <c r="JM602" s="29"/>
      <c r="JN602" s="29"/>
      <c r="JO602" s="29"/>
      <c r="JP602" s="29"/>
      <c r="JQ602" s="29"/>
      <c r="JR602" s="29"/>
      <c r="JS602" s="29"/>
      <c r="JT602" s="29"/>
      <c r="JU602" s="29"/>
      <c r="JV602" s="29"/>
      <c r="JW602" s="29"/>
      <c r="JX602" s="29"/>
      <c r="JY602" s="29"/>
      <c r="JZ602" s="29"/>
      <c r="KA602" s="29"/>
      <c r="KB602" s="29"/>
      <c r="KC602" s="29"/>
      <c r="KD602" s="29"/>
      <c r="KE602" s="29"/>
      <c r="KF602" s="29"/>
      <c r="KG602" s="29"/>
      <c r="KH602" s="29"/>
      <c r="KI602" s="29"/>
      <c r="KJ602" s="29"/>
      <c r="KK602" s="29"/>
      <c r="KL602" s="29"/>
      <c r="KM602" s="29"/>
      <c r="KN602" s="29"/>
      <c r="KO602" s="29"/>
      <c r="KP602" s="29"/>
      <c r="KQ602" s="29"/>
      <c r="KR602" s="29"/>
      <c r="KS602" s="29"/>
      <c r="KT602" s="29"/>
      <c r="KU602" s="29"/>
      <c r="KV602" s="29"/>
      <c r="KW602" s="29"/>
      <c r="KX602" s="29"/>
      <c r="KY602" s="29"/>
      <c r="KZ602" s="29"/>
      <c r="LA602" s="29"/>
      <c r="LB602" s="29"/>
      <c r="LC602" s="29"/>
      <c r="LD602" s="29"/>
      <c r="LE602" s="29"/>
      <c r="LF602" s="29"/>
      <c r="LG602" s="29"/>
      <c r="LH602" s="29"/>
      <c r="LI602" s="29"/>
      <c r="LJ602" s="29"/>
      <c r="LK602" s="29"/>
      <c r="LL602" s="29"/>
      <c r="LM602" s="29"/>
      <c r="LN602" s="29"/>
      <c r="LO602" s="29"/>
      <c r="LP602" s="29"/>
      <c r="LQ602" s="29"/>
      <c r="LR602" s="29"/>
      <c r="LS602" s="29"/>
      <c r="LT602" s="29"/>
      <c r="LU602" s="29"/>
      <c r="LV602" s="29"/>
      <c r="LW602" s="29"/>
      <c r="LX602" s="29"/>
      <c r="LY602" s="29"/>
      <c r="LZ602" s="29"/>
      <c r="MA602" s="29"/>
      <c r="MB602" s="29"/>
      <c r="MC602" s="29"/>
      <c r="MD602" s="29"/>
      <c r="ME602" s="29"/>
      <c r="MF602" s="29"/>
      <c r="MG602" s="29"/>
      <c r="MH602" s="29"/>
      <c r="MI602" s="29"/>
      <c r="MJ602" s="29"/>
      <c r="MK602" s="29"/>
      <c r="ML602" s="29"/>
      <c r="MM602" s="29"/>
      <c r="MN602" s="29"/>
      <c r="MO602" s="29"/>
      <c r="MP602" s="29"/>
      <c r="MQ602" s="29"/>
      <c r="MR602" s="29"/>
      <c r="MS602" s="29"/>
      <c r="MT602" s="29"/>
      <c r="MU602" s="29"/>
      <c r="MV602" s="29"/>
      <c r="MW602" s="29"/>
      <c r="MX602" s="29"/>
      <c r="MY602" s="29"/>
      <c r="MZ602" s="29"/>
      <c r="NA602" s="29"/>
      <c r="NB602" s="29"/>
      <c r="NC602" s="29"/>
      <c r="ND602" s="29"/>
      <c r="NE602" s="29"/>
      <c r="NF602" s="29"/>
      <c r="NG602" s="29"/>
      <c r="NH602" s="29"/>
      <c r="NI602" s="29"/>
      <c r="NJ602" s="29"/>
      <c r="NK602" s="29"/>
      <c r="NL602" s="29"/>
      <c r="NM602" s="29"/>
      <c r="NN602" s="29"/>
      <c r="NO602" s="29"/>
      <c r="NP602" s="29"/>
      <c r="NQ602" s="29"/>
      <c r="NR602" s="29"/>
      <c r="NS602" s="29"/>
      <c r="NT602" s="29"/>
      <c r="NU602" s="29"/>
      <c r="NV602" s="29"/>
      <c r="NW602" s="29"/>
      <c r="NX602" s="29"/>
      <c r="NY602" s="29"/>
      <c r="NZ602" s="29"/>
      <c r="OA602" s="29"/>
      <c r="OB602" s="29"/>
      <c r="OC602" s="29"/>
      <c r="OD602" s="29"/>
      <c r="OE602" s="29"/>
      <c r="OF602" s="29"/>
      <c r="OG602" s="29"/>
      <c r="OH602" s="29"/>
      <c r="OI602" s="29"/>
      <c r="OJ602" s="29"/>
      <c r="OK602" s="29"/>
      <c r="OL602" s="29"/>
      <c r="OM602" s="29"/>
      <c r="ON602" s="29"/>
      <c r="OO602" s="29"/>
      <c r="OP602" s="29"/>
      <c r="OQ602" s="29"/>
      <c r="OR602" s="29"/>
      <c r="OS602" s="29"/>
      <c r="OT602" s="29"/>
      <c r="OU602" s="29"/>
      <c r="OV602" s="29"/>
      <c r="OW602" s="29"/>
      <c r="OX602" s="29"/>
      <c r="OY602" s="29"/>
      <c r="OZ602" s="29"/>
      <c r="PA602" s="29"/>
      <c r="PB602" s="29"/>
      <c r="PC602" s="29"/>
      <c r="PD602" s="29"/>
      <c r="PE602" s="29"/>
      <c r="PF602" s="29"/>
      <c r="PG602" s="29"/>
      <c r="PH602" s="29"/>
      <c r="PI602" s="29"/>
      <c r="PJ602" s="29"/>
      <c r="PK602" s="29"/>
      <c r="PL602" s="29"/>
      <c r="PM602" s="29"/>
      <c r="PN602" s="29"/>
      <c r="PO602" s="29"/>
      <c r="PP602" s="29"/>
      <c r="PQ602" s="29"/>
      <c r="PR602" s="29"/>
      <c r="PS602" s="29"/>
      <c r="PT602" s="29"/>
      <c r="PU602" s="29"/>
      <c r="PV602" s="29"/>
      <c r="PW602" s="29"/>
      <c r="PX602" s="29"/>
      <c r="PY602" s="29"/>
      <c r="PZ602" s="29"/>
      <c r="QA602" s="29"/>
      <c r="QB602" s="29"/>
      <c r="QC602" s="29"/>
      <c r="QD602" s="29"/>
      <c r="QE602" s="29"/>
      <c r="QF602" s="29"/>
      <c r="QG602" s="29"/>
      <c r="QH602" s="29"/>
      <c r="QI602" s="29"/>
      <c r="QJ602" s="29"/>
      <c r="QK602" s="29"/>
      <c r="QL602" s="29"/>
      <c r="QM602" s="29"/>
      <c r="QN602" s="29"/>
      <c r="QO602" s="29"/>
      <c r="QP602" s="29"/>
      <c r="QQ602" s="29"/>
      <c r="QR602" s="29"/>
      <c r="QS602" s="29"/>
      <c r="QT602" s="29"/>
      <c r="QU602" s="29"/>
      <c r="QV602" s="29"/>
      <c r="QW602" s="29"/>
      <c r="QX602" s="29"/>
      <c r="QY602" s="29"/>
      <c r="QZ602" s="29"/>
      <c r="RA602" s="29"/>
      <c r="RB602" s="29"/>
      <c r="RC602" s="29"/>
      <c r="RD602" s="29"/>
      <c r="RE602" s="29"/>
      <c r="RF602" s="29"/>
      <c r="RG602" s="29"/>
      <c r="RH602" s="29"/>
      <c r="RI602" s="29"/>
      <c r="RJ602" s="29"/>
      <c r="RK602" s="29"/>
      <c r="RL602" s="29"/>
      <c r="RM602" s="29"/>
      <c r="RN602" s="29"/>
      <c r="RO602" s="29"/>
      <c r="RP602" s="29"/>
      <c r="RQ602" s="29"/>
      <c r="RR602" s="29"/>
      <c r="RS602" s="29"/>
      <c r="RT602" s="29"/>
      <c r="RU602" s="29"/>
      <c r="RV602" s="29"/>
      <c r="RW602" s="29"/>
      <c r="RX602" s="29"/>
      <c r="RY602" s="29"/>
      <c r="RZ602" s="29"/>
      <c r="SA602" s="29"/>
      <c r="SB602" s="29"/>
      <c r="SC602" s="29"/>
      <c r="SD602" s="29"/>
      <c r="SE602" s="29"/>
      <c r="SF602" s="29"/>
      <c r="SG602" s="29"/>
      <c r="SH602" s="29"/>
      <c r="SI602" s="29"/>
      <c r="SJ602" s="29"/>
      <c r="SK602" s="29"/>
      <c r="SL602" s="29"/>
      <c r="SM602" s="29"/>
      <c r="SN602" s="29"/>
      <c r="SO602" s="29"/>
      <c r="SP602" s="29"/>
      <c r="SQ602" s="29"/>
      <c r="SR602" s="29"/>
      <c r="SS602" s="29"/>
      <c r="ST602" s="29"/>
      <c r="SU602" s="29"/>
      <c r="SV602" s="29"/>
      <c r="SW602" s="29"/>
      <c r="SX602" s="29"/>
      <c r="SY602" s="29"/>
      <c r="SZ602" s="29"/>
      <c r="TA602" s="29"/>
      <c r="TB602" s="29"/>
      <c r="TC602" s="29"/>
      <c r="TD602" s="29"/>
      <c r="TE602" s="29"/>
      <c r="TF602" s="29"/>
      <c r="TG602" s="29"/>
      <c r="TH602" s="29"/>
      <c r="TI602" s="29"/>
      <c r="TJ602" s="29"/>
      <c r="TK602" s="29"/>
      <c r="TL602" s="29"/>
      <c r="TM602" s="29"/>
      <c r="TN602" s="29"/>
      <c r="TO602" s="29"/>
      <c r="TP602" s="29"/>
      <c r="TQ602" s="29"/>
      <c r="TR602" s="29"/>
      <c r="TS602" s="29"/>
      <c r="TT602" s="29"/>
      <c r="TU602" s="29"/>
      <c r="TV602" s="29"/>
      <c r="TW602" s="29"/>
      <c r="TX602" s="29"/>
      <c r="TY602" s="29"/>
      <c r="TZ602" s="29"/>
      <c r="UA602" s="29"/>
      <c r="UB602" s="29"/>
      <c r="UC602" s="29"/>
      <c r="UD602" s="29"/>
      <c r="UE602" s="29"/>
      <c r="UF602" s="29"/>
      <c r="UG602" s="29"/>
      <c r="UH602" s="29"/>
      <c r="UI602" s="29"/>
      <c r="UJ602" s="29"/>
      <c r="UK602" s="29"/>
      <c r="UL602" s="29"/>
      <c r="UM602" s="29"/>
      <c r="UN602" s="29"/>
      <c r="UO602" s="29"/>
      <c r="UP602" s="29"/>
      <c r="UQ602" s="29"/>
      <c r="UR602" s="29"/>
      <c r="US602" s="29"/>
      <c r="UT602" s="29"/>
      <c r="UU602" s="29"/>
      <c r="UV602" s="29"/>
      <c r="UW602" s="29"/>
      <c r="UX602" s="29"/>
      <c r="UY602" s="29"/>
      <c r="UZ602" s="29"/>
      <c r="VA602" s="29"/>
      <c r="VB602" s="29"/>
      <c r="VC602" s="29"/>
      <c r="VD602" s="29"/>
      <c r="VE602" s="29"/>
      <c r="VF602" s="29"/>
      <c r="VG602" s="29"/>
      <c r="VH602" s="29"/>
      <c r="VI602" s="29"/>
      <c r="VJ602" s="29"/>
      <c r="VK602" s="29"/>
      <c r="VL602" s="29"/>
      <c r="VM602" s="29"/>
      <c r="VN602" s="29"/>
      <c r="VO602" s="29"/>
      <c r="VP602" s="29"/>
      <c r="VQ602" s="29"/>
      <c r="VR602" s="29"/>
      <c r="VS602" s="29"/>
      <c r="VT602" s="29"/>
      <c r="VU602" s="29"/>
      <c r="VV602" s="29"/>
      <c r="VW602" s="29"/>
      <c r="VX602" s="29"/>
      <c r="VY602" s="29"/>
      <c r="VZ602" s="29"/>
      <c r="WA602" s="29"/>
      <c r="WB602" s="29"/>
      <c r="WC602" s="29"/>
      <c r="WD602" s="29"/>
      <c r="WE602" s="29"/>
      <c r="WF602" s="29"/>
      <c r="WG602" s="29"/>
      <c r="WH602" s="29"/>
      <c r="WI602" s="29"/>
      <c r="WJ602" s="29"/>
      <c r="WK602" s="29"/>
      <c r="WL602" s="29"/>
      <c r="WM602" s="29"/>
      <c r="WN602" s="29"/>
      <c r="WO602" s="29"/>
      <c r="WP602" s="29"/>
      <c r="WQ602" s="29"/>
      <c r="WR602" s="29"/>
      <c r="WS602" s="29"/>
      <c r="WT602" s="29"/>
      <c r="WU602" s="29"/>
      <c r="WV602" s="29"/>
      <c r="WW602" s="29"/>
      <c r="WX602" s="29"/>
      <c r="WY602" s="29"/>
      <c r="WZ602" s="29"/>
      <c r="XA602" s="29"/>
      <c r="XB602" s="29"/>
      <c r="XC602" s="29"/>
      <c r="XD602" s="29"/>
      <c r="XE602" s="29"/>
      <c r="XF602" s="29"/>
      <c r="XG602" s="29"/>
      <c r="XH602" s="29"/>
      <c r="XI602" s="29"/>
      <c r="XJ602" s="29"/>
      <c r="XK602" s="29"/>
      <c r="XL602" s="29"/>
      <c r="XM602" s="29"/>
      <c r="XN602" s="29"/>
      <c r="XO602" s="29"/>
      <c r="XP602" s="29"/>
      <c r="XQ602" s="29"/>
      <c r="XR602" s="29"/>
      <c r="XS602" s="29"/>
      <c r="XT602" s="29"/>
      <c r="XU602" s="29"/>
      <c r="XV602" s="29"/>
      <c r="XW602" s="29"/>
      <c r="XX602" s="29"/>
      <c r="XY602" s="29"/>
      <c r="XZ602" s="29"/>
      <c r="YA602" s="29"/>
      <c r="YB602" s="29"/>
      <c r="YC602" s="29"/>
      <c r="YD602" s="29"/>
      <c r="YE602" s="29"/>
      <c r="YF602" s="29"/>
      <c r="YG602" s="29"/>
      <c r="YH602" s="29"/>
      <c r="YI602" s="29"/>
      <c r="YJ602" s="29"/>
      <c r="YK602" s="29"/>
      <c r="YL602" s="29"/>
      <c r="YM602" s="29"/>
      <c r="YN602" s="29"/>
      <c r="YO602" s="29"/>
      <c r="YP602" s="29"/>
      <c r="YQ602" s="29"/>
      <c r="YR602" s="29"/>
      <c r="YS602" s="29"/>
      <c r="YT602" s="29"/>
      <c r="YU602" s="29"/>
      <c r="YV602" s="29"/>
      <c r="YW602" s="29"/>
      <c r="YX602" s="29"/>
      <c r="YY602" s="29"/>
      <c r="YZ602" s="29"/>
      <c r="ZA602" s="29"/>
      <c r="ZB602" s="29"/>
      <c r="ZC602" s="29"/>
      <c r="ZD602" s="29"/>
      <c r="ZE602" s="29"/>
      <c r="ZF602" s="29"/>
      <c r="ZG602" s="29"/>
      <c r="ZH602" s="29"/>
      <c r="ZI602" s="29"/>
      <c r="ZJ602" s="29"/>
      <c r="ZK602" s="29"/>
      <c r="ZL602" s="29"/>
      <c r="ZM602" s="29"/>
      <c r="ZN602" s="29"/>
      <c r="ZO602" s="29"/>
      <c r="ZP602" s="29"/>
      <c r="ZQ602" s="29"/>
      <c r="ZR602" s="29"/>
      <c r="ZS602" s="29"/>
      <c r="ZT602" s="29"/>
      <c r="ZU602" s="29"/>
      <c r="ZV602" s="29"/>
      <c r="ZW602" s="29"/>
      <c r="ZX602" s="29"/>
      <c r="ZY602" s="29"/>
      <c r="ZZ602" s="29"/>
      <c r="AAA602" s="29"/>
      <c r="AAB602" s="29"/>
      <c r="AAC602" s="29"/>
      <c r="AAD602" s="29"/>
      <c r="AAE602" s="29"/>
      <c r="AAF602" s="29"/>
      <c r="AAG602" s="29"/>
      <c r="AAH602" s="29"/>
      <c r="AAI602" s="29"/>
      <c r="AAJ602" s="29"/>
      <c r="AAK602" s="29"/>
      <c r="AAL602" s="29"/>
      <c r="AAM602" s="29"/>
      <c r="AAN602" s="29"/>
      <c r="AAO602" s="29"/>
      <c r="AAP602" s="29"/>
      <c r="AAQ602" s="29"/>
      <c r="AAR602" s="29"/>
      <c r="AAS602" s="29"/>
      <c r="AAT602" s="29"/>
      <c r="AAU602" s="29"/>
      <c r="AAV602" s="29"/>
      <c r="AAW602" s="29"/>
      <c r="AAX602" s="29"/>
      <c r="AAY602" s="29"/>
      <c r="AAZ602" s="29"/>
      <c r="ABA602" s="29"/>
      <c r="ABB602" s="29"/>
      <c r="ABC602" s="29"/>
      <c r="ABD602" s="29"/>
      <c r="ABE602" s="29"/>
      <c r="ABF602" s="29"/>
      <c r="ABG602" s="29"/>
      <c r="ABH602" s="29"/>
      <c r="ABI602" s="29"/>
      <c r="ABJ602" s="29"/>
      <c r="ABK602" s="29"/>
      <c r="ABL602" s="29"/>
      <c r="ABM602" s="29"/>
      <c r="ABN602" s="29"/>
      <c r="ABO602" s="29"/>
      <c r="ABP602" s="29"/>
      <c r="ABQ602" s="29"/>
      <c r="ABR602" s="29"/>
      <c r="ABS602" s="29"/>
      <c r="ABT602" s="29"/>
      <c r="ABU602" s="29"/>
      <c r="ABV602" s="29"/>
      <c r="ABW602" s="29"/>
      <c r="ABX602" s="29"/>
      <c r="ABY602" s="29"/>
      <c r="ABZ602" s="29"/>
      <c r="ACA602" s="29"/>
      <c r="ACB602" s="29"/>
      <c r="ACC602" s="29"/>
      <c r="ACD602" s="29"/>
      <c r="ACE602" s="29"/>
      <c r="ACF602" s="29"/>
      <c r="ACG602" s="29"/>
      <c r="ACH602" s="29"/>
      <c r="ACI602" s="29"/>
      <c r="ACJ602" s="29"/>
      <c r="ACK602" s="29"/>
      <c r="ACL602" s="29"/>
      <c r="ACM602" s="29"/>
      <c r="ACN602" s="29"/>
      <c r="ACO602" s="29"/>
      <c r="ACP602" s="29"/>
      <c r="ACQ602" s="29"/>
      <c r="ACR602" s="29"/>
      <c r="ACS602" s="29"/>
      <c r="ACT602" s="29"/>
      <c r="ACU602" s="29"/>
      <c r="ACV602" s="29"/>
      <c r="ACW602" s="29"/>
      <c r="ACX602" s="29"/>
      <c r="ACY602" s="29"/>
      <c r="ACZ602" s="29"/>
      <c r="ADA602" s="29"/>
      <c r="ADB602" s="29"/>
      <c r="ADC602" s="29"/>
      <c r="ADD602" s="29"/>
      <c r="ADE602" s="29"/>
      <c r="ADF602" s="29"/>
      <c r="ADG602" s="29"/>
      <c r="ADH602" s="29"/>
      <c r="ADI602" s="29"/>
      <c r="ADJ602" s="29"/>
      <c r="ADK602" s="29"/>
      <c r="ADL602" s="29"/>
      <c r="ADM602" s="29"/>
      <c r="ADN602" s="29"/>
      <c r="ADO602" s="29"/>
      <c r="ADP602" s="29"/>
      <c r="ADQ602" s="29"/>
      <c r="ADR602" s="29"/>
      <c r="ADS602" s="29"/>
      <c r="ADT602" s="29"/>
      <c r="ADU602" s="29"/>
      <c r="ADV602" s="29"/>
      <c r="ADW602" s="29"/>
      <c r="ADX602" s="29"/>
      <c r="ADY602" s="29"/>
      <c r="ADZ602" s="29"/>
      <c r="AEA602" s="29"/>
      <c r="AEB602" s="29"/>
      <c r="AEC602" s="29"/>
      <c r="AED602" s="29"/>
      <c r="AEE602" s="29"/>
      <c r="AEF602" s="29"/>
      <c r="AEG602" s="29"/>
      <c r="AEH602" s="29"/>
      <c r="AEI602" s="29"/>
      <c r="AEJ602" s="29"/>
      <c r="AEK602" s="29"/>
      <c r="AEL602" s="29"/>
      <c r="AEM602" s="29"/>
      <c r="AEN602" s="29"/>
      <c r="AEO602" s="29"/>
      <c r="AEP602" s="29"/>
      <c r="AEQ602" s="29"/>
      <c r="AER602" s="29"/>
      <c r="AES602" s="29"/>
      <c r="AET602" s="29"/>
      <c r="AEU602" s="29"/>
      <c r="AEV602" s="29"/>
      <c r="AEW602" s="29"/>
      <c r="AEX602" s="29"/>
      <c r="AEY602" s="29"/>
      <c r="AEZ602" s="29"/>
      <c r="AFA602" s="29"/>
      <c r="AFB602" s="29"/>
      <c r="AFC602" s="29"/>
      <c r="AFD602" s="29"/>
      <c r="AFE602" s="29"/>
      <c r="AFF602" s="29"/>
      <c r="AFG602" s="29"/>
      <c r="AFH602" s="29"/>
      <c r="AFI602" s="29"/>
      <c r="AFJ602" s="29"/>
      <c r="AFK602" s="29"/>
      <c r="AFL602" s="29"/>
      <c r="AFM602" s="29"/>
      <c r="AFN602" s="29"/>
      <c r="AFO602" s="29"/>
      <c r="AFP602" s="29"/>
      <c r="AFQ602" s="29"/>
      <c r="AFR602" s="29"/>
      <c r="AFS602" s="29"/>
      <c r="AFT602" s="29"/>
      <c r="AFU602" s="29"/>
      <c r="AFV602" s="29"/>
      <c r="AFW602" s="29"/>
      <c r="AFX602" s="29"/>
      <c r="AFY602" s="29"/>
      <c r="AFZ602" s="29"/>
      <c r="AGA602" s="29"/>
      <c r="AGB602" s="29"/>
      <c r="AGC602" s="29"/>
      <c r="AGD602" s="29"/>
      <c r="AGE602" s="29"/>
      <c r="AGF602" s="29"/>
      <c r="AGG602" s="29"/>
      <c r="AGH602" s="29"/>
      <c r="AGI602" s="29"/>
      <c r="AGJ602" s="29"/>
      <c r="AGK602" s="29"/>
      <c r="AGL602" s="29"/>
      <c r="AGM602" s="29"/>
      <c r="AGN602" s="29"/>
      <c r="AGO602" s="29"/>
      <c r="AGP602" s="29"/>
      <c r="AGQ602" s="29"/>
      <c r="AGR602" s="29"/>
      <c r="AGS602" s="29"/>
      <c r="AGT602" s="29"/>
      <c r="AGU602" s="29"/>
      <c r="AGV602" s="29"/>
      <c r="AGW602" s="29"/>
      <c r="AGX602" s="29"/>
      <c r="AGY602" s="29"/>
      <c r="AGZ602" s="29"/>
      <c r="AHA602" s="29"/>
      <c r="AHB602" s="29"/>
      <c r="AHC602" s="29"/>
      <c r="AHD602" s="29"/>
      <c r="AHE602" s="29"/>
      <c r="AHF602" s="29"/>
      <c r="AHG602" s="29"/>
      <c r="AHH602" s="29"/>
      <c r="AHI602" s="29"/>
      <c r="AHJ602" s="29"/>
      <c r="AHK602" s="29"/>
      <c r="AHL602" s="29"/>
      <c r="AHM602" s="29"/>
      <c r="AHN602" s="29"/>
      <c r="AHO602" s="29"/>
      <c r="AHP602" s="29"/>
      <c r="AHQ602" s="29"/>
      <c r="AHR602" s="29"/>
      <c r="AHS602" s="29"/>
      <c r="AHT602" s="29"/>
      <c r="AHU602" s="29"/>
      <c r="AHV602" s="29"/>
      <c r="AHW602" s="29"/>
      <c r="AHX602" s="29"/>
      <c r="AHY602" s="29"/>
      <c r="AHZ602" s="29"/>
      <c r="AIA602" s="29"/>
      <c r="AIB602" s="29"/>
      <c r="AIC602" s="29"/>
      <c r="AID602" s="29"/>
      <c r="AIE602" s="29"/>
      <c r="AIF602" s="29"/>
      <c r="AIG602" s="29"/>
      <c r="AIH602" s="29"/>
      <c r="AII602" s="29"/>
      <c r="AIJ602" s="29"/>
      <c r="AIK602" s="29"/>
      <c r="AIL602" s="29"/>
      <c r="AIM602" s="29"/>
      <c r="AIN602" s="29"/>
      <c r="AIO602" s="29"/>
      <c r="AIP602" s="29"/>
      <c r="AIQ602" s="29"/>
      <c r="AIR602" s="29"/>
      <c r="AIS602" s="29"/>
      <c r="AIT602" s="29"/>
      <c r="AIU602" s="29"/>
      <c r="AIV602" s="29"/>
      <c r="AIW602" s="29"/>
      <c r="AIX602" s="29"/>
      <c r="AIY602" s="29"/>
      <c r="AIZ602" s="29"/>
      <c r="AJA602" s="29"/>
      <c r="AJB602" s="29"/>
      <c r="AJC602" s="29"/>
      <c r="AJD602" s="29"/>
      <c r="AJE602" s="29"/>
      <c r="AJF602" s="29"/>
      <c r="AJG602" s="29"/>
      <c r="AJH602" s="29"/>
      <c r="AJI602" s="29"/>
      <c r="AJJ602" s="29"/>
      <c r="AJK602" s="29"/>
      <c r="AJL602" s="29"/>
      <c r="AJM602" s="29"/>
      <c r="AJN602" s="29"/>
      <c r="AJO602" s="29"/>
      <c r="AJP602" s="29"/>
      <c r="AJQ602" s="29"/>
      <c r="AJR602" s="29"/>
      <c r="AJS602" s="29"/>
      <c r="AJT602" s="29"/>
      <c r="AJU602" s="29"/>
      <c r="AJV602" s="29"/>
      <c r="AJW602" s="29"/>
      <c r="AJX602" s="29"/>
      <c r="AJY602" s="29"/>
      <c r="AJZ602" s="29"/>
      <c r="AKA602" s="29"/>
      <c r="AKB602" s="29"/>
      <c r="AKC602" s="29"/>
      <c r="AKD602" s="29"/>
      <c r="AKE602" s="29"/>
      <c r="AKF602" s="29"/>
      <c r="AKG602" s="29"/>
      <c r="AKH602" s="29"/>
      <c r="AKI602" s="29"/>
      <c r="AKJ602" s="29"/>
      <c r="AKK602" s="29"/>
      <c r="AKL602" s="29"/>
      <c r="AKM602" s="29"/>
      <c r="AKN602" s="29"/>
      <c r="AKO602" s="29"/>
      <c r="AKP602" s="29"/>
      <c r="AKQ602" s="29"/>
      <c r="AKR602" s="29"/>
      <c r="AKS602" s="29"/>
      <c r="AKT602" s="29"/>
      <c r="AKU602" s="29"/>
      <c r="AKV602" s="29"/>
      <c r="AKW602" s="29"/>
      <c r="AKX602" s="29"/>
      <c r="AKY602" s="29"/>
      <c r="AKZ602" s="29"/>
      <c r="ALA602" s="29"/>
      <c r="ALB602" s="29"/>
      <c r="ALC602" s="29"/>
      <c r="ALD602" s="29"/>
      <c r="ALE602" s="29"/>
      <c r="ALF602" s="29"/>
      <c r="ALG602" s="29"/>
      <c r="ALH602" s="29"/>
      <c r="ALI602" s="29"/>
      <c r="ALJ602" s="29"/>
      <c r="ALK602" s="29"/>
      <c r="ALL602" s="29"/>
      <c r="ALM602" s="29"/>
      <c r="ALN602" s="29"/>
      <c r="ALO602" s="29"/>
      <c r="ALP602" s="29"/>
      <c r="ALQ602" s="29"/>
      <c r="ALR602" s="29"/>
      <c r="ALS602" s="29"/>
      <c r="ALT602" s="29"/>
      <c r="ALU602" s="29"/>
      <c r="ALV602" s="29"/>
      <c r="ALW602" s="29"/>
      <c r="ALX602" s="29"/>
      <c r="ALY602" s="29"/>
      <c r="ALZ602" s="29"/>
      <c r="AMA602" s="29"/>
      <c r="AMB602" s="29"/>
      <c r="AMC602" s="29"/>
      <c r="AMD602" s="29"/>
      <c r="AME602" s="29"/>
      <c r="AMF602" s="29"/>
      <c r="AMG602" s="29"/>
      <c r="AMH602" s="29"/>
      <c r="AMI602" s="29"/>
      <c r="AMJ602" s="29"/>
      <c r="AMK602" s="29"/>
      <c r="AML602" s="29"/>
      <c r="AMM602" s="29"/>
      <c r="AMN602" s="29"/>
      <c r="AMO602" s="29"/>
      <c r="AMP602" s="29"/>
      <c r="AMQ602" s="29"/>
      <c r="AMR602" s="29"/>
      <c r="AMS602" s="29"/>
      <c r="AMT602" s="29"/>
      <c r="AMU602" s="29"/>
      <c r="AMV602" s="29"/>
      <c r="AMW602" s="29"/>
      <c r="AMX602" s="29"/>
      <c r="AMY602" s="29"/>
      <c r="AMZ602" s="29"/>
      <c r="ANA602" s="29"/>
      <c r="ANB602" s="29"/>
    </row>
    <row r="603" spans="1:1042" s="18" customFormat="1" x14ac:dyDescent="0.25">
      <c r="C603" s="6" t="str">
        <f t="shared" si="439"/>
        <v>(generic)</v>
      </c>
      <c r="D603" s="6" t="str">
        <f t="shared" si="440"/>
        <v>tier 3  (50 gal)</v>
      </c>
      <c r="E603" s="6">
        <f t="shared" si="458"/>
        <v>9900374</v>
      </c>
      <c r="F603" s="55">
        <f t="shared" si="468"/>
        <v>50</v>
      </c>
      <c r="G603" s="6" t="str">
        <f t="shared" si="441"/>
        <v>AWHSTier3Generic50</v>
      </c>
      <c r="H603" s="116">
        <f t="shared" si="469"/>
        <v>0</v>
      </c>
      <c r="I603" s="154" t="str">
        <f t="shared" si="459"/>
        <v>Tier3Generic50</v>
      </c>
      <c r="J603" s="91" t="s">
        <v>188</v>
      </c>
      <c r="K603" s="32">
        <v>3</v>
      </c>
      <c r="L603" s="75">
        <f t="shared" si="444"/>
        <v>99</v>
      </c>
      <c r="M603" s="12" t="s">
        <v>210</v>
      </c>
      <c r="N603" s="62">
        <f t="shared" si="453"/>
        <v>3</v>
      </c>
      <c r="O603" s="169">
        <f t="shared" si="454"/>
        <v>9900374</v>
      </c>
      <c r="P603" s="59" t="str">
        <f t="shared" si="437"/>
        <v>tier 3  (50 gal)</v>
      </c>
      <c r="Q603" s="153">
        <f t="shared" si="455"/>
        <v>1</v>
      </c>
      <c r="R603" s="21" t="s">
        <v>721</v>
      </c>
      <c r="S603" s="116">
        <v>50</v>
      </c>
      <c r="T603" s="30" t="s">
        <v>716</v>
      </c>
      <c r="U603" s="80" t="s">
        <v>716</v>
      </c>
      <c r="V603" s="85" t="str">
        <f t="shared" si="456"/>
        <v>AWHSTier3Generic50</v>
      </c>
      <c r="W603" s="115">
        <v>0</v>
      </c>
      <c r="X603" s="45">
        <v>0</v>
      </c>
      <c r="Y603" s="47">
        <v>0</v>
      </c>
      <c r="Z603" s="44"/>
      <c r="AA603" s="126" t="str">
        <f t="shared" si="447"/>
        <v>2,     9900374,   "tier 3  (50 gal)"</v>
      </c>
      <c r="AB603" s="128" t="str">
        <f t="shared" si="345"/>
        <v>(generic)</v>
      </c>
      <c r="AC603" s="80" t="s">
        <v>860</v>
      </c>
      <c r="AD603" s="173">
        <f t="shared" si="457"/>
        <v>1</v>
      </c>
      <c r="AE603" s="126" t="str">
        <f t="shared" si="448"/>
        <v xml:space="preserve">          case  tier 3  (50 gal)   :   "Tier3Generic50"</v>
      </c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  <c r="BR603" s="29"/>
      <c r="BS603" s="29"/>
      <c r="BT603" s="29"/>
      <c r="BU603" s="29"/>
      <c r="BV603" s="29"/>
      <c r="BW603" s="29"/>
      <c r="BX603" s="29"/>
      <c r="BY603" s="29"/>
      <c r="BZ603" s="29"/>
      <c r="CA603" s="29"/>
      <c r="CB603" s="29"/>
      <c r="CC603" s="29"/>
      <c r="CD603" s="29"/>
      <c r="CE603" s="29"/>
      <c r="CF603" s="29"/>
      <c r="CG603" s="29"/>
      <c r="CH603" s="29"/>
      <c r="CI603" s="29"/>
      <c r="CJ603" s="29"/>
      <c r="CK603" s="29"/>
      <c r="CL603" s="29"/>
      <c r="CM603" s="29"/>
      <c r="CN603" s="29"/>
      <c r="CO603" s="29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  <c r="DB603" s="29"/>
      <c r="DC603" s="29"/>
      <c r="DD603" s="29"/>
      <c r="DE603" s="29"/>
      <c r="DF603" s="29"/>
      <c r="DG603" s="29"/>
      <c r="DH603" s="29"/>
      <c r="DI603" s="29"/>
      <c r="DJ603" s="29"/>
      <c r="DK603" s="29"/>
      <c r="DL603" s="29"/>
      <c r="DM603" s="29"/>
      <c r="DN603" s="29"/>
      <c r="DO603" s="29"/>
      <c r="DP603" s="29"/>
      <c r="DQ603" s="29"/>
      <c r="DR603" s="29"/>
      <c r="DS603" s="29"/>
      <c r="DT603" s="29"/>
      <c r="DU603" s="29"/>
      <c r="DV603" s="29"/>
      <c r="DW603" s="29"/>
      <c r="DX603" s="29"/>
      <c r="DY603" s="29"/>
      <c r="DZ603" s="29"/>
      <c r="EA603" s="29"/>
      <c r="EB603" s="29"/>
      <c r="EC603" s="29"/>
      <c r="ED603" s="29"/>
      <c r="EE603" s="29"/>
      <c r="EF603" s="29"/>
      <c r="EG603" s="29"/>
      <c r="EH603" s="29"/>
      <c r="EI603" s="29"/>
      <c r="EJ603" s="29"/>
      <c r="EK603" s="29"/>
      <c r="EL603" s="29"/>
      <c r="EM603" s="29"/>
      <c r="EN603" s="29"/>
      <c r="EO603" s="29"/>
      <c r="EP603" s="29"/>
      <c r="EQ603" s="29"/>
      <c r="ER603" s="29"/>
      <c r="ES603" s="29"/>
      <c r="ET603" s="29"/>
      <c r="EU603" s="29"/>
      <c r="EV603" s="29"/>
      <c r="EW603" s="29"/>
      <c r="EX603" s="29"/>
      <c r="EY603" s="29"/>
      <c r="EZ603" s="29"/>
      <c r="FA603" s="29"/>
      <c r="FB603" s="29"/>
      <c r="FC603" s="29"/>
      <c r="FD603" s="29"/>
      <c r="FE603" s="29"/>
      <c r="FF603" s="29"/>
      <c r="FG603" s="29"/>
      <c r="FH603" s="29"/>
      <c r="FI603" s="29"/>
      <c r="FJ603" s="29"/>
      <c r="FK603" s="29"/>
      <c r="FL603" s="29"/>
      <c r="FM603" s="29"/>
      <c r="FN603" s="29"/>
      <c r="FO603" s="29"/>
      <c r="FP603" s="29"/>
      <c r="FQ603" s="29"/>
      <c r="FR603" s="29"/>
      <c r="FS603" s="29"/>
      <c r="FT603" s="29"/>
      <c r="FU603" s="29"/>
      <c r="FV603" s="29"/>
      <c r="FW603" s="29"/>
      <c r="FX603" s="29"/>
      <c r="FY603" s="29"/>
      <c r="FZ603" s="29"/>
      <c r="GA603" s="29"/>
      <c r="GB603" s="29"/>
      <c r="GC603" s="29"/>
      <c r="GD603" s="29"/>
      <c r="GE603" s="29"/>
      <c r="GF603" s="29"/>
      <c r="GG603" s="29"/>
      <c r="GH603" s="29"/>
      <c r="GI603" s="29"/>
      <c r="GJ603" s="29"/>
      <c r="GK603" s="29"/>
      <c r="GL603" s="29"/>
      <c r="GM603" s="29"/>
      <c r="GN603" s="29"/>
      <c r="GO603" s="29"/>
      <c r="GP603" s="29"/>
      <c r="GQ603" s="29"/>
      <c r="GR603" s="29"/>
      <c r="GS603" s="29"/>
      <c r="GT603" s="29"/>
      <c r="GU603" s="29"/>
      <c r="GV603" s="29"/>
      <c r="GW603" s="29"/>
      <c r="GX603" s="29"/>
      <c r="GY603" s="29"/>
      <c r="GZ603" s="29"/>
      <c r="HA603" s="29"/>
      <c r="HB603" s="29"/>
      <c r="HC603" s="29"/>
      <c r="HD603" s="29"/>
      <c r="HE603" s="29"/>
      <c r="HF603" s="29"/>
      <c r="HG603" s="29"/>
      <c r="HH603" s="29"/>
      <c r="HI603" s="29"/>
      <c r="HJ603" s="29"/>
      <c r="HK603" s="29"/>
      <c r="HL603" s="29"/>
      <c r="HM603" s="29"/>
      <c r="HN603" s="29"/>
      <c r="HO603" s="29"/>
      <c r="HP603" s="29"/>
      <c r="HQ603" s="29"/>
      <c r="HR603" s="29"/>
      <c r="HS603" s="29"/>
      <c r="HT603" s="29"/>
      <c r="HU603" s="29"/>
      <c r="HV603" s="29"/>
      <c r="HW603" s="29"/>
      <c r="HX603" s="29"/>
      <c r="HY603" s="29"/>
      <c r="HZ603" s="29"/>
      <c r="IA603" s="29"/>
      <c r="IB603" s="29"/>
      <c r="IC603" s="29"/>
      <c r="ID603" s="29"/>
      <c r="IE603" s="29"/>
      <c r="IF603" s="29"/>
      <c r="IG603" s="29"/>
      <c r="IH603" s="29"/>
      <c r="II603" s="29"/>
      <c r="IJ603" s="29"/>
      <c r="IK603" s="29"/>
      <c r="IL603" s="29"/>
      <c r="IM603" s="29"/>
      <c r="IN603" s="29"/>
      <c r="IO603" s="29"/>
      <c r="IP603" s="29"/>
      <c r="IQ603" s="29"/>
      <c r="IR603" s="29"/>
      <c r="IS603" s="29"/>
      <c r="IT603" s="29"/>
      <c r="IU603" s="29"/>
      <c r="IV603" s="29"/>
      <c r="IW603" s="29"/>
      <c r="IX603" s="29"/>
      <c r="IY603" s="29"/>
      <c r="IZ603" s="29"/>
      <c r="JA603" s="29"/>
      <c r="JB603" s="29"/>
      <c r="JC603" s="29"/>
      <c r="JD603" s="29"/>
      <c r="JE603" s="29"/>
      <c r="JF603" s="29"/>
      <c r="JG603" s="29"/>
      <c r="JH603" s="29"/>
      <c r="JI603" s="29"/>
      <c r="JJ603" s="29"/>
      <c r="JK603" s="29"/>
      <c r="JL603" s="29"/>
      <c r="JM603" s="29"/>
      <c r="JN603" s="29"/>
      <c r="JO603" s="29"/>
      <c r="JP603" s="29"/>
      <c r="JQ603" s="29"/>
      <c r="JR603" s="29"/>
      <c r="JS603" s="29"/>
      <c r="JT603" s="29"/>
      <c r="JU603" s="29"/>
      <c r="JV603" s="29"/>
      <c r="JW603" s="29"/>
      <c r="JX603" s="29"/>
      <c r="JY603" s="29"/>
      <c r="JZ603" s="29"/>
      <c r="KA603" s="29"/>
      <c r="KB603" s="29"/>
      <c r="KC603" s="29"/>
      <c r="KD603" s="29"/>
      <c r="KE603" s="29"/>
      <c r="KF603" s="29"/>
      <c r="KG603" s="29"/>
      <c r="KH603" s="29"/>
      <c r="KI603" s="29"/>
      <c r="KJ603" s="29"/>
      <c r="KK603" s="29"/>
      <c r="KL603" s="29"/>
      <c r="KM603" s="29"/>
      <c r="KN603" s="29"/>
      <c r="KO603" s="29"/>
      <c r="KP603" s="29"/>
      <c r="KQ603" s="29"/>
      <c r="KR603" s="29"/>
      <c r="KS603" s="29"/>
      <c r="KT603" s="29"/>
      <c r="KU603" s="29"/>
      <c r="KV603" s="29"/>
      <c r="KW603" s="29"/>
      <c r="KX603" s="29"/>
      <c r="KY603" s="29"/>
      <c r="KZ603" s="29"/>
      <c r="LA603" s="29"/>
      <c r="LB603" s="29"/>
      <c r="LC603" s="29"/>
      <c r="LD603" s="29"/>
      <c r="LE603" s="29"/>
      <c r="LF603" s="29"/>
      <c r="LG603" s="29"/>
      <c r="LH603" s="29"/>
      <c r="LI603" s="29"/>
      <c r="LJ603" s="29"/>
      <c r="LK603" s="29"/>
      <c r="LL603" s="29"/>
      <c r="LM603" s="29"/>
      <c r="LN603" s="29"/>
      <c r="LO603" s="29"/>
      <c r="LP603" s="29"/>
      <c r="LQ603" s="29"/>
      <c r="LR603" s="29"/>
      <c r="LS603" s="29"/>
      <c r="LT603" s="29"/>
      <c r="LU603" s="29"/>
      <c r="LV603" s="29"/>
      <c r="LW603" s="29"/>
      <c r="LX603" s="29"/>
      <c r="LY603" s="29"/>
      <c r="LZ603" s="29"/>
      <c r="MA603" s="29"/>
      <c r="MB603" s="29"/>
      <c r="MC603" s="29"/>
      <c r="MD603" s="29"/>
      <c r="ME603" s="29"/>
      <c r="MF603" s="29"/>
      <c r="MG603" s="29"/>
      <c r="MH603" s="29"/>
      <c r="MI603" s="29"/>
      <c r="MJ603" s="29"/>
      <c r="MK603" s="29"/>
      <c r="ML603" s="29"/>
      <c r="MM603" s="29"/>
      <c r="MN603" s="29"/>
      <c r="MO603" s="29"/>
      <c r="MP603" s="29"/>
      <c r="MQ603" s="29"/>
      <c r="MR603" s="29"/>
      <c r="MS603" s="29"/>
      <c r="MT603" s="29"/>
      <c r="MU603" s="29"/>
      <c r="MV603" s="29"/>
      <c r="MW603" s="29"/>
      <c r="MX603" s="29"/>
      <c r="MY603" s="29"/>
      <c r="MZ603" s="29"/>
      <c r="NA603" s="29"/>
      <c r="NB603" s="29"/>
      <c r="NC603" s="29"/>
      <c r="ND603" s="29"/>
      <c r="NE603" s="29"/>
      <c r="NF603" s="29"/>
      <c r="NG603" s="29"/>
      <c r="NH603" s="29"/>
      <c r="NI603" s="29"/>
      <c r="NJ603" s="29"/>
      <c r="NK603" s="29"/>
      <c r="NL603" s="29"/>
      <c r="NM603" s="29"/>
      <c r="NN603" s="29"/>
      <c r="NO603" s="29"/>
      <c r="NP603" s="29"/>
      <c r="NQ603" s="29"/>
      <c r="NR603" s="29"/>
      <c r="NS603" s="29"/>
      <c r="NT603" s="29"/>
      <c r="NU603" s="29"/>
      <c r="NV603" s="29"/>
      <c r="NW603" s="29"/>
      <c r="NX603" s="29"/>
      <c r="NY603" s="29"/>
      <c r="NZ603" s="29"/>
      <c r="OA603" s="29"/>
      <c r="OB603" s="29"/>
      <c r="OC603" s="29"/>
      <c r="OD603" s="29"/>
      <c r="OE603" s="29"/>
      <c r="OF603" s="29"/>
      <c r="OG603" s="29"/>
      <c r="OH603" s="29"/>
      <c r="OI603" s="29"/>
      <c r="OJ603" s="29"/>
      <c r="OK603" s="29"/>
      <c r="OL603" s="29"/>
      <c r="OM603" s="29"/>
      <c r="ON603" s="29"/>
      <c r="OO603" s="29"/>
      <c r="OP603" s="29"/>
      <c r="OQ603" s="29"/>
      <c r="OR603" s="29"/>
      <c r="OS603" s="29"/>
      <c r="OT603" s="29"/>
      <c r="OU603" s="29"/>
      <c r="OV603" s="29"/>
      <c r="OW603" s="29"/>
      <c r="OX603" s="29"/>
      <c r="OY603" s="29"/>
      <c r="OZ603" s="29"/>
      <c r="PA603" s="29"/>
      <c r="PB603" s="29"/>
      <c r="PC603" s="29"/>
      <c r="PD603" s="29"/>
      <c r="PE603" s="29"/>
      <c r="PF603" s="29"/>
      <c r="PG603" s="29"/>
      <c r="PH603" s="29"/>
      <c r="PI603" s="29"/>
      <c r="PJ603" s="29"/>
      <c r="PK603" s="29"/>
      <c r="PL603" s="29"/>
      <c r="PM603" s="29"/>
      <c r="PN603" s="29"/>
      <c r="PO603" s="29"/>
      <c r="PP603" s="29"/>
      <c r="PQ603" s="29"/>
      <c r="PR603" s="29"/>
      <c r="PS603" s="29"/>
      <c r="PT603" s="29"/>
      <c r="PU603" s="29"/>
      <c r="PV603" s="29"/>
      <c r="PW603" s="29"/>
      <c r="PX603" s="29"/>
      <c r="PY603" s="29"/>
      <c r="PZ603" s="29"/>
      <c r="QA603" s="29"/>
      <c r="QB603" s="29"/>
      <c r="QC603" s="29"/>
      <c r="QD603" s="29"/>
      <c r="QE603" s="29"/>
      <c r="QF603" s="29"/>
      <c r="QG603" s="29"/>
      <c r="QH603" s="29"/>
      <c r="QI603" s="29"/>
      <c r="QJ603" s="29"/>
      <c r="QK603" s="29"/>
      <c r="QL603" s="29"/>
      <c r="QM603" s="29"/>
      <c r="QN603" s="29"/>
      <c r="QO603" s="29"/>
      <c r="QP603" s="29"/>
      <c r="QQ603" s="29"/>
      <c r="QR603" s="29"/>
      <c r="QS603" s="29"/>
      <c r="QT603" s="29"/>
      <c r="QU603" s="29"/>
      <c r="QV603" s="29"/>
      <c r="QW603" s="29"/>
      <c r="QX603" s="29"/>
      <c r="QY603" s="29"/>
      <c r="QZ603" s="29"/>
      <c r="RA603" s="29"/>
      <c r="RB603" s="29"/>
      <c r="RC603" s="29"/>
      <c r="RD603" s="29"/>
      <c r="RE603" s="29"/>
      <c r="RF603" s="29"/>
      <c r="RG603" s="29"/>
      <c r="RH603" s="29"/>
      <c r="RI603" s="29"/>
      <c r="RJ603" s="29"/>
      <c r="RK603" s="29"/>
      <c r="RL603" s="29"/>
      <c r="RM603" s="29"/>
      <c r="RN603" s="29"/>
      <c r="RO603" s="29"/>
      <c r="RP603" s="29"/>
      <c r="RQ603" s="29"/>
      <c r="RR603" s="29"/>
      <c r="RS603" s="29"/>
      <c r="RT603" s="29"/>
      <c r="RU603" s="29"/>
      <c r="RV603" s="29"/>
      <c r="RW603" s="29"/>
      <c r="RX603" s="29"/>
      <c r="RY603" s="29"/>
      <c r="RZ603" s="29"/>
      <c r="SA603" s="29"/>
      <c r="SB603" s="29"/>
      <c r="SC603" s="29"/>
      <c r="SD603" s="29"/>
      <c r="SE603" s="29"/>
      <c r="SF603" s="29"/>
      <c r="SG603" s="29"/>
      <c r="SH603" s="29"/>
      <c r="SI603" s="29"/>
      <c r="SJ603" s="29"/>
      <c r="SK603" s="29"/>
      <c r="SL603" s="29"/>
      <c r="SM603" s="29"/>
      <c r="SN603" s="29"/>
      <c r="SO603" s="29"/>
      <c r="SP603" s="29"/>
      <c r="SQ603" s="29"/>
      <c r="SR603" s="29"/>
      <c r="SS603" s="29"/>
      <c r="ST603" s="29"/>
      <c r="SU603" s="29"/>
      <c r="SV603" s="29"/>
      <c r="SW603" s="29"/>
      <c r="SX603" s="29"/>
      <c r="SY603" s="29"/>
      <c r="SZ603" s="29"/>
      <c r="TA603" s="29"/>
      <c r="TB603" s="29"/>
      <c r="TC603" s="29"/>
      <c r="TD603" s="29"/>
      <c r="TE603" s="29"/>
      <c r="TF603" s="29"/>
      <c r="TG603" s="29"/>
      <c r="TH603" s="29"/>
      <c r="TI603" s="29"/>
      <c r="TJ603" s="29"/>
      <c r="TK603" s="29"/>
      <c r="TL603" s="29"/>
      <c r="TM603" s="29"/>
      <c r="TN603" s="29"/>
      <c r="TO603" s="29"/>
      <c r="TP603" s="29"/>
      <c r="TQ603" s="29"/>
      <c r="TR603" s="29"/>
      <c r="TS603" s="29"/>
      <c r="TT603" s="29"/>
      <c r="TU603" s="29"/>
      <c r="TV603" s="29"/>
      <c r="TW603" s="29"/>
      <c r="TX603" s="29"/>
      <c r="TY603" s="29"/>
      <c r="TZ603" s="29"/>
      <c r="UA603" s="29"/>
      <c r="UB603" s="29"/>
      <c r="UC603" s="29"/>
      <c r="UD603" s="29"/>
      <c r="UE603" s="29"/>
      <c r="UF603" s="29"/>
      <c r="UG603" s="29"/>
      <c r="UH603" s="29"/>
      <c r="UI603" s="29"/>
      <c r="UJ603" s="29"/>
      <c r="UK603" s="29"/>
      <c r="UL603" s="29"/>
      <c r="UM603" s="29"/>
      <c r="UN603" s="29"/>
      <c r="UO603" s="29"/>
      <c r="UP603" s="29"/>
      <c r="UQ603" s="29"/>
      <c r="UR603" s="29"/>
      <c r="US603" s="29"/>
      <c r="UT603" s="29"/>
      <c r="UU603" s="29"/>
      <c r="UV603" s="29"/>
      <c r="UW603" s="29"/>
      <c r="UX603" s="29"/>
      <c r="UY603" s="29"/>
      <c r="UZ603" s="29"/>
      <c r="VA603" s="29"/>
      <c r="VB603" s="29"/>
      <c r="VC603" s="29"/>
      <c r="VD603" s="29"/>
      <c r="VE603" s="29"/>
      <c r="VF603" s="29"/>
      <c r="VG603" s="29"/>
      <c r="VH603" s="29"/>
      <c r="VI603" s="29"/>
      <c r="VJ603" s="29"/>
      <c r="VK603" s="29"/>
      <c r="VL603" s="29"/>
      <c r="VM603" s="29"/>
      <c r="VN603" s="29"/>
      <c r="VO603" s="29"/>
      <c r="VP603" s="29"/>
      <c r="VQ603" s="29"/>
      <c r="VR603" s="29"/>
      <c r="VS603" s="29"/>
      <c r="VT603" s="29"/>
      <c r="VU603" s="29"/>
      <c r="VV603" s="29"/>
      <c r="VW603" s="29"/>
      <c r="VX603" s="29"/>
      <c r="VY603" s="29"/>
      <c r="VZ603" s="29"/>
      <c r="WA603" s="29"/>
      <c r="WB603" s="29"/>
      <c r="WC603" s="29"/>
      <c r="WD603" s="29"/>
      <c r="WE603" s="29"/>
      <c r="WF603" s="29"/>
      <c r="WG603" s="29"/>
      <c r="WH603" s="29"/>
      <c r="WI603" s="29"/>
      <c r="WJ603" s="29"/>
      <c r="WK603" s="29"/>
      <c r="WL603" s="29"/>
      <c r="WM603" s="29"/>
      <c r="WN603" s="29"/>
      <c r="WO603" s="29"/>
      <c r="WP603" s="29"/>
      <c r="WQ603" s="29"/>
      <c r="WR603" s="29"/>
      <c r="WS603" s="29"/>
      <c r="WT603" s="29"/>
      <c r="WU603" s="29"/>
      <c r="WV603" s="29"/>
      <c r="WW603" s="29"/>
      <c r="WX603" s="29"/>
      <c r="WY603" s="29"/>
      <c r="WZ603" s="29"/>
      <c r="XA603" s="29"/>
      <c r="XB603" s="29"/>
      <c r="XC603" s="29"/>
      <c r="XD603" s="29"/>
      <c r="XE603" s="29"/>
      <c r="XF603" s="29"/>
      <c r="XG603" s="29"/>
      <c r="XH603" s="29"/>
      <c r="XI603" s="29"/>
      <c r="XJ603" s="29"/>
      <c r="XK603" s="29"/>
      <c r="XL603" s="29"/>
      <c r="XM603" s="29"/>
      <c r="XN603" s="29"/>
      <c r="XO603" s="29"/>
      <c r="XP603" s="29"/>
      <c r="XQ603" s="29"/>
      <c r="XR603" s="29"/>
      <c r="XS603" s="29"/>
      <c r="XT603" s="29"/>
      <c r="XU603" s="29"/>
      <c r="XV603" s="29"/>
      <c r="XW603" s="29"/>
      <c r="XX603" s="29"/>
      <c r="XY603" s="29"/>
      <c r="XZ603" s="29"/>
      <c r="YA603" s="29"/>
      <c r="YB603" s="29"/>
      <c r="YC603" s="29"/>
      <c r="YD603" s="29"/>
      <c r="YE603" s="29"/>
      <c r="YF603" s="29"/>
      <c r="YG603" s="29"/>
      <c r="YH603" s="29"/>
      <c r="YI603" s="29"/>
      <c r="YJ603" s="29"/>
      <c r="YK603" s="29"/>
      <c r="YL603" s="29"/>
      <c r="YM603" s="29"/>
      <c r="YN603" s="29"/>
      <c r="YO603" s="29"/>
      <c r="YP603" s="29"/>
      <c r="YQ603" s="29"/>
      <c r="YR603" s="29"/>
      <c r="YS603" s="29"/>
      <c r="YT603" s="29"/>
      <c r="YU603" s="29"/>
      <c r="YV603" s="29"/>
      <c r="YW603" s="29"/>
      <c r="YX603" s="29"/>
      <c r="YY603" s="29"/>
      <c r="YZ603" s="29"/>
      <c r="ZA603" s="29"/>
      <c r="ZB603" s="29"/>
      <c r="ZC603" s="29"/>
      <c r="ZD603" s="29"/>
      <c r="ZE603" s="29"/>
      <c r="ZF603" s="29"/>
      <c r="ZG603" s="29"/>
      <c r="ZH603" s="29"/>
      <c r="ZI603" s="29"/>
      <c r="ZJ603" s="29"/>
      <c r="ZK603" s="29"/>
      <c r="ZL603" s="29"/>
      <c r="ZM603" s="29"/>
      <c r="ZN603" s="29"/>
      <c r="ZO603" s="29"/>
      <c r="ZP603" s="29"/>
      <c r="ZQ603" s="29"/>
      <c r="ZR603" s="29"/>
      <c r="ZS603" s="29"/>
      <c r="ZT603" s="29"/>
      <c r="ZU603" s="29"/>
      <c r="ZV603" s="29"/>
      <c r="ZW603" s="29"/>
      <c r="ZX603" s="29"/>
      <c r="ZY603" s="29"/>
      <c r="ZZ603" s="29"/>
      <c r="AAA603" s="29"/>
      <c r="AAB603" s="29"/>
      <c r="AAC603" s="29"/>
      <c r="AAD603" s="29"/>
      <c r="AAE603" s="29"/>
      <c r="AAF603" s="29"/>
      <c r="AAG603" s="29"/>
      <c r="AAH603" s="29"/>
      <c r="AAI603" s="29"/>
      <c r="AAJ603" s="29"/>
      <c r="AAK603" s="29"/>
      <c r="AAL603" s="29"/>
      <c r="AAM603" s="29"/>
      <c r="AAN603" s="29"/>
      <c r="AAO603" s="29"/>
      <c r="AAP603" s="29"/>
      <c r="AAQ603" s="29"/>
      <c r="AAR603" s="29"/>
      <c r="AAS603" s="29"/>
      <c r="AAT603" s="29"/>
      <c r="AAU603" s="29"/>
      <c r="AAV603" s="29"/>
      <c r="AAW603" s="29"/>
      <c r="AAX603" s="29"/>
      <c r="AAY603" s="29"/>
      <c r="AAZ603" s="29"/>
      <c r="ABA603" s="29"/>
      <c r="ABB603" s="29"/>
      <c r="ABC603" s="29"/>
      <c r="ABD603" s="29"/>
      <c r="ABE603" s="29"/>
      <c r="ABF603" s="29"/>
      <c r="ABG603" s="29"/>
      <c r="ABH603" s="29"/>
      <c r="ABI603" s="29"/>
      <c r="ABJ603" s="29"/>
      <c r="ABK603" s="29"/>
      <c r="ABL603" s="29"/>
      <c r="ABM603" s="29"/>
      <c r="ABN603" s="29"/>
      <c r="ABO603" s="29"/>
      <c r="ABP603" s="29"/>
      <c r="ABQ603" s="29"/>
      <c r="ABR603" s="29"/>
      <c r="ABS603" s="29"/>
      <c r="ABT603" s="29"/>
      <c r="ABU603" s="29"/>
      <c r="ABV603" s="29"/>
      <c r="ABW603" s="29"/>
      <c r="ABX603" s="29"/>
      <c r="ABY603" s="29"/>
      <c r="ABZ603" s="29"/>
      <c r="ACA603" s="29"/>
      <c r="ACB603" s="29"/>
      <c r="ACC603" s="29"/>
      <c r="ACD603" s="29"/>
      <c r="ACE603" s="29"/>
      <c r="ACF603" s="29"/>
      <c r="ACG603" s="29"/>
      <c r="ACH603" s="29"/>
      <c r="ACI603" s="29"/>
      <c r="ACJ603" s="29"/>
      <c r="ACK603" s="29"/>
      <c r="ACL603" s="29"/>
      <c r="ACM603" s="29"/>
      <c r="ACN603" s="29"/>
      <c r="ACO603" s="29"/>
      <c r="ACP603" s="29"/>
      <c r="ACQ603" s="29"/>
      <c r="ACR603" s="29"/>
      <c r="ACS603" s="29"/>
      <c r="ACT603" s="29"/>
      <c r="ACU603" s="29"/>
      <c r="ACV603" s="29"/>
      <c r="ACW603" s="29"/>
      <c r="ACX603" s="29"/>
      <c r="ACY603" s="29"/>
      <c r="ACZ603" s="29"/>
      <c r="ADA603" s="29"/>
      <c r="ADB603" s="29"/>
      <c r="ADC603" s="29"/>
      <c r="ADD603" s="29"/>
      <c r="ADE603" s="29"/>
      <c r="ADF603" s="29"/>
      <c r="ADG603" s="29"/>
      <c r="ADH603" s="29"/>
      <c r="ADI603" s="29"/>
      <c r="ADJ603" s="29"/>
      <c r="ADK603" s="29"/>
      <c r="ADL603" s="29"/>
      <c r="ADM603" s="29"/>
      <c r="ADN603" s="29"/>
      <c r="ADO603" s="29"/>
      <c r="ADP603" s="29"/>
      <c r="ADQ603" s="29"/>
      <c r="ADR603" s="29"/>
      <c r="ADS603" s="29"/>
      <c r="ADT603" s="29"/>
      <c r="ADU603" s="29"/>
      <c r="ADV603" s="29"/>
      <c r="ADW603" s="29"/>
      <c r="ADX603" s="29"/>
      <c r="ADY603" s="29"/>
      <c r="ADZ603" s="29"/>
      <c r="AEA603" s="29"/>
      <c r="AEB603" s="29"/>
      <c r="AEC603" s="29"/>
      <c r="AED603" s="29"/>
      <c r="AEE603" s="29"/>
      <c r="AEF603" s="29"/>
      <c r="AEG603" s="29"/>
      <c r="AEH603" s="29"/>
      <c r="AEI603" s="29"/>
      <c r="AEJ603" s="29"/>
      <c r="AEK603" s="29"/>
      <c r="AEL603" s="29"/>
      <c r="AEM603" s="29"/>
      <c r="AEN603" s="29"/>
      <c r="AEO603" s="29"/>
      <c r="AEP603" s="29"/>
      <c r="AEQ603" s="29"/>
      <c r="AER603" s="29"/>
      <c r="AES603" s="29"/>
      <c r="AET603" s="29"/>
      <c r="AEU603" s="29"/>
      <c r="AEV603" s="29"/>
      <c r="AEW603" s="29"/>
      <c r="AEX603" s="29"/>
      <c r="AEY603" s="29"/>
      <c r="AEZ603" s="29"/>
      <c r="AFA603" s="29"/>
      <c r="AFB603" s="29"/>
      <c r="AFC603" s="29"/>
      <c r="AFD603" s="29"/>
      <c r="AFE603" s="29"/>
      <c r="AFF603" s="29"/>
      <c r="AFG603" s="29"/>
      <c r="AFH603" s="29"/>
      <c r="AFI603" s="29"/>
      <c r="AFJ603" s="29"/>
      <c r="AFK603" s="29"/>
      <c r="AFL603" s="29"/>
      <c r="AFM603" s="29"/>
      <c r="AFN603" s="29"/>
      <c r="AFO603" s="29"/>
      <c r="AFP603" s="29"/>
      <c r="AFQ603" s="29"/>
      <c r="AFR603" s="29"/>
      <c r="AFS603" s="29"/>
      <c r="AFT603" s="29"/>
      <c r="AFU603" s="29"/>
      <c r="AFV603" s="29"/>
      <c r="AFW603" s="29"/>
      <c r="AFX603" s="29"/>
      <c r="AFY603" s="29"/>
      <c r="AFZ603" s="29"/>
      <c r="AGA603" s="29"/>
      <c r="AGB603" s="29"/>
      <c r="AGC603" s="29"/>
      <c r="AGD603" s="29"/>
      <c r="AGE603" s="29"/>
      <c r="AGF603" s="29"/>
      <c r="AGG603" s="29"/>
      <c r="AGH603" s="29"/>
      <c r="AGI603" s="29"/>
      <c r="AGJ603" s="29"/>
      <c r="AGK603" s="29"/>
      <c r="AGL603" s="29"/>
      <c r="AGM603" s="29"/>
      <c r="AGN603" s="29"/>
      <c r="AGO603" s="29"/>
      <c r="AGP603" s="29"/>
      <c r="AGQ603" s="29"/>
      <c r="AGR603" s="29"/>
      <c r="AGS603" s="29"/>
      <c r="AGT603" s="29"/>
      <c r="AGU603" s="29"/>
      <c r="AGV603" s="29"/>
      <c r="AGW603" s="29"/>
      <c r="AGX603" s="29"/>
      <c r="AGY603" s="29"/>
      <c r="AGZ603" s="29"/>
      <c r="AHA603" s="29"/>
      <c r="AHB603" s="29"/>
      <c r="AHC603" s="29"/>
      <c r="AHD603" s="29"/>
      <c r="AHE603" s="29"/>
      <c r="AHF603" s="29"/>
      <c r="AHG603" s="29"/>
      <c r="AHH603" s="29"/>
      <c r="AHI603" s="29"/>
      <c r="AHJ603" s="29"/>
      <c r="AHK603" s="29"/>
      <c r="AHL603" s="29"/>
      <c r="AHM603" s="29"/>
      <c r="AHN603" s="29"/>
      <c r="AHO603" s="29"/>
      <c r="AHP603" s="29"/>
      <c r="AHQ603" s="29"/>
      <c r="AHR603" s="29"/>
      <c r="AHS603" s="29"/>
      <c r="AHT603" s="29"/>
      <c r="AHU603" s="29"/>
      <c r="AHV603" s="29"/>
      <c r="AHW603" s="29"/>
      <c r="AHX603" s="29"/>
      <c r="AHY603" s="29"/>
      <c r="AHZ603" s="29"/>
      <c r="AIA603" s="29"/>
      <c r="AIB603" s="29"/>
      <c r="AIC603" s="29"/>
      <c r="AID603" s="29"/>
      <c r="AIE603" s="29"/>
      <c r="AIF603" s="29"/>
      <c r="AIG603" s="29"/>
      <c r="AIH603" s="29"/>
      <c r="AII603" s="29"/>
      <c r="AIJ603" s="29"/>
      <c r="AIK603" s="29"/>
      <c r="AIL603" s="29"/>
      <c r="AIM603" s="29"/>
      <c r="AIN603" s="29"/>
      <c r="AIO603" s="29"/>
      <c r="AIP603" s="29"/>
      <c r="AIQ603" s="29"/>
      <c r="AIR603" s="29"/>
      <c r="AIS603" s="29"/>
      <c r="AIT603" s="29"/>
      <c r="AIU603" s="29"/>
      <c r="AIV603" s="29"/>
      <c r="AIW603" s="29"/>
      <c r="AIX603" s="29"/>
      <c r="AIY603" s="29"/>
      <c r="AIZ603" s="29"/>
      <c r="AJA603" s="29"/>
      <c r="AJB603" s="29"/>
      <c r="AJC603" s="29"/>
      <c r="AJD603" s="29"/>
      <c r="AJE603" s="29"/>
      <c r="AJF603" s="29"/>
      <c r="AJG603" s="29"/>
      <c r="AJH603" s="29"/>
      <c r="AJI603" s="29"/>
      <c r="AJJ603" s="29"/>
      <c r="AJK603" s="29"/>
      <c r="AJL603" s="29"/>
      <c r="AJM603" s="29"/>
      <c r="AJN603" s="29"/>
      <c r="AJO603" s="29"/>
      <c r="AJP603" s="29"/>
      <c r="AJQ603" s="29"/>
      <c r="AJR603" s="29"/>
      <c r="AJS603" s="29"/>
      <c r="AJT603" s="29"/>
      <c r="AJU603" s="29"/>
      <c r="AJV603" s="29"/>
      <c r="AJW603" s="29"/>
      <c r="AJX603" s="29"/>
      <c r="AJY603" s="29"/>
      <c r="AJZ603" s="29"/>
      <c r="AKA603" s="29"/>
      <c r="AKB603" s="29"/>
      <c r="AKC603" s="29"/>
      <c r="AKD603" s="29"/>
      <c r="AKE603" s="29"/>
      <c r="AKF603" s="29"/>
      <c r="AKG603" s="29"/>
      <c r="AKH603" s="29"/>
      <c r="AKI603" s="29"/>
      <c r="AKJ603" s="29"/>
      <c r="AKK603" s="29"/>
      <c r="AKL603" s="29"/>
      <c r="AKM603" s="29"/>
      <c r="AKN603" s="29"/>
      <c r="AKO603" s="29"/>
      <c r="AKP603" s="29"/>
      <c r="AKQ603" s="29"/>
      <c r="AKR603" s="29"/>
      <c r="AKS603" s="29"/>
      <c r="AKT603" s="29"/>
      <c r="AKU603" s="29"/>
      <c r="AKV603" s="29"/>
      <c r="AKW603" s="29"/>
      <c r="AKX603" s="29"/>
      <c r="AKY603" s="29"/>
      <c r="AKZ603" s="29"/>
      <c r="ALA603" s="29"/>
      <c r="ALB603" s="29"/>
      <c r="ALC603" s="29"/>
      <c r="ALD603" s="29"/>
      <c r="ALE603" s="29"/>
      <c r="ALF603" s="29"/>
      <c r="ALG603" s="29"/>
      <c r="ALH603" s="29"/>
      <c r="ALI603" s="29"/>
      <c r="ALJ603" s="29"/>
      <c r="ALK603" s="29"/>
      <c r="ALL603" s="29"/>
      <c r="ALM603" s="29"/>
      <c r="ALN603" s="29"/>
      <c r="ALO603" s="29"/>
      <c r="ALP603" s="29"/>
      <c r="ALQ603" s="29"/>
      <c r="ALR603" s="29"/>
      <c r="ALS603" s="29"/>
      <c r="ALT603" s="29"/>
      <c r="ALU603" s="29"/>
      <c r="ALV603" s="29"/>
      <c r="ALW603" s="29"/>
      <c r="ALX603" s="29"/>
      <c r="ALY603" s="29"/>
      <c r="ALZ603" s="29"/>
      <c r="AMA603" s="29"/>
      <c r="AMB603" s="29"/>
      <c r="AMC603" s="29"/>
      <c r="AMD603" s="29"/>
      <c r="AME603" s="29"/>
      <c r="AMF603" s="29"/>
      <c r="AMG603" s="29"/>
      <c r="AMH603" s="29"/>
      <c r="AMI603" s="29"/>
      <c r="AMJ603" s="29"/>
      <c r="AMK603" s="29"/>
      <c r="AML603" s="29"/>
      <c r="AMM603" s="29"/>
      <c r="AMN603" s="29"/>
      <c r="AMO603" s="29"/>
      <c r="AMP603" s="29"/>
      <c r="AMQ603" s="29"/>
      <c r="AMR603" s="29"/>
      <c r="AMS603" s="29"/>
      <c r="AMT603" s="29"/>
      <c r="AMU603" s="29"/>
      <c r="AMV603" s="29"/>
      <c r="AMW603" s="29"/>
      <c r="AMX603" s="29"/>
      <c r="AMY603" s="29"/>
      <c r="AMZ603" s="29"/>
      <c r="ANA603" s="29"/>
      <c r="ANB603" s="29"/>
    </row>
    <row r="604" spans="1:1042" s="18" customFormat="1" x14ac:dyDescent="0.25">
      <c r="C604" s="6" t="str">
        <f t="shared" si="439"/>
        <v>(generic)</v>
      </c>
      <c r="D604" s="6" t="str">
        <f t="shared" si="440"/>
        <v>tier 3  (65 gal)</v>
      </c>
      <c r="E604" s="6">
        <f t="shared" si="458"/>
        <v>9900475</v>
      </c>
      <c r="F604" s="55">
        <f t="shared" si="468"/>
        <v>65</v>
      </c>
      <c r="G604" s="6" t="str">
        <f t="shared" si="441"/>
        <v>AWHSTier3Generic65</v>
      </c>
      <c r="H604" s="116">
        <f t="shared" si="469"/>
        <v>0</v>
      </c>
      <c r="I604" s="154" t="str">
        <f t="shared" si="459"/>
        <v>Tier3Generic65</v>
      </c>
      <c r="J604" s="91" t="s">
        <v>188</v>
      </c>
      <c r="K604" s="32">
        <v>3</v>
      </c>
      <c r="L604" s="75">
        <f t="shared" si="444"/>
        <v>99</v>
      </c>
      <c r="M604" s="12" t="s">
        <v>210</v>
      </c>
      <c r="N604" s="62">
        <f t="shared" si="453"/>
        <v>4</v>
      </c>
      <c r="O604" s="169">
        <f t="shared" si="454"/>
        <v>9900475</v>
      </c>
      <c r="P604" s="59" t="str">
        <f t="shared" si="437"/>
        <v>tier 3  (65 gal)</v>
      </c>
      <c r="Q604" s="153">
        <f t="shared" si="455"/>
        <v>1</v>
      </c>
      <c r="R604" s="21" t="s">
        <v>721</v>
      </c>
      <c r="S604" s="116">
        <v>65</v>
      </c>
      <c r="T604" s="30" t="s">
        <v>717</v>
      </c>
      <c r="U604" s="80" t="s">
        <v>717</v>
      </c>
      <c r="V604" s="85" t="str">
        <f t="shared" si="456"/>
        <v>AWHSTier3Generic65</v>
      </c>
      <c r="W604" s="115">
        <v>0</v>
      </c>
      <c r="X604" s="45">
        <v>0</v>
      </c>
      <c r="Y604" s="47">
        <v>0</v>
      </c>
      <c r="Z604" s="44"/>
      <c r="AA604" s="126" t="str">
        <f t="shared" si="447"/>
        <v>2,     9900475,   "tier 3  (65 gal)"</v>
      </c>
      <c r="AB604" s="128" t="str">
        <f t="shared" ref="AB604:AB605" si="479">AB603</f>
        <v>(generic)</v>
      </c>
      <c r="AC604" s="80" t="s">
        <v>861</v>
      </c>
      <c r="AD604" s="173">
        <f t="shared" si="457"/>
        <v>1</v>
      </c>
      <c r="AE604" s="126" t="str">
        <f t="shared" si="448"/>
        <v xml:space="preserve">          case  tier 3  (65 gal)   :   "Tier3Generic65"</v>
      </c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  <c r="DB604" s="29"/>
      <c r="DC604" s="29"/>
      <c r="DD604" s="29"/>
      <c r="DE604" s="29"/>
      <c r="DF604" s="29"/>
      <c r="DG604" s="29"/>
      <c r="DH604" s="29"/>
      <c r="DI604" s="29"/>
      <c r="DJ604" s="29"/>
      <c r="DK604" s="29"/>
      <c r="DL604" s="29"/>
      <c r="DM604" s="29"/>
      <c r="DN604" s="29"/>
      <c r="DO604" s="29"/>
      <c r="DP604" s="29"/>
      <c r="DQ604" s="29"/>
      <c r="DR604" s="29"/>
      <c r="DS604" s="29"/>
      <c r="DT604" s="29"/>
      <c r="DU604" s="29"/>
      <c r="DV604" s="29"/>
      <c r="DW604" s="29"/>
      <c r="DX604" s="29"/>
      <c r="DY604" s="29"/>
      <c r="DZ604" s="29"/>
      <c r="EA604" s="29"/>
      <c r="EB604" s="29"/>
      <c r="EC604" s="29"/>
      <c r="ED604" s="29"/>
      <c r="EE604" s="29"/>
      <c r="EF604" s="29"/>
      <c r="EG604" s="29"/>
      <c r="EH604" s="29"/>
      <c r="EI604" s="29"/>
      <c r="EJ604" s="29"/>
      <c r="EK604" s="29"/>
      <c r="EL604" s="29"/>
      <c r="EM604" s="29"/>
      <c r="EN604" s="29"/>
      <c r="EO604" s="29"/>
      <c r="EP604" s="29"/>
      <c r="EQ604" s="29"/>
      <c r="ER604" s="29"/>
      <c r="ES604" s="29"/>
      <c r="ET604" s="29"/>
      <c r="EU604" s="29"/>
      <c r="EV604" s="29"/>
      <c r="EW604" s="29"/>
      <c r="EX604" s="29"/>
      <c r="EY604" s="29"/>
      <c r="EZ604" s="29"/>
      <c r="FA604" s="29"/>
      <c r="FB604" s="29"/>
      <c r="FC604" s="29"/>
      <c r="FD604" s="29"/>
      <c r="FE604" s="29"/>
      <c r="FF604" s="29"/>
      <c r="FG604" s="29"/>
      <c r="FH604" s="29"/>
      <c r="FI604" s="29"/>
      <c r="FJ604" s="29"/>
      <c r="FK604" s="29"/>
      <c r="FL604" s="29"/>
      <c r="FM604" s="29"/>
      <c r="FN604" s="29"/>
      <c r="FO604" s="29"/>
      <c r="FP604" s="29"/>
      <c r="FQ604" s="29"/>
      <c r="FR604" s="29"/>
      <c r="FS604" s="29"/>
      <c r="FT604" s="29"/>
      <c r="FU604" s="29"/>
      <c r="FV604" s="29"/>
      <c r="FW604" s="29"/>
      <c r="FX604" s="29"/>
      <c r="FY604" s="29"/>
      <c r="FZ604" s="29"/>
      <c r="GA604" s="29"/>
      <c r="GB604" s="29"/>
      <c r="GC604" s="29"/>
      <c r="GD604" s="29"/>
      <c r="GE604" s="29"/>
      <c r="GF604" s="29"/>
      <c r="GG604" s="29"/>
      <c r="GH604" s="29"/>
      <c r="GI604" s="29"/>
      <c r="GJ604" s="29"/>
      <c r="GK604" s="29"/>
      <c r="GL604" s="29"/>
      <c r="GM604" s="29"/>
      <c r="GN604" s="29"/>
      <c r="GO604" s="29"/>
      <c r="GP604" s="29"/>
      <c r="GQ604" s="29"/>
      <c r="GR604" s="29"/>
      <c r="GS604" s="29"/>
      <c r="GT604" s="29"/>
      <c r="GU604" s="29"/>
      <c r="GV604" s="29"/>
      <c r="GW604" s="29"/>
      <c r="GX604" s="29"/>
      <c r="GY604" s="29"/>
      <c r="GZ604" s="29"/>
      <c r="HA604" s="29"/>
      <c r="HB604" s="29"/>
      <c r="HC604" s="29"/>
      <c r="HD604" s="29"/>
      <c r="HE604" s="29"/>
      <c r="HF604" s="29"/>
      <c r="HG604" s="29"/>
      <c r="HH604" s="29"/>
      <c r="HI604" s="29"/>
      <c r="HJ604" s="29"/>
      <c r="HK604" s="29"/>
      <c r="HL604" s="29"/>
      <c r="HM604" s="29"/>
      <c r="HN604" s="29"/>
      <c r="HO604" s="29"/>
      <c r="HP604" s="29"/>
      <c r="HQ604" s="29"/>
      <c r="HR604" s="29"/>
      <c r="HS604" s="29"/>
      <c r="HT604" s="29"/>
      <c r="HU604" s="29"/>
      <c r="HV604" s="29"/>
      <c r="HW604" s="29"/>
      <c r="HX604" s="29"/>
      <c r="HY604" s="29"/>
      <c r="HZ604" s="29"/>
      <c r="IA604" s="29"/>
      <c r="IB604" s="29"/>
      <c r="IC604" s="29"/>
      <c r="ID604" s="29"/>
      <c r="IE604" s="29"/>
      <c r="IF604" s="29"/>
      <c r="IG604" s="29"/>
      <c r="IH604" s="29"/>
      <c r="II604" s="29"/>
      <c r="IJ604" s="29"/>
      <c r="IK604" s="29"/>
      <c r="IL604" s="29"/>
      <c r="IM604" s="29"/>
      <c r="IN604" s="29"/>
      <c r="IO604" s="29"/>
      <c r="IP604" s="29"/>
      <c r="IQ604" s="29"/>
      <c r="IR604" s="29"/>
      <c r="IS604" s="29"/>
      <c r="IT604" s="29"/>
      <c r="IU604" s="29"/>
      <c r="IV604" s="29"/>
      <c r="IW604" s="29"/>
      <c r="IX604" s="29"/>
      <c r="IY604" s="29"/>
      <c r="IZ604" s="29"/>
      <c r="JA604" s="29"/>
      <c r="JB604" s="29"/>
      <c r="JC604" s="29"/>
      <c r="JD604" s="29"/>
      <c r="JE604" s="29"/>
      <c r="JF604" s="29"/>
      <c r="JG604" s="29"/>
      <c r="JH604" s="29"/>
      <c r="JI604" s="29"/>
      <c r="JJ604" s="29"/>
      <c r="JK604" s="29"/>
      <c r="JL604" s="29"/>
      <c r="JM604" s="29"/>
      <c r="JN604" s="29"/>
      <c r="JO604" s="29"/>
      <c r="JP604" s="29"/>
      <c r="JQ604" s="29"/>
      <c r="JR604" s="29"/>
      <c r="JS604" s="29"/>
      <c r="JT604" s="29"/>
      <c r="JU604" s="29"/>
      <c r="JV604" s="29"/>
      <c r="JW604" s="29"/>
      <c r="JX604" s="29"/>
      <c r="JY604" s="29"/>
      <c r="JZ604" s="29"/>
      <c r="KA604" s="29"/>
      <c r="KB604" s="29"/>
      <c r="KC604" s="29"/>
      <c r="KD604" s="29"/>
      <c r="KE604" s="29"/>
      <c r="KF604" s="29"/>
      <c r="KG604" s="29"/>
      <c r="KH604" s="29"/>
      <c r="KI604" s="29"/>
      <c r="KJ604" s="29"/>
      <c r="KK604" s="29"/>
      <c r="KL604" s="29"/>
      <c r="KM604" s="29"/>
      <c r="KN604" s="29"/>
      <c r="KO604" s="29"/>
      <c r="KP604" s="29"/>
      <c r="KQ604" s="29"/>
      <c r="KR604" s="29"/>
      <c r="KS604" s="29"/>
      <c r="KT604" s="29"/>
      <c r="KU604" s="29"/>
      <c r="KV604" s="29"/>
      <c r="KW604" s="29"/>
      <c r="KX604" s="29"/>
      <c r="KY604" s="29"/>
      <c r="KZ604" s="29"/>
      <c r="LA604" s="29"/>
      <c r="LB604" s="29"/>
      <c r="LC604" s="29"/>
      <c r="LD604" s="29"/>
      <c r="LE604" s="29"/>
      <c r="LF604" s="29"/>
      <c r="LG604" s="29"/>
      <c r="LH604" s="29"/>
      <c r="LI604" s="29"/>
      <c r="LJ604" s="29"/>
      <c r="LK604" s="29"/>
      <c r="LL604" s="29"/>
      <c r="LM604" s="29"/>
      <c r="LN604" s="29"/>
      <c r="LO604" s="29"/>
      <c r="LP604" s="29"/>
      <c r="LQ604" s="29"/>
      <c r="LR604" s="29"/>
      <c r="LS604" s="29"/>
      <c r="LT604" s="29"/>
      <c r="LU604" s="29"/>
      <c r="LV604" s="29"/>
      <c r="LW604" s="29"/>
      <c r="LX604" s="29"/>
      <c r="LY604" s="29"/>
      <c r="LZ604" s="29"/>
      <c r="MA604" s="29"/>
      <c r="MB604" s="29"/>
      <c r="MC604" s="29"/>
      <c r="MD604" s="29"/>
      <c r="ME604" s="29"/>
      <c r="MF604" s="29"/>
      <c r="MG604" s="29"/>
      <c r="MH604" s="29"/>
      <c r="MI604" s="29"/>
      <c r="MJ604" s="29"/>
      <c r="MK604" s="29"/>
      <c r="ML604" s="29"/>
      <c r="MM604" s="29"/>
      <c r="MN604" s="29"/>
      <c r="MO604" s="29"/>
      <c r="MP604" s="29"/>
      <c r="MQ604" s="29"/>
      <c r="MR604" s="29"/>
      <c r="MS604" s="29"/>
      <c r="MT604" s="29"/>
      <c r="MU604" s="29"/>
      <c r="MV604" s="29"/>
      <c r="MW604" s="29"/>
      <c r="MX604" s="29"/>
      <c r="MY604" s="29"/>
      <c r="MZ604" s="29"/>
      <c r="NA604" s="29"/>
      <c r="NB604" s="29"/>
      <c r="NC604" s="29"/>
      <c r="ND604" s="29"/>
      <c r="NE604" s="29"/>
      <c r="NF604" s="29"/>
      <c r="NG604" s="29"/>
      <c r="NH604" s="29"/>
      <c r="NI604" s="29"/>
      <c r="NJ604" s="29"/>
      <c r="NK604" s="29"/>
      <c r="NL604" s="29"/>
      <c r="NM604" s="29"/>
      <c r="NN604" s="29"/>
      <c r="NO604" s="29"/>
      <c r="NP604" s="29"/>
      <c r="NQ604" s="29"/>
      <c r="NR604" s="29"/>
      <c r="NS604" s="29"/>
      <c r="NT604" s="29"/>
      <c r="NU604" s="29"/>
      <c r="NV604" s="29"/>
      <c r="NW604" s="29"/>
      <c r="NX604" s="29"/>
      <c r="NY604" s="29"/>
      <c r="NZ604" s="29"/>
      <c r="OA604" s="29"/>
      <c r="OB604" s="29"/>
      <c r="OC604" s="29"/>
      <c r="OD604" s="29"/>
      <c r="OE604" s="29"/>
      <c r="OF604" s="29"/>
      <c r="OG604" s="29"/>
      <c r="OH604" s="29"/>
      <c r="OI604" s="29"/>
      <c r="OJ604" s="29"/>
      <c r="OK604" s="29"/>
      <c r="OL604" s="29"/>
      <c r="OM604" s="29"/>
      <c r="ON604" s="29"/>
      <c r="OO604" s="29"/>
      <c r="OP604" s="29"/>
      <c r="OQ604" s="29"/>
      <c r="OR604" s="29"/>
      <c r="OS604" s="29"/>
      <c r="OT604" s="29"/>
      <c r="OU604" s="29"/>
      <c r="OV604" s="29"/>
      <c r="OW604" s="29"/>
      <c r="OX604" s="29"/>
      <c r="OY604" s="29"/>
      <c r="OZ604" s="29"/>
      <c r="PA604" s="29"/>
      <c r="PB604" s="29"/>
      <c r="PC604" s="29"/>
      <c r="PD604" s="29"/>
      <c r="PE604" s="29"/>
      <c r="PF604" s="29"/>
      <c r="PG604" s="29"/>
      <c r="PH604" s="29"/>
      <c r="PI604" s="29"/>
      <c r="PJ604" s="29"/>
      <c r="PK604" s="29"/>
      <c r="PL604" s="29"/>
      <c r="PM604" s="29"/>
      <c r="PN604" s="29"/>
      <c r="PO604" s="29"/>
      <c r="PP604" s="29"/>
      <c r="PQ604" s="29"/>
      <c r="PR604" s="29"/>
      <c r="PS604" s="29"/>
      <c r="PT604" s="29"/>
      <c r="PU604" s="29"/>
      <c r="PV604" s="29"/>
      <c r="PW604" s="29"/>
      <c r="PX604" s="29"/>
      <c r="PY604" s="29"/>
      <c r="PZ604" s="29"/>
      <c r="QA604" s="29"/>
      <c r="QB604" s="29"/>
      <c r="QC604" s="29"/>
      <c r="QD604" s="29"/>
      <c r="QE604" s="29"/>
      <c r="QF604" s="29"/>
      <c r="QG604" s="29"/>
      <c r="QH604" s="29"/>
      <c r="QI604" s="29"/>
      <c r="QJ604" s="29"/>
      <c r="QK604" s="29"/>
      <c r="QL604" s="29"/>
      <c r="QM604" s="29"/>
      <c r="QN604" s="29"/>
      <c r="QO604" s="29"/>
      <c r="QP604" s="29"/>
      <c r="QQ604" s="29"/>
      <c r="QR604" s="29"/>
      <c r="QS604" s="29"/>
      <c r="QT604" s="29"/>
      <c r="QU604" s="29"/>
      <c r="QV604" s="29"/>
      <c r="QW604" s="29"/>
      <c r="QX604" s="29"/>
      <c r="QY604" s="29"/>
      <c r="QZ604" s="29"/>
      <c r="RA604" s="29"/>
      <c r="RB604" s="29"/>
      <c r="RC604" s="29"/>
      <c r="RD604" s="29"/>
      <c r="RE604" s="29"/>
      <c r="RF604" s="29"/>
      <c r="RG604" s="29"/>
      <c r="RH604" s="29"/>
      <c r="RI604" s="29"/>
      <c r="RJ604" s="29"/>
      <c r="RK604" s="29"/>
      <c r="RL604" s="29"/>
      <c r="RM604" s="29"/>
      <c r="RN604" s="29"/>
      <c r="RO604" s="29"/>
      <c r="RP604" s="29"/>
      <c r="RQ604" s="29"/>
      <c r="RR604" s="29"/>
      <c r="RS604" s="29"/>
      <c r="RT604" s="29"/>
      <c r="RU604" s="29"/>
      <c r="RV604" s="29"/>
      <c r="RW604" s="29"/>
      <c r="RX604" s="29"/>
      <c r="RY604" s="29"/>
      <c r="RZ604" s="29"/>
      <c r="SA604" s="29"/>
      <c r="SB604" s="29"/>
      <c r="SC604" s="29"/>
      <c r="SD604" s="29"/>
      <c r="SE604" s="29"/>
      <c r="SF604" s="29"/>
      <c r="SG604" s="29"/>
      <c r="SH604" s="29"/>
      <c r="SI604" s="29"/>
      <c r="SJ604" s="29"/>
      <c r="SK604" s="29"/>
      <c r="SL604" s="29"/>
      <c r="SM604" s="29"/>
      <c r="SN604" s="29"/>
      <c r="SO604" s="29"/>
      <c r="SP604" s="29"/>
      <c r="SQ604" s="29"/>
      <c r="SR604" s="29"/>
      <c r="SS604" s="29"/>
      <c r="ST604" s="29"/>
      <c r="SU604" s="29"/>
      <c r="SV604" s="29"/>
      <c r="SW604" s="29"/>
      <c r="SX604" s="29"/>
      <c r="SY604" s="29"/>
      <c r="SZ604" s="29"/>
      <c r="TA604" s="29"/>
      <c r="TB604" s="29"/>
      <c r="TC604" s="29"/>
      <c r="TD604" s="29"/>
      <c r="TE604" s="29"/>
      <c r="TF604" s="29"/>
      <c r="TG604" s="29"/>
      <c r="TH604" s="29"/>
      <c r="TI604" s="29"/>
      <c r="TJ604" s="29"/>
      <c r="TK604" s="29"/>
      <c r="TL604" s="29"/>
      <c r="TM604" s="29"/>
      <c r="TN604" s="29"/>
      <c r="TO604" s="29"/>
      <c r="TP604" s="29"/>
      <c r="TQ604" s="29"/>
      <c r="TR604" s="29"/>
      <c r="TS604" s="29"/>
      <c r="TT604" s="29"/>
      <c r="TU604" s="29"/>
      <c r="TV604" s="29"/>
      <c r="TW604" s="29"/>
      <c r="TX604" s="29"/>
      <c r="TY604" s="29"/>
      <c r="TZ604" s="29"/>
      <c r="UA604" s="29"/>
      <c r="UB604" s="29"/>
      <c r="UC604" s="29"/>
      <c r="UD604" s="29"/>
      <c r="UE604" s="29"/>
      <c r="UF604" s="29"/>
      <c r="UG604" s="29"/>
      <c r="UH604" s="29"/>
      <c r="UI604" s="29"/>
      <c r="UJ604" s="29"/>
      <c r="UK604" s="29"/>
      <c r="UL604" s="29"/>
      <c r="UM604" s="29"/>
      <c r="UN604" s="29"/>
      <c r="UO604" s="29"/>
      <c r="UP604" s="29"/>
      <c r="UQ604" s="29"/>
      <c r="UR604" s="29"/>
      <c r="US604" s="29"/>
      <c r="UT604" s="29"/>
      <c r="UU604" s="29"/>
      <c r="UV604" s="29"/>
      <c r="UW604" s="29"/>
      <c r="UX604" s="29"/>
      <c r="UY604" s="29"/>
      <c r="UZ604" s="29"/>
      <c r="VA604" s="29"/>
      <c r="VB604" s="29"/>
      <c r="VC604" s="29"/>
      <c r="VD604" s="29"/>
      <c r="VE604" s="29"/>
      <c r="VF604" s="29"/>
      <c r="VG604" s="29"/>
      <c r="VH604" s="29"/>
      <c r="VI604" s="29"/>
      <c r="VJ604" s="29"/>
      <c r="VK604" s="29"/>
      <c r="VL604" s="29"/>
      <c r="VM604" s="29"/>
      <c r="VN604" s="29"/>
      <c r="VO604" s="29"/>
      <c r="VP604" s="29"/>
      <c r="VQ604" s="29"/>
      <c r="VR604" s="29"/>
      <c r="VS604" s="29"/>
      <c r="VT604" s="29"/>
      <c r="VU604" s="29"/>
      <c r="VV604" s="29"/>
      <c r="VW604" s="29"/>
      <c r="VX604" s="29"/>
      <c r="VY604" s="29"/>
      <c r="VZ604" s="29"/>
      <c r="WA604" s="29"/>
      <c r="WB604" s="29"/>
      <c r="WC604" s="29"/>
      <c r="WD604" s="29"/>
      <c r="WE604" s="29"/>
      <c r="WF604" s="29"/>
      <c r="WG604" s="29"/>
      <c r="WH604" s="29"/>
      <c r="WI604" s="29"/>
      <c r="WJ604" s="29"/>
      <c r="WK604" s="29"/>
      <c r="WL604" s="29"/>
      <c r="WM604" s="29"/>
      <c r="WN604" s="29"/>
      <c r="WO604" s="29"/>
      <c r="WP604" s="29"/>
      <c r="WQ604" s="29"/>
      <c r="WR604" s="29"/>
      <c r="WS604" s="29"/>
      <c r="WT604" s="29"/>
      <c r="WU604" s="29"/>
      <c r="WV604" s="29"/>
      <c r="WW604" s="29"/>
      <c r="WX604" s="29"/>
      <c r="WY604" s="29"/>
      <c r="WZ604" s="29"/>
      <c r="XA604" s="29"/>
      <c r="XB604" s="29"/>
      <c r="XC604" s="29"/>
      <c r="XD604" s="29"/>
      <c r="XE604" s="29"/>
      <c r="XF604" s="29"/>
      <c r="XG604" s="29"/>
      <c r="XH604" s="29"/>
      <c r="XI604" s="29"/>
      <c r="XJ604" s="29"/>
      <c r="XK604" s="29"/>
      <c r="XL604" s="29"/>
      <c r="XM604" s="29"/>
      <c r="XN604" s="29"/>
      <c r="XO604" s="29"/>
      <c r="XP604" s="29"/>
      <c r="XQ604" s="29"/>
      <c r="XR604" s="29"/>
      <c r="XS604" s="29"/>
      <c r="XT604" s="29"/>
      <c r="XU604" s="29"/>
      <c r="XV604" s="29"/>
      <c r="XW604" s="29"/>
      <c r="XX604" s="29"/>
      <c r="XY604" s="29"/>
      <c r="XZ604" s="29"/>
      <c r="YA604" s="29"/>
      <c r="YB604" s="29"/>
      <c r="YC604" s="29"/>
      <c r="YD604" s="29"/>
      <c r="YE604" s="29"/>
      <c r="YF604" s="29"/>
      <c r="YG604" s="29"/>
      <c r="YH604" s="29"/>
      <c r="YI604" s="29"/>
      <c r="YJ604" s="29"/>
      <c r="YK604" s="29"/>
      <c r="YL604" s="29"/>
      <c r="YM604" s="29"/>
      <c r="YN604" s="29"/>
      <c r="YO604" s="29"/>
      <c r="YP604" s="29"/>
      <c r="YQ604" s="29"/>
      <c r="YR604" s="29"/>
      <c r="YS604" s="29"/>
      <c r="YT604" s="29"/>
      <c r="YU604" s="29"/>
      <c r="YV604" s="29"/>
      <c r="YW604" s="29"/>
      <c r="YX604" s="29"/>
      <c r="YY604" s="29"/>
      <c r="YZ604" s="29"/>
      <c r="ZA604" s="29"/>
      <c r="ZB604" s="29"/>
      <c r="ZC604" s="29"/>
      <c r="ZD604" s="29"/>
      <c r="ZE604" s="29"/>
      <c r="ZF604" s="29"/>
      <c r="ZG604" s="29"/>
      <c r="ZH604" s="29"/>
      <c r="ZI604" s="29"/>
      <c r="ZJ604" s="29"/>
      <c r="ZK604" s="29"/>
      <c r="ZL604" s="29"/>
      <c r="ZM604" s="29"/>
      <c r="ZN604" s="29"/>
      <c r="ZO604" s="29"/>
      <c r="ZP604" s="29"/>
      <c r="ZQ604" s="29"/>
      <c r="ZR604" s="29"/>
      <c r="ZS604" s="29"/>
      <c r="ZT604" s="29"/>
      <c r="ZU604" s="29"/>
      <c r="ZV604" s="29"/>
      <c r="ZW604" s="29"/>
      <c r="ZX604" s="29"/>
      <c r="ZY604" s="29"/>
      <c r="ZZ604" s="29"/>
      <c r="AAA604" s="29"/>
      <c r="AAB604" s="29"/>
      <c r="AAC604" s="29"/>
      <c r="AAD604" s="29"/>
      <c r="AAE604" s="29"/>
      <c r="AAF604" s="29"/>
      <c r="AAG604" s="29"/>
      <c r="AAH604" s="29"/>
      <c r="AAI604" s="29"/>
      <c r="AAJ604" s="29"/>
      <c r="AAK604" s="29"/>
      <c r="AAL604" s="29"/>
      <c r="AAM604" s="29"/>
      <c r="AAN604" s="29"/>
      <c r="AAO604" s="29"/>
      <c r="AAP604" s="29"/>
      <c r="AAQ604" s="29"/>
      <c r="AAR604" s="29"/>
      <c r="AAS604" s="29"/>
      <c r="AAT604" s="29"/>
      <c r="AAU604" s="29"/>
      <c r="AAV604" s="29"/>
      <c r="AAW604" s="29"/>
      <c r="AAX604" s="29"/>
      <c r="AAY604" s="29"/>
      <c r="AAZ604" s="29"/>
      <c r="ABA604" s="29"/>
      <c r="ABB604" s="29"/>
      <c r="ABC604" s="29"/>
      <c r="ABD604" s="29"/>
      <c r="ABE604" s="29"/>
      <c r="ABF604" s="29"/>
      <c r="ABG604" s="29"/>
      <c r="ABH604" s="29"/>
      <c r="ABI604" s="29"/>
      <c r="ABJ604" s="29"/>
      <c r="ABK604" s="29"/>
      <c r="ABL604" s="29"/>
      <c r="ABM604" s="29"/>
      <c r="ABN604" s="29"/>
      <c r="ABO604" s="29"/>
      <c r="ABP604" s="29"/>
      <c r="ABQ604" s="29"/>
      <c r="ABR604" s="29"/>
      <c r="ABS604" s="29"/>
      <c r="ABT604" s="29"/>
      <c r="ABU604" s="29"/>
      <c r="ABV604" s="29"/>
      <c r="ABW604" s="29"/>
      <c r="ABX604" s="29"/>
      <c r="ABY604" s="29"/>
      <c r="ABZ604" s="29"/>
      <c r="ACA604" s="29"/>
      <c r="ACB604" s="29"/>
      <c r="ACC604" s="29"/>
      <c r="ACD604" s="29"/>
      <c r="ACE604" s="29"/>
      <c r="ACF604" s="29"/>
      <c r="ACG604" s="29"/>
      <c r="ACH604" s="29"/>
      <c r="ACI604" s="29"/>
      <c r="ACJ604" s="29"/>
      <c r="ACK604" s="29"/>
      <c r="ACL604" s="29"/>
      <c r="ACM604" s="29"/>
      <c r="ACN604" s="29"/>
      <c r="ACO604" s="29"/>
      <c r="ACP604" s="29"/>
      <c r="ACQ604" s="29"/>
      <c r="ACR604" s="29"/>
      <c r="ACS604" s="29"/>
      <c r="ACT604" s="29"/>
      <c r="ACU604" s="29"/>
      <c r="ACV604" s="29"/>
      <c r="ACW604" s="29"/>
      <c r="ACX604" s="29"/>
      <c r="ACY604" s="29"/>
      <c r="ACZ604" s="29"/>
      <c r="ADA604" s="29"/>
      <c r="ADB604" s="29"/>
      <c r="ADC604" s="29"/>
      <c r="ADD604" s="29"/>
      <c r="ADE604" s="29"/>
      <c r="ADF604" s="29"/>
      <c r="ADG604" s="29"/>
      <c r="ADH604" s="29"/>
      <c r="ADI604" s="29"/>
      <c r="ADJ604" s="29"/>
      <c r="ADK604" s="29"/>
      <c r="ADL604" s="29"/>
      <c r="ADM604" s="29"/>
      <c r="ADN604" s="29"/>
      <c r="ADO604" s="29"/>
      <c r="ADP604" s="29"/>
      <c r="ADQ604" s="29"/>
      <c r="ADR604" s="29"/>
      <c r="ADS604" s="29"/>
      <c r="ADT604" s="29"/>
      <c r="ADU604" s="29"/>
      <c r="ADV604" s="29"/>
      <c r="ADW604" s="29"/>
      <c r="ADX604" s="29"/>
      <c r="ADY604" s="29"/>
      <c r="ADZ604" s="29"/>
      <c r="AEA604" s="29"/>
      <c r="AEB604" s="29"/>
      <c r="AEC604" s="29"/>
      <c r="AED604" s="29"/>
      <c r="AEE604" s="29"/>
      <c r="AEF604" s="29"/>
      <c r="AEG604" s="29"/>
      <c r="AEH604" s="29"/>
      <c r="AEI604" s="29"/>
      <c r="AEJ604" s="29"/>
      <c r="AEK604" s="29"/>
      <c r="AEL604" s="29"/>
      <c r="AEM604" s="29"/>
      <c r="AEN604" s="29"/>
      <c r="AEO604" s="29"/>
      <c r="AEP604" s="29"/>
      <c r="AEQ604" s="29"/>
      <c r="AER604" s="29"/>
      <c r="AES604" s="29"/>
      <c r="AET604" s="29"/>
      <c r="AEU604" s="29"/>
      <c r="AEV604" s="29"/>
      <c r="AEW604" s="29"/>
      <c r="AEX604" s="29"/>
      <c r="AEY604" s="29"/>
      <c r="AEZ604" s="29"/>
      <c r="AFA604" s="29"/>
      <c r="AFB604" s="29"/>
      <c r="AFC604" s="29"/>
      <c r="AFD604" s="29"/>
      <c r="AFE604" s="29"/>
      <c r="AFF604" s="29"/>
      <c r="AFG604" s="29"/>
      <c r="AFH604" s="29"/>
      <c r="AFI604" s="29"/>
      <c r="AFJ604" s="29"/>
      <c r="AFK604" s="29"/>
      <c r="AFL604" s="29"/>
      <c r="AFM604" s="29"/>
      <c r="AFN604" s="29"/>
      <c r="AFO604" s="29"/>
      <c r="AFP604" s="29"/>
      <c r="AFQ604" s="29"/>
      <c r="AFR604" s="29"/>
      <c r="AFS604" s="29"/>
      <c r="AFT604" s="29"/>
      <c r="AFU604" s="29"/>
      <c r="AFV604" s="29"/>
      <c r="AFW604" s="29"/>
      <c r="AFX604" s="29"/>
      <c r="AFY604" s="29"/>
      <c r="AFZ604" s="29"/>
      <c r="AGA604" s="29"/>
      <c r="AGB604" s="29"/>
      <c r="AGC604" s="29"/>
      <c r="AGD604" s="29"/>
      <c r="AGE604" s="29"/>
      <c r="AGF604" s="29"/>
      <c r="AGG604" s="29"/>
      <c r="AGH604" s="29"/>
      <c r="AGI604" s="29"/>
      <c r="AGJ604" s="29"/>
      <c r="AGK604" s="29"/>
      <c r="AGL604" s="29"/>
      <c r="AGM604" s="29"/>
      <c r="AGN604" s="29"/>
      <c r="AGO604" s="29"/>
      <c r="AGP604" s="29"/>
      <c r="AGQ604" s="29"/>
      <c r="AGR604" s="29"/>
      <c r="AGS604" s="29"/>
      <c r="AGT604" s="29"/>
      <c r="AGU604" s="29"/>
      <c r="AGV604" s="29"/>
      <c r="AGW604" s="29"/>
      <c r="AGX604" s="29"/>
      <c r="AGY604" s="29"/>
      <c r="AGZ604" s="29"/>
      <c r="AHA604" s="29"/>
      <c r="AHB604" s="29"/>
      <c r="AHC604" s="29"/>
      <c r="AHD604" s="29"/>
      <c r="AHE604" s="29"/>
      <c r="AHF604" s="29"/>
      <c r="AHG604" s="29"/>
      <c r="AHH604" s="29"/>
      <c r="AHI604" s="29"/>
      <c r="AHJ604" s="29"/>
      <c r="AHK604" s="29"/>
      <c r="AHL604" s="29"/>
      <c r="AHM604" s="29"/>
      <c r="AHN604" s="29"/>
      <c r="AHO604" s="29"/>
      <c r="AHP604" s="29"/>
      <c r="AHQ604" s="29"/>
      <c r="AHR604" s="29"/>
      <c r="AHS604" s="29"/>
      <c r="AHT604" s="29"/>
      <c r="AHU604" s="29"/>
      <c r="AHV604" s="29"/>
      <c r="AHW604" s="29"/>
      <c r="AHX604" s="29"/>
      <c r="AHY604" s="29"/>
      <c r="AHZ604" s="29"/>
      <c r="AIA604" s="29"/>
      <c r="AIB604" s="29"/>
      <c r="AIC604" s="29"/>
      <c r="AID604" s="29"/>
      <c r="AIE604" s="29"/>
      <c r="AIF604" s="29"/>
      <c r="AIG604" s="29"/>
      <c r="AIH604" s="29"/>
      <c r="AII604" s="29"/>
      <c r="AIJ604" s="29"/>
      <c r="AIK604" s="29"/>
      <c r="AIL604" s="29"/>
      <c r="AIM604" s="29"/>
      <c r="AIN604" s="29"/>
      <c r="AIO604" s="29"/>
      <c r="AIP604" s="29"/>
      <c r="AIQ604" s="29"/>
      <c r="AIR604" s="29"/>
      <c r="AIS604" s="29"/>
      <c r="AIT604" s="29"/>
      <c r="AIU604" s="29"/>
      <c r="AIV604" s="29"/>
      <c r="AIW604" s="29"/>
      <c r="AIX604" s="29"/>
      <c r="AIY604" s="29"/>
      <c r="AIZ604" s="29"/>
      <c r="AJA604" s="29"/>
      <c r="AJB604" s="29"/>
      <c r="AJC604" s="29"/>
      <c r="AJD604" s="29"/>
      <c r="AJE604" s="29"/>
      <c r="AJF604" s="29"/>
      <c r="AJG604" s="29"/>
      <c r="AJH604" s="29"/>
      <c r="AJI604" s="29"/>
      <c r="AJJ604" s="29"/>
      <c r="AJK604" s="29"/>
      <c r="AJL604" s="29"/>
      <c r="AJM604" s="29"/>
      <c r="AJN604" s="29"/>
      <c r="AJO604" s="29"/>
      <c r="AJP604" s="29"/>
      <c r="AJQ604" s="29"/>
      <c r="AJR604" s="29"/>
      <c r="AJS604" s="29"/>
      <c r="AJT604" s="29"/>
      <c r="AJU604" s="29"/>
      <c r="AJV604" s="29"/>
      <c r="AJW604" s="29"/>
      <c r="AJX604" s="29"/>
      <c r="AJY604" s="29"/>
      <c r="AJZ604" s="29"/>
      <c r="AKA604" s="29"/>
      <c r="AKB604" s="29"/>
      <c r="AKC604" s="29"/>
      <c r="AKD604" s="29"/>
      <c r="AKE604" s="29"/>
      <c r="AKF604" s="29"/>
      <c r="AKG604" s="29"/>
      <c r="AKH604" s="29"/>
      <c r="AKI604" s="29"/>
      <c r="AKJ604" s="29"/>
      <c r="AKK604" s="29"/>
      <c r="AKL604" s="29"/>
      <c r="AKM604" s="29"/>
      <c r="AKN604" s="29"/>
      <c r="AKO604" s="29"/>
      <c r="AKP604" s="29"/>
      <c r="AKQ604" s="29"/>
      <c r="AKR604" s="29"/>
      <c r="AKS604" s="29"/>
      <c r="AKT604" s="29"/>
      <c r="AKU604" s="29"/>
      <c r="AKV604" s="29"/>
      <c r="AKW604" s="29"/>
      <c r="AKX604" s="29"/>
      <c r="AKY604" s="29"/>
      <c r="AKZ604" s="29"/>
      <c r="ALA604" s="29"/>
      <c r="ALB604" s="29"/>
      <c r="ALC604" s="29"/>
      <c r="ALD604" s="29"/>
      <c r="ALE604" s="29"/>
      <c r="ALF604" s="29"/>
      <c r="ALG604" s="29"/>
      <c r="ALH604" s="29"/>
      <c r="ALI604" s="29"/>
      <c r="ALJ604" s="29"/>
      <c r="ALK604" s="29"/>
      <c r="ALL604" s="29"/>
      <c r="ALM604" s="29"/>
      <c r="ALN604" s="29"/>
      <c r="ALO604" s="29"/>
      <c r="ALP604" s="29"/>
      <c r="ALQ604" s="29"/>
      <c r="ALR604" s="29"/>
      <c r="ALS604" s="29"/>
      <c r="ALT604" s="29"/>
      <c r="ALU604" s="29"/>
      <c r="ALV604" s="29"/>
      <c r="ALW604" s="29"/>
      <c r="ALX604" s="29"/>
      <c r="ALY604" s="29"/>
      <c r="ALZ604" s="29"/>
      <c r="AMA604" s="29"/>
      <c r="AMB604" s="29"/>
      <c r="AMC604" s="29"/>
      <c r="AMD604" s="29"/>
      <c r="AME604" s="29"/>
      <c r="AMF604" s="29"/>
      <c r="AMG604" s="29"/>
      <c r="AMH604" s="29"/>
      <c r="AMI604" s="29"/>
      <c r="AMJ604" s="29"/>
      <c r="AMK604" s="29"/>
      <c r="AML604" s="29"/>
      <c r="AMM604" s="29"/>
      <c r="AMN604" s="29"/>
      <c r="AMO604" s="29"/>
      <c r="AMP604" s="29"/>
      <c r="AMQ604" s="29"/>
      <c r="AMR604" s="29"/>
      <c r="AMS604" s="29"/>
      <c r="AMT604" s="29"/>
      <c r="AMU604" s="29"/>
      <c r="AMV604" s="29"/>
      <c r="AMW604" s="29"/>
      <c r="AMX604" s="29"/>
      <c r="AMY604" s="29"/>
      <c r="AMZ604" s="29"/>
      <c r="ANA604" s="29"/>
      <c r="ANB604" s="29"/>
    </row>
    <row r="605" spans="1:1042" s="18" customFormat="1" x14ac:dyDescent="0.25">
      <c r="C605" s="6" t="str">
        <f t="shared" si="439"/>
        <v>(generic)</v>
      </c>
      <c r="D605" s="6" t="str">
        <f t="shared" si="440"/>
        <v>tier 3  (80 gal)</v>
      </c>
      <c r="E605" s="6">
        <f t="shared" si="458"/>
        <v>9900576</v>
      </c>
      <c r="F605" s="55">
        <f t="shared" ref="F605" si="480">S605</f>
        <v>80</v>
      </c>
      <c r="G605" s="6" t="str">
        <f t="shared" si="441"/>
        <v>AWHSTier3Generic80</v>
      </c>
      <c r="H605" s="116">
        <f t="shared" si="451"/>
        <v>0</v>
      </c>
      <c r="I605" s="154" t="str">
        <f t="shared" si="459"/>
        <v>Tier3Generic80</v>
      </c>
      <c r="J605" s="91" t="s">
        <v>188</v>
      </c>
      <c r="K605" s="32">
        <v>3</v>
      </c>
      <c r="L605" s="75">
        <f t="shared" si="444"/>
        <v>99</v>
      </c>
      <c r="M605" s="12" t="s">
        <v>210</v>
      </c>
      <c r="N605" s="62">
        <f t="shared" si="453"/>
        <v>5</v>
      </c>
      <c r="O605" s="169">
        <f t="shared" si="454"/>
        <v>9900576</v>
      </c>
      <c r="P605" s="59" t="str">
        <f t="shared" si="437"/>
        <v>tier 3  (80 gal)</v>
      </c>
      <c r="Q605" s="153">
        <f t="shared" si="455"/>
        <v>1</v>
      </c>
      <c r="R605" s="21" t="s">
        <v>721</v>
      </c>
      <c r="S605" s="116">
        <v>80</v>
      </c>
      <c r="T605" s="30" t="s">
        <v>718</v>
      </c>
      <c r="U605" s="80" t="s">
        <v>718</v>
      </c>
      <c r="V605" s="85" t="str">
        <f t="shared" si="456"/>
        <v>AWHSTier3Generic80</v>
      </c>
      <c r="W605" s="115">
        <v>0</v>
      </c>
      <c r="X605" s="45">
        <v>0</v>
      </c>
      <c r="Y605" s="47">
        <v>0</v>
      </c>
      <c r="Z605" s="44"/>
      <c r="AA605" s="126" t="str">
        <f t="shared" si="447"/>
        <v>2,     9900576,   "tier 3  (80 gal)"</v>
      </c>
      <c r="AB605" s="128" t="str">
        <f t="shared" si="479"/>
        <v>(generic)</v>
      </c>
      <c r="AC605" s="80" t="s">
        <v>862</v>
      </c>
      <c r="AD605" s="173">
        <f t="shared" si="457"/>
        <v>1</v>
      </c>
      <c r="AE605" s="126" t="str">
        <f t="shared" si="448"/>
        <v xml:space="preserve">          case  tier 3  (80 gal)   :   "Tier3Generic80"</v>
      </c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29"/>
      <c r="BR605" s="29"/>
      <c r="BS605" s="29"/>
      <c r="BT605" s="29"/>
      <c r="BU605" s="29"/>
      <c r="BV605" s="29"/>
      <c r="BW605" s="29"/>
      <c r="BX605" s="29"/>
      <c r="BY605" s="29"/>
      <c r="BZ605" s="29"/>
      <c r="CA605" s="29"/>
      <c r="CB605" s="29"/>
      <c r="CC605" s="29"/>
      <c r="CD605" s="29"/>
      <c r="CE605" s="29"/>
      <c r="CF605" s="29"/>
      <c r="CG605" s="29"/>
      <c r="CH605" s="29"/>
      <c r="CI605" s="29"/>
      <c r="CJ605" s="29"/>
      <c r="CK605" s="29"/>
      <c r="CL605" s="29"/>
      <c r="CM605" s="29"/>
      <c r="CN605" s="29"/>
      <c r="CO605" s="29"/>
      <c r="CP605" s="29"/>
      <c r="CQ605" s="29"/>
      <c r="CR605" s="29"/>
      <c r="CS605" s="29"/>
      <c r="CT605" s="29"/>
      <c r="CU605" s="29"/>
      <c r="CV605" s="29"/>
      <c r="CW605" s="29"/>
      <c r="CX605" s="29"/>
      <c r="CY605" s="29"/>
      <c r="CZ605" s="29"/>
      <c r="DA605" s="29"/>
      <c r="DB605" s="29"/>
      <c r="DC605" s="29"/>
      <c r="DD605" s="29"/>
      <c r="DE605" s="29"/>
      <c r="DF605" s="29"/>
      <c r="DG605" s="29"/>
      <c r="DH605" s="29"/>
      <c r="DI605" s="29"/>
      <c r="DJ605" s="29"/>
      <c r="DK605" s="29"/>
      <c r="DL605" s="29"/>
      <c r="DM605" s="29"/>
      <c r="DN605" s="29"/>
      <c r="DO605" s="29"/>
      <c r="DP605" s="29"/>
      <c r="DQ605" s="29"/>
      <c r="DR605" s="29"/>
      <c r="DS605" s="29"/>
      <c r="DT605" s="29"/>
      <c r="DU605" s="29"/>
      <c r="DV605" s="29"/>
      <c r="DW605" s="29"/>
      <c r="DX605" s="29"/>
      <c r="DY605" s="29"/>
      <c r="DZ605" s="29"/>
      <c r="EA605" s="29"/>
      <c r="EB605" s="29"/>
      <c r="EC605" s="29"/>
      <c r="ED605" s="29"/>
      <c r="EE605" s="29"/>
      <c r="EF605" s="29"/>
      <c r="EG605" s="29"/>
      <c r="EH605" s="29"/>
      <c r="EI605" s="29"/>
      <c r="EJ605" s="29"/>
      <c r="EK605" s="29"/>
      <c r="EL605" s="29"/>
      <c r="EM605" s="29"/>
      <c r="EN605" s="29"/>
      <c r="EO605" s="29"/>
      <c r="EP605" s="29"/>
      <c r="EQ605" s="29"/>
      <c r="ER605" s="29"/>
      <c r="ES605" s="29"/>
      <c r="ET605" s="29"/>
      <c r="EU605" s="29"/>
      <c r="EV605" s="29"/>
      <c r="EW605" s="29"/>
      <c r="EX605" s="29"/>
      <c r="EY605" s="29"/>
      <c r="EZ605" s="29"/>
      <c r="FA605" s="29"/>
      <c r="FB605" s="29"/>
      <c r="FC605" s="29"/>
      <c r="FD605" s="29"/>
      <c r="FE605" s="29"/>
      <c r="FF605" s="29"/>
      <c r="FG605" s="29"/>
      <c r="FH605" s="29"/>
      <c r="FI605" s="29"/>
      <c r="FJ605" s="29"/>
      <c r="FK605" s="29"/>
      <c r="FL605" s="29"/>
      <c r="FM605" s="29"/>
      <c r="FN605" s="29"/>
      <c r="FO605" s="29"/>
      <c r="FP605" s="29"/>
      <c r="FQ605" s="29"/>
      <c r="FR605" s="29"/>
      <c r="FS605" s="29"/>
      <c r="FT605" s="29"/>
      <c r="FU605" s="29"/>
      <c r="FV605" s="29"/>
      <c r="FW605" s="29"/>
      <c r="FX605" s="29"/>
      <c r="FY605" s="29"/>
      <c r="FZ605" s="29"/>
      <c r="GA605" s="29"/>
      <c r="GB605" s="29"/>
      <c r="GC605" s="29"/>
      <c r="GD605" s="29"/>
      <c r="GE605" s="29"/>
      <c r="GF605" s="29"/>
      <c r="GG605" s="29"/>
      <c r="GH605" s="29"/>
      <c r="GI605" s="29"/>
      <c r="GJ605" s="29"/>
      <c r="GK605" s="29"/>
      <c r="GL605" s="29"/>
      <c r="GM605" s="29"/>
      <c r="GN605" s="29"/>
      <c r="GO605" s="29"/>
      <c r="GP605" s="29"/>
      <c r="GQ605" s="29"/>
      <c r="GR605" s="29"/>
      <c r="GS605" s="29"/>
      <c r="GT605" s="29"/>
      <c r="GU605" s="29"/>
      <c r="GV605" s="29"/>
      <c r="GW605" s="29"/>
      <c r="GX605" s="29"/>
      <c r="GY605" s="29"/>
      <c r="GZ605" s="29"/>
      <c r="HA605" s="29"/>
      <c r="HB605" s="29"/>
      <c r="HC605" s="29"/>
      <c r="HD605" s="29"/>
      <c r="HE605" s="29"/>
      <c r="HF605" s="29"/>
      <c r="HG605" s="29"/>
      <c r="HH605" s="29"/>
      <c r="HI605" s="29"/>
      <c r="HJ605" s="29"/>
      <c r="HK605" s="29"/>
      <c r="HL605" s="29"/>
      <c r="HM605" s="29"/>
      <c r="HN605" s="29"/>
      <c r="HO605" s="29"/>
      <c r="HP605" s="29"/>
      <c r="HQ605" s="29"/>
      <c r="HR605" s="29"/>
      <c r="HS605" s="29"/>
      <c r="HT605" s="29"/>
      <c r="HU605" s="29"/>
      <c r="HV605" s="29"/>
      <c r="HW605" s="29"/>
      <c r="HX605" s="29"/>
      <c r="HY605" s="29"/>
      <c r="HZ605" s="29"/>
      <c r="IA605" s="29"/>
      <c r="IB605" s="29"/>
      <c r="IC605" s="29"/>
      <c r="ID605" s="29"/>
      <c r="IE605" s="29"/>
      <c r="IF605" s="29"/>
      <c r="IG605" s="29"/>
      <c r="IH605" s="29"/>
      <c r="II605" s="29"/>
      <c r="IJ605" s="29"/>
      <c r="IK605" s="29"/>
      <c r="IL605" s="29"/>
      <c r="IM605" s="29"/>
      <c r="IN605" s="29"/>
      <c r="IO605" s="29"/>
      <c r="IP605" s="29"/>
      <c r="IQ605" s="29"/>
      <c r="IR605" s="29"/>
      <c r="IS605" s="29"/>
      <c r="IT605" s="29"/>
      <c r="IU605" s="29"/>
      <c r="IV605" s="29"/>
      <c r="IW605" s="29"/>
      <c r="IX605" s="29"/>
      <c r="IY605" s="29"/>
      <c r="IZ605" s="29"/>
      <c r="JA605" s="29"/>
      <c r="JB605" s="29"/>
      <c r="JC605" s="29"/>
      <c r="JD605" s="29"/>
      <c r="JE605" s="29"/>
      <c r="JF605" s="29"/>
      <c r="JG605" s="29"/>
      <c r="JH605" s="29"/>
      <c r="JI605" s="29"/>
      <c r="JJ605" s="29"/>
      <c r="JK605" s="29"/>
      <c r="JL605" s="29"/>
      <c r="JM605" s="29"/>
      <c r="JN605" s="29"/>
      <c r="JO605" s="29"/>
      <c r="JP605" s="29"/>
      <c r="JQ605" s="29"/>
      <c r="JR605" s="29"/>
      <c r="JS605" s="29"/>
      <c r="JT605" s="29"/>
      <c r="JU605" s="29"/>
      <c r="JV605" s="29"/>
      <c r="JW605" s="29"/>
      <c r="JX605" s="29"/>
      <c r="JY605" s="29"/>
      <c r="JZ605" s="29"/>
      <c r="KA605" s="29"/>
      <c r="KB605" s="29"/>
      <c r="KC605" s="29"/>
      <c r="KD605" s="29"/>
      <c r="KE605" s="29"/>
      <c r="KF605" s="29"/>
      <c r="KG605" s="29"/>
      <c r="KH605" s="29"/>
      <c r="KI605" s="29"/>
      <c r="KJ605" s="29"/>
      <c r="KK605" s="29"/>
      <c r="KL605" s="29"/>
      <c r="KM605" s="29"/>
      <c r="KN605" s="29"/>
      <c r="KO605" s="29"/>
      <c r="KP605" s="29"/>
      <c r="KQ605" s="29"/>
      <c r="KR605" s="29"/>
      <c r="KS605" s="29"/>
      <c r="KT605" s="29"/>
      <c r="KU605" s="29"/>
      <c r="KV605" s="29"/>
      <c r="KW605" s="29"/>
      <c r="KX605" s="29"/>
      <c r="KY605" s="29"/>
      <c r="KZ605" s="29"/>
      <c r="LA605" s="29"/>
      <c r="LB605" s="29"/>
      <c r="LC605" s="29"/>
      <c r="LD605" s="29"/>
      <c r="LE605" s="29"/>
      <c r="LF605" s="29"/>
      <c r="LG605" s="29"/>
      <c r="LH605" s="29"/>
      <c r="LI605" s="29"/>
      <c r="LJ605" s="29"/>
      <c r="LK605" s="29"/>
      <c r="LL605" s="29"/>
      <c r="LM605" s="29"/>
      <c r="LN605" s="29"/>
      <c r="LO605" s="29"/>
      <c r="LP605" s="29"/>
      <c r="LQ605" s="29"/>
      <c r="LR605" s="29"/>
      <c r="LS605" s="29"/>
      <c r="LT605" s="29"/>
      <c r="LU605" s="29"/>
      <c r="LV605" s="29"/>
      <c r="LW605" s="29"/>
      <c r="LX605" s="29"/>
      <c r="LY605" s="29"/>
      <c r="LZ605" s="29"/>
      <c r="MA605" s="29"/>
      <c r="MB605" s="29"/>
      <c r="MC605" s="29"/>
      <c r="MD605" s="29"/>
      <c r="ME605" s="29"/>
      <c r="MF605" s="29"/>
      <c r="MG605" s="29"/>
      <c r="MH605" s="29"/>
      <c r="MI605" s="29"/>
      <c r="MJ605" s="29"/>
      <c r="MK605" s="29"/>
      <c r="ML605" s="29"/>
      <c r="MM605" s="29"/>
      <c r="MN605" s="29"/>
      <c r="MO605" s="29"/>
      <c r="MP605" s="29"/>
      <c r="MQ605" s="29"/>
      <c r="MR605" s="29"/>
      <c r="MS605" s="29"/>
      <c r="MT605" s="29"/>
      <c r="MU605" s="29"/>
      <c r="MV605" s="29"/>
      <c r="MW605" s="29"/>
      <c r="MX605" s="29"/>
      <c r="MY605" s="29"/>
      <c r="MZ605" s="29"/>
      <c r="NA605" s="29"/>
      <c r="NB605" s="29"/>
      <c r="NC605" s="29"/>
      <c r="ND605" s="29"/>
      <c r="NE605" s="29"/>
      <c r="NF605" s="29"/>
      <c r="NG605" s="29"/>
      <c r="NH605" s="29"/>
      <c r="NI605" s="29"/>
      <c r="NJ605" s="29"/>
      <c r="NK605" s="29"/>
      <c r="NL605" s="29"/>
      <c r="NM605" s="29"/>
      <c r="NN605" s="29"/>
      <c r="NO605" s="29"/>
      <c r="NP605" s="29"/>
      <c r="NQ605" s="29"/>
      <c r="NR605" s="29"/>
      <c r="NS605" s="29"/>
      <c r="NT605" s="29"/>
      <c r="NU605" s="29"/>
      <c r="NV605" s="29"/>
      <c r="NW605" s="29"/>
      <c r="NX605" s="29"/>
      <c r="NY605" s="29"/>
      <c r="NZ605" s="29"/>
      <c r="OA605" s="29"/>
      <c r="OB605" s="29"/>
      <c r="OC605" s="29"/>
      <c r="OD605" s="29"/>
      <c r="OE605" s="29"/>
      <c r="OF605" s="29"/>
      <c r="OG605" s="29"/>
      <c r="OH605" s="29"/>
      <c r="OI605" s="29"/>
      <c r="OJ605" s="29"/>
      <c r="OK605" s="29"/>
      <c r="OL605" s="29"/>
      <c r="OM605" s="29"/>
      <c r="ON605" s="29"/>
      <c r="OO605" s="29"/>
      <c r="OP605" s="29"/>
      <c r="OQ605" s="29"/>
      <c r="OR605" s="29"/>
      <c r="OS605" s="29"/>
      <c r="OT605" s="29"/>
      <c r="OU605" s="29"/>
      <c r="OV605" s="29"/>
      <c r="OW605" s="29"/>
      <c r="OX605" s="29"/>
      <c r="OY605" s="29"/>
      <c r="OZ605" s="29"/>
      <c r="PA605" s="29"/>
      <c r="PB605" s="29"/>
      <c r="PC605" s="29"/>
      <c r="PD605" s="29"/>
      <c r="PE605" s="29"/>
      <c r="PF605" s="29"/>
      <c r="PG605" s="29"/>
      <c r="PH605" s="29"/>
      <c r="PI605" s="29"/>
      <c r="PJ605" s="29"/>
      <c r="PK605" s="29"/>
      <c r="PL605" s="29"/>
      <c r="PM605" s="29"/>
      <c r="PN605" s="29"/>
      <c r="PO605" s="29"/>
      <c r="PP605" s="29"/>
      <c r="PQ605" s="29"/>
      <c r="PR605" s="29"/>
      <c r="PS605" s="29"/>
      <c r="PT605" s="29"/>
      <c r="PU605" s="29"/>
      <c r="PV605" s="29"/>
      <c r="PW605" s="29"/>
      <c r="PX605" s="29"/>
      <c r="PY605" s="29"/>
      <c r="PZ605" s="29"/>
      <c r="QA605" s="29"/>
      <c r="QB605" s="29"/>
      <c r="QC605" s="29"/>
      <c r="QD605" s="29"/>
      <c r="QE605" s="29"/>
      <c r="QF605" s="29"/>
      <c r="QG605" s="29"/>
      <c r="QH605" s="29"/>
      <c r="QI605" s="29"/>
      <c r="QJ605" s="29"/>
      <c r="QK605" s="29"/>
      <c r="QL605" s="29"/>
      <c r="QM605" s="29"/>
      <c r="QN605" s="29"/>
      <c r="QO605" s="29"/>
      <c r="QP605" s="29"/>
      <c r="QQ605" s="29"/>
      <c r="QR605" s="29"/>
      <c r="QS605" s="29"/>
      <c r="QT605" s="29"/>
      <c r="QU605" s="29"/>
      <c r="QV605" s="29"/>
      <c r="QW605" s="29"/>
      <c r="QX605" s="29"/>
      <c r="QY605" s="29"/>
      <c r="QZ605" s="29"/>
      <c r="RA605" s="29"/>
      <c r="RB605" s="29"/>
      <c r="RC605" s="29"/>
      <c r="RD605" s="29"/>
      <c r="RE605" s="29"/>
      <c r="RF605" s="29"/>
      <c r="RG605" s="29"/>
      <c r="RH605" s="29"/>
      <c r="RI605" s="29"/>
      <c r="RJ605" s="29"/>
      <c r="RK605" s="29"/>
      <c r="RL605" s="29"/>
      <c r="RM605" s="29"/>
      <c r="RN605" s="29"/>
      <c r="RO605" s="29"/>
      <c r="RP605" s="29"/>
      <c r="RQ605" s="29"/>
      <c r="RR605" s="29"/>
      <c r="RS605" s="29"/>
      <c r="RT605" s="29"/>
      <c r="RU605" s="29"/>
      <c r="RV605" s="29"/>
      <c r="RW605" s="29"/>
      <c r="RX605" s="29"/>
      <c r="RY605" s="29"/>
      <c r="RZ605" s="29"/>
      <c r="SA605" s="29"/>
      <c r="SB605" s="29"/>
      <c r="SC605" s="29"/>
      <c r="SD605" s="29"/>
      <c r="SE605" s="29"/>
      <c r="SF605" s="29"/>
      <c r="SG605" s="29"/>
      <c r="SH605" s="29"/>
      <c r="SI605" s="29"/>
      <c r="SJ605" s="29"/>
      <c r="SK605" s="29"/>
      <c r="SL605" s="29"/>
      <c r="SM605" s="29"/>
      <c r="SN605" s="29"/>
      <c r="SO605" s="29"/>
      <c r="SP605" s="29"/>
      <c r="SQ605" s="29"/>
      <c r="SR605" s="29"/>
      <c r="SS605" s="29"/>
      <c r="ST605" s="29"/>
      <c r="SU605" s="29"/>
      <c r="SV605" s="29"/>
      <c r="SW605" s="29"/>
      <c r="SX605" s="29"/>
      <c r="SY605" s="29"/>
      <c r="SZ605" s="29"/>
      <c r="TA605" s="29"/>
      <c r="TB605" s="29"/>
      <c r="TC605" s="29"/>
      <c r="TD605" s="29"/>
      <c r="TE605" s="29"/>
      <c r="TF605" s="29"/>
      <c r="TG605" s="29"/>
      <c r="TH605" s="29"/>
      <c r="TI605" s="29"/>
      <c r="TJ605" s="29"/>
      <c r="TK605" s="29"/>
      <c r="TL605" s="29"/>
      <c r="TM605" s="29"/>
      <c r="TN605" s="29"/>
      <c r="TO605" s="29"/>
      <c r="TP605" s="29"/>
      <c r="TQ605" s="29"/>
      <c r="TR605" s="29"/>
      <c r="TS605" s="29"/>
      <c r="TT605" s="29"/>
      <c r="TU605" s="29"/>
      <c r="TV605" s="29"/>
      <c r="TW605" s="29"/>
      <c r="TX605" s="29"/>
      <c r="TY605" s="29"/>
      <c r="TZ605" s="29"/>
      <c r="UA605" s="29"/>
      <c r="UB605" s="29"/>
      <c r="UC605" s="29"/>
      <c r="UD605" s="29"/>
      <c r="UE605" s="29"/>
      <c r="UF605" s="29"/>
      <c r="UG605" s="29"/>
      <c r="UH605" s="29"/>
      <c r="UI605" s="29"/>
      <c r="UJ605" s="29"/>
      <c r="UK605" s="29"/>
      <c r="UL605" s="29"/>
      <c r="UM605" s="29"/>
      <c r="UN605" s="29"/>
      <c r="UO605" s="29"/>
      <c r="UP605" s="29"/>
      <c r="UQ605" s="29"/>
      <c r="UR605" s="29"/>
      <c r="US605" s="29"/>
      <c r="UT605" s="29"/>
      <c r="UU605" s="29"/>
      <c r="UV605" s="29"/>
      <c r="UW605" s="29"/>
      <c r="UX605" s="29"/>
      <c r="UY605" s="29"/>
      <c r="UZ605" s="29"/>
      <c r="VA605" s="29"/>
      <c r="VB605" s="29"/>
      <c r="VC605" s="29"/>
      <c r="VD605" s="29"/>
      <c r="VE605" s="29"/>
      <c r="VF605" s="29"/>
      <c r="VG605" s="29"/>
      <c r="VH605" s="29"/>
      <c r="VI605" s="29"/>
      <c r="VJ605" s="29"/>
      <c r="VK605" s="29"/>
      <c r="VL605" s="29"/>
      <c r="VM605" s="29"/>
      <c r="VN605" s="29"/>
      <c r="VO605" s="29"/>
      <c r="VP605" s="29"/>
      <c r="VQ605" s="29"/>
      <c r="VR605" s="29"/>
      <c r="VS605" s="29"/>
      <c r="VT605" s="29"/>
      <c r="VU605" s="29"/>
      <c r="VV605" s="29"/>
      <c r="VW605" s="29"/>
      <c r="VX605" s="29"/>
      <c r="VY605" s="29"/>
      <c r="VZ605" s="29"/>
      <c r="WA605" s="29"/>
      <c r="WB605" s="29"/>
      <c r="WC605" s="29"/>
      <c r="WD605" s="29"/>
      <c r="WE605" s="29"/>
      <c r="WF605" s="29"/>
      <c r="WG605" s="29"/>
      <c r="WH605" s="29"/>
      <c r="WI605" s="29"/>
      <c r="WJ605" s="29"/>
      <c r="WK605" s="29"/>
      <c r="WL605" s="29"/>
      <c r="WM605" s="29"/>
      <c r="WN605" s="29"/>
      <c r="WO605" s="29"/>
      <c r="WP605" s="29"/>
      <c r="WQ605" s="29"/>
      <c r="WR605" s="29"/>
      <c r="WS605" s="29"/>
      <c r="WT605" s="29"/>
      <c r="WU605" s="29"/>
      <c r="WV605" s="29"/>
      <c r="WW605" s="29"/>
      <c r="WX605" s="29"/>
      <c r="WY605" s="29"/>
      <c r="WZ605" s="29"/>
      <c r="XA605" s="29"/>
      <c r="XB605" s="29"/>
      <c r="XC605" s="29"/>
      <c r="XD605" s="29"/>
      <c r="XE605" s="29"/>
      <c r="XF605" s="29"/>
      <c r="XG605" s="29"/>
      <c r="XH605" s="29"/>
      <c r="XI605" s="29"/>
      <c r="XJ605" s="29"/>
      <c r="XK605" s="29"/>
      <c r="XL605" s="29"/>
      <c r="XM605" s="29"/>
      <c r="XN605" s="29"/>
      <c r="XO605" s="29"/>
      <c r="XP605" s="29"/>
      <c r="XQ605" s="29"/>
      <c r="XR605" s="29"/>
      <c r="XS605" s="29"/>
      <c r="XT605" s="29"/>
      <c r="XU605" s="29"/>
      <c r="XV605" s="29"/>
      <c r="XW605" s="29"/>
      <c r="XX605" s="29"/>
      <c r="XY605" s="29"/>
      <c r="XZ605" s="29"/>
      <c r="YA605" s="29"/>
      <c r="YB605" s="29"/>
      <c r="YC605" s="29"/>
      <c r="YD605" s="29"/>
      <c r="YE605" s="29"/>
      <c r="YF605" s="29"/>
      <c r="YG605" s="29"/>
      <c r="YH605" s="29"/>
      <c r="YI605" s="29"/>
      <c r="YJ605" s="29"/>
      <c r="YK605" s="29"/>
      <c r="YL605" s="29"/>
      <c r="YM605" s="29"/>
      <c r="YN605" s="29"/>
      <c r="YO605" s="29"/>
      <c r="YP605" s="29"/>
      <c r="YQ605" s="29"/>
      <c r="YR605" s="29"/>
      <c r="YS605" s="29"/>
      <c r="YT605" s="29"/>
      <c r="YU605" s="29"/>
      <c r="YV605" s="29"/>
      <c r="YW605" s="29"/>
      <c r="YX605" s="29"/>
      <c r="YY605" s="29"/>
      <c r="YZ605" s="29"/>
      <c r="ZA605" s="29"/>
      <c r="ZB605" s="29"/>
      <c r="ZC605" s="29"/>
      <c r="ZD605" s="29"/>
      <c r="ZE605" s="29"/>
      <c r="ZF605" s="29"/>
      <c r="ZG605" s="29"/>
      <c r="ZH605" s="29"/>
      <c r="ZI605" s="29"/>
      <c r="ZJ605" s="29"/>
      <c r="ZK605" s="29"/>
      <c r="ZL605" s="29"/>
      <c r="ZM605" s="29"/>
      <c r="ZN605" s="29"/>
      <c r="ZO605" s="29"/>
      <c r="ZP605" s="29"/>
      <c r="ZQ605" s="29"/>
      <c r="ZR605" s="29"/>
      <c r="ZS605" s="29"/>
      <c r="ZT605" s="29"/>
      <c r="ZU605" s="29"/>
      <c r="ZV605" s="29"/>
      <c r="ZW605" s="29"/>
      <c r="ZX605" s="29"/>
      <c r="ZY605" s="29"/>
      <c r="ZZ605" s="29"/>
      <c r="AAA605" s="29"/>
      <c r="AAB605" s="29"/>
      <c r="AAC605" s="29"/>
      <c r="AAD605" s="29"/>
      <c r="AAE605" s="29"/>
      <c r="AAF605" s="29"/>
      <c r="AAG605" s="29"/>
      <c r="AAH605" s="29"/>
      <c r="AAI605" s="29"/>
      <c r="AAJ605" s="29"/>
      <c r="AAK605" s="29"/>
      <c r="AAL605" s="29"/>
      <c r="AAM605" s="29"/>
      <c r="AAN605" s="29"/>
      <c r="AAO605" s="29"/>
      <c r="AAP605" s="29"/>
      <c r="AAQ605" s="29"/>
      <c r="AAR605" s="29"/>
      <c r="AAS605" s="29"/>
      <c r="AAT605" s="29"/>
      <c r="AAU605" s="29"/>
      <c r="AAV605" s="29"/>
      <c r="AAW605" s="29"/>
      <c r="AAX605" s="29"/>
      <c r="AAY605" s="29"/>
      <c r="AAZ605" s="29"/>
      <c r="ABA605" s="29"/>
      <c r="ABB605" s="29"/>
      <c r="ABC605" s="29"/>
      <c r="ABD605" s="29"/>
      <c r="ABE605" s="29"/>
      <c r="ABF605" s="29"/>
      <c r="ABG605" s="29"/>
      <c r="ABH605" s="29"/>
      <c r="ABI605" s="29"/>
      <c r="ABJ605" s="29"/>
      <c r="ABK605" s="29"/>
      <c r="ABL605" s="29"/>
      <c r="ABM605" s="29"/>
      <c r="ABN605" s="29"/>
      <c r="ABO605" s="29"/>
      <c r="ABP605" s="29"/>
      <c r="ABQ605" s="29"/>
      <c r="ABR605" s="29"/>
      <c r="ABS605" s="29"/>
      <c r="ABT605" s="29"/>
      <c r="ABU605" s="29"/>
      <c r="ABV605" s="29"/>
      <c r="ABW605" s="29"/>
      <c r="ABX605" s="29"/>
      <c r="ABY605" s="29"/>
      <c r="ABZ605" s="29"/>
      <c r="ACA605" s="29"/>
      <c r="ACB605" s="29"/>
      <c r="ACC605" s="29"/>
      <c r="ACD605" s="29"/>
      <c r="ACE605" s="29"/>
      <c r="ACF605" s="29"/>
      <c r="ACG605" s="29"/>
      <c r="ACH605" s="29"/>
      <c r="ACI605" s="29"/>
      <c r="ACJ605" s="29"/>
      <c r="ACK605" s="29"/>
      <c r="ACL605" s="29"/>
      <c r="ACM605" s="29"/>
      <c r="ACN605" s="29"/>
      <c r="ACO605" s="29"/>
      <c r="ACP605" s="29"/>
      <c r="ACQ605" s="29"/>
      <c r="ACR605" s="29"/>
      <c r="ACS605" s="29"/>
      <c r="ACT605" s="29"/>
      <c r="ACU605" s="29"/>
      <c r="ACV605" s="29"/>
      <c r="ACW605" s="29"/>
      <c r="ACX605" s="29"/>
      <c r="ACY605" s="29"/>
      <c r="ACZ605" s="29"/>
      <c r="ADA605" s="29"/>
      <c r="ADB605" s="29"/>
      <c r="ADC605" s="29"/>
      <c r="ADD605" s="29"/>
      <c r="ADE605" s="29"/>
      <c r="ADF605" s="29"/>
      <c r="ADG605" s="29"/>
      <c r="ADH605" s="29"/>
      <c r="ADI605" s="29"/>
      <c r="ADJ605" s="29"/>
      <c r="ADK605" s="29"/>
      <c r="ADL605" s="29"/>
      <c r="ADM605" s="29"/>
      <c r="ADN605" s="29"/>
      <c r="ADO605" s="29"/>
      <c r="ADP605" s="29"/>
      <c r="ADQ605" s="29"/>
      <c r="ADR605" s="29"/>
      <c r="ADS605" s="29"/>
      <c r="ADT605" s="29"/>
      <c r="ADU605" s="29"/>
      <c r="ADV605" s="29"/>
      <c r="ADW605" s="29"/>
      <c r="ADX605" s="29"/>
      <c r="ADY605" s="29"/>
      <c r="ADZ605" s="29"/>
      <c r="AEA605" s="29"/>
      <c r="AEB605" s="29"/>
      <c r="AEC605" s="29"/>
      <c r="AED605" s="29"/>
      <c r="AEE605" s="29"/>
      <c r="AEF605" s="29"/>
      <c r="AEG605" s="29"/>
      <c r="AEH605" s="29"/>
      <c r="AEI605" s="29"/>
      <c r="AEJ605" s="29"/>
      <c r="AEK605" s="29"/>
      <c r="AEL605" s="29"/>
      <c r="AEM605" s="29"/>
      <c r="AEN605" s="29"/>
      <c r="AEO605" s="29"/>
      <c r="AEP605" s="29"/>
      <c r="AEQ605" s="29"/>
      <c r="AER605" s="29"/>
      <c r="AES605" s="29"/>
      <c r="AET605" s="29"/>
      <c r="AEU605" s="29"/>
      <c r="AEV605" s="29"/>
      <c r="AEW605" s="29"/>
      <c r="AEX605" s="29"/>
      <c r="AEY605" s="29"/>
      <c r="AEZ605" s="29"/>
      <c r="AFA605" s="29"/>
      <c r="AFB605" s="29"/>
      <c r="AFC605" s="29"/>
      <c r="AFD605" s="29"/>
      <c r="AFE605" s="29"/>
      <c r="AFF605" s="29"/>
      <c r="AFG605" s="29"/>
      <c r="AFH605" s="29"/>
      <c r="AFI605" s="29"/>
      <c r="AFJ605" s="29"/>
      <c r="AFK605" s="29"/>
      <c r="AFL605" s="29"/>
      <c r="AFM605" s="29"/>
      <c r="AFN605" s="29"/>
      <c r="AFO605" s="29"/>
      <c r="AFP605" s="29"/>
      <c r="AFQ605" s="29"/>
      <c r="AFR605" s="29"/>
      <c r="AFS605" s="29"/>
      <c r="AFT605" s="29"/>
      <c r="AFU605" s="29"/>
      <c r="AFV605" s="29"/>
      <c r="AFW605" s="29"/>
      <c r="AFX605" s="29"/>
      <c r="AFY605" s="29"/>
      <c r="AFZ605" s="29"/>
      <c r="AGA605" s="29"/>
      <c r="AGB605" s="29"/>
      <c r="AGC605" s="29"/>
      <c r="AGD605" s="29"/>
      <c r="AGE605" s="29"/>
      <c r="AGF605" s="29"/>
      <c r="AGG605" s="29"/>
      <c r="AGH605" s="29"/>
      <c r="AGI605" s="29"/>
      <c r="AGJ605" s="29"/>
      <c r="AGK605" s="29"/>
      <c r="AGL605" s="29"/>
      <c r="AGM605" s="29"/>
      <c r="AGN605" s="29"/>
      <c r="AGO605" s="29"/>
      <c r="AGP605" s="29"/>
      <c r="AGQ605" s="29"/>
      <c r="AGR605" s="29"/>
      <c r="AGS605" s="29"/>
      <c r="AGT605" s="29"/>
      <c r="AGU605" s="29"/>
      <c r="AGV605" s="29"/>
      <c r="AGW605" s="29"/>
      <c r="AGX605" s="29"/>
      <c r="AGY605" s="29"/>
      <c r="AGZ605" s="29"/>
      <c r="AHA605" s="29"/>
      <c r="AHB605" s="29"/>
      <c r="AHC605" s="29"/>
      <c r="AHD605" s="29"/>
      <c r="AHE605" s="29"/>
      <c r="AHF605" s="29"/>
      <c r="AHG605" s="29"/>
      <c r="AHH605" s="29"/>
      <c r="AHI605" s="29"/>
      <c r="AHJ605" s="29"/>
      <c r="AHK605" s="29"/>
      <c r="AHL605" s="29"/>
      <c r="AHM605" s="29"/>
      <c r="AHN605" s="29"/>
      <c r="AHO605" s="29"/>
      <c r="AHP605" s="29"/>
      <c r="AHQ605" s="29"/>
      <c r="AHR605" s="29"/>
      <c r="AHS605" s="29"/>
      <c r="AHT605" s="29"/>
      <c r="AHU605" s="29"/>
      <c r="AHV605" s="29"/>
      <c r="AHW605" s="29"/>
      <c r="AHX605" s="29"/>
      <c r="AHY605" s="29"/>
      <c r="AHZ605" s="29"/>
      <c r="AIA605" s="29"/>
      <c r="AIB605" s="29"/>
      <c r="AIC605" s="29"/>
      <c r="AID605" s="29"/>
      <c r="AIE605" s="29"/>
      <c r="AIF605" s="29"/>
      <c r="AIG605" s="29"/>
      <c r="AIH605" s="29"/>
      <c r="AII605" s="29"/>
      <c r="AIJ605" s="29"/>
      <c r="AIK605" s="29"/>
      <c r="AIL605" s="29"/>
      <c r="AIM605" s="29"/>
      <c r="AIN605" s="29"/>
      <c r="AIO605" s="29"/>
      <c r="AIP605" s="29"/>
      <c r="AIQ605" s="29"/>
      <c r="AIR605" s="29"/>
      <c r="AIS605" s="29"/>
      <c r="AIT605" s="29"/>
      <c r="AIU605" s="29"/>
      <c r="AIV605" s="29"/>
      <c r="AIW605" s="29"/>
      <c r="AIX605" s="29"/>
      <c r="AIY605" s="29"/>
      <c r="AIZ605" s="29"/>
      <c r="AJA605" s="29"/>
      <c r="AJB605" s="29"/>
      <c r="AJC605" s="29"/>
      <c r="AJD605" s="29"/>
      <c r="AJE605" s="29"/>
      <c r="AJF605" s="29"/>
      <c r="AJG605" s="29"/>
      <c r="AJH605" s="29"/>
      <c r="AJI605" s="29"/>
      <c r="AJJ605" s="29"/>
      <c r="AJK605" s="29"/>
      <c r="AJL605" s="29"/>
      <c r="AJM605" s="29"/>
      <c r="AJN605" s="29"/>
      <c r="AJO605" s="29"/>
      <c r="AJP605" s="29"/>
      <c r="AJQ605" s="29"/>
      <c r="AJR605" s="29"/>
      <c r="AJS605" s="29"/>
      <c r="AJT605" s="29"/>
      <c r="AJU605" s="29"/>
      <c r="AJV605" s="29"/>
      <c r="AJW605" s="29"/>
      <c r="AJX605" s="29"/>
      <c r="AJY605" s="29"/>
      <c r="AJZ605" s="29"/>
      <c r="AKA605" s="29"/>
      <c r="AKB605" s="29"/>
      <c r="AKC605" s="29"/>
      <c r="AKD605" s="29"/>
      <c r="AKE605" s="29"/>
      <c r="AKF605" s="29"/>
      <c r="AKG605" s="29"/>
      <c r="AKH605" s="29"/>
      <c r="AKI605" s="29"/>
      <c r="AKJ605" s="29"/>
      <c r="AKK605" s="29"/>
      <c r="AKL605" s="29"/>
      <c r="AKM605" s="29"/>
      <c r="AKN605" s="29"/>
      <c r="AKO605" s="29"/>
      <c r="AKP605" s="29"/>
      <c r="AKQ605" s="29"/>
      <c r="AKR605" s="29"/>
      <c r="AKS605" s="29"/>
      <c r="AKT605" s="29"/>
      <c r="AKU605" s="29"/>
      <c r="AKV605" s="29"/>
      <c r="AKW605" s="29"/>
      <c r="AKX605" s="29"/>
      <c r="AKY605" s="29"/>
      <c r="AKZ605" s="29"/>
      <c r="ALA605" s="29"/>
      <c r="ALB605" s="29"/>
      <c r="ALC605" s="29"/>
      <c r="ALD605" s="29"/>
      <c r="ALE605" s="29"/>
      <c r="ALF605" s="29"/>
      <c r="ALG605" s="29"/>
      <c r="ALH605" s="29"/>
      <c r="ALI605" s="29"/>
      <c r="ALJ605" s="29"/>
      <c r="ALK605" s="29"/>
      <c r="ALL605" s="29"/>
      <c r="ALM605" s="29"/>
      <c r="ALN605" s="29"/>
      <c r="ALO605" s="29"/>
      <c r="ALP605" s="29"/>
      <c r="ALQ605" s="29"/>
      <c r="ALR605" s="29"/>
      <c r="ALS605" s="29"/>
      <c r="ALT605" s="29"/>
      <c r="ALU605" s="29"/>
      <c r="ALV605" s="29"/>
      <c r="ALW605" s="29"/>
      <c r="ALX605" s="29"/>
      <c r="ALY605" s="29"/>
      <c r="ALZ605" s="29"/>
      <c r="AMA605" s="29"/>
      <c r="AMB605" s="29"/>
      <c r="AMC605" s="29"/>
      <c r="AMD605" s="29"/>
      <c r="AME605" s="29"/>
      <c r="AMF605" s="29"/>
      <c r="AMG605" s="29"/>
      <c r="AMH605" s="29"/>
      <c r="AMI605" s="29"/>
      <c r="AMJ605" s="29"/>
      <c r="AMK605" s="29"/>
      <c r="AML605" s="29"/>
      <c r="AMM605" s="29"/>
      <c r="AMN605" s="29"/>
      <c r="AMO605" s="29"/>
      <c r="AMP605" s="29"/>
      <c r="AMQ605" s="29"/>
      <c r="AMR605" s="29"/>
      <c r="AMS605" s="29"/>
      <c r="AMT605" s="29"/>
      <c r="AMU605" s="29"/>
      <c r="AMV605" s="29"/>
      <c r="AMW605" s="29"/>
      <c r="AMX605" s="29"/>
      <c r="AMY605" s="29"/>
      <c r="AMZ605" s="29"/>
      <c r="ANA605" s="29"/>
      <c r="ANB605" s="29"/>
    </row>
    <row r="606" spans="1:1042" s="18" customFormat="1" x14ac:dyDescent="0.25">
      <c r="C606" t="s">
        <v>724</v>
      </c>
      <c r="D606" t="s">
        <v>724</v>
      </c>
      <c r="E606">
        <v>0</v>
      </c>
      <c r="F606" s="140">
        <v>0</v>
      </c>
      <c r="G606" t="str">
        <f t="shared" si="441"/>
        <v>GE2012</v>
      </c>
      <c r="H606" s="140">
        <v>0</v>
      </c>
      <c r="I606" t="s">
        <v>815</v>
      </c>
      <c r="J606" s="91" t="s">
        <v>188</v>
      </c>
      <c r="K606" s="32"/>
      <c r="L606" s="75"/>
      <c r="M606" s="12"/>
      <c r="N606" s="62"/>
      <c r="O606" s="62"/>
      <c r="P606" s="137"/>
      <c r="Q606" s="137"/>
      <c r="R606" s="21"/>
      <c r="S606" s="116"/>
      <c r="T606" s="30"/>
      <c r="U606" s="80"/>
      <c r="V606" s="85" t="s">
        <v>213</v>
      </c>
      <c r="W606" s="115"/>
      <c r="X606" s="45"/>
      <c r="Y606" s="47"/>
      <c r="Z606" s="44"/>
      <c r="AA606" s="126"/>
      <c r="AB606" s="128"/>
      <c r="AC606" s="80"/>
      <c r="AD606" s="129"/>
      <c r="AE606" s="12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29"/>
      <c r="BR606" s="29"/>
      <c r="BS606" s="29"/>
      <c r="BT606" s="29"/>
      <c r="BU606" s="29"/>
      <c r="BV606" s="29"/>
      <c r="BW606" s="29"/>
      <c r="BX606" s="29"/>
      <c r="BY606" s="29"/>
      <c r="BZ606" s="29"/>
      <c r="CA606" s="29"/>
      <c r="CB606" s="29"/>
      <c r="CC606" s="29"/>
      <c r="CD606" s="29"/>
      <c r="CE606" s="29"/>
      <c r="CF606" s="29"/>
      <c r="CG606" s="29"/>
      <c r="CH606" s="29"/>
      <c r="CI606" s="29"/>
      <c r="CJ606" s="29"/>
      <c r="CK606" s="29"/>
      <c r="CL606" s="29"/>
      <c r="CM606" s="29"/>
      <c r="CN606" s="29"/>
      <c r="CO606" s="29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  <c r="DB606" s="29"/>
      <c r="DC606" s="29"/>
      <c r="DD606" s="29"/>
      <c r="DE606" s="29"/>
      <c r="DF606" s="29"/>
      <c r="DG606" s="29"/>
      <c r="DH606" s="29"/>
      <c r="DI606" s="29"/>
      <c r="DJ606" s="29"/>
      <c r="DK606" s="29"/>
      <c r="DL606" s="29"/>
      <c r="DM606" s="29"/>
      <c r="DN606" s="29"/>
      <c r="DO606" s="29"/>
      <c r="DP606" s="29"/>
      <c r="DQ606" s="29"/>
      <c r="DR606" s="29"/>
      <c r="DS606" s="29"/>
      <c r="DT606" s="29"/>
      <c r="DU606" s="29"/>
      <c r="DV606" s="29"/>
      <c r="DW606" s="29"/>
      <c r="DX606" s="29"/>
      <c r="DY606" s="29"/>
      <c r="DZ606" s="29"/>
      <c r="EA606" s="29"/>
      <c r="EB606" s="29"/>
      <c r="EC606" s="29"/>
      <c r="ED606" s="29"/>
      <c r="EE606" s="29"/>
      <c r="EF606" s="29"/>
      <c r="EG606" s="29"/>
      <c r="EH606" s="29"/>
      <c r="EI606" s="29"/>
      <c r="EJ606" s="29"/>
      <c r="EK606" s="29"/>
      <c r="EL606" s="29"/>
      <c r="EM606" s="29"/>
      <c r="EN606" s="29"/>
      <c r="EO606" s="29"/>
      <c r="EP606" s="29"/>
      <c r="EQ606" s="29"/>
      <c r="ER606" s="29"/>
      <c r="ES606" s="29"/>
      <c r="ET606" s="29"/>
      <c r="EU606" s="29"/>
      <c r="EV606" s="29"/>
      <c r="EW606" s="29"/>
      <c r="EX606" s="29"/>
      <c r="EY606" s="29"/>
      <c r="EZ606" s="29"/>
      <c r="FA606" s="29"/>
      <c r="FB606" s="29"/>
      <c r="FC606" s="29"/>
      <c r="FD606" s="29"/>
      <c r="FE606" s="29"/>
      <c r="FF606" s="29"/>
      <c r="FG606" s="29"/>
      <c r="FH606" s="29"/>
      <c r="FI606" s="29"/>
      <c r="FJ606" s="29"/>
      <c r="FK606" s="29"/>
      <c r="FL606" s="29"/>
      <c r="FM606" s="29"/>
      <c r="FN606" s="29"/>
      <c r="FO606" s="29"/>
      <c r="FP606" s="29"/>
      <c r="FQ606" s="29"/>
      <c r="FR606" s="29"/>
      <c r="FS606" s="29"/>
      <c r="FT606" s="29"/>
      <c r="FU606" s="29"/>
      <c r="FV606" s="29"/>
      <c r="FW606" s="29"/>
      <c r="FX606" s="29"/>
      <c r="FY606" s="29"/>
      <c r="FZ606" s="29"/>
      <c r="GA606" s="29"/>
      <c r="GB606" s="29"/>
      <c r="GC606" s="29"/>
      <c r="GD606" s="29"/>
      <c r="GE606" s="29"/>
      <c r="GF606" s="29"/>
      <c r="GG606" s="29"/>
      <c r="GH606" s="29"/>
      <c r="GI606" s="29"/>
      <c r="GJ606" s="29"/>
      <c r="GK606" s="29"/>
      <c r="GL606" s="29"/>
      <c r="GM606" s="29"/>
      <c r="GN606" s="29"/>
      <c r="GO606" s="29"/>
      <c r="GP606" s="29"/>
      <c r="GQ606" s="29"/>
      <c r="GR606" s="29"/>
      <c r="GS606" s="29"/>
      <c r="GT606" s="29"/>
      <c r="GU606" s="29"/>
      <c r="GV606" s="29"/>
      <c r="GW606" s="29"/>
      <c r="GX606" s="29"/>
      <c r="GY606" s="29"/>
      <c r="GZ606" s="29"/>
      <c r="HA606" s="29"/>
      <c r="HB606" s="29"/>
      <c r="HC606" s="29"/>
      <c r="HD606" s="29"/>
      <c r="HE606" s="29"/>
      <c r="HF606" s="29"/>
      <c r="HG606" s="29"/>
      <c r="HH606" s="29"/>
      <c r="HI606" s="29"/>
      <c r="HJ606" s="29"/>
      <c r="HK606" s="29"/>
      <c r="HL606" s="29"/>
      <c r="HM606" s="29"/>
      <c r="HN606" s="29"/>
      <c r="HO606" s="29"/>
      <c r="HP606" s="29"/>
      <c r="HQ606" s="29"/>
      <c r="HR606" s="29"/>
      <c r="HS606" s="29"/>
      <c r="HT606" s="29"/>
      <c r="HU606" s="29"/>
      <c r="HV606" s="29"/>
      <c r="HW606" s="29"/>
      <c r="HX606" s="29"/>
      <c r="HY606" s="29"/>
      <c r="HZ606" s="29"/>
      <c r="IA606" s="29"/>
      <c r="IB606" s="29"/>
      <c r="IC606" s="29"/>
      <c r="ID606" s="29"/>
      <c r="IE606" s="29"/>
      <c r="IF606" s="29"/>
      <c r="IG606" s="29"/>
      <c r="IH606" s="29"/>
      <c r="II606" s="29"/>
      <c r="IJ606" s="29"/>
      <c r="IK606" s="29"/>
      <c r="IL606" s="29"/>
      <c r="IM606" s="29"/>
      <c r="IN606" s="29"/>
      <c r="IO606" s="29"/>
      <c r="IP606" s="29"/>
      <c r="IQ606" s="29"/>
      <c r="IR606" s="29"/>
      <c r="IS606" s="29"/>
      <c r="IT606" s="29"/>
      <c r="IU606" s="29"/>
      <c r="IV606" s="29"/>
      <c r="IW606" s="29"/>
      <c r="IX606" s="29"/>
      <c r="IY606" s="29"/>
      <c r="IZ606" s="29"/>
      <c r="JA606" s="29"/>
      <c r="JB606" s="29"/>
      <c r="JC606" s="29"/>
      <c r="JD606" s="29"/>
      <c r="JE606" s="29"/>
      <c r="JF606" s="29"/>
      <c r="JG606" s="29"/>
      <c r="JH606" s="29"/>
      <c r="JI606" s="29"/>
      <c r="JJ606" s="29"/>
      <c r="JK606" s="29"/>
      <c r="JL606" s="29"/>
      <c r="JM606" s="29"/>
      <c r="JN606" s="29"/>
      <c r="JO606" s="29"/>
      <c r="JP606" s="29"/>
      <c r="JQ606" s="29"/>
      <c r="JR606" s="29"/>
      <c r="JS606" s="29"/>
      <c r="JT606" s="29"/>
      <c r="JU606" s="29"/>
      <c r="JV606" s="29"/>
      <c r="JW606" s="29"/>
      <c r="JX606" s="29"/>
      <c r="JY606" s="29"/>
      <c r="JZ606" s="29"/>
      <c r="KA606" s="29"/>
      <c r="KB606" s="29"/>
      <c r="KC606" s="29"/>
      <c r="KD606" s="29"/>
      <c r="KE606" s="29"/>
      <c r="KF606" s="29"/>
      <c r="KG606" s="29"/>
      <c r="KH606" s="29"/>
      <c r="KI606" s="29"/>
      <c r="KJ606" s="29"/>
      <c r="KK606" s="29"/>
      <c r="KL606" s="29"/>
      <c r="KM606" s="29"/>
      <c r="KN606" s="29"/>
      <c r="KO606" s="29"/>
      <c r="KP606" s="29"/>
      <c r="KQ606" s="29"/>
      <c r="KR606" s="29"/>
      <c r="KS606" s="29"/>
      <c r="KT606" s="29"/>
      <c r="KU606" s="29"/>
      <c r="KV606" s="29"/>
      <c r="KW606" s="29"/>
      <c r="KX606" s="29"/>
      <c r="KY606" s="29"/>
      <c r="KZ606" s="29"/>
      <c r="LA606" s="29"/>
      <c r="LB606" s="29"/>
      <c r="LC606" s="29"/>
      <c r="LD606" s="29"/>
      <c r="LE606" s="29"/>
      <c r="LF606" s="29"/>
      <c r="LG606" s="29"/>
      <c r="LH606" s="29"/>
      <c r="LI606" s="29"/>
      <c r="LJ606" s="29"/>
      <c r="LK606" s="29"/>
      <c r="LL606" s="29"/>
      <c r="LM606" s="29"/>
      <c r="LN606" s="29"/>
      <c r="LO606" s="29"/>
      <c r="LP606" s="29"/>
      <c r="LQ606" s="29"/>
      <c r="LR606" s="29"/>
      <c r="LS606" s="29"/>
      <c r="LT606" s="29"/>
      <c r="LU606" s="29"/>
      <c r="LV606" s="29"/>
      <c r="LW606" s="29"/>
      <c r="LX606" s="29"/>
      <c r="LY606" s="29"/>
      <c r="LZ606" s="29"/>
      <c r="MA606" s="29"/>
      <c r="MB606" s="29"/>
      <c r="MC606" s="29"/>
      <c r="MD606" s="29"/>
      <c r="ME606" s="29"/>
      <c r="MF606" s="29"/>
      <c r="MG606" s="29"/>
      <c r="MH606" s="29"/>
      <c r="MI606" s="29"/>
      <c r="MJ606" s="29"/>
      <c r="MK606" s="29"/>
      <c r="ML606" s="29"/>
      <c r="MM606" s="29"/>
      <c r="MN606" s="29"/>
      <c r="MO606" s="29"/>
      <c r="MP606" s="29"/>
      <c r="MQ606" s="29"/>
      <c r="MR606" s="29"/>
      <c r="MS606" s="29"/>
      <c r="MT606" s="29"/>
      <c r="MU606" s="29"/>
      <c r="MV606" s="29"/>
      <c r="MW606" s="29"/>
      <c r="MX606" s="29"/>
      <c r="MY606" s="29"/>
      <c r="MZ606" s="29"/>
      <c r="NA606" s="29"/>
      <c r="NB606" s="29"/>
      <c r="NC606" s="29"/>
      <c r="ND606" s="29"/>
      <c r="NE606" s="29"/>
      <c r="NF606" s="29"/>
      <c r="NG606" s="29"/>
      <c r="NH606" s="29"/>
      <c r="NI606" s="29"/>
      <c r="NJ606" s="29"/>
      <c r="NK606" s="29"/>
      <c r="NL606" s="29"/>
      <c r="NM606" s="29"/>
      <c r="NN606" s="29"/>
      <c r="NO606" s="29"/>
      <c r="NP606" s="29"/>
      <c r="NQ606" s="29"/>
      <c r="NR606" s="29"/>
      <c r="NS606" s="29"/>
      <c r="NT606" s="29"/>
      <c r="NU606" s="29"/>
      <c r="NV606" s="29"/>
      <c r="NW606" s="29"/>
      <c r="NX606" s="29"/>
      <c r="NY606" s="29"/>
      <c r="NZ606" s="29"/>
      <c r="OA606" s="29"/>
      <c r="OB606" s="29"/>
      <c r="OC606" s="29"/>
      <c r="OD606" s="29"/>
      <c r="OE606" s="29"/>
      <c r="OF606" s="29"/>
      <c r="OG606" s="29"/>
      <c r="OH606" s="29"/>
      <c r="OI606" s="29"/>
      <c r="OJ606" s="29"/>
      <c r="OK606" s="29"/>
      <c r="OL606" s="29"/>
      <c r="OM606" s="29"/>
      <c r="ON606" s="29"/>
      <c r="OO606" s="29"/>
      <c r="OP606" s="29"/>
      <c r="OQ606" s="29"/>
      <c r="OR606" s="29"/>
      <c r="OS606" s="29"/>
      <c r="OT606" s="29"/>
      <c r="OU606" s="29"/>
      <c r="OV606" s="29"/>
      <c r="OW606" s="29"/>
      <c r="OX606" s="29"/>
      <c r="OY606" s="29"/>
      <c r="OZ606" s="29"/>
      <c r="PA606" s="29"/>
      <c r="PB606" s="29"/>
      <c r="PC606" s="29"/>
      <c r="PD606" s="29"/>
      <c r="PE606" s="29"/>
      <c r="PF606" s="29"/>
      <c r="PG606" s="29"/>
      <c r="PH606" s="29"/>
      <c r="PI606" s="29"/>
      <c r="PJ606" s="29"/>
      <c r="PK606" s="29"/>
      <c r="PL606" s="29"/>
      <c r="PM606" s="29"/>
      <c r="PN606" s="29"/>
      <c r="PO606" s="29"/>
      <c r="PP606" s="29"/>
      <c r="PQ606" s="29"/>
      <c r="PR606" s="29"/>
      <c r="PS606" s="29"/>
      <c r="PT606" s="29"/>
      <c r="PU606" s="29"/>
      <c r="PV606" s="29"/>
      <c r="PW606" s="29"/>
      <c r="PX606" s="29"/>
      <c r="PY606" s="29"/>
      <c r="PZ606" s="29"/>
      <c r="QA606" s="29"/>
      <c r="QB606" s="29"/>
      <c r="QC606" s="29"/>
      <c r="QD606" s="29"/>
      <c r="QE606" s="29"/>
      <c r="QF606" s="29"/>
      <c r="QG606" s="29"/>
      <c r="QH606" s="29"/>
      <c r="QI606" s="29"/>
      <c r="QJ606" s="29"/>
      <c r="QK606" s="29"/>
      <c r="QL606" s="29"/>
      <c r="QM606" s="29"/>
      <c r="QN606" s="29"/>
      <c r="QO606" s="29"/>
      <c r="QP606" s="29"/>
      <c r="QQ606" s="29"/>
      <c r="QR606" s="29"/>
      <c r="QS606" s="29"/>
      <c r="QT606" s="29"/>
      <c r="QU606" s="29"/>
      <c r="QV606" s="29"/>
      <c r="QW606" s="29"/>
      <c r="QX606" s="29"/>
      <c r="QY606" s="29"/>
      <c r="QZ606" s="29"/>
      <c r="RA606" s="29"/>
      <c r="RB606" s="29"/>
      <c r="RC606" s="29"/>
      <c r="RD606" s="29"/>
      <c r="RE606" s="29"/>
      <c r="RF606" s="29"/>
      <c r="RG606" s="29"/>
      <c r="RH606" s="29"/>
      <c r="RI606" s="29"/>
      <c r="RJ606" s="29"/>
      <c r="RK606" s="29"/>
      <c r="RL606" s="29"/>
      <c r="RM606" s="29"/>
      <c r="RN606" s="29"/>
      <c r="RO606" s="29"/>
      <c r="RP606" s="29"/>
      <c r="RQ606" s="29"/>
      <c r="RR606" s="29"/>
      <c r="RS606" s="29"/>
      <c r="RT606" s="29"/>
      <c r="RU606" s="29"/>
      <c r="RV606" s="29"/>
      <c r="RW606" s="29"/>
      <c r="RX606" s="29"/>
      <c r="RY606" s="29"/>
      <c r="RZ606" s="29"/>
      <c r="SA606" s="29"/>
      <c r="SB606" s="29"/>
      <c r="SC606" s="29"/>
      <c r="SD606" s="29"/>
      <c r="SE606" s="29"/>
      <c r="SF606" s="29"/>
      <c r="SG606" s="29"/>
      <c r="SH606" s="29"/>
      <c r="SI606" s="29"/>
      <c r="SJ606" s="29"/>
      <c r="SK606" s="29"/>
      <c r="SL606" s="29"/>
      <c r="SM606" s="29"/>
      <c r="SN606" s="29"/>
      <c r="SO606" s="29"/>
      <c r="SP606" s="29"/>
      <c r="SQ606" s="29"/>
      <c r="SR606" s="29"/>
      <c r="SS606" s="29"/>
      <c r="ST606" s="29"/>
      <c r="SU606" s="29"/>
      <c r="SV606" s="29"/>
      <c r="SW606" s="29"/>
      <c r="SX606" s="29"/>
      <c r="SY606" s="29"/>
      <c r="SZ606" s="29"/>
      <c r="TA606" s="29"/>
      <c r="TB606" s="29"/>
      <c r="TC606" s="29"/>
      <c r="TD606" s="29"/>
      <c r="TE606" s="29"/>
      <c r="TF606" s="29"/>
      <c r="TG606" s="29"/>
      <c r="TH606" s="29"/>
      <c r="TI606" s="29"/>
      <c r="TJ606" s="29"/>
      <c r="TK606" s="29"/>
      <c r="TL606" s="29"/>
      <c r="TM606" s="29"/>
      <c r="TN606" s="29"/>
      <c r="TO606" s="29"/>
      <c r="TP606" s="29"/>
      <c r="TQ606" s="29"/>
      <c r="TR606" s="29"/>
      <c r="TS606" s="29"/>
      <c r="TT606" s="29"/>
      <c r="TU606" s="29"/>
      <c r="TV606" s="29"/>
      <c r="TW606" s="29"/>
      <c r="TX606" s="29"/>
      <c r="TY606" s="29"/>
      <c r="TZ606" s="29"/>
      <c r="UA606" s="29"/>
      <c r="UB606" s="29"/>
      <c r="UC606" s="29"/>
      <c r="UD606" s="29"/>
      <c r="UE606" s="29"/>
      <c r="UF606" s="29"/>
      <c r="UG606" s="29"/>
      <c r="UH606" s="29"/>
      <c r="UI606" s="29"/>
      <c r="UJ606" s="29"/>
      <c r="UK606" s="29"/>
      <c r="UL606" s="29"/>
      <c r="UM606" s="29"/>
      <c r="UN606" s="29"/>
      <c r="UO606" s="29"/>
      <c r="UP606" s="29"/>
      <c r="UQ606" s="29"/>
      <c r="UR606" s="29"/>
      <c r="US606" s="29"/>
      <c r="UT606" s="29"/>
      <c r="UU606" s="29"/>
      <c r="UV606" s="29"/>
      <c r="UW606" s="29"/>
      <c r="UX606" s="29"/>
      <c r="UY606" s="29"/>
      <c r="UZ606" s="29"/>
      <c r="VA606" s="29"/>
      <c r="VB606" s="29"/>
      <c r="VC606" s="29"/>
      <c r="VD606" s="29"/>
      <c r="VE606" s="29"/>
      <c r="VF606" s="29"/>
      <c r="VG606" s="29"/>
      <c r="VH606" s="29"/>
      <c r="VI606" s="29"/>
      <c r="VJ606" s="29"/>
      <c r="VK606" s="29"/>
      <c r="VL606" s="29"/>
      <c r="VM606" s="29"/>
      <c r="VN606" s="29"/>
      <c r="VO606" s="29"/>
      <c r="VP606" s="29"/>
      <c r="VQ606" s="29"/>
      <c r="VR606" s="29"/>
      <c r="VS606" s="29"/>
      <c r="VT606" s="29"/>
      <c r="VU606" s="29"/>
      <c r="VV606" s="29"/>
      <c r="VW606" s="29"/>
      <c r="VX606" s="29"/>
      <c r="VY606" s="29"/>
      <c r="VZ606" s="29"/>
      <c r="WA606" s="29"/>
      <c r="WB606" s="29"/>
      <c r="WC606" s="29"/>
      <c r="WD606" s="29"/>
      <c r="WE606" s="29"/>
      <c r="WF606" s="29"/>
      <c r="WG606" s="29"/>
      <c r="WH606" s="29"/>
      <c r="WI606" s="29"/>
      <c r="WJ606" s="29"/>
      <c r="WK606" s="29"/>
      <c r="WL606" s="29"/>
      <c r="WM606" s="29"/>
      <c r="WN606" s="29"/>
      <c r="WO606" s="29"/>
      <c r="WP606" s="29"/>
      <c r="WQ606" s="29"/>
      <c r="WR606" s="29"/>
      <c r="WS606" s="29"/>
      <c r="WT606" s="29"/>
      <c r="WU606" s="29"/>
      <c r="WV606" s="29"/>
      <c r="WW606" s="29"/>
      <c r="WX606" s="29"/>
      <c r="WY606" s="29"/>
      <c r="WZ606" s="29"/>
      <c r="XA606" s="29"/>
      <c r="XB606" s="29"/>
      <c r="XC606" s="29"/>
      <c r="XD606" s="29"/>
      <c r="XE606" s="29"/>
      <c r="XF606" s="29"/>
      <c r="XG606" s="29"/>
      <c r="XH606" s="29"/>
      <c r="XI606" s="29"/>
      <c r="XJ606" s="29"/>
      <c r="XK606" s="29"/>
      <c r="XL606" s="29"/>
      <c r="XM606" s="29"/>
      <c r="XN606" s="29"/>
      <c r="XO606" s="29"/>
      <c r="XP606" s="29"/>
      <c r="XQ606" s="29"/>
      <c r="XR606" s="29"/>
      <c r="XS606" s="29"/>
      <c r="XT606" s="29"/>
      <c r="XU606" s="29"/>
      <c r="XV606" s="29"/>
      <c r="XW606" s="29"/>
      <c r="XX606" s="29"/>
      <c r="XY606" s="29"/>
      <c r="XZ606" s="29"/>
      <c r="YA606" s="29"/>
      <c r="YB606" s="29"/>
      <c r="YC606" s="29"/>
      <c r="YD606" s="29"/>
      <c r="YE606" s="29"/>
      <c r="YF606" s="29"/>
      <c r="YG606" s="29"/>
      <c r="YH606" s="29"/>
      <c r="YI606" s="29"/>
      <c r="YJ606" s="29"/>
      <c r="YK606" s="29"/>
      <c r="YL606" s="29"/>
      <c r="YM606" s="29"/>
      <c r="YN606" s="29"/>
      <c r="YO606" s="29"/>
      <c r="YP606" s="29"/>
      <c r="YQ606" s="29"/>
      <c r="YR606" s="29"/>
      <c r="YS606" s="29"/>
      <c r="YT606" s="29"/>
      <c r="YU606" s="29"/>
      <c r="YV606" s="29"/>
      <c r="YW606" s="29"/>
      <c r="YX606" s="29"/>
      <c r="YY606" s="29"/>
      <c r="YZ606" s="29"/>
      <c r="ZA606" s="29"/>
      <c r="ZB606" s="29"/>
      <c r="ZC606" s="29"/>
      <c r="ZD606" s="29"/>
      <c r="ZE606" s="29"/>
      <c r="ZF606" s="29"/>
      <c r="ZG606" s="29"/>
      <c r="ZH606" s="29"/>
      <c r="ZI606" s="29"/>
      <c r="ZJ606" s="29"/>
      <c r="ZK606" s="29"/>
      <c r="ZL606" s="29"/>
      <c r="ZM606" s="29"/>
      <c r="ZN606" s="29"/>
      <c r="ZO606" s="29"/>
      <c r="ZP606" s="29"/>
      <c r="ZQ606" s="29"/>
      <c r="ZR606" s="29"/>
      <c r="ZS606" s="29"/>
      <c r="ZT606" s="29"/>
      <c r="ZU606" s="29"/>
      <c r="ZV606" s="29"/>
      <c r="ZW606" s="29"/>
      <c r="ZX606" s="29"/>
      <c r="ZY606" s="29"/>
      <c r="ZZ606" s="29"/>
      <c r="AAA606" s="29"/>
      <c r="AAB606" s="29"/>
      <c r="AAC606" s="29"/>
      <c r="AAD606" s="29"/>
      <c r="AAE606" s="29"/>
      <c r="AAF606" s="29"/>
      <c r="AAG606" s="29"/>
      <c r="AAH606" s="29"/>
      <c r="AAI606" s="29"/>
      <c r="AAJ606" s="29"/>
      <c r="AAK606" s="29"/>
      <c r="AAL606" s="29"/>
      <c r="AAM606" s="29"/>
      <c r="AAN606" s="29"/>
      <c r="AAO606" s="29"/>
      <c r="AAP606" s="29"/>
      <c r="AAQ606" s="29"/>
      <c r="AAR606" s="29"/>
      <c r="AAS606" s="29"/>
      <c r="AAT606" s="29"/>
      <c r="AAU606" s="29"/>
      <c r="AAV606" s="29"/>
      <c r="AAW606" s="29"/>
      <c r="AAX606" s="29"/>
      <c r="AAY606" s="29"/>
      <c r="AAZ606" s="29"/>
      <c r="ABA606" s="29"/>
      <c r="ABB606" s="29"/>
      <c r="ABC606" s="29"/>
      <c r="ABD606" s="29"/>
      <c r="ABE606" s="29"/>
      <c r="ABF606" s="29"/>
      <c r="ABG606" s="29"/>
      <c r="ABH606" s="29"/>
      <c r="ABI606" s="29"/>
      <c r="ABJ606" s="29"/>
      <c r="ABK606" s="29"/>
      <c r="ABL606" s="29"/>
      <c r="ABM606" s="29"/>
      <c r="ABN606" s="29"/>
      <c r="ABO606" s="29"/>
      <c r="ABP606" s="29"/>
      <c r="ABQ606" s="29"/>
      <c r="ABR606" s="29"/>
      <c r="ABS606" s="29"/>
      <c r="ABT606" s="29"/>
      <c r="ABU606" s="29"/>
      <c r="ABV606" s="29"/>
      <c r="ABW606" s="29"/>
      <c r="ABX606" s="29"/>
      <c r="ABY606" s="29"/>
      <c r="ABZ606" s="29"/>
      <c r="ACA606" s="29"/>
      <c r="ACB606" s="29"/>
      <c r="ACC606" s="29"/>
      <c r="ACD606" s="29"/>
      <c r="ACE606" s="29"/>
      <c r="ACF606" s="29"/>
      <c r="ACG606" s="29"/>
      <c r="ACH606" s="29"/>
      <c r="ACI606" s="29"/>
      <c r="ACJ606" s="29"/>
      <c r="ACK606" s="29"/>
      <c r="ACL606" s="29"/>
      <c r="ACM606" s="29"/>
      <c r="ACN606" s="29"/>
      <c r="ACO606" s="29"/>
      <c r="ACP606" s="29"/>
      <c r="ACQ606" s="29"/>
      <c r="ACR606" s="29"/>
      <c r="ACS606" s="29"/>
      <c r="ACT606" s="29"/>
      <c r="ACU606" s="29"/>
      <c r="ACV606" s="29"/>
      <c r="ACW606" s="29"/>
      <c r="ACX606" s="29"/>
      <c r="ACY606" s="29"/>
      <c r="ACZ606" s="29"/>
      <c r="ADA606" s="29"/>
      <c r="ADB606" s="29"/>
      <c r="ADC606" s="29"/>
      <c r="ADD606" s="29"/>
      <c r="ADE606" s="29"/>
      <c r="ADF606" s="29"/>
      <c r="ADG606" s="29"/>
      <c r="ADH606" s="29"/>
      <c r="ADI606" s="29"/>
      <c r="ADJ606" s="29"/>
      <c r="ADK606" s="29"/>
      <c r="ADL606" s="29"/>
      <c r="ADM606" s="29"/>
      <c r="ADN606" s="29"/>
      <c r="ADO606" s="29"/>
      <c r="ADP606" s="29"/>
      <c r="ADQ606" s="29"/>
      <c r="ADR606" s="29"/>
      <c r="ADS606" s="29"/>
      <c r="ADT606" s="29"/>
      <c r="ADU606" s="29"/>
      <c r="ADV606" s="29"/>
      <c r="ADW606" s="29"/>
      <c r="ADX606" s="29"/>
      <c r="ADY606" s="29"/>
      <c r="ADZ606" s="29"/>
      <c r="AEA606" s="29"/>
      <c r="AEB606" s="29"/>
      <c r="AEC606" s="29"/>
      <c r="AED606" s="29"/>
      <c r="AEE606" s="29"/>
      <c r="AEF606" s="29"/>
      <c r="AEG606" s="29"/>
      <c r="AEH606" s="29"/>
      <c r="AEI606" s="29"/>
      <c r="AEJ606" s="29"/>
      <c r="AEK606" s="29"/>
      <c r="AEL606" s="29"/>
      <c r="AEM606" s="29"/>
      <c r="AEN606" s="29"/>
      <c r="AEO606" s="29"/>
      <c r="AEP606" s="29"/>
      <c r="AEQ606" s="29"/>
      <c r="AER606" s="29"/>
      <c r="AES606" s="29"/>
      <c r="AET606" s="29"/>
      <c r="AEU606" s="29"/>
      <c r="AEV606" s="29"/>
      <c r="AEW606" s="29"/>
      <c r="AEX606" s="29"/>
      <c r="AEY606" s="29"/>
      <c r="AEZ606" s="29"/>
      <c r="AFA606" s="29"/>
      <c r="AFB606" s="29"/>
      <c r="AFC606" s="29"/>
      <c r="AFD606" s="29"/>
      <c r="AFE606" s="29"/>
      <c r="AFF606" s="29"/>
      <c r="AFG606" s="29"/>
      <c r="AFH606" s="29"/>
      <c r="AFI606" s="29"/>
      <c r="AFJ606" s="29"/>
      <c r="AFK606" s="29"/>
      <c r="AFL606" s="29"/>
      <c r="AFM606" s="29"/>
      <c r="AFN606" s="29"/>
      <c r="AFO606" s="29"/>
      <c r="AFP606" s="29"/>
      <c r="AFQ606" s="29"/>
      <c r="AFR606" s="29"/>
      <c r="AFS606" s="29"/>
      <c r="AFT606" s="29"/>
      <c r="AFU606" s="29"/>
      <c r="AFV606" s="29"/>
      <c r="AFW606" s="29"/>
      <c r="AFX606" s="29"/>
      <c r="AFY606" s="29"/>
      <c r="AFZ606" s="29"/>
      <c r="AGA606" s="29"/>
      <c r="AGB606" s="29"/>
      <c r="AGC606" s="29"/>
      <c r="AGD606" s="29"/>
      <c r="AGE606" s="29"/>
      <c r="AGF606" s="29"/>
      <c r="AGG606" s="29"/>
      <c r="AGH606" s="29"/>
      <c r="AGI606" s="29"/>
      <c r="AGJ606" s="29"/>
      <c r="AGK606" s="29"/>
      <c r="AGL606" s="29"/>
      <c r="AGM606" s="29"/>
      <c r="AGN606" s="29"/>
      <c r="AGO606" s="29"/>
      <c r="AGP606" s="29"/>
      <c r="AGQ606" s="29"/>
      <c r="AGR606" s="29"/>
      <c r="AGS606" s="29"/>
      <c r="AGT606" s="29"/>
      <c r="AGU606" s="29"/>
      <c r="AGV606" s="29"/>
      <c r="AGW606" s="29"/>
      <c r="AGX606" s="29"/>
      <c r="AGY606" s="29"/>
      <c r="AGZ606" s="29"/>
      <c r="AHA606" s="29"/>
      <c r="AHB606" s="29"/>
      <c r="AHC606" s="29"/>
      <c r="AHD606" s="29"/>
      <c r="AHE606" s="29"/>
      <c r="AHF606" s="29"/>
      <c r="AHG606" s="29"/>
      <c r="AHH606" s="29"/>
      <c r="AHI606" s="29"/>
      <c r="AHJ606" s="29"/>
      <c r="AHK606" s="29"/>
      <c r="AHL606" s="29"/>
      <c r="AHM606" s="29"/>
      <c r="AHN606" s="29"/>
      <c r="AHO606" s="29"/>
      <c r="AHP606" s="29"/>
      <c r="AHQ606" s="29"/>
      <c r="AHR606" s="29"/>
      <c r="AHS606" s="29"/>
      <c r="AHT606" s="29"/>
      <c r="AHU606" s="29"/>
      <c r="AHV606" s="29"/>
      <c r="AHW606" s="29"/>
      <c r="AHX606" s="29"/>
      <c r="AHY606" s="29"/>
      <c r="AHZ606" s="29"/>
      <c r="AIA606" s="29"/>
      <c r="AIB606" s="29"/>
      <c r="AIC606" s="29"/>
      <c r="AID606" s="29"/>
      <c r="AIE606" s="29"/>
      <c r="AIF606" s="29"/>
      <c r="AIG606" s="29"/>
      <c r="AIH606" s="29"/>
      <c r="AII606" s="29"/>
      <c r="AIJ606" s="29"/>
      <c r="AIK606" s="29"/>
      <c r="AIL606" s="29"/>
      <c r="AIM606" s="29"/>
      <c r="AIN606" s="29"/>
      <c r="AIO606" s="29"/>
      <c r="AIP606" s="29"/>
      <c r="AIQ606" s="29"/>
      <c r="AIR606" s="29"/>
      <c r="AIS606" s="29"/>
      <c r="AIT606" s="29"/>
      <c r="AIU606" s="29"/>
      <c r="AIV606" s="29"/>
      <c r="AIW606" s="29"/>
      <c r="AIX606" s="29"/>
      <c r="AIY606" s="29"/>
      <c r="AIZ606" s="29"/>
      <c r="AJA606" s="29"/>
      <c r="AJB606" s="29"/>
      <c r="AJC606" s="29"/>
      <c r="AJD606" s="29"/>
      <c r="AJE606" s="29"/>
      <c r="AJF606" s="29"/>
      <c r="AJG606" s="29"/>
      <c r="AJH606" s="29"/>
      <c r="AJI606" s="29"/>
      <c r="AJJ606" s="29"/>
      <c r="AJK606" s="29"/>
      <c r="AJL606" s="29"/>
      <c r="AJM606" s="29"/>
      <c r="AJN606" s="29"/>
      <c r="AJO606" s="29"/>
      <c r="AJP606" s="29"/>
      <c r="AJQ606" s="29"/>
      <c r="AJR606" s="29"/>
      <c r="AJS606" s="29"/>
      <c r="AJT606" s="29"/>
      <c r="AJU606" s="29"/>
      <c r="AJV606" s="29"/>
      <c r="AJW606" s="29"/>
      <c r="AJX606" s="29"/>
      <c r="AJY606" s="29"/>
      <c r="AJZ606" s="29"/>
      <c r="AKA606" s="29"/>
      <c r="AKB606" s="29"/>
      <c r="AKC606" s="29"/>
      <c r="AKD606" s="29"/>
      <c r="AKE606" s="29"/>
      <c r="AKF606" s="29"/>
      <c r="AKG606" s="29"/>
      <c r="AKH606" s="29"/>
      <c r="AKI606" s="29"/>
      <c r="AKJ606" s="29"/>
      <c r="AKK606" s="29"/>
      <c r="AKL606" s="29"/>
      <c r="AKM606" s="29"/>
      <c r="AKN606" s="29"/>
      <c r="AKO606" s="29"/>
      <c r="AKP606" s="29"/>
      <c r="AKQ606" s="29"/>
      <c r="AKR606" s="29"/>
      <c r="AKS606" s="29"/>
      <c r="AKT606" s="29"/>
      <c r="AKU606" s="29"/>
      <c r="AKV606" s="29"/>
      <c r="AKW606" s="29"/>
      <c r="AKX606" s="29"/>
      <c r="AKY606" s="29"/>
      <c r="AKZ606" s="29"/>
      <c r="ALA606" s="29"/>
      <c r="ALB606" s="29"/>
      <c r="ALC606" s="29"/>
      <c r="ALD606" s="29"/>
      <c r="ALE606" s="29"/>
      <c r="ALF606" s="29"/>
      <c r="ALG606" s="29"/>
      <c r="ALH606" s="29"/>
      <c r="ALI606" s="29"/>
      <c r="ALJ606" s="29"/>
      <c r="ALK606" s="29"/>
      <c r="ALL606" s="29"/>
      <c r="ALM606" s="29"/>
      <c r="ALN606" s="29"/>
      <c r="ALO606" s="29"/>
      <c r="ALP606" s="29"/>
      <c r="ALQ606" s="29"/>
      <c r="ALR606" s="29"/>
      <c r="ALS606" s="29"/>
      <c r="ALT606" s="29"/>
      <c r="ALU606" s="29"/>
      <c r="ALV606" s="29"/>
      <c r="ALW606" s="29"/>
      <c r="ALX606" s="29"/>
      <c r="ALY606" s="29"/>
      <c r="ALZ606" s="29"/>
      <c r="AMA606" s="29"/>
      <c r="AMB606" s="29"/>
      <c r="AMC606" s="29"/>
      <c r="AMD606" s="29"/>
      <c r="AME606" s="29"/>
      <c r="AMF606" s="29"/>
      <c r="AMG606" s="29"/>
      <c r="AMH606" s="29"/>
      <c r="AMI606" s="29"/>
      <c r="AMJ606" s="29"/>
      <c r="AMK606" s="29"/>
      <c r="AML606" s="29"/>
      <c r="AMM606" s="29"/>
      <c r="AMN606" s="29"/>
      <c r="AMO606" s="29"/>
      <c r="AMP606" s="29"/>
      <c r="AMQ606" s="29"/>
      <c r="AMR606" s="29"/>
      <c r="AMS606" s="29"/>
      <c r="AMT606" s="29"/>
      <c r="AMU606" s="29"/>
      <c r="AMV606" s="29"/>
      <c r="AMW606" s="29"/>
      <c r="AMX606" s="29"/>
      <c r="AMY606" s="29"/>
      <c r="AMZ606" s="29"/>
      <c r="ANA606" s="29"/>
      <c r="ANB606" s="29"/>
    </row>
    <row r="607" spans="1:1042" s="18" customFormat="1" x14ac:dyDescent="0.25">
      <c r="B607" t="s">
        <v>195</v>
      </c>
      <c r="K607" s="32"/>
      <c r="L607" s="52"/>
      <c r="M607"/>
      <c r="N607" s="53"/>
      <c r="O607" s="60"/>
      <c r="P607" s="60"/>
      <c r="Q607" s="60"/>
      <c r="R607" s="21"/>
      <c r="S607" s="22"/>
      <c r="T607" s="30"/>
      <c r="U607" s="80"/>
      <c r="V607" s="80"/>
      <c r="W607" s="80"/>
      <c r="X607" s="45"/>
      <c r="Y607" s="47"/>
      <c r="Z607" s="44"/>
      <c r="AA607"/>
      <c r="AB607"/>
      <c r="AC607" s="129"/>
      <c r="AD607" s="129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29"/>
      <c r="BR607" s="29"/>
      <c r="BS607" s="29"/>
      <c r="BT607" s="29"/>
      <c r="BU607" s="29"/>
      <c r="BV607" s="29"/>
      <c r="BW607" s="29"/>
      <c r="BX607" s="29"/>
      <c r="BY607" s="29"/>
      <c r="BZ607" s="29"/>
      <c r="CA607" s="29"/>
      <c r="CB607" s="29"/>
      <c r="CC607" s="29"/>
      <c r="CD607" s="29"/>
      <c r="CE607" s="29"/>
      <c r="CF607" s="29"/>
      <c r="CG607" s="29"/>
      <c r="CH607" s="29"/>
      <c r="CI607" s="29"/>
      <c r="CJ607" s="29"/>
      <c r="CK607" s="29"/>
      <c r="CL607" s="29"/>
      <c r="CM607" s="29"/>
      <c r="CN607" s="29"/>
      <c r="CO607" s="29"/>
      <c r="CP607" s="29"/>
      <c r="CQ607" s="29"/>
      <c r="CR607" s="29"/>
      <c r="CS607" s="29"/>
      <c r="CT607" s="29"/>
      <c r="CU607" s="29"/>
      <c r="CV607" s="29"/>
      <c r="CW607" s="29"/>
      <c r="CX607" s="29"/>
      <c r="CY607" s="29"/>
      <c r="CZ607" s="29"/>
      <c r="DA607" s="29"/>
      <c r="DB607" s="29"/>
      <c r="DC607" s="29"/>
      <c r="DD607" s="29"/>
      <c r="DE607" s="29"/>
      <c r="DF607" s="29"/>
      <c r="DG607" s="29"/>
      <c r="DH607" s="29"/>
      <c r="DI607" s="29"/>
      <c r="DJ607" s="29"/>
      <c r="DK607" s="29"/>
      <c r="DL607" s="29"/>
      <c r="DM607" s="29"/>
      <c r="DN607" s="29"/>
      <c r="DO607" s="29"/>
      <c r="DP607" s="29"/>
      <c r="DQ607" s="29"/>
      <c r="DR607" s="29"/>
      <c r="DS607" s="29"/>
      <c r="DT607" s="29"/>
      <c r="DU607" s="29"/>
      <c r="DV607" s="29"/>
      <c r="DW607" s="29"/>
      <c r="DX607" s="29"/>
      <c r="DY607" s="29"/>
      <c r="DZ607" s="29"/>
      <c r="EA607" s="29"/>
      <c r="EB607" s="29"/>
      <c r="EC607" s="29"/>
      <c r="ED607" s="29"/>
      <c r="EE607" s="29"/>
      <c r="EF607" s="29"/>
      <c r="EG607" s="29"/>
      <c r="EH607" s="29"/>
      <c r="EI607" s="29"/>
      <c r="EJ607" s="29"/>
      <c r="EK607" s="29"/>
      <c r="EL607" s="29"/>
      <c r="EM607" s="29"/>
      <c r="EN607" s="29"/>
      <c r="EO607" s="29"/>
      <c r="EP607" s="29"/>
      <c r="EQ607" s="29"/>
      <c r="ER607" s="29"/>
      <c r="ES607" s="29"/>
      <c r="ET607" s="29"/>
      <c r="EU607" s="29"/>
      <c r="EV607" s="29"/>
      <c r="EW607" s="29"/>
      <c r="EX607" s="29"/>
      <c r="EY607" s="29"/>
      <c r="EZ607" s="29"/>
      <c r="FA607" s="29"/>
      <c r="FB607" s="29"/>
      <c r="FC607" s="29"/>
      <c r="FD607" s="29"/>
      <c r="FE607" s="29"/>
      <c r="FF607" s="29"/>
      <c r="FG607" s="29"/>
      <c r="FH607" s="29"/>
      <c r="FI607" s="29"/>
      <c r="FJ607" s="29"/>
      <c r="FK607" s="29"/>
      <c r="FL607" s="29"/>
      <c r="FM607" s="29"/>
      <c r="FN607" s="29"/>
      <c r="FO607" s="29"/>
      <c r="FP607" s="29"/>
      <c r="FQ607" s="29"/>
      <c r="FR607" s="29"/>
      <c r="FS607" s="29"/>
      <c r="FT607" s="29"/>
      <c r="FU607" s="29"/>
      <c r="FV607" s="29"/>
      <c r="FW607" s="29"/>
      <c r="FX607" s="29"/>
      <c r="FY607" s="29"/>
      <c r="FZ607" s="29"/>
      <c r="GA607" s="29"/>
      <c r="GB607" s="29"/>
      <c r="GC607" s="29"/>
      <c r="GD607" s="29"/>
      <c r="GE607" s="29"/>
      <c r="GF607" s="29"/>
      <c r="GG607" s="29"/>
      <c r="GH607" s="29"/>
      <c r="GI607" s="29"/>
      <c r="GJ607" s="29"/>
      <c r="GK607" s="29"/>
      <c r="GL607" s="29"/>
      <c r="GM607" s="29"/>
      <c r="GN607" s="29"/>
      <c r="GO607" s="29"/>
      <c r="GP607" s="29"/>
      <c r="GQ607" s="29"/>
      <c r="GR607" s="29"/>
      <c r="GS607" s="29"/>
      <c r="GT607" s="29"/>
      <c r="GU607" s="29"/>
      <c r="GV607" s="29"/>
      <c r="GW607" s="29"/>
      <c r="GX607" s="29"/>
      <c r="GY607" s="29"/>
      <c r="GZ607" s="29"/>
      <c r="HA607" s="29"/>
      <c r="HB607" s="29"/>
      <c r="HC607" s="29"/>
      <c r="HD607" s="29"/>
      <c r="HE607" s="29"/>
      <c r="HF607" s="29"/>
      <c r="HG607" s="29"/>
      <c r="HH607" s="29"/>
      <c r="HI607" s="29"/>
      <c r="HJ607" s="29"/>
      <c r="HK607" s="29"/>
      <c r="HL607" s="29"/>
      <c r="HM607" s="29"/>
      <c r="HN607" s="29"/>
      <c r="HO607" s="29"/>
      <c r="HP607" s="29"/>
      <c r="HQ607" s="29"/>
      <c r="HR607" s="29"/>
      <c r="HS607" s="29"/>
      <c r="HT607" s="29"/>
      <c r="HU607" s="29"/>
      <c r="HV607" s="29"/>
      <c r="HW607" s="29"/>
      <c r="HX607" s="29"/>
      <c r="HY607" s="29"/>
      <c r="HZ607" s="29"/>
      <c r="IA607" s="29"/>
      <c r="IB607" s="29"/>
      <c r="IC607" s="29"/>
      <c r="ID607" s="29"/>
      <c r="IE607" s="29"/>
      <c r="IF607" s="29"/>
      <c r="IG607" s="29"/>
      <c r="IH607" s="29"/>
      <c r="II607" s="29"/>
      <c r="IJ607" s="29"/>
      <c r="IK607" s="29"/>
      <c r="IL607" s="29"/>
      <c r="IM607" s="29"/>
      <c r="IN607" s="29"/>
      <c r="IO607" s="29"/>
      <c r="IP607" s="29"/>
      <c r="IQ607" s="29"/>
      <c r="IR607" s="29"/>
      <c r="IS607" s="29"/>
      <c r="IT607" s="29"/>
      <c r="IU607" s="29"/>
      <c r="IV607" s="29"/>
      <c r="IW607" s="29"/>
      <c r="IX607" s="29"/>
      <c r="IY607" s="29"/>
      <c r="IZ607" s="29"/>
      <c r="JA607" s="29"/>
      <c r="JB607" s="29"/>
      <c r="JC607" s="29"/>
      <c r="JD607" s="29"/>
      <c r="JE607" s="29"/>
      <c r="JF607" s="29"/>
      <c r="JG607" s="29"/>
      <c r="JH607" s="29"/>
      <c r="JI607" s="29"/>
      <c r="JJ607" s="29"/>
      <c r="JK607" s="29"/>
      <c r="JL607" s="29"/>
      <c r="JM607" s="29"/>
      <c r="JN607" s="29"/>
      <c r="JO607" s="29"/>
      <c r="JP607" s="29"/>
      <c r="JQ607" s="29"/>
      <c r="JR607" s="29"/>
      <c r="JS607" s="29"/>
      <c r="JT607" s="29"/>
      <c r="JU607" s="29"/>
      <c r="JV607" s="29"/>
      <c r="JW607" s="29"/>
      <c r="JX607" s="29"/>
      <c r="JY607" s="29"/>
      <c r="JZ607" s="29"/>
      <c r="KA607" s="29"/>
      <c r="KB607" s="29"/>
      <c r="KC607" s="29"/>
      <c r="KD607" s="29"/>
      <c r="KE607" s="29"/>
      <c r="KF607" s="29"/>
      <c r="KG607" s="29"/>
      <c r="KH607" s="29"/>
      <c r="KI607" s="29"/>
      <c r="KJ607" s="29"/>
      <c r="KK607" s="29"/>
      <c r="KL607" s="29"/>
      <c r="KM607" s="29"/>
      <c r="KN607" s="29"/>
      <c r="KO607" s="29"/>
      <c r="KP607" s="29"/>
      <c r="KQ607" s="29"/>
      <c r="KR607" s="29"/>
      <c r="KS607" s="29"/>
      <c r="KT607" s="29"/>
      <c r="KU607" s="29"/>
      <c r="KV607" s="29"/>
      <c r="KW607" s="29"/>
      <c r="KX607" s="29"/>
      <c r="KY607" s="29"/>
      <c r="KZ607" s="29"/>
      <c r="LA607" s="29"/>
      <c r="LB607" s="29"/>
      <c r="LC607" s="29"/>
      <c r="LD607" s="29"/>
      <c r="LE607" s="29"/>
      <c r="LF607" s="29"/>
      <c r="LG607" s="29"/>
      <c r="LH607" s="29"/>
      <c r="LI607" s="29"/>
      <c r="LJ607" s="29"/>
      <c r="LK607" s="29"/>
      <c r="LL607" s="29"/>
      <c r="LM607" s="29"/>
      <c r="LN607" s="29"/>
      <c r="LO607" s="29"/>
      <c r="LP607" s="29"/>
      <c r="LQ607" s="29"/>
      <c r="LR607" s="29"/>
      <c r="LS607" s="29"/>
      <c r="LT607" s="29"/>
      <c r="LU607" s="29"/>
      <c r="LV607" s="29"/>
      <c r="LW607" s="29"/>
      <c r="LX607" s="29"/>
      <c r="LY607" s="29"/>
      <c r="LZ607" s="29"/>
      <c r="MA607" s="29"/>
      <c r="MB607" s="29"/>
      <c r="MC607" s="29"/>
      <c r="MD607" s="29"/>
      <c r="ME607" s="29"/>
      <c r="MF607" s="29"/>
      <c r="MG607" s="29"/>
      <c r="MH607" s="29"/>
      <c r="MI607" s="29"/>
      <c r="MJ607" s="29"/>
      <c r="MK607" s="29"/>
      <c r="ML607" s="29"/>
      <c r="MM607" s="29"/>
      <c r="MN607" s="29"/>
      <c r="MO607" s="29"/>
      <c r="MP607" s="29"/>
      <c r="MQ607" s="29"/>
      <c r="MR607" s="29"/>
      <c r="MS607" s="29"/>
      <c r="MT607" s="29"/>
      <c r="MU607" s="29"/>
      <c r="MV607" s="29"/>
      <c r="MW607" s="29"/>
      <c r="MX607" s="29"/>
      <c r="MY607" s="29"/>
      <c r="MZ607" s="29"/>
      <c r="NA607" s="29"/>
      <c r="NB607" s="29"/>
      <c r="NC607" s="29"/>
      <c r="ND607" s="29"/>
      <c r="NE607" s="29"/>
      <c r="NF607" s="29"/>
      <c r="NG607" s="29"/>
      <c r="NH607" s="29"/>
      <c r="NI607" s="29"/>
      <c r="NJ607" s="29"/>
      <c r="NK607" s="29"/>
      <c r="NL607" s="29"/>
      <c r="NM607" s="29"/>
      <c r="NN607" s="29"/>
      <c r="NO607" s="29"/>
      <c r="NP607" s="29"/>
      <c r="NQ607" s="29"/>
      <c r="NR607" s="29"/>
      <c r="NS607" s="29"/>
      <c r="NT607" s="29"/>
      <c r="NU607" s="29"/>
      <c r="NV607" s="29"/>
      <c r="NW607" s="29"/>
      <c r="NX607" s="29"/>
      <c r="NY607" s="29"/>
      <c r="NZ607" s="29"/>
      <c r="OA607" s="29"/>
      <c r="OB607" s="29"/>
      <c r="OC607" s="29"/>
      <c r="OD607" s="29"/>
      <c r="OE607" s="29"/>
      <c r="OF607" s="29"/>
      <c r="OG607" s="29"/>
      <c r="OH607" s="29"/>
      <c r="OI607" s="29"/>
      <c r="OJ607" s="29"/>
      <c r="OK607" s="29"/>
      <c r="OL607" s="29"/>
      <c r="OM607" s="29"/>
      <c r="ON607" s="29"/>
      <c r="OO607" s="29"/>
      <c r="OP607" s="29"/>
      <c r="OQ607" s="29"/>
      <c r="OR607" s="29"/>
      <c r="OS607" s="29"/>
      <c r="OT607" s="29"/>
      <c r="OU607" s="29"/>
      <c r="OV607" s="29"/>
      <c r="OW607" s="29"/>
      <c r="OX607" s="29"/>
      <c r="OY607" s="29"/>
      <c r="OZ607" s="29"/>
      <c r="PA607" s="29"/>
      <c r="PB607" s="29"/>
      <c r="PC607" s="29"/>
      <c r="PD607" s="29"/>
      <c r="PE607" s="29"/>
      <c r="PF607" s="29"/>
      <c r="PG607" s="29"/>
      <c r="PH607" s="29"/>
      <c r="PI607" s="29"/>
      <c r="PJ607" s="29"/>
      <c r="PK607" s="29"/>
      <c r="PL607" s="29"/>
      <c r="PM607" s="29"/>
      <c r="PN607" s="29"/>
      <c r="PO607" s="29"/>
      <c r="PP607" s="29"/>
      <c r="PQ607" s="29"/>
      <c r="PR607" s="29"/>
      <c r="PS607" s="29"/>
      <c r="PT607" s="29"/>
      <c r="PU607" s="29"/>
      <c r="PV607" s="29"/>
      <c r="PW607" s="29"/>
      <c r="PX607" s="29"/>
      <c r="PY607" s="29"/>
      <c r="PZ607" s="29"/>
      <c r="QA607" s="29"/>
      <c r="QB607" s="29"/>
      <c r="QC607" s="29"/>
      <c r="QD607" s="29"/>
      <c r="QE607" s="29"/>
      <c r="QF607" s="29"/>
      <c r="QG607" s="29"/>
      <c r="QH607" s="29"/>
      <c r="QI607" s="29"/>
      <c r="QJ607" s="29"/>
      <c r="QK607" s="29"/>
      <c r="QL607" s="29"/>
      <c r="QM607" s="29"/>
      <c r="QN607" s="29"/>
      <c r="QO607" s="29"/>
      <c r="QP607" s="29"/>
      <c r="QQ607" s="29"/>
      <c r="QR607" s="29"/>
      <c r="QS607" s="29"/>
      <c r="QT607" s="29"/>
      <c r="QU607" s="29"/>
      <c r="QV607" s="29"/>
      <c r="QW607" s="29"/>
      <c r="QX607" s="29"/>
      <c r="QY607" s="29"/>
      <c r="QZ607" s="29"/>
      <c r="RA607" s="29"/>
      <c r="RB607" s="29"/>
      <c r="RC607" s="29"/>
      <c r="RD607" s="29"/>
      <c r="RE607" s="29"/>
      <c r="RF607" s="29"/>
      <c r="RG607" s="29"/>
      <c r="RH607" s="29"/>
      <c r="RI607" s="29"/>
      <c r="RJ607" s="29"/>
      <c r="RK607" s="29"/>
      <c r="RL607" s="29"/>
      <c r="RM607" s="29"/>
      <c r="RN607" s="29"/>
      <c r="RO607" s="29"/>
      <c r="RP607" s="29"/>
      <c r="RQ607" s="29"/>
      <c r="RR607" s="29"/>
      <c r="RS607" s="29"/>
      <c r="RT607" s="29"/>
      <c r="RU607" s="29"/>
      <c r="RV607" s="29"/>
      <c r="RW607" s="29"/>
      <c r="RX607" s="29"/>
      <c r="RY607" s="29"/>
      <c r="RZ607" s="29"/>
      <c r="SA607" s="29"/>
      <c r="SB607" s="29"/>
      <c r="SC607" s="29"/>
      <c r="SD607" s="29"/>
      <c r="SE607" s="29"/>
      <c r="SF607" s="29"/>
      <c r="SG607" s="29"/>
      <c r="SH607" s="29"/>
      <c r="SI607" s="29"/>
      <c r="SJ607" s="29"/>
      <c r="SK607" s="29"/>
      <c r="SL607" s="29"/>
      <c r="SM607" s="29"/>
      <c r="SN607" s="29"/>
      <c r="SO607" s="29"/>
      <c r="SP607" s="29"/>
      <c r="SQ607" s="29"/>
      <c r="SR607" s="29"/>
      <c r="SS607" s="29"/>
      <c r="ST607" s="29"/>
      <c r="SU607" s="29"/>
      <c r="SV607" s="29"/>
      <c r="SW607" s="29"/>
      <c r="SX607" s="29"/>
      <c r="SY607" s="29"/>
      <c r="SZ607" s="29"/>
      <c r="TA607" s="29"/>
      <c r="TB607" s="29"/>
      <c r="TC607" s="29"/>
      <c r="TD607" s="29"/>
      <c r="TE607" s="29"/>
      <c r="TF607" s="29"/>
      <c r="TG607" s="29"/>
      <c r="TH607" s="29"/>
      <c r="TI607" s="29"/>
      <c r="TJ607" s="29"/>
      <c r="TK607" s="29"/>
      <c r="TL607" s="29"/>
      <c r="TM607" s="29"/>
      <c r="TN607" s="29"/>
      <c r="TO607" s="29"/>
      <c r="TP607" s="29"/>
      <c r="TQ607" s="29"/>
      <c r="TR607" s="29"/>
      <c r="TS607" s="29"/>
      <c r="TT607" s="29"/>
      <c r="TU607" s="29"/>
      <c r="TV607" s="29"/>
      <c r="TW607" s="29"/>
      <c r="TX607" s="29"/>
      <c r="TY607" s="29"/>
      <c r="TZ607" s="29"/>
      <c r="UA607" s="29"/>
      <c r="UB607" s="29"/>
      <c r="UC607" s="29"/>
      <c r="UD607" s="29"/>
      <c r="UE607" s="29"/>
      <c r="UF607" s="29"/>
      <c r="UG607" s="29"/>
      <c r="UH607" s="29"/>
      <c r="UI607" s="29"/>
      <c r="UJ607" s="29"/>
      <c r="UK607" s="29"/>
      <c r="UL607" s="29"/>
      <c r="UM607" s="29"/>
      <c r="UN607" s="29"/>
      <c r="UO607" s="29"/>
      <c r="UP607" s="29"/>
      <c r="UQ607" s="29"/>
      <c r="UR607" s="29"/>
      <c r="US607" s="29"/>
      <c r="UT607" s="29"/>
      <c r="UU607" s="29"/>
      <c r="UV607" s="29"/>
      <c r="UW607" s="29"/>
      <c r="UX607" s="29"/>
      <c r="UY607" s="29"/>
      <c r="UZ607" s="29"/>
      <c r="VA607" s="29"/>
      <c r="VB607" s="29"/>
      <c r="VC607" s="29"/>
      <c r="VD607" s="29"/>
      <c r="VE607" s="29"/>
      <c r="VF607" s="29"/>
      <c r="VG607" s="29"/>
      <c r="VH607" s="29"/>
      <c r="VI607" s="29"/>
      <c r="VJ607" s="29"/>
      <c r="VK607" s="29"/>
      <c r="VL607" s="29"/>
      <c r="VM607" s="29"/>
      <c r="VN607" s="29"/>
      <c r="VO607" s="29"/>
      <c r="VP607" s="29"/>
      <c r="VQ607" s="29"/>
      <c r="VR607" s="29"/>
      <c r="VS607" s="29"/>
      <c r="VT607" s="29"/>
      <c r="VU607" s="29"/>
      <c r="VV607" s="29"/>
      <c r="VW607" s="29"/>
      <c r="VX607" s="29"/>
      <c r="VY607" s="29"/>
      <c r="VZ607" s="29"/>
      <c r="WA607" s="29"/>
      <c r="WB607" s="29"/>
      <c r="WC607" s="29"/>
      <c r="WD607" s="29"/>
      <c r="WE607" s="29"/>
      <c r="WF607" s="29"/>
      <c r="WG607" s="29"/>
      <c r="WH607" s="29"/>
      <c r="WI607" s="29"/>
      <c r="WJ607" s="29"/>
      <c r="WK607" s="29"/>
      <c r="WL607" s="29"/>
      <c r="WM607" s="29"/>
      <c r="WN607" s="29"/>
      <c r="WO607" s="29"/>
      <c r="WP607" s="29"/>
      <c r="WQ607" s="29"/>
      <c r="WR607" s="29"/>
      <c r="WS607" s="29"/>
      <c r="WT607" s="29"/>
      <c r="WU607" s="29"/>
      <c r="WV607" s="29"/>
      <c r="WW607" s="29"/>
      <c r="WX607" s="29"/>
      <c r="WY607" s="29"/>
      <c r="WZ607" s="29"/>
      <c r="XA607" s="29"/>
      <c r="XB607" s="29"/>
      <c r="XC607" s="29"/>
      <c r="XD607" s="29"/>
      <c r="XE607" s="29"/>
      <c r="XF607" s="29"/>
      <c r="XG607" s="29"/>
      <c r="XH607" s="29"/>
      <c r="XI607" s="29"/>
      <c r="XJ607" s="29"/>
      <c r="XK607" s="29"/>
      <c r="XL607" s="29"/>
      <c r="XM607" s="29"/>
      <c r="XN607" s="29"/>
      <c r="XO607" s="29"/>
      <c r="XP607" s="29"/>
      <c r="XQ607" s="29"/>
      <c r="XR607" s="29"/>
      <c r="XS607" s="29"/>
      <c r="XT607" s="29"/>
      <c r="XU607" s="29"/>
      <c r="XV607" s="29"/>
      <c r="XW607" s="29"/>
      <c r="XX607" s="29"/>
      <c r="XY607" s="29"/>
      <c r="XZ607" s="29"/>
      <c r="YA607" s="29"/>
      <c r="YB607" s="29"/>
      <c r="YC607" s="29"/>
      <c r="YD607" s="29"/>
      <c r="YE607" s="29"/>
      <c r="YF607" s="29"/>
      <c r="YG607" s="29"/>
      <c r="YH607" s="29"/>
      <c r="YI607" s="29"/>
      <c r="YJ607" s="29"/>
      <c r="YK607" s="29"/>
      <c r="YL607" s="29"/>
      <c r="YM607" s="29"/>
      <c r="YN607" s="29"/>
      <c r="YO607" s="29"/>
      <c r="YP607" s="29"/>
      <c r="YQ607" s="29"/>
      <c r="YR607" s="29"/>
      <c r="YS607" s="29"/>
      <c r="YT607" s="29"/>
      <c r="YU607" s="29"/>
      <c r="YV607" s="29"/>
      <c r="YW607" s="29"/>
      <c r="YX607" s="29"/>
      <c r="YY607" s="29"/>
      <c r="YZ607" s="29"/>
      <c r="ZA607" s="29"/>
      <c r="ZB607" s="29"/>
      <c r="ZC607" s="29"/>
      <c r="ZD607" s="29"/>
      <c r="ZE607" s="29"/>
      <c r="ZF607" s="29"/>
      <c r="ZG607" s="29"/>
      <c r="ZH607" s="29"/>
      <c r="ZI607" s="29"/>
      <c r="ZJ607" s="29"/>
      <c r="ZK607" s="29"/>
      <c r="ZL607" s="29"/>
      <c r="ZM607" s="29"/>
      <c r="ZN607" s="29"/>
      <c r="ZO607" s="29"/>
      <c r="ZP607" s="29"/>
      <c r="ZQ607" s="29"/>
      <c r="ZR607" s="29"/>
      <c r="ZS607" s="29"/>
      <c r="ZT607" s="29"/>
      <c r="ZU607" s="29"/>
      <c r="ZV607" s="29"/>
      <c r="ZW607" s="29"/>
      <c r="ZX607" s="29"/>
      <c r="ZY607" s="29"/>
      <c r="ZZ607" s="29"/>
      <c r="AAA607" s="29"/>
      <c r="AAB607" s="29"/>
      <c r="AAC607" s="29"/>
      <c r="AAD607" s="29"/>
      <c r="AAE607" s="29"/>
      <c r="AAF607" s="29"/>
      <c r="AAG607" s="29"/>
      <c r="AAH607" s="29"/>
      <c r="AAI607" s="29"/>
      <c r="AAJ607" s="29"/>
      <c r="AAK607" s="29"/>
      <c r="AAL607" s="29"/>
      <c r="AAM607" s="29"/>
      <c r="AAN607" s="29"/>
      <c r="AAO607" s="29"/>
      <c r="AAP607" s="29"/>
      <c r="AAQ607" s="29"/>
      <c r="AAR607" s="29"/>
      <c r="AAS607" s="29"/>
      <c r="AAT607" s="29"/>
      <c r="AAU607" s="29"/>
      <c r="AAV607" s="29"/>
      <c r="AAW607" s="29"/>
      <c r="AAX607" s="29"/>
      <c r="AAY607" s="29"/>
      <c r="AAZ607" s="29"/>
      <c r="ABA607" s="29"/>
      <c r="ABB607" s="29"/>
      <c r="ABC607" s="29"/>
      <c r="ABD607" s="29"/>
      <c r="ABE607" s="29"/>
      <c r="ABF607" s="29"/>
      <c r="ABG607" s="29"/>
      <c r="ABH607" s="29"/>
      <c r="ABI607" s="29"/>
      <c r="ABJ607" s="29"/>
      <c r="ABK607" s="29"/>
      <c r="ABL607" s="29"/>
      <c r="ABM607" s="29"/>
      <c r="ABN607" s="29"/>
      <c r="ABO607" s="29"/>
      <c r="ABP607" s="29"/>
      <c r="ABQ607" s="29"/>
      <c r="ABR607" s="29"/>
      <c r="ABS607" s="29"/>
      <c r="ABT607" s="29"/>
      <c r="ABU607" s="29"/>
      <c r="ABV607" s="29"/>
      <c r="ABW607" s="29"/>
      <c r="ABX607" s="29"/>
      <c r="ABY607" s="29"/>
      <c r="ABZ607" s="29"/>
      <c r="ACA607" s="29"/>
      <c r="ACB607" s="29"/>
      <c r="ACC607" s="29"/>
      <c r="ACD607" s="29"/>
      <c r="ACE607" s="29"/>
      <c r="ACF607" s="29"/>
      <c r="ACG607" s="29"/>
      <c r="ACH607" s="29"/>
      <c r="ACI607" s="29"/>
      <c r="ACJ607" s="29"/>
      <c r="ACK607" s="29"/>
      <c r="ACL607" s="29"/>
      <c r="ACM607" s="29"/>
      <c r="ACN607" s="29"/>
      <c r="ACO607" s="29"/>
      <c r="ACP607" s="29"/>
      <c r="ACQ607" s="29"/>
      <c r="ACR607" s="29"/>
      <c r="ACS607" s="29"/>
      <c r="ACT607" s="29"/>
      <c r="ACU607" s="29"/>
      <c r="ACV607" s="29"/>
      <c r="ACW607" s="29"/>
      <c r="ACX607" s="29"/>
      <c r="ACY607" s="29"/>
      <c r="ACZ607" s="29"/>
      <c r="ADA607" s="29"/>
      <c r="ADB607" s="29"/>
      <c r="ADC607" s="29"/>
      <c r="ADD607" s="29"/>
      <c r="ADE607" s="29"/>
      <c r="ADF607" s="29"/>
      <c r="ADG607" s="29"/>
      <c r="ADH607" s="29"/>
      <c r="ADI607" s="29"/>
      <c r="ADJ607" s="29"/>
      <c r="ADK607" s="29"/>
      <c r="ADL607" s="29"/>
      <c r="ADM607" s="29"/>
      <c r="ADN607" s="29"/>
      <c r="ADO607" s="29"/>
      <c r="ADP607" s="29"/>
      <c r="ADQ607" s="29"/>
      <c r="ADR607" s="29"/>
      <c r="ADS607" s="29"/>
      <c r="ADT607" s="29"/>
      <c r="ADU607" s="29"/>
      <c r="ADV607" s="29"/>
      <c r="ADW607" s="29"/>
      <c r="ADX607" s="29"/>
      <c r="ADY607" s="29"/>
      <c r="ADZ607" s="29"/>
      <c r="AEA607" s="29"/>
      <c r="AEB607" s="29"/>
      <c r="AEC607" s="29"/>
      <c r="AED607" s="29"/>
      <c r="AEE607" s="29"/>
      <c r="AEF607" s="29"/>
      <c r="AEG607" s="29"/>
      <c r="AEH607" s="29"/>
      <c r="AEI607" s="29"/>
      <c r="AEJ607" s="29"/>
      <c r="AEK607" s="29"/>
      <c r="AEL607" s="29"/>
      <c r="AEM607" s="29"/>
      <c r="AEN607" s="29"/>
      <c r="AEO607" s="29"/>
      <c r="AEP607" s="29"/>
      <c r="AEQ607" s="29"/>
      <c r="AER607" s="29"/>
      <c r="AES607" s="29"/>
      <c r="AET607" s="29"/>
      <c r="AEU607" s="29"/>
      <c r="AEV607" s="29"/>
      <c r="AEW607" s="29"/>
      <c r="AEX607" s="29"/>
      <c r="AEY607" s="29"/>
      <c r="AEZ607" s="29"/>
      <c r="AFA607" s="29"/>
      <c r="AFB607" s="29"/>
      <c r="AFC607" s="29"/>
      <c r="AFD607" s="29"/>
      <c r="AFE607" s="29"/>
      <c r="AFF607" s="29"/>
      <c r="AFG607" s="29"/>
      <c r="AFH607" s="29"/>
      <c r="AFI607" s="29"/>
      <c r="AFJ607" s="29"/>
      <c r="AFK607" s="29"/>
      <c r="AFL607" s="29"/>
      <c r="AFM607" s="29"/>
      <c r="AFN607" s="29"/>
      <c r="AFO607" s="29"/>
      <c r="AFP607" s="29"/>
      <c r="AFQ607" s="29"/>
      <c r="AFR607" s="29"/>
      <c r="AFS607" s="29"/>
      <c r="AFT607" s="29"/>
      <c r="AFU607" s="29"/>
      <c r="AFV607" s="29"/>
      <c r="AFW607" s="29"/>
      <c r="AFX607" s="29"/>
      <c r="AFY607" s="29"/>
      <c r="AFZ607" s="29"/>
      <c r="AGA607" s="29"/>
      <c r="AGB607" s="29"/>
      <c r="AGC607" s="29"/>
      <c r="AGD607" s="29"/>
      <c r="AGE607" s="29"/>
      <c r="AGF607" s="29"/>
      <c r="AGG607" s="29"/>
      <c r="AGH607" s="29"/>
      <c r="AGI607" s="29"/>
      <c r="AGJ607" s="29"/>
      <c r="AGK607" s="29"/>
      <c r="AGL607" s="29"/>
      <c r="AGM607" s="29"/>
      <c r="AGN607" s="29"/>
      <c r="AGO607" s="29"/>
      <c r="AGP607" s="29"/>
      <c r="AGQ607" s="29"/>
      <c r="AGR607" s="29"/>
      <c r="AGS607" s="29"/>
      <c r="AGT607" s="29"/>
      <c r="AGU607" s="29"/>
      <c r="AGV607" s="29"/>
      <c r="AGW607" s="29"/>
      <c r="AGX607" s="29"/>
      <c r="AGY607" s="29"/>
      <c r="AGZ607" s="29"/>
      <c r="AHA607" s="29"/>
      <c r="AHB607" s="29"/>
      <c r="AHC607" s="29"/>
      <c r="AHD607" s="29"/>
      <c r="AHE607" s="29"/>
      <c r="AHF607" s="29"/>
      <c r="AHG607" s="29"/>
      <c r="AHH607" s="29"/>
      <c r="AHI607" s="29"/>
      <c r="AHJ607" s="29"/>
      <c r="AHK607" s="29"/>
      <c r="AHL607" s="29"/>
      <c r="AHM607" s="29"/>
      <c r="AHN607" s="29"/>
      <c r="AHO607" s="29"/>
      <c r="AHP607" s="29"/>
      <c r="AHQ607" s="29"/>
      <c r="AHR607" s="29"/>
      <c r="AHS607" s="29"/>
      <c r="AHT607" s="29"/>
      <c r="AHU607" s="29"/>
      <c r="AHV607" s="29"/>
      <c r="AHW607" s="29"/>
      <c r="AHX607" s="29"/>
      <c r="AHY607" s="29"/>
      <c r="AHZ607" s="29"/>
      <c r="AIA607" s="29"/>
      <c r="AIB607" s="29"/>
      <c r="AIC607" s="29"/>
      <c r="AID607" s="29"/>
      <c r="AIE607" s="29"/>
      <c r="AIF607" s="29"/>
      <c r="AIG607" s="29"/>
      <c r="AIH607" s="29"/>
      <c r="AII607" s="29"/>
      <c r="AIJ607" s="29"/>
      <c r="AIK607" s="29"/>
      <c r="AIL607" s="29"/>
      <c r="AIM607" s="29"/>
      <c r="AIN607" s="29"/>
      <c r="AIO607" s="29"/>
      <c r="AIP607" s="29"/>
      <c r="AIQ607" s="29"/>
      <c r="AIR607" s="29"/>
      <c r="AIS607" s="29"/>
      <c r="AIT607" s="29"/>
      <c r="AIU607" s="29"/>
      <c r="AIV607" s="29"/>
      <c r="AIW607" s="29"/>
      <c r="AIX607" s="29"/>
      <c r="AIY607" s="29"/>
      <c r="AIZ607" s="29"/>
      <c r="AJA607" s="29"/>
      <c r="AJB607" s="29"/>
      <c r="AJC607" s="29"/>
      <c r="AJD607" s="29"/>
      <c r="AJE607" s="29"/>
      <c r="AJF607" s="29"/>
      <c r="AJG607" s="29"/>
      <c r="AJH607" s="29"/>
      <c r="AJI607" s="29"/>
      <c r="AJJ607" s="29"/>
      <c r="AJK607" s="29"/>
      <c r="AJL607" s="29"/>
      <c r="AJM607" s="29"/>
      <c r="AJN607" s="29"/>
      <c r="AJO607" s="29"/>
      <c r="AJP607" s="29"/>
      <c r="AJQ607" s="29"/>
      <c r="AJR607" s="29"/>
      <c r="AJS607" s="29"/>
      <c r="AJT607" s="29"/>
      <c r="AJU607" s="29"/>
      <c r="AJV607" s="29"/>
      <c r="AJW607" s="29"/>
      <c r="AJX607" s="29"/>
      <c r="AJY607" s="29"/>
      <c r="AJZ607" s="29"/>
      <c r="AKA607" s="29"/>
      <c r="AKB607" s="29"/>
      <c r="AKC607" s="29"/>
      <c r="AKD607" s="29"/>
      <c r="AKE607" s="29"/>
      <c r="AKF607" s="29"/>
      <c r="AKG607" s="29"/>
      <c r="AKH607" s="29"/>
      <c r="AKI607" s="29"/>
      <c r="AKJ607" s="29"/>
      <c r="AKK607" s="29"/>
      <c r="AKL607" s="29"/>
      <c r="AKM607" s="29"/>
      <c r="AKN607" s="29"/>
      <c r="AKO607" s="29"/>
      <c r="AKP607" s="29"/>
      <c r="AKQ607" s="29"/>
      <c r="AKR607" s="29"/>
      <c r="AKS607" s="29"/>
      <c r="AKT607" s="29"/>
      <c r="AKU607" s="29"/>
      <c r="AKV607" s="29"/>
      <c r="AKW607" s="29"/>
      <c r="AKX607" s="29"/>
      <c r="AKY607" s="29"/>
      <c r="AKZ607" s="29"/>
      <c r="ALA607" s="29"/>
      <c r="ALB607" s="29"/>
      <c r="ALC607" s="29"/>
      <c r="ALD607" s="29"/>
      <c r="ALE607" s="29"/>
      <c r="ALF607" s="29"/>
      <c r="ALG607" s="29"/>
      <c r="ALH607" s="29"/>
      <c r="ALI607" s="29"/>
      <c r="ALJ607" s="29"/>
      <c r="ALK607" s="29"/>
      <c r="ALL607" s="29"/>
      <c r="ALM607" s="29"/>
      <c r="ALN607" s="29"/>
      <c r="ALO607" s="29"/>
      <c r="ALP607" s="29"/>
      <c r="ALQ607" s="29"/>
      <c r="ALR607" s="29"/>
      <c r="ALS607" s="29"/>
      <c r="ALT607" s="29"/>
      <c r="ALU607" s="29"/>
      <c r="ALV607" s="29"/>
      <c r="ALW607" s="29"/>
      <c r="ALX607" s="29"/>
      <c r="ALY607" s="29"/>
      <c r="ALZ607" s="29"/>
      <c r="AMA607" s="29"/>
      <c r="AMB607" s="29"/>
      <c r="AMC607" s="29"/>
      <c r="AMD607" s="29"/>
      <c r="AME607" s="29"/>
      <c r="AMF607" s="29"/>
      <c r="AMG607" s="29"/>
      <c r="AMH607" s="29"/>
      <c r="AMI607" s="29"/>
      <c r="AMJ607" s="29"/>
      <c r="AMK607" s="29"/>
      <c r="AML607" s="29"/>
      <c r="AMM607" s="29"/>
      <c r="AMN607" s="29"/>
      <c r="AMO607" s="29"/>
      <c r="AMP607" s="29"/>
      <c r="AMQ607" s="29"/>
      <c r="AMR607" s="29"/>
      <c r="AMS607" s="29"/>
      <c r="AMT607" s="29"/>
      <c r="AMU607" s="29"/>
      <c r="AMV607" s="29"/>
      <c r="AMW607" s="29"/>
      <c r="AMX607" s="29"/>
      <c r="AMY607" s="29"/>
      <c r="AMZ607" s="29"/>
      <c r="ANA607" s="29"/>
      <c r="ANB607" s="29"/>
    </row>
    <row r="608" spans="1:1042" x14ac:dyDescent="0.25">
      <c r="A608" t="s">
        <v>188</v>
      </c>
      <c r="K608" s="35"/>
      <c r="L608" s="53"/>
      <c r="M608"/>
      <c r="N608" s="53"/>
      <c r="O608" s="60"/>
      <c r="P608" s="60"/>
      <c r="Q608" s="60"/>
      <c r="R608" s="21"/>
      <c r="S608" s="23"/>
      <c r="T608" s="30"/>
      <c r="U608" s="80"/>
      <c r="V608" s="80"/>
      <c r="W608" s="80"/>
      <c r="X608" s="45"/>
      <c r="Y608" s="45"/>
      <c r="Z608" s="44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  <c r="GB608"/>
      <c r="GC608"/>
      <c r="GD608"/>
      <c r="GE608"/>
      <c r="GF608"/>
      <c r="GG608"/>
      <c r="GH608"/>
      <c r="GI608"/>
      <c r="GJ608"/>
      <c r="GK608"/>
      <c r="GL608"/>
      <c r="GM608"/>
      <c r="GN608"/>
      <c r="GO608"/>
      <c r="GP608"/>
      <c r="GQ608"/>
      <c r="GR608"/>
      <c r="GS608"/>
      <c r="GT608"/>
      <c r="GU608"/>
      <c r="GV608"/>
      <c r="GW608"/>
      <c r="GX608"/>
      <c r="GY608"/>
      <c r="GZ608"/>
      <c r="HA608"/>
      <c r="HB608"/>
      <c r="HC608"/>
      <c r="HD608"/>
      <c r="HE608"/>
      <c r="HF608"/>
      <c r="HG608"/>
      <c r="HH608"/>
      <c r="HI608"/>
      <c r="HJ608"/>
      <c r="HK608"/>
      <c r="HL608"/>
      <c r="HM608"/>
      <c r="HN608"/>
      <c r="HO608"/>
      <c r="HP608"/>
      <c r="HQ608"/>
      <c r="HR608"/>
      <c r="HS608"/>
      <c r="HT608"/>
      <c r="HU608"/>
      <c r="HV608"/>
      <c r="HW608"/>
      <c r="HX608"/>
      <c r="HY608"/>
      <c r="HZ608"/>
      <c r="IA608"/>
      <c r="IB608"/>
      <c r="IC608"/>
      <c r="ID608"/>
      <c r="IE608"/>
      <c r="IF608"/>
      <c r="IG608"/>
      <c r="IH608"/>
      <c r="II608"/>
      <c r="IJ608"/>
      <c r="IK608"/>
      <c r="IL608"/>
      <c r="IM608"/>
      <c r="IN608"/>
      <c r="IO608"/>
      <c r="IP608"/>
      <c r="IQ608"/>
      <c r="IR608"/>
      <c r="IS608"/>
      <c r="IT608"/>
      <c r="IU608"/>
      <c r="IV608"/>
      <c r="IW608"/>
      <c r="IX608"/>
      <c r="IY608"/>
      <c r="IZ608"/>
      <c r="JA608"/>
      <c r="JB608"/>
      <c r="JC608"/>
      <c r="JD608"/>
      <c r="JE608"/>
      <c r="JF608"/>
      <c r="JG608"/>
      <c r="JH608"/>
      <c r="JI608"/>
      <c r="JJ608"/>
      <c r="JK608"/>
      <c r="JL608"/>
      <c r="JM608"/>
      <c r="JN608"/>
      <c r="JO608"/>
      <c r="JP608"/>
      <c r="JQ608"/>
      <c r="JR608"/>
      <c r="JS608"/>
      <c r="JT608"/>
      <c r="JU608"/>
      <c r="JV608"/>
      <c r="JW608"/>
      <c r="JX608"/>
      <c r="JY608"/>
      <c r="JZ608"/>
      <c r="KA608"/>
      <c r="KB608"/>
      <c r="KC608"/>
      <c r="KD608"/>
      <c r="KE608"/>
      <c r="KF608"/>
      <c r="KG608"/>
      <c r="KH608"/>
      <c r="KI608"/>
      <c r="KJ608"/>
      <c r="KK608"/>
      <c r="KL608"/>
      <c r="KM608"/>
      <c r="KN608"/>
      <c r="KO608"/>
      <c r="KP608"/>
      <c r="KQ608"/>
      <c r="KR608"/>
      <c r="KS608"/>
      <c r="KT608"/>
      <c r="KU608"/>
      <c r="KV608"/>
      <c r="KW608"/>
      <c r="KX608"/>
      <c r="KY608"/>
      <c r="KZ608"/>
      <c r="LA608"/>
      <c r="LB608"/>
      <c r="LC608"/>
      <c r="LD608"/>
      <c r="LE608"/>
      <c r="LF608"/>
      <c r="LG608"/>
      <c r="LH608"/>
      <c r="LI608"/>
      <c r="LJ608"/>
      <c r="LK608"/>
      <c r="LL608"/>
      <c r="LM608"/>
      <c r="LN608"/>
      <c r="LO608"/>
      <c r="LP608"/>
      <c r="LQ608"/>
      <c r="LR608"/>
      <c r="LS608"/>
      <c r="LT608"/>
      <c r="LU608"/>
      <c r="LV608"/>
      <c r="LW608"/>
      <c r="LX608"/>
      <c r="LY608"/>
      <c r="LZ608"/>
      <c r="MA608"/>
      <c r="MB608"/>
      <c r="MC608"/>
      <c r="MD608"/>
      <c r="ME608"/>
      <c r="MF608"/>
      <c r="MG608"/>
      <c r="MH608"/>
      <c r="MI608"/>
      <c r="MJ608"/>
      <c r="MK608"/>
      <c r="ML608"/>
      <c r="MM608"/>
      <c r="MN608"/>
      <c r="MO608"/>
      <c r="MP608"/>
      <c r="MQ608"/>
      <c r="MR608"/>
      <c r="MS608"/>
      <c r="MT608"/>
      <c r="MU608"/>
      <c r="MV608"/>
      <c r="MW608"/>
      <c r="MX608"/>
      <c r="MY608"/>
      <c r="MZ608"/>
      <c r="NA608"/>
      <c r="NB608"/>
      <c r="NC608"/>
      <c r="ND608"/>
      <c r="NE608"/>
      <c r="NF608"/>
      <c r="NG608"/>
      <c r="NH608"/>
      <c r="NI608"/>
      <c r="NJ608"/>
      <c r="NK608"/>
      <c r="NL608"/>
      <c r="NM608"/>
      <c r="NN608"/>
      <c r="NO608"/>
      <c r="NP608"/>
      <c r="NQ608"/>
      <c r="NR608"/>
      <c r="NS608"/>
      <c r="NT608"/>
      <c r="NU608"/>
      <c r="NV608"/>
      <c r="NW608"/>
      <c r="NX608"/>
      <c r="NY608"/>
      <c r="NZ608"/>
      <c r="OA608"/>
      <c r="OB608"/>
      <c r="OC608"/>
      <c r="OD608"/>
      <c r="OE608"/>
      <c r="OF608"/>
      <c r="OG608"/>
      <c r="OH608"/>
      <c r="OI608"/>
      <c r="OJ608"/>
      <c r="OK608"/>
      <c r="OL608"/>
      <c r="OM608"/>
      <c r="ON608"/>
      <c r="OO608"/>
      <c r="OP608"/>
      <c r="OQ608"/>
      <c r="OR608"/>
      <c r="OS608"/>
      <c r="OT608"/>
      <c r="OU608"/>
      <c r="OV608"/>
      <c r="OW608"/>
      <c r="OX608"/>
      <c r="OY608"/>
      <c r="OZ608"/>
      <c r="PA608"/>
      <c r="PB608"/>
      <c r="PC608"/>
      <c r="PD608"/>
      <c r="PE608"/>
      <c r="PF608"/>
      <c r="PG608"/>
      <c r="PH608"/>
      <c r="PI608"/>
      <c r="PJ608"/>
      <c r="PK608"/>
      <c r="PL608"/>
      <c r="PM608"/>
      <c r="PN608"/>
      <c r="PO608"/>
      <c r="PP608"/>
      <c r="PQ608"/>
      <c r="PR608"/>
      <c r="PS608"/>
      <c r="PT608"/>
      <c r="PU608"/>
      <c r="PV608"/>
      <c r="PW608"/>
      <c r="PX608"/>
      <c r="PY608"/>
      <c r="PZ608"/>
      <c r="QA608"/>
      <c r="QB608"/>
      <c r="QC608"/>
      <c r="QD608"/>
      <c r="QE608"/>
      <c r="QF608"/>
      <c r="QG608"/>
      <c r="QH608"/>
      <c r="QI608"/>
      <c r="QJ608"/>
      <c r="QK608"/>
      <c r="QL608"/>
      <c r="QM608"/>
      <c r="QN608"/>
      <c r="QO608"/>
      <c r="QP608"/>
      <c r="QQ608"/>
      <c r="QR608"/>
      <c r="QS608"/>
      <c r="QT608"/>
      <c r="QU608"/>
      <c r="QV608"/>
      <c r="QW608"/>
      <c r="QX608"/>
      <c r="QY608"/>
      <c r="QZ608"/>
      <c r="RA608"/>
      <c r="RB608"/>
      <c r="RC608"/>
      <c r="RD608"/>
      <c r="RE608"/>
      <c r="RF608"/>
      <c r="RG608"/>
      <c r="RH608"/>
      <c r="RI608"/>
      <c r="RJ608"/>
      <c r="RK608"/>
      <c r="RL608"/>
      <c r="RM608"/>
      <c r="RN608"/>
      <c r="RO608"/>
      <c r="RP608"/>
      <c r="RQ608"/>
      <c r="RR608"/>
      <c r="RS608"/>
      <c r="RT608"/>
      <c r="RU608"/>
      <c r="RV608"/>
      <c r="RW608"/>
      <c r="RX608"/>
      <c r="RY608"/>
      <c r="RZ608"/>
      <c r="SA608"/>
      <c r="SB608"/>
      <c r="SC608"/>
      <c r="SD608"/>
      <c r="SE608"/>
      <c r="SF608"/>
      <c r="SG608"/>
      <c r="SH608"/>
      <c r="SI608"/>
      <c r="SJ608"/>
      <c r="SK608"/>
      <c r="SL608"/>
      <c r="SM608"/>
      <c r="SN608"/>
      <c r="SO608"/>
      <c r="SP608"/>
      <c r="SQ608"/>
      <c r="SR608"/>
      <c r="SS608"/>
      <c r="ST608"/>
      <c r="SU608"/>
      <c r="SV608"/>
      <c r="SW608"/>
      <c r="SX608"/>
      <c r="SY608"/>
      <c r="SZ608"/>
      <c r="TA608"/>
      <c r="TB608"/>
      <c r="TC608"/>
      <c r="TD608"/>
      <c r="TE608"/>
      <c r="TF608"/>
      <c r="TG608"/>
      <c r="TH608"/>
      <c r="TI608"/>
      <c r="TJ608"/>
      <c r="TK608"/>
      <c r="TL608"/>
      <c r="TM608"/>
      <c r="TN608"/>
      <c r="TO608"/>
      <c r="TP608"/>
      <c r="TQ608"/>
      <c r="TR608"/>
      <c r="TS608"/>
      <c r="TT608"/>
      <c r="TU608"/>
      <c r="TV608"/>
      <c r="TW608"/>
      <c r="TX608"/>
      <c r="TY608"/>
      <c r="TZ608"/>
      <c r="UA608"/>
      <c r="UB608"/>
      <c r="UC608"/>
      <c r="UD608"/>
      <c r="UE608"/>
      <c r="UF608"/>
      <c r="UG608"/>
      <c r="UH608"/>
      <c r="UI608"/>
      <c r="UJ608"/>
      <c r="UK608"/>
      <c r="UL608"/>
      <c r="UM608"/>
      <c r="UN608"/>
      <c r="UO608"/>
      <c r="UP608"/>
      <c r="UQ608"/>
      <c r="UR608"/>
      <c r="US608"/>
      <c r="UT608"/>
      <c r="UU608"/>
      <c r="UV608"/>
      <c r="UW608"/>
      <c r="UX608"/>
      <c r="UY608"/>
      <c r="UZ608"/>
      <c r="VA608"/>
      <c r="VB608"/>
      <c r="VC608"/>
      <c r="VD608"/>
      <c r="VE608"/>
      <c r="VF608"/>
      <c r="VG608"/>
      <c r="VH608"/>
      <c r="VI608"/>
      <c r="VJ608"/>
      <c r="VK608"/>
      <c r="VL608"/>
      <c r="VM608"/>
      <c r="VN608"/>
      <c r="VO608"/>
      <c r="VP608"/>
      <c r="VQ608"/>
      <c r="VR608"/>
      <c r="VS608"/>
      <c r="VT608"/>
      <c r="VU608"/>
      <c r="VV608"/>
      <c r="VW608"/>
      <c r="VX608"/>
      <c r="VY608"/>
      <c r="VZ608"/>
      <c r="WA608"/>
      <c r="WB608"/>
      <c r="WC608"/>
      <c r="WD608"/>
      <c r="WE608"/>
      <c r="WF608"/>
      <c r="WG608"/>
      <c r="WH608"/>
      <c r="WI608"/>
      <c r="WJ608"/>
      <c r="WK608"/>
      <c r="WL608"/>
      <c r="WM608"/>
      <c r="WN608"/>
      <c r="WO608"/>
      <c r="WP608"/>
      <c r="WQ608"/>
      <c r="WR608"/>
      <c r="WS608"/>
      <c r="WT608"/>
      <c r="WU608"/>
      <c r="WV608"/>
      <c r="WW608"/>
      <c r="WX608"/>
      <c r="WY608"/>
      <c r="WZ608"/>
      <c r="XA608"/>
      <c r="XB608"/>
      <c r="XC608"/>
      <c r="XD608"/>
      <c r="XE608"/>
      <c r="XF608"/>
      <c r="XG608"/>
      <c r="XH608"/>
      <c r="XI608"/>
      <c r="XJ608"/>
      <c r="XK608"/>
      <c r="XL608"/>
      <c r="XM608"/>
      <c r="XN608"/>
      <c r="XO608"/>
      <c r="XP608"/>
      <c r="XQ608"/>
      <c r="XR608"/>
      <c r="XS608"/>
      <c r="XT608"/>
      <c r="XU608"/>
      <c r="XV608"/>
      <c r="XW608"/>
      <c r="XX608"/>
      <c r="XY608"/>
      <c r="XZ608"/>
      <c r="YA608"/>
      <c r="YB608"/>
      <c r="YC608"/>
      <c r="YD608"/>
      <c r="YE608"/>
      <c r="YF608"/>
      <c r="YG608"/>
      <c r="YH608"/>
      <c r="YI608"/>
      <c r="YJ608"/>
      <c r="YK608"/>
      <c r="YL608"/>
      <c r="YM608"/>
      <c r="YN608"/>
      <c r="YO608"/>
      <c r="YP608"/>
      <c r="YQ608"/>
      <c r="YR608"/>
      <c r="YS608"/>
      <c r="YT608"/>
      <c r="YU608"/>
      <c r="YV608"/>
      <c r="YW608"/>
      <c r="YX608"/>
      <c r="YY608"/>
      <c r="YZ608"/>
      <c r="ZA608"/>
      <c r="ZB608"/>
      <c r="ZC608"/>
      <c r="ZD608"/>
      <c r="ZE608"/>
      <c r="ZF608"/>
      <c r="ZG608"/>
      <c r="ZH608"/>
      <c r="ZI608"/>
      <c r="ZJ608"/>
      <c r="ZK608"/>
      <c r="ZL608"/>
      <c r="ZM608"/>
      <c r="ZN608"/>
      <c r="ZO608"/>
      <c r="ZP608"/>
      <c r="ZQ608"/>
      <c r="ZR608"/>
      <c r="ZS608"/>
      <c r="ZT608"/>
      <c r="ZU608"/>
      <c r="ZV608"/>
      <c r="ZW608"/>
      <c r="ZX608"/>
      <c r="ZY608"/>
      <c r="ZZ608"/>
      <c r="AAA608"/>
      <c r="AAB608"/>
      <c r="AAC608"/>
      <c r="AAD608"/>
      <c r="AAE608"/>
      <c r="AAF608"/>
      <c r="AAG608"/>
      <c r="AAH608"/>
      <c r="AAI608"/>
      <c r="AAJ608"/>
      <c r="AAK608"/>
      <c r="AAL608"/>
      <c r="AAM608"/>
      <c r="AAN608"/>
      <c r="AAO608"/>
      <c r="AAP608"/>
      <c r="AAQ608"/>
      <c r="AAR608"/>
      <c r="AAS608"/>
      <c r="AAT608"/>
      <c r="AAU608"/>
      <c r="AAV608"/>
      <c r="AAW608"/>
      <c r="AAX608"/>
      <c r="AAY608"/>
      <c r="AAZ608"/>
      <c r="ABA608"/>
      <c r="ABB608"/>
      <c r="ABC608"/>
      <c r="ABD608"/>
      <c r="ABE608"/>
      <c r="ABF608"/>
      <c r="ABG608"/>
      <c r="ABH608"/>
      <c r="ABI608"/>
      <c r="ABJ608"/>
      <c r="ABK608"/>
      <c r="ABL608"/>
      <c r="ABM608"/>
      <c r="ABN608"/>
      <c r="ABO608"/>
      <c r="ABP608"/>
      <c r="ABQ608"/>
      <c r="ABR608"/>
      <c r="ABS608"/>
      <c r="ABT608"/>
      <c r="ABU608"/>
      <c r="ABV608"/>
      <c r="ABW608"/>
      <c r="ABX608"/>
      <c r="ABY608"/>
      <c r="ABZ608"/>
      <c r="ACA608"/>
      <c r="ACB608"/>
      <c r="ACC608"/>
      <c r="ACD608"/>
      <c r="ACE608"/>
      <c r="ACF608"/>
      <c r="ACG608"/>
      <c r="ACH608"/>
      <c r="ACI608"/>
      <c r="ACJ608"/>
      <c r="ACK608"/>
      <c r="ACL608"/>
      <c r="ACM608"/>
      <c r="ACN608"/>
      <c r="ACO608"/>
      <c r="ACP608"/>
      <c r="ACQ608"/>
      <c r="ACR608"/>
      <c r="ACS608"/>
      <c r="ACT608"/>
      <c r="ACU608"/>
      <c r="ACV608"/>
      <c r="ACW608"/>
      <c r="ACX608"/>
      <c r="ACY608"/>
      <c r="ACZ608"/>
      <c r="ADA608"/>
      <c r="ADB608"/>
      <c r="ADC608"/>
      <c r="ADD608"/>
      <c r="ADE608"/>
      <c r="ADF608"/>
      <c r="ADG608"/>
      <c r="ADH608"/>
      <c r="ADI608"/>
      <c r="ADJ608"/>
      <c r="ADK608"/>
      <c r="ADL608"/>
      <c r="ADM608"/>
      <c r="ADN608"/>
      <c r="ADO608"/>
      <c r="ADP608"/>
      <c r="ADQ608"/>
      <c r="ADR608"/>
      <c r="ADS608"/>
      <c r="ADT608"/>
      <c r="ADU608"/>
      <c r="ADV608"/>
      <c r="ADW608"/>
      <c r="ADX608"/>
      <c r="ADY608"/>
      <c r="ADZ608"/>
      <c r="AEA608"/>
      <c r="AEB608"/>
      <c r="AEC608"/>
      <c r="AED608"/>
      <c r="AEE608"/>
      <c r="AEF608"/>
      <c r="AEG608"/>
      <c r="AEH608"/>
      <c r="AEI608"/>
      <c r="AEJ608"/>
      <c r="AEK608"/>
      <c r="AEL608"/>
      <c r="AEM608"/>
      <c r="AEN608"/>
      <c r="AEO608"/>
      <c r="AEP608"/>
      <c r="AEQ608"/>
      <c r="AER608"/>
      <c r="AES608"/>
      <c r="AET608"/>
      <c r="AEU608"/>
      <c r="AEV608"/>
      <c r="AEW608"/>
      <c r="AEX608"/>
      <c r="AEY608"/>
      <c r="AEZ608"/>
      <c r="AFA608"/>
      <c r="AFB608"/>
      <c r="AFC608"/>
      <c r="AFD608"/>
      <c r="AFE608"/>
      <c r="AFF608"/>
      <c r="AFG608"/>
      <c r="AFH608"/>
      <c r="AFI608"/>
      <c r="AFJ608"/>
      <c r="AFK608"/>
      <c r="AFL608"/>
      <c r="AFM608"/>
      <c r="AFN608"/>
      <c r="AFO608"/>
      <c r="AFP608"/>
      <c r="AFQ608"/>
      <c r="AFR608"/>
      <c r="AFS608"/>
      <c r="AFT608"/>
      <c r="AFU608"/>
      <c r="AFV608"/>
      <c r="AFW608"/>
      <c r="AFX608"/>
      <c r="AFY608"/>
      <c r="AFZ608"/>
      <c r="AGA608"/>
      <c r="AGB608"/>
      <c r="AGC608"/>
      <c r="AGD608"/>
      <c r="AGE608"/>
      <c r="AGF608"/>
      <c r="AGG608"/>
      <c r="AGH608"/>
      <c r="AGI608"/>
      <c r="AGJ608"/>
      <c r="AGK608"/>
      <c r="AGL608"/>
      <c r="AGM608"/>
      <c r="AGN608"/>
      <c r="AGO608"/>
      <c r="AGP608"/>
      <c r="AGQ608"/>
      <c r="AGR608"/>
      <c r="AGS608"/>
      <c r="AGT608"/>
      <c r="AGU608"/>
      <c r="AGV608"/>
      <c r="AGW608"/>
      <c r="AGX608"/>
      <c r="AGY608"/>
      <c r="AGZ608"/>
      <c r="AHA608"/>
      <c r="AHB608"/>
      <c r="AHC608"/>
      <c r="AHD608"/>
      <c r="AHE608"/>
      <c r="AHF608"/>
      <c r="AHG608"/>
      <c r="AHH608"/>
      <c r="AHI608"/>
      <c r="AHJ608"/>
      <c r="AHK608"/>
      <c r="AHL608"/>
      <c r="AHM608"/>
      <c r="AHN608"/>
      <c r="AHO608"/>
      <c r="AHP608"/>
      <c r="AHQ608"/>
      <c r="AHR608"/>
      <c r="AHS608"/>
      <c r="AHT608"/>
      <c r="AHU608"/>
      <c r="AHV608"/>
      <c r="AHW608"/>
      <c r="AHX608"/>
      <c r="AHY608"/>
      <c r="AHZ608"/>
      <c r="AIA608"/>
      <c r="AIB608"/>
      <c r="AIC608"/>
      <c r="AID608"/>
      <c r="AIE608"/>
      <c r="AIF608"/>
      <c r="AIG608"/>
      <c r="AIH608"/>
      <c r="AII608"/>
      <c r="AIJ608"/>
      <c r="AIK608"/>
      <c r="AIL608"/>
      <c r="AIM608"/>
      <c r="AIN608"/>
      <c r="AIO608"/>
      <c r="AIP608"/>
      <c r="AIQ608"/>
      <c r="AIR608"/>
      <c r="AIS608"/>
      <c r="AIT608"/>
      <c r="AIU608"/>
      <c r="AIV608"/>
      <c r="AIW608"/>
      <c r="AIX608"/>
      <c r="AIY608"/>
      <c r="AIZ608"/>
      <c r="AJA608"/>
      <c r="AJB608"/>
      <c r="AJC608"/>
      <c r="AJD608"/>
      <c r="AJE608"/>
      <c r="AJF608"/>
      <c r="AJG608"/>
      <c r="AJH608"/>
      <c r="AJI608"/>
      <c r="AJJ608"/>
      <c r="AJK608"/>
      <c r="AJL608"/>
      <c r="AJM608"/>
      <c r="AJN608"/>
      <c r="AJO608"/>
      <c r="AJP608"/>
      <c r="AJQ608"/>
      <c r="AJR608"/>
      <c r="AJS608"/>
      <c r="AJT608"/>
      <c r="AJU608"/>
      <c r="AJV608"/>
      <c r="AJW608"/>
      <c r="AJX608"/>
      <c r="AJY608"/>
      <c r="AJZ608"/>
      <c r="AKA608"/>
      <c r="AKB608"/>
      <c r="AKC608"/>
      <c r="AKD608"/>
      <c r="AKE608"/>
      <c r="AKF608"/>
      <c r="AKG608"/>
      <c r="AKH608"/>
      <c r="AKI608"/>
      <c r="AKJ608"/>
      <c r="AKK608"/>
      <c r="AKL608"/>
      <c r="AKM608"/>
      <c r="AKN608"/>
      <c r="AKO608"/>
      <c r="AKP608"/>
      <c r="AKQ608"/>
      <c r="AKR608"/>
      <c r="AKS608"/>
      <c r="AKT608"/>
      <c r="AKU608"/>
      <c r="AKV608"/>
      <c r="AKW608"/>
      <c r="AKX608"/>
      <c r="AKY608"/>
      <c r="AKZ608"/>
      <c r="ALA608"/>
      <c r="ALB608"/>
      <c r="ALC608"/>
      <c r="ALD608"/>
      <c r="ALE608"/>
      <c r="ALF608"/>
      <c r="ALG608"/>
      <c r="ALH608"/>
      <c r="ALI608"/>
      <c r="ALJ608"/>
      <c r="ALK608"/>
      <c r="ALL608"/>
      <c r="ALM608"/>
      <c r="ALN608"/>
      <c r="ALO608"/>
      <c r="ALP608"/>
      <c r="ALQ608"/>
      <c r="ALR608"/>
      <c r="ALS608"/>
      <c r="ALT608"/>
      <c r="ALU608"/>
      <c r="ALV608"/>
      <c r="ALW608"/>
      <c r="ALX608"/>
      <c r="ALY608"/>
      <c r="ALZ608"/>
      <c r="AMA608"/>
      <c r="AMB608"/>
      <c r="AMC608"/>
      <c r="AMD608"/>
      <c r="AME608"/>
      <c r="AMF608"/>
      <c r="AMG608"/>
      <c r="AMH608"/>
      <c r="AMI608"/>
      <c r="AMJ608"/>
      <c r="AMK608"/>
      <c r="AML608"/>
      <c r="AMM608"/>
      <c r="AMN608"/>
      <c r="AMO608"/>
      <c r="AMP608"/>
      <c r="AMQ608"/>
      <c r="AMR608"/>
      <c r="AMS608"/>
      <c r="AMT608"/>
      <c r="AMU608"/>
      <c r="AMV608"/>
      <c r="AMW608"/>
      <c r="AMX608"/>
      <c r="AMY608"/>
      <c r="AMZ608"/>
      <c r="ANA608"/>
      <c r="ANB608"/>
    </row>
    <row r="609" spans="1:30" customFormat="1" x14ac:dyDescent="0.25">
      <c r="A609" t="s">
        <v>188</v>
      </c>
      <c r="K609" s="35"/>
      <c r="L609" s="53"/>
      <c r="N609" s="53"/>
      <c r="O609" s="60"/>
      <c r="P609" s="60"/>
      <c r="Q609" s="60"/>
      <c r="R609" s="21"/>
      <c r="S609" s="23"/>
      <c r="T609" s="30"/>
      <c r="U609" s="80"/>
      <c r="V609" s="80"/>
      <c r="W609" s="80"/>
      <c r="X609" s="45"/>
      <c r="Y609" s="45"/>
      <c r="Z609" s="44"/>
      <c r="AC609" s="129"/>
      <c r="AD609" s="129"/>
    </row>
    <row r="610" spans="1:30" customFormat="1" x14ac:dyDescent="0.25">
      <c r="K610" s="35"/>
      <c r="L610" s="53"/>
      <c r="N610" s="53"/>
      <c r="O610" s="60"/>
      <c r="P610" s="60"/>
      <c r="Q610" s="60"/>
      <c r="R610" s="21"/>
      <c r="S610" s="23"/>
      <c r="T610" s="30"/>
      <c r="U610" s="80"/>
      <c r="V610" s="80"/>
      <c r="W610" s="80"/>
      <c r="X610" s="45"/>
      <c r="Y610" s="45"/>
      <c r="Z610" s="44"/>
      <c r="AC610" s="129"/>
      <c r="AD610" s="129"/>
    </row>
    <row r="611" spans="1:30" customFormat="1" x14ac:dyDescent="0.25">
      <c r="K611" s="35"/>
      <c r="L611" s="53"/>
      <c r="N611" s="53"/>
      <c r="O611" s="60"/>
      <c r="P611" s="60"/>
      <c r="Q611" s="60"/>
      <c r="R611" s="21"/>
      <c r="S611" s="23"/>
      <c r="T611" s="30"/>
      <c r="U611" s="80"/>
      <c r="V611" s="80"/>
      <c r="W611" s="80"/>
      <c r="X611" s="45"/>
      <c r="Y611" s="45"/>
      <c r="Z611" s="44"/>
      <c r="AC611" s="129"/>
      <c r="AD611" s="129"/>
    </row>
    <row r="612" spans="1:30" customFormat="1" x14ac:dyDescent="0.25">
      <c r="K612" s="35"/>
      <c r="L612" s="53"/>
      <c r="N612" s="53"/>
      <c r="O612" s="60"/>
      <c r="P612" s="60"/>
      <c r="Q612" s="60"/>
      <c r="R612" s="21"/>
      <c r="S612" s="23"/>
      <c r="T612" s="30"/>
      <c r="U612" s="80"/>
      <c r="V612" s="80"/>
      <c r="W612" s="80"/>
      <c r="X612" s="45"/>
      <c r="Y612" s="45"/>
      <c r="Z612" s="44"/>
      <c r="AC612" s="129"/>
      <c r="AD612" s="129"/>
    </row>
    <row r="613" spans="1:30" customFormat="1" x14ac:dyDescent="0.25">
      <c r="K613" s="35"/>
      <c r="L613" s="53"/>
      <c r="N613" s="53"/>
      <c r="O613" s="60"/>
      <c r="P613" s="60"/>
      <c r="Q613" s="60"/>
      <c r="R613" s="21"/>
      <c r="S613" s="23"/>
      <c r="T613" s="30"/>
      <c r="U613" s="80"/>
      <c r="V613" s="80"/>
      <c r="W613" s="80"/>
      <c r="X613" s="45"/>
      <c r="Y613" s="45"/>
      <c r="Z613" s="44"/>
      <c r="AC613" s="129"/>
      <c r="AD613" s="129"/>
    </row>
    <row r="614" spans="1:30" customFormat="1" x14ac:dyDescent="0.25">
      <c r="K614" s="35"/>
      <c r="L614" s="53"/>
      <c r="N614" s="53"/>
      <c r="O614" s="60"/>
      <c r="P614" s="60"/>
      <c r="Q614" s="60"/>
      <c r="R614" s="21"/>
      <c r="S614" s="23"/>
      <c r="T614" s="30"/>
      <c r="U614" s="80"/>
      <c r="V614" s="80"/>
      <c r="W614" s="80"/>
      <c r="X614" s="45"/>
      <c r="Y614" s="45"/>
      <c r="Z614" s="44"/>
      <c r="AC614" s="129"/>
      <c r="AD614" s="129"/>
    </row>
  </sheetData>
  <sortState xmlns:xlrd2="http://schemas.microsoft.com/office/spreadsheetml/2017/richdata2" ref="K3:AMZ465">
    <sortCondition ref="M3:M465"/>
    <sortCondition ref="R3:R465"/>
  </sortState>
  <dataValidations count="4">
    <dataValidation type="list" allowBlank="1" showErrorMessage="1" sqref="M580" xr:uid="{00000000-0002-0000-0000-000000000000}">
      <formula1>Brand</formula1>
    </dataValidation>
    <dataValidation type="list" allowBlank="1" showInputMessage="1" showErrorMessage="1" sqref="S580 S607 S582:S595 S597" xr:uid="{00000000-0002-0000-0000-000001000000}">
      <formula1>Gallons</formula1>
    </dataValidation>
    <dataValidation type="list" allowBlank="1" showInputMessage="1" showErrorMessage="1" sqref="Z580 M607:Q607 M581:M595" xr:uid="{00000000-0002-0000-0000-000002000000}">
      <formula1>Brand</formula1>
    </dataValidation>
    <dataValidation type="list" allowBlank="1" showInputMessage="1" showErrorMessage="1" sqref="T607:W607 T581:U591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T580:U580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2:A393"/>
  <sheetViews>
    <sheetView topLeftCell="A71" workbookViewId="0">
      <selection activeCell="D40" sqref="D40"/>
    </sheetView>
  </sheetViews>
  <sheetFormatPr defaultRowHeight="15" x14ac:dyDescent="0.25"/>
  <sheetData>
    <row r="32" spans="1:1" x14ac:dyDescent="0.25">
      <c r="A32" s="124" t="str">
        <f>"2,     "&amp;'2017 03 15'!C87&amp;",   """&amp;'2017 03 15'!P87&amp;""""</f>
        <v>2,     A. O. Smith,   "HPTS-50 2**  (50 gal)"</v>
      </c>
    </row>
    <row r="33" spans="1:1" x14ac:dyDescent="0.25">
      <c r="A33" s="124" t="str">
        <f>"2,     "&amp;'2017 03 15'!C88&amp;",   """&amp;'2017 03 15'!P88&amp;""""</f>
        <v>2,     A. O. Smith,   "HPS10-50H45DV 2**  (50 gal)"</v>
      </c>
    </row>
    <row r="34" spans="1:1" x14ac:dyDescent="0.25">
      <c r="A34" s="124" t="str">
        <f>"2,     "&amp;'2017 03 15'!C89&amp;",   """&amp;'2017 03 15'!P89&amp;""""</f>
        <v>2,     A. O. Smith,   "HPTS-66 2**  (66 gal)"</v>
      </c>
    </row>
    <row r="35" spans="1:1" x14ac:dyDescent="0.25">
      <c r="A35" s="124" t="str">
        <f>"2,     "&amp;'2017 03 15'!C90&amp;",   """&amp;'2017 03 15'!P90&amp;""""</f>
        <v>2,     A. O. Smith,   "HPS10-66H45DV 2**  (66 gal)"</v>
      </c>
    </row>
    <row r="36" spans="1:1" x14ac:dyDescent="0.25">
      <c r="A36" s="124" t="str">
        <f>"2,     "&amp;'2017 03 15'!C91&amp;",   """&amp;'2017 03 15'!P91&amp;""""</f>
        <v>2,     A. O. Smith,   "HPTS-80 2**  (80 gal)"</v>
      </c>
    </row>
    <row r="37" spans="1:1" x14ac:dyDescent="0.25">
      <c r="A37" s="124" t="str">
        <f>"2,     "&amp;'2017 03 15'!C92&amp;",   """&amp;'2017 03 15'!P92&amp;""""</f>
        <v>2,     A. O. Smith,   "HPS10-80H45DV 2**  (80 gal)"</v>
      </c>
    </row>
    <row r="38" spans="1:1" x14ac:dyDescent="0.25">
      <c r="A38" s="124" t="str">
        <f>"2,     "&amp;'2017 03 15'!C93&amp;",   """&amp;'2017 03 15'!P93&amp;""""</f>
        <v>2,     A. O. Smith,   "FPTU 50 120  (50 gal)"</v>
      </c>
    </row>
    <row r="39" spans="1:1" x14ac:dyDescent="0.25">
      <c r="A39" s="124" t="str">
        <f>"2,     "&amp;'2017 03 15'!C94&amp;",   """&amp;'2017 03 15'!P94&amp;""""</f>
        <v>2,     A. O. Smith,   "FPTU 66 120  (66 gal)"</v>
      </c>
    </row>
    <row r="40" spans="1:1" x14ac:dyDescent="0.25">
      <c r="A40" s="124" t="str">
        <f>"2,     "&amp;'2017 03 15'!C95&amp;",   """&amp;'2017 03 15'!P95&amp;""""</f>
        <v>2,     A. O. Smith,   "FPTU 80 120  (80 gal)"</v>
      </c>
    </row>
    <row r="41" spans="1:1" x14ac:dyDescent="0.25">
      <c r="A41" s="124" t="str">
        <f>"2,     "&amp;'2017 03 15'!C96&amp;",   """&amp;'2017 03 15'!P96&amp;""""</f>
        <v>2,     A. O. Smith,   "HHPT 80 102  (80 gal)"</v>
      </c>
    </row>
    <row r="42" spans="1:1" x14ac:dyDescent="0.25">
      <c r="A42" s="124" t="str">
        <f>"2,     "&amp;'2017 03 15'!C97&amp;",   """&amp;'2017 03 15'!P97&amp;""""</f>
        <v>2,     A. O. Smith,   "HP10-50H45DV  (50 gal)"</v>
      </c>
    </row>
    <row r="43" spans="1:1" x14ac:dyDescent="0.25">
      <c r="A43" s="124" t="str">
        <f>"2,     "&amp;'2017 03 15'!C98&amp;",   """&amp;'2017 03 15'!P98&amp;""""</f>
        <v>2,     A. O. Smith,   "HP10-80H45DV  (80 gal)"</v>
      </c>
    </row>
    <row r="44" spans="1:1" x14ac:dyDescent="0.25">
      <c r="A44" s="124" t="str">
        <f>"2,     "&amp;'2017 03 15'!C99&amp;",   """&amp;'2017 03 15'!P99&amp;""""</f>
        <v>2,     A. O. Smith,   "HP1050H45DVDR 130  (50 gal)"</v>
      </c>
    </row>
    <row r="45" spans="1:1" x14ac:dyDescent="0.25">
      <c r="A45" s="124" t="str">
        <f>"2,     "&amp;'2017 03 15'!C100&amp;",   """&amp;'2017 03 15'!P100&amp;""""</f>
        <v>2,     A. O. Smith,   "HP1080H45DVDR 130  (80 gal)"</v>
      </c>
    </row>
    <row r="46" spans="1:1" x14ac:dyDescent="0.25">
      <c r="A46" s="124" t="str">
        <f>"2,     "&amp;'2017 03 15'!C101&amp;",   """&amp;'2017 03 15'!P101&amp;""""</f>
        <v>2,     A. O. Smith,   "HPTU 50 120  (50 gal)"</v>
      </c>
    </row>
    <row r="47" spans="1:1" x14ac:dyDescent="0.25">
      <c r="A47" s="124" t="str">
        <f>"2,     "&amp;'2017 03 15'!C102&amp;",   """&amp;'2017 03 15'!P102&amp;""""</f>
        <v>2,     A. O. Smith,   "HPTU 50N 120  (50 gal)"</v>
      </c>
    </row>
    <row r="48" spans="1:1" x14ac:dyDescent="0.25">
      <c r="A48" s="124" t="str">
        <f>"2,     "&amp;'2017 03 15'!C103&amp;",   """&amp;'2017 03 15'!P103&amp;""""</f>
        <v>2,     A. O. Smith,   "HPTU-50DR 130  (50 gal)"</v>
      </c>
    </row>
    <row r="49" spans="1:1" x14ac:dyDescent="0.25">
      <c r="A49" s="124" t="str">
        <f>"2,     "&amp;'2017 03 15'!C104&amp;",   """&amp;'2017 03 15'!P104&amp;""""</f>
        <v>2,     A. O. Smith,   "HPTU 66 120  (66 gal)"</v>
      </c>
    </row>
    <row r="50" spans="1:1" x14ac:dyDescent="0.25">
      <c r="A50" s="124" t="str">
        <f>"2,     "&amp;'2017 03 15'!C105&amp;",   """&amp;'2017 03 15'!P105&amp;""""</f>
        <v>2,     A. O. Smith,   "HPTU 66N 120  (66 gal)"</v>
      </c>
    </row>
    <row r="51" spans="1:1" x14ac:dyDescent="0.25">
      <c r="A51" s="124" t="str">
        <f>"2,     "&amp;'2017 03 15'!C106&amp;",   """&amp;'2017 03 15'!P106&amp;""""</f>
        <v>2,     A. O. Smith,   "HPTU-66DR 130  (66 gal)"</v>
      </c>
    </row>
    <row r="52" spans="1:1" x14ac:dyDescent="0.25">
      <c r="A52" s="124" t="str">
        <f>"2,     "&amp;'2017 03 15'!C107&amp;",   """&amp;'2017 03 15'!P107&amp;""""</f>
        <v>2,     A. O. Smith,   "HPTU 80 120  (80 gal)"</v>
      </c>
    </row>
    <row r="53" spans="1:1" x14ac:dyDescent="0.25">
      <c r="A53" s="124" t="str">
        <f>"2,     "&amp;'2017 03 15'!C108&amp;",   """&amp;'2017 03 15'!P108&amp;""""</f>
        <v>2,     A. O. Smith,   "HPTU 80N 120  (80 gal)"</v>
      </c>
    </row>
    <row r="54" spans="1:1" x14ac:dyDescent="0.25">
      <c r="A54" s="124" t="str">
        <f>"2,     "&amp;'2017 03 15'!C109&amp;",   """&amp;'2017 03 15'!P109&amp;""""</f>
        <v>2,     A. O. Smith,   "HPTU-80DR 130  (80 gal)"</v>
      </c>
    </row>
    <row r="55" spans="1:1" x14ac:dyDescent="0.25">
      <c r="A55" s="124" t="str">
        <f>"2,     "&amp;'2017 03 15'!C110&amp;",   """&amp;'2017 03 15'!P110&amp;""""</f>
        <v>2,     A. O. Smith,   "PHPT 60  (60 gal)"</v>
      </c>
    </row>
    <row r="56" spans="1:1" x14ac:dyDescent="0.25">
      <c r="A56" s="124" t="str">
        <f>"2,     "&amp;'2017 03 15'!C111&amp;",   """&amp;'2017 03 15'!P111&amp;""""</f>
        <v>2,     A. O. Smith,   "PHPT 80  (80 gal)"</v>
      </c>
    </row>
    <row r="57" spans="1:1" x14ac:dyDescent="0.25">
      <c r="A57" s="124" t="str">
        <f>"2,     "&amp;'2017 03 15'!C119&amp;",   """&amp;'2017 03 15'!P119&amp;""""</f>
        <v>2,     American,   "HPS10250H045DV 2**  (50 gal)"</v>
      </c>
    </row>
    <row r="58" spans="1:1" x14ac:dyDescent="0.25">
      <c r="A58" s="124" t="str">
        <f>"2,     "&amp;'2017 03 15'!C120&amp;",   """&amp;'2017 03 15'!P120&amp;""""</f>
        <v>2,     American,   "HPS10266H045DV 2**  (66 gal)"</v>
      </c>
    </row>
    <row r="59" spans="1:1" x14ac:dyDescent="0.25">
      <c r="A59" s="124" t="str">
        <f>"2,     "&amp;'2017 03 15'!C121&amp;",   """&amp;'2017 03 15'!P121&amp;""""</f>
        <v>2,     American,   "HPS10280H045DV 2**  (80 gal)"</v>
      </c>
    </row>
    <row r="60" spans="1:1" x14ac:dyDescent="0.25">
      <c r="A60" s="124" t="str">
        <f>"2,     "&amp;'2017 03 15'!C122&amp;",   """&amp;'2017 03 15'!P122&amp;""""</f>
        <v>2,     American,   "HPE10260H045DV  (60 gal)"</v>
      </c>
    </row>
    <row r="61" spans="1:1" x14ac:dyDescent="0.25">
      <c r="A61" s="124" t="str">
        <f>"2,     "&amp;'2017 03 15'!C123&amp;",   """&amp;'2017 03 15'!P123&amp;""""</f>
        <v>2,     American,   "HPE10280H045DV  (80 gal)"</v>
      </c>
    </row>
    <row r="62" spans="1:1" x14ac:dyDescent="0.25">
      <c r="A62" s="124" t="str">
        <f>"2,     "&amp;'2017 03 15'!C124&amp;",   """&amp;'2017 03 15'!P124&amp;""""</f>
        <v>2,     American,   "HPE6280H045DV 102  (80 gal)"</v>
      </c>
    </row>
    <row r="63" spans="1:1" x14ac:dyDescent="0.25">
      <c r="A63" s="124" t="str">
        <f>"2,     "&amp;'2017 03 15'!C125&amp;",   """&amp;'2017 03 15'!P125&amp;""""</f>
        <v>2,     American,   "HPHE10250H045DV 120  (50 gal)"</v>
      </c>
    </row>
    <row r="64" spans="1:1" x14ac:dyDescent="0.25">
      <c r="A64" s="124" t="str">
        <f>"2,     "&amp;'2017 03 15'!C126&amp;",   """&amp;'2017 03 15'!P126&amp;""""</f>
        <v>2,     American,   "HPHE10250H045DVN 120  (50 gal)"</v>
      </c>
    </row>
    <row r="65" spans="1:1" x14ac:dyDescent="0.25">
      <c r="A65" s="124" t="str">
        <f>"2,     "&amp;'2017 03 15'!C127&amp;",   """&amp;'2017 03 15'!P127&amp;""""</f>
        <v>2,     American,   "HPHE10250H045DVDR 130  (50 gal)"</v>
      </c>
    </row>
    <row r="66" spans="1:1" x14ac:dyDescent="0.25">
      <c r="A66" s="124" t="str">
        <f>"2,     "&amp;'2017 03 15'!C128&amp;",   """&amp;'2017 03 15'!P128&amp;""""</f>
        <v>2,     American,   "HPHE10266H045DV 120  (66 gal)"</v>
      </c>
    </row>
    <row r="67" spans="1:1" x14ac:dyDescent="0.25">
      <c r="A67" s="124" t="str">
        <f>"2,     "&amp;'2017 03 15'!C129&amp;",   """&amp;'2017 03 15'!P129&amp;""""</f>
        <v>2,     American,   "HPHE10266H045DVN 120  (66 gal)"</v>
      </c>
    </row>
    <row r="68" spans="1:1" x14ac:dyDescent="0.25">
      <c r="A68" s="124" t="str">
        <f>"2,     "&amp;'2017 03 15'!C130&amp;",   """&amp;'2017 03 15'!P130&amp;""""</f>
        <v>2,     American,   "HPHE10266H045DVDR 130  (66 gal)"</v>
      </c>
    </row>
    <row r="69" spans="1:1" x14ac:dyDescent="0.25">
      <c r="A69" s="124" t="str">
        <f>"2,     "&amp;'2017 03 15'!C131&amp;",   """&amp;'2017 03 15'!P131&amp;""""</f>
        <v>2,     American,   "HPHE10280H045DV 120  (80 gal)"</v>
      </c>
    </row>
    <row r="70" spans="1:1" x14ac:dyDescent="0.25">
      <c r="A70" s="124" t="str">
        <f>"2,     "&amp;'2017 03 15'!C132&amp;",   """&amp;'2017 03 15'!P132&amp;""""</f>
        <v>2,     American,   "HPHE10280H045DVN 120  (80 gal)"</v>
      </c>
    </row>
    <row r="71" spans="1:1" x14ac:dyDescent="0.25">
      <c r="A71" s="124" t="str">
        <f>"2,     "&amp;'2017 03 15'!C133&amp;",   """&amp;'2017 03 15'!P133&amp;""""</f>
        <v>2,     American,   "HPHE10280H045DVDR 130  (80 gal)"</v>
      </c>
    </row>
    <row r="72" spans="1:1" x14ac:dyDescent="0.25">
      <c r="A72" s="124" t="str">
        <f>"2,     "&amp;'2017 03 15'!C134&amp;",   """&amp;'2017 03 15'!P134&amp;""""</f>
        <v>2,     American,   "HPHE6250H045DV  (50 gal)"</v>
      </c>
    </row>
    <row r="73" spans="1:1" x14ac:dyDescent="0.25">
      <c r="A73" s="124" t="str">
        <f>"2,     "&amp;'2017 03 15'!C135&amp;",   """&amp;'2017 03 15'!P135&amp;""""</f>
        <v>2,     American,   "HPHE6266H045DV 120  (66 gal)"</v>
      </c>
    </row>
    <row r="74" spans="1:1" x14ac:dyDescent="0.25">
      <c r="A74" s="124" t="str">
        <f>"2,     "&amp;'2017 03 15'!C136&amp;",   """&amp;'2017 03 15'!P136&amp;""""</f>
        <v>2,     American,   "HPHE6280H045DV 120  (80 gal)"</v>
      </c>
    </row>
    <row r="75" spans="1:1" x14ac:dyDescent="0.25">
      <c r="A75" s="124" t="str">
        <f>"2,     "&amp;'2017 03 15'!C137&amp;",   """&amp;'2017 03 15'!P137&amp;""""</f>
        <v>2,     American,   "HPHE650H045DV 120  (50 gal)"</v>
      </c>
    </row>
    <row r="76" spans="1:1" x14ac:dyDescent="0.25">
      <c r="A76" s="124" t="str">
        <f>"2,     "&amp;'2017 03 15'!C138&amp;",   """&amp;'2017 03 15'!P138&amp;""""</f>
        <v>2,     AquaThermAire,   "CHT2021-36A  (54 gal)"</v>
      </c>
    </row>
    <row r="77" spans="1:1" x14ac:dyDescent="0.25">
      <c r="A77" s="124" t="str">
        <f>"2,     "&amp;'2017 03 15'!C139&amp;",   """&amp;'2017 03 15'!P139&amp;""""</f>
        <v>2,     AquaThermAire,   "CHT2021-36C  (54 gal)"</v>
      </c>
    </row>
    <row r="78" spans="1:1" x14ac:dyDescent="0.25">
      <c r="A78" s="124" t="str">
        <f>"2,     "&amp;'2017 03 15'!C140&amp;",   """&amp;'2017 03 15'!P140&amp;""""</f>
        <v>2,     AquaThermAire,   "CHT2021-48A  (54 gal)"</v>
      </c>
    </row>
    <row r="79" spans="1:1" x14ac:dyDescent="0.25">
      <c r="A79" s="124" t="str">
        <f>"2,     "&amp;'2017 03 15'!C141&amp;",   """&amp;'2017 03 15'!P141&amp;""""</f>
        <v>2,     AquaThermAire,   "CHT2021-48C  (54 gal)"</v>
      </c>
    </row>
    <row r="80" spans="1:1" x14ac:dyDescent="0.25">
      <c r="A80" s="124" t="str">
        <f>"2,     "&amp;'2017 03 15'!C148&amp;",   """&amp;'2017 03 15'!P148&amp;""""</f>
        <v>2,     Bradford White,   "RE2H50S*-*****  (50 gal)"</v>
      </c>
    </row>
    <row r="81" spans="1:1" x14ac:dyDescent="0.25">
      <c r="A81" s="124" t="str">
        <f>"2,     "&amp;'2017 03 15'!C149&amp;",   """&amp;'2017 03 15'!P149&amp;""""</f>
        <v>2,     Bradford White,   "RE2H65T*-*****  (65 gal)"</v>
      </c>
    </row>
    <row r="82" spans="1:1" x14ac:dyDescent="0.25">
      <c r="A82" s="124" t="str">
        <f>"2,     "&amp;'2017 03 15'!C150&amp;",   """&amp;'2017 03 15'!P150&amp;""""</f>
        <v>2,     Bradford White,   "RE2H80T*-*****  (80 gal)"</v>
      </c>
    </row>
    <row r="83" spans="1:1" x14ac:dyDescent="0.25">
      <c r="A83" s="124" t="str">
        <f>"2,     "&amp;'2017 03 15'!C151&amp;",   """&amp;'2017 03 15'!P151&amp;""""</f>
        <v>2,     Bradford White,   "RE2H50R10B-1NCWT  (50 gal)"</v>
      </c>
    </row>
    <row r="84" spans="1:1" x14ac:dyDescent="0.25">
      <c r="A84" s="124" t="str">
        <f>"2,     "&amp;'2017 03 15'!C152&amp;",   """&amp;'2017 03 15'!P152&amp;""""</f>
        <v>2,     Bradford White,   "RE2H65T10-1NCWT  (65 gal)"</v>
      </c>
    </row>
    <row r="85" spans="1:1" x14ac:dyDescent="0.25">
      <c r="A85" s="124" t="str">
        <f>"2,     "&amp;'2017 03 15'!C153&amp;",   """&amp;'2017 03 15'!P153&amp;""""</f>
        <v>2,     Bradford White,   "RE2H80R10B-1NCWT  (80 gal)"</v>
      </c>
    </row>
    <row r="86" spans="1:1" x14ac:dyDescent="0.25">
      <c r="A86" s="124" t="str">
        <f>"2,     "&amp;'2017 03 15'!C154&amp;",   """&amp;'2017 03 15'!P154&amp;""""</f>
        <v>2,     Bradford White,   "RE2H50S6-1NCWT  (50 gal)"</v>
      </c>
    </row>
    <row r="87" spans="1:1" x14ac:dyDescent="0.25">
      <c r="A87" s="124" t="str">
        <f>"2,     "&amp;'2017 03 15'!C155&amp;",   """&amp;'2017 03 15'!P155&amp;""""</f>
        <v>2,     Bradford White,   "RE2H65T6-1NCWT  (65 gal)"</v>
      </c>
    </row>
    <row r="88" spans="1:1" x14ac:dyDescent="0.25">
      <c r="A88" s="124" t="str">
        <f>"2,     "&amp;'2017 03 15'!C156&amp;",   """&amp;'2017 03 15'!P156&amp;""""</f>
        <v>2,     Bradford White,   "RE2H80T6-1NCWT  (80 gal)"</v>
      </c>
    </row>
    <row r="89" spans="1:1" x14ac:dyDescent="0.25">
      <c r="A89" s="124" t="str">
        <f>"2,     "&amp;'2017 03 15'!C157&amp;",   """&amp;'2017 03 15'!P157&amp;""""</f>
        <v>2,     Direct Energy,   "ECEPH40 T2 RH375-15  (40 gal)"</v>
      </c>
    </row>
    <row r="90" spans="1:1" x14ac:dyDescent="0.25">
      <c r="A90" s="124" t="str">
        <f>"2,     "&amp;'2017 03 15'!C158&amp;",   """&amp;'2017 03 15'!P158&amp;""""</f>
        <v>2,     Direct Energy,   "ECEPH50 T2 RH375-15  (50 gal)"</v>
      </c>
    </row>
    <row r="91" spans="1:1" x14ac:dyDescent="0.25">
      <c r="A91" s="124" t="str">
        <f>"2,     "&amp;'2017 03 15'!C159&amp;",   """&amp;'2017 03 15'!P159&amp;""""</f>
        <v>2,     Direct Energy,   "ECEPH65 T2 RH375-15  (65 gal)"</v>
      </c>
    </row>
    <row r="92" spans="1:1" x14ac:dyDescent="0.25">
      <c r="A92" s="124" t="str">
        <f>"2,     "&amp;'2017 03 15'!C160&amp;",   """&amp;'2017 03 15'!P160&amp;""""</f>
        <v>2,     Direct Energy,   "ECEPH80 T2 RH375-15  (80 gal)"</v>
      </c>
    </row>
    <row r="93" spans="1:1" x14ac:dyDescent="0.25">
      <c r="A93" s="124" t="str">
        <f>"2,     "&amp;'2017 03 15'!C161&amp;",   """&amp;'2017 03 15'!P161&amp;""""</f>
        <v>2,     Direct Energy,   "ECEPH40 T2 RH375-30  (40 gal)"</v>
      </c>
    </row>
    <row r="94" spans="1:1" x14ac:dyDescent="0.25">
      <c r="A94" s="124" t="str">
        <f>"2,     "&amp;'2017 03 15'!C162&amp;",   """&amp;'2017 03 15'!P162&amp;""""</f>
        <v>2,     Direct Energy,   "ECEPH50 T2 RH375-30  (50 gal)"</v>
      </c>
    </row>
    <row r="95" spans="1:1" x14ac:dyDescent="0.25">
      <c r="A95" s="124" t="str">
        <f>"2,     "&amp;'2017 03 15'!C163&amp;",   """&amp;'2017 03 15'!P163&amp;""""</f>
        <v>2,     Direct Energy,   "ECEPH65 T2 RH375-30  (65 gal)"</v>
      </c>
    </row>
    <row r="96" spans="1:1" x14ac:dyDescent="0.25">
      <c r="A96" s="124" t="str">
        <f>"2,     "&amp;'2017 03 15'!C164&amp;",   """&amp;'2017 03 15'!P164&amp;""""</f>
        <v>2,     Direct Energy,   "ECEPH80 T2 RH375-30  (80 gal)"</v>
      </c>
    </row>
    <row r="97" spans="1:1" x14ac:dyDescent="0.25">
      <c r="A97" s="124" t="str">
        <f>"2,     "&amp;'2017 03 15'!C165&amp;",   """&amp;'2017 03 15'!P165&amp;""""</f>
        <v>2,     Direct Energy,   "ECEPH40 T2 RH375-SO  (40 gal)"</v>
      </c>
    </row>
    <row r="98" spans="1:1" x14ac:dyDescent="0.25">
      <c r="A98" s="124" t="str">
        <f>"2,     "&amp;'2017 03 15'!C166&amp;",   """&amp;'2017 03 15'!P166&amp;""""</f>
        <v>2,     Direct Energy,   "ECEPH50 T2 RH375-SO  (50 gal)"</v>
      </c>
    </row>
    <row r="99" spans="1:1" x14ac:dyDescent="0.25">
      <c r="A99" s="124" t="str">
        <f>"2,     "&amp;'2017 03 15'!C167&amp;",   """&amp;'2017 03 15'!P167&amp;""""</f>
        <v>2,     Direct Energy,   "ECEPH65 T2 RH375-SO  (65 gal)"</v>
      </c>
    </row>
    <row r="100" spans="1:1" x14ac:dyDescent="0.25">
      <c r="A100" s="124" t="str">
        <f>"2,     "&amp;'2017 03 15'!C168&amp;",   """&amp;'2017 03 15'!P168&amp;""""</f>
        <v>2,     Direct Energy,   "ECEPH80 T2 RH375-SO  (80 gal)"</v>
      </c>
    </row>
    <row r="101" spans="1:1" x14ac:dyDescent="0.25">
      <c r="A101" s="124" t="str">
        <f>"2,     "&amp;'2017 03 15'!C169&amp;",   """&amp;'2017 03 15'!P169&amp;""""</f>
        <v>2,     Direct Energy,   "ECE H40 T2 RH310BM  (40 gal)"</v>
      </c>
    </row>
    <row r="102" spans="1:1" x14ac:dyDescent="0.25">
      <c r="A102" s="124" t="str">
        <f>"2,     "&amp;'2017 03 15'!C170&amp;",   """&amp;'2017 03 15'!P170&amp;""""</f>
        <v>2,     Direct Energy,   "ECE H50 T2 RH310BM  (50 gal)"</v>
      </c>
    </row>
    <row r="103" spans="1:1" x14ac:dyDescent="0.25">
      <c r="A103" s="124" t="str">
        <f>"2,     "&amp;'2017 03 15'!C171&amp;",   """&amp;'2017 03 15'!P171&amp;""""</f>
        <v>2,     Direct Energy,   "ECE H65 T2 RH310BM  (65 gal)"</v>
      </c>
    </row>
    <row r="104" spans="1:1" x14ac:dyDescent="0.25">
      <c r="A104" s="124" t="str">
        <f>"2,     "&amp;'2017 03 15'!C172&amp;",   """&amp;'2017 03 15'!P172&amp;""""</f>
        <v>2,     Direct Energy,   "ECE H80 T2 RH310BM  (80 gal)"</v>
      </c>
    </row>
    <row r="105" spans="1:1" x14ac:dyDescent="0.25">
      <c r="A105" s="124" t="str">
        <f>"2,     "&amp;'2017 03 15'!C173&amp;",   """&amp;'2017 03 15'!P173&amp;""""</f>
        <v>2,     EcoSense,   "HB50ES  (50 gal)"</v>
      </c>
    </row>
    <row r="106" spans="1:1" x14ac:dyDescent="0.25">
      <c r="A106" s="124" t="str">
        <f>"2,     "&amp;'2017 03 15'!C190&amp;",   """&amp;'2017 03 15'!P190&amp;""""</f>
        <v>2,     GE,   "BEH50DCEJSB  (50 gal)"</v>
      </c>
    </row>
    <row r="107" spans="1:1" x14ac:dyDescent="0.25">
      <c r="A107" s="124" t="str">
        <f>"2,     "&amp;'2017 03 15'!C191&amp;",   """&amp;'2017 03 15'!P191&amp;""""</f>
        <v>2,     GE,   "BEH80DCEJSB  (80 gal)"</v>
      </c>
    </row>
    <row r="108" spans="1:1" x14ac:dyDescent="0.25">
      <c r="A108" s="124" t="str">
        <f>"2,     "&amp;'2017 03 15'!C192&amp;",   """&amp;'2017 03 15'!P192&amp;""""</f>
        <v>2,     GE,   "GEH50DEEJSC  (50 gal)"</v>
      </c>
    </row>
    <row r="109" spans="1:1" x14ac:dyDescent="0.25">
      <c r="A109" s="124" t="str">
        <f>"2,     "&amp;'2017 03 15'!C193&amp;",   """&amp;'2017 03 15'!P193&amp;""""</f>
        <v>2,     GE,   "GEH50DEEJXXX  (50 gal)"</v>
      </c>
    </row>
    <row r="110" spans="1:1" x14ac:dyDescent="0.25">
      <c r="A110" s="124" t="str">
        <f>"2,     "&amp;'2017 03 15'!C194&amp;",   """&amp;'2017 03 15'!P194&amp;""""</f>
        <v>2,     GE,   "GEH50DFEJSR  (50 gal)"</v>
      </c>
    </row>
    <row r="111" spans="1:1" x14ac:dyDescent="0.25">
      <c r="A111" s="124" t="str">
        <f>"2,     "&amp;'2017 03 15'!C195&amp;",   """&amp;'2017 03 15'!P195&amp;""""</f>
        <v>2,     GE,   "GEH50DHEKSC  (50 gal)"</v>
      </c>
    </row>
    <row r="112" spans="1:1" x14ac:dyDescent="0.25">
      <c r="A112" s="124" t="str">
        <f>"2,     "&amp;'2017 03 15'!C196&amp;",   """&amp;'2017 03 15'!P196&amp;""""</f>
        <v>2,     GE,   "GEH80DEEJSC  (80 gal)"</v>
      </c>
    </row>
    <row r="113" spans="1:1" x14ac:dyDescent="0.25">
      <c r="A113" s="124" t="str">
        <f>"2,     "&amp;'2017 03 15'!C197&amp;",   """&amp;'2017 03 15'!P197&amp;""""</f>
        <v>2,     GE,   "GEH80DFEJSR  (80 gal)"</v>
      </c>
    </row>
    <row r="114" spans="1:1" x14ac:dyDescent="0.25">
      <c r="A114" s="124" t="str">
        <f>"2,     "&amp;'2017 03 15'!C198&amp;",   """&amp;'2017 03 15'!P198&amp;""""</f>
        <v>2,     GE,   "GEH80DHEKSC  (80 gal)"</v>
      </c>
    </row>
    <row r="115" spans="1:1" x14ac:dyDescent="0.25">
      <c r="A115" s="124" t="str">
        <f>"2,     "&amp;'2017 03 15'!C199&amp;",   """&amp;'2017 03 15'!P199&amp;""""</f>
        <v>2,     Kenmore,   "153.32116  (60 gal)"</v>
      </c>
    </row>
    <row r="116" spans="1:1" x14ac:dyDescent="0.25">
      <c r="A116" s="124" t="str">
        <f>"2,     "&amp;'2017 03 15'!C200&amp;",   """&amp;'2017 03 15'!P200&amp;""""</f>
        <v>2,     Kenmore,   "153.32118  (80 gal)"</v>
      </c>
    </row>
    <row r="117" spans="1:1" x14ac:dyDescent="0.25">
      <c r="A117" s="124" t="str">
        <f>"2,     "&amp;'2017 03 15'!C201&amp;",   """&amp;'2017 03 15'!P201&amp;""""</f>
        <v>2,     Kenmore,   "153.5925  (50 gal)"</v>
      </c>
    </row>
    <row r="118" spans="1:1" x14ac:dyDescent="0.25">
      <c r="A118" s="124" t="str">
        <f>"2,     "&amp;'2017 03 15'!C202&amp;",   """&amp;'2017 03 15'!P202&amp;""""</f>
        <v>2,     Kenmore,   "153.5926  (66 gal)"</v>
      </c>
    </row>
    <row r="119" spans="1:1" x14ac:dyDescent="0.25">
      <c r="A119" s="124" t="str">
        <f>"2,     "&amp;'2017 03 15'!C203&amp;",   """&amp;'2017 03 15'!P203&amp;""""</f>
        <v>2,     Kenmore,   "153.5928  (80 gal)"</v>
      </c>
    </row>
    <row r="120" spans="1:1" x14ac:dyDescent="0.25">
      <c r="A120" s="124" t="str">
        <f>"2,     "&amp;'2017 03 15'!C215&amp;",   """&amp;'2017 03 15'!P215&amp;""""</f>
        <v>2,     Lochinvar,   "HPSA050KD 2**  (50 gal)"</v>
      </c>
    </row>
    <row r="121" spans="1:1" x14ac:dyDescent="0.25">
      <c r="A121" s="124" t="str">
        <f>"2,     "&amp;'2017 03 15'!C216&amp;",   """&amp;'2017 03 15'!P216&amp;""""</f>
        <v>2,     Lochinvar,   "HPSA065KD 2**  (66 gal)"</v>
      </c>
    </row>
    <row r="122" spans="1:1" x14ac:dyDescent="0.25">
      <c r="A122" s="124" t="str">
        <f>"2,     "&amp;'2017 03 15'!C217&amp;",   """&amp;'2017 03 15'!P217&amp;""""</f>
        <v>2,     Lochinvar,   "HPSA080KD 2**  (80 gal)"</v>
      </c>
    </row>
    <row r="123" spans="1:1" x14ac:dyDescent="0.25">
      <c r="A123" s="124" t="str">
        <f>"2,     "&amp;'2017 03 15'!C218&amp;",   """&amp;'2017 03 15'!P218&amp;""""</f>
        <v>2,     Lochinvar,   "HPA051KD 120  (50 gal)"</v>
      </c>
    </row>
    <row r="124" spans="1:1" x14ac:dyDescent="0.25">
      <c r="A124" s="124" t="str">
        <f>"2,     "&amp;'2017 03 15'!C219&amp;",   """&amp;'2017 03 15'!P219&amp;""""</f>
        <v>2,     Lochinvar,   "HPA052KD 120  (50 gal)"</v>
      </c>
    </row>
    <row r="125" spans="1:1" x14ac:dyDescent="0.25">
      <c r="A125" s="124" t="str">
        <f>"2,     "&amp;'2017 03 15'!C220&amp;",   """&amp;'2017 03 15'!P220&amp;""""</f>
        <v>2,     Lochinvar,   "HPA067KD 120  (66 gal)"</v>
      </c>
    </row>
    <row r="126" spans="1:1" x14ac:dyDescent="0.25">
      <c r="A126" s="124" t="str">
        <f>"2,     "&amp;'2017 03 15'!C221&amp;",   """&amp;'2017 03 15'!P221&amp;""""</f>
        <v>2,     Lochinvar,   "HPA068KD 120  (66 gal)"</v>
      </c>
    </row>
    <row r="127" spans="1:1" x14ac:dyDescent="0.25">
      <c r="A127" s="124" t="str">
        <f>"2,     "&amp;'2017 03 15'!C222&amp;",   """&amp;'2017 03 15'!P222&amp;""""</f>
        <v>2,     Lochinvar,   "HPA081KD 120  (80 gal)"</v>
      </c>
    </row>
    <row r="128" spans="1:1" x14ac:dyDescent="0.25">
      <c r="A128" s="124" t="str">
        <f>"2,     "&amp;'2017 03 15'!C223&amp;",   """&amp;'2017 03 15'!P223&amp;""""</f>
        <v>2,     Lochinvar,   "HPA082KD 120  (80 gal)"</v>
      </c>
    </row>
    <row r="129" spans="1:1" x14ac:dyDescent="0.25">
      <c r="A129" s="124" t="str">
        <f>"2,     "&amp;'2017 03 15'!C232&amp;",   """&amp;'2017 03 15'!P232&amp;""""</f>
        <v>2,     Reliance,   "10-50-DHPTS 2**  (50 gal)"</v>
      </c>
    </row>
    <row r="130" spans="1:1" x14ac:dyDescent="0.25">
      <c r="A130" s="124" t="str">
        <f>"2,     "&amp;'2017 03 15'!C233&amp;",   """&amp;'2017 03 15'!P233&amp;""""</f>
        <v>2,     Reliance,   "10-66-DHPTS 2**  (66 gal)"</v>
      </c>
    </row>
    <row r="131" spans="1:1" x14ac:dyDescent="0.25">
      <c r="A131" s="124" t="str">
        <f>"2,     "&amp;'2017 03 15'!C234&amp;",   """&amp;'2017 03 15'!P234&amp;""""</f>
        <v>2,     Reliance,   "10-80-DHPTS 2**  (80 gal)"</v>
      </c>
    </row>
    <row r="132" spans="1:1" x14ac:dyDescent="0.25">
      <c r="A132" s="124" t="str">
        <f>"2,     "&amp;'2017 03 15'!C235&amp;",   """&amp;'2017 03 15'!P235&amp;""""</f>
        <v>2,     Reliance,   "10 50 DHPHT 120  (50 gal)"</v>
      </c>
    </row>
    <row r="133" spans="1:1" x14ac:dyDescent="0.25">
      <c r="A133" s="124" t="str">
        <f>"2,     "&amp;'2017 03 15'!C236&amp;",   """&amp;'2017 03 15'!P236&amp;""""</f>
        <v>2,     Reliance,   "10 50 DHPHTNE 120  (50 gal)"</v>
      </c>
    </row>
    <row r="134" spans="1:1" x14ac:dyDescent="0.25">
      <c r="A134" s="124" t="str">
        <f>"2,     "&amp;'2017 03 15'!C237&amp;",   """&amp;'2017 03 15'!P237&amp;""""</f>
        <v>2,     Reliance,   "10-50-DHPHTDR 130  (50 gal)"</v>
      </c>
    </row>
    <row r="135" spans="1:1" x14ac:dyDescent="0.25">
      <c r="A135" s="124" t="str">
        <f>"2,     "&amp;'2017 03 15'!C238&amp;",   """&amp;'2017 03 15'!P238&amp;""""</f>
        <v>2,     Reliance,   "10 60 DHPT  (60 gal)"</v>
      </c>
    </row>
    <row r="136" spans="1:1" x14ac:dyDescent="0.25">
      <c r="A136" s="124" t="str">
        <f>"2,     "&amp;'2017 03 15'!C239&amp;",   """&amp;'2017 03 15'!P239&amp;""""</f>
        <v>2,     Reliance,   "10 66 DHPHT 120  (66 gal)"</v>
      </c>
    </row>
    <row r="137" spans="1:1" x14ac:dyDescent="0.25">
      <c r="A137" s="124" t="str">
        <f>"2,     "&amp;'2017 03 15'!C240&amp;",   """&amp;'2017 03 15'!P240&amp;""""</f>
        <v>2,     Reliance,   "10 66 DHPHTN 120  (66 gal)"</v>
      </c>
    </row>
    <row r="138" spans="1:1" x14ac:dyDescent="0.25">
      <c r="A138" s="124" t="str">
        <f>"2,     "&amp;'2017 03 15'!C241&amp;",   """&amp;'2017 03 15'!P241&amp;""""</f>
        <v>2,     Reliance,   "10-66-DHPHTDR 130  (66 gal)"</v>
      </c>
    </row>
    <row r="139" spans="1:1" x14ac:dyDescent="0.25">
      <c r="A139" s="124" t="str">
        <f>"2,     "&amp;'2017 03 15'!C242&amp;",   """&amp;'2017 03 15'!P242&amp;""""</f>
        <v>2,     Reliance,   "10 80 DHPHT 120  (80 gal)"</v>
      </c>
    </row>
    <row r="140" spans="1:1" x14ac:dyDescent="0.25">
      <c r="A140" s="124" t="str">
        <f>"2,     "&amp;'2017 03 15'!C243&amp;",   """&amp;'2017 03 15'!P243&amp;""""</f>
        <v>2,     Reliance,   "10 80 DHPHTNE 120  (80 gal)"</v>
      </c>
    </row>
    <row r="141" spans="1:1" x14ac:dyDescent="0.25">
      <c r="A141" s="124" t="str">
        <f>"2,     "&amp;'2017 03 15'!C244&amp;",   """&amp;'2017 03 15'!P244&amp;""""</f>
        <v>2,     Reliance,   "10-80-DHPHTDR 130  (80 gal)"</v>
      </c>
    </row>
    <row r="142" spans="1:1" x14ac:dyDescent="0.25">
      <c r="A142" s="124" t="str">
        <f>"2,     "&amp;'2017 03 15'!C245&amp;",   """&amp;'2017 03 15'!P245&amp;""""</f>
        <v>2,     Reliance,   "10 80 DHPT  (80 gal)"</v>
      </c>
    </row>
    <row r="143" spans="1:1" x14ac:dyDescent="0.25">
      <c r="A143" s="124" t="str">
        <f>"2,     "&amp;'2017 03 15'!C246&amp;",   """&amp;'2017 03 15'!P246&amp;""""</f>
        <v>2,     Reliance,   "6 50 DHPHT 120  (50 gal)"</v>
      </c>
    </row>
    <row r="144" spans="1:1" x14ac:dyDescent="0.25">
      <c r="A144" s="124" t="str">
        <f>"2,     "&amp;'2017 03 15'!C247&amp;",   """&amp;'2017 03 15'!P247&amp;""""</f>
        <v>2,     Reliance,   "6 66 DHPHT 120  (66 gal)"</v>
      </c>
    </row>
    <row r="145" spans="1:1" x14ac:dyDescent="0.25">
      <c r="A145" s="124" t="str">
        <f>"2,     "&amp;'2017 03 15'!C248&amp;",   """&amp;'2017 03 15'!P248&amp;""""</f>
        <v>2,     Reliance,   "6 80 DHPHT 120  (80 gal)"</v>
      </c>
    </row>
    <row r="146" spans="1:1" x14ac:dyDescent="0.25">
      <c r="A146" s="124" t="str">
        <f>"2,     "&amp;'2017 03 15'!C249&amp;",   """&amp;'2017 03 15'!P249&amp;""""</f>
        <v>2,     Reliance,   "6 80 DHPT 102  (80 gal)"</v>
      </c>
    </row>
    <row r="147" spans="1:1" x14ac:dyDescent="0.25">
      <c r="A147" s="124" t="str">
        <f>"2,     "&amp;'2017 03 15'!C310&amp;",   """&amp;'2017 03 15'!P310&amp;""""</f>
        <v>2,     Rheem,   "HPLD40-1RH  (40 gal)"</v>
      </c>
    </row>
    <row r="148" spans="1:1" x14ac:dyDescent="0.25">
      <c r="A148" s="124" t="str">
        <f>"2,     "&amp;'2017 03 15'!C311&amp;",   """&amp;'2017 03 15'!P311&amp;""""</f>
        <v>2,     Rheem,   "HPLD50-1RH  (50 gal)"</v>
      </c>
    </row>
    <row r="149" spans="1:1" x14ac:dyDescent="0.25">
      <c r="A149" s="124" t="str">
        <f>"2,     "&amp;'2017 03 15'!C312&amp;",   """&amp;'2017 03 15'!P312&amp;""""</f>
        <v>2,     Rheem,   "HPLD65-1RH  (65 gal)"</v>
      </c>
    </row>
    <row r="150" spans="1:1" x14ac:dyDescent="0.25">
      <c r="A150" s="124" t="str">
        <f>"2,     "&amp;'2017 03 15'!C313&amp;",   """&amp;'2017 03 15'!P313&amp;""""</f>
        <v>2,     Rheem,   "HPLD80-1RH  (80 gal)"</v>
      </c>
    </row>
    <row r="151" spans="1:1" x14ac:dyDescent="0.25">
      <c r="A151" s="124" t="str">
        <f>"2,     "&amp;'2017 03 15'!C314&amp;",   """&amp;'2017 03 15'!P314&amp;""""</f>
        <v>2,     Rheem,   "PROPH40 T2 RH375-15  (40 gal)"</v>
      </c>
    </row>
    <row r="152" spans="1:1" x14ac:dyDescent="0.25">
      <c r="A152" s="124" t="str">
        <f>"2,     "&amp;'2017 03 15'!C315&amp;",   """&amp;'2017 03 15'!P315&amp;""""</f>
        <v>2,     Rheem,   "PROPH50 T2 RH375-15  (50 gal)"</v>
      </c>
    </row>
    <row r="153" spans="1:1" x14ac:dyDescent="0.25">
      <c r="A153" s="124" t="str">
        <f>"2,     "&amp;'2017 03 15'!C316&amp;",   """&amp;'2017 03 15'!P316&amp;""""</f>
        <v>2,     Rheem,   "PROPH65 T2 RH375-15  (65 gal)"</v>
      </c>
    </row>
    <row r="154" spans="1:1" x14ac:dyDescent="0.25">
      <c r="A154" s="124" t="str">
        <f>"2,     "&amp;'2017 03 15'!C317&amp;",   """&amp;'2017 03 15'!P317&amp;""""</f>
        <v>2,     Rheem,   "PROPH80 T2 RH375-15  (80 gal)"</v>
      </c>
    </row>
    <row r="155" spans="1:1" x14ac:dyDescent="0.25">
      <c r="A155" s="124" t="str">
        <f>"2,     "&amp;'2017 03 15'!C318&amp;",   """&amp;'2017 03 15'!P318&amp;""""</f>
        <v>2,     Rheem,   "PROPH40 T2 RH375-30  (40 gal)"</v>
      </c>
    </row>
    <row r="156" spans="1:1" x14ac:dyDescent="0.25">
      <c r="A156" s="124" t="str">
        <f>"2,     "&amp;'2017 03 15'!C319&amp;",   """&amp;'2017 03 15'!P319&amp;""""</f>
        <v>2,     Rheem,   "PROPH50 T2 RH375-30  (50 gal)"</v>
      </c>
    </row>
    <row r="157" spans="1:1" x14ac:dyDescent="0.25">
      <c r="A157" s="124" t="str">
        <f>"2,     "&amp;'2017 03 15'!C320&amp;",   """&amp;'2017 03 15'!P320&amp;""""</f>
        <v>2,     Rheem,   "PROPH65 T2 RH375-30  (65 gal)"</v>
      </c>
    </row>
    <row r="158" spans="1:1" x14ac:dyDescent="0.25">
      <c r="A158" s="124" t="str">
        <f>"2,     "&amp;'2017 03 15'!C321&amp;",   """&amp;'2017 03 15'!P321&amp;""""</f>
        <v>2,     Rheem,   "PROPH80 T2 RH375-30  (80 gal)"</v>
      </c>
    </row>
    <row r="159" spans="1:1" x14ac:dyDescent="0.25">
      <c r="A159" s="124" t="str">
        <f>"2,     "&amp;'2017 03 15'!C322&amp;",   """&amp;'2017 03 15'!P322&amp;""""</f>
        <v>2,     Rheem,   "PROPH40 T2 RH375-SO  (40 gal)"</v>
      </c>
    </row>
    <row r="160" spans="1:1" x14ac:dyDescent="0.25">
      <c r="A160" s="124" t="str">
        <f>"2,     "&amp;'2017 03 15'!C323&amp;",   """&amp;'2017 03 15'!P323&amp;""""</f>
        <v>2,     Rheem,   "PROPH50 T2 RH375-SO  (50 gal)"</v>
      </c>
    </row>
    <row r="161" spans="1:1" x14ac:dyDescent="0.25">
      <c r="A161" s="124" t="str">
        <f>"2,     "&amp;'2017 03 15'!C324&amp;",   """&amp;'2017 03 15'!P324&amp;""""</f>
        <v>2,     Rheem,   "PROPH65 T2 RH375-SO  (65 gal)"</v>
      </c>
    </row>
    <row r="162" spans="1:1" x14ac:dyDescent="0.25">
      <c r="A162" s="124" t="str">
        <f>"2,     "&amp;'2017 03 15'!C325&amp;",   """&amp;'2017 03 15'!P325&amp;""""</f>
        <v>2,     Rheem,   "PROPH80 T2 RH375-SO  (80 gal)"</v>
      </c>
    </row>
    <row r="163" spans="1:1" x14ac:dyDescent="0.25">
      <c r="A163" s="124" t="str">
        <f>"2,     "&amp;'2017 03 15'!C326&amp;",   """&amp;'2017 03 15'!P326&amp;""""</f>
        <v>2,     Rheem,   "XE40T10H22U0  (40 gal)"</v>
      </c>
    </row>
    <row r="164" spans="1:1" x14ac:dyDescent="0.25">
      <c r="A164" s="124" t="str">
        <f>"2,     "&amp;'2017 03 15'!C327&amp;",   """&amp;'2017 03 15'!P327&amp;""""</f>
        <v>2,     Rheem,   "XE50T10H22U0  (50 gal)"</v>
      </c>
    </row>
    <row r="165" spans="1:1" x14ac:dyDescent="0.25">
      <c r="A165" s="124" t="str">
        <f>"2,     "&amp;'2017 03 15'!C328&amp;",   """&amp;'2017 03 15'!P328&amp;""""</f>
        <v>2,     Rheem,   "XE65T10H22U0  (65 gal)"</v>
      </c>
    </row>
    <row r="166" spans="1:1" x14ac:dyDescent="0.25">
      <c r="A166" s="124" t="str">
        <f>"2,     "&amp;'2017 03 15'!C329&amp;",   """&amp;'2017 03 15'!P329&amp;""""</f>
        <v>2,     Rheem,   "XE80T10H22U0  (80 gal)"</v>
      </c>
    </row>
    <row r="167" spans="1:1" x14ac:dyDescent="0.25">
      <c r="A167" s="124" t="str">
        <f>"2,     "&amp;'2017 03 15'!C330&amp;",   """&amp;'2017 03 15'!P330&amp;""""</f>
        <v>2,     Rheem,   "XE40T10H45U0  (40 gal)"</v>
      </c>
    </row>
    <row r="168" spans="1:1" x14ac:dyDescent="0.25">
      <c r="A168" s="124" t="str">
        <f>"2,     "&amp;'2017 03 15'!C331&amp;",   """&amp;'2017 03 15'!P331&amp;""""</f>
        <v>2,     Rheem,   "XE50T10H45U0  (50 gal)"</v>
      </c>
    </row>
    <row r="169" spans="1:1" x14ac:dyDescent="0.25">
      <c r="A169" s="124" t="str">
        <f>"2,     "&amp;'2017 03 15'!C332&amp;",   """&amp;'2017 03 15'!P332&amp;""""</f>
        <v>2,     Rheem,   "XE65T10H45U0  (65 gal)"</v>
      </c>
    </row>
    <row r="170" spans="1:1" x14ac:dyDescent="0.25">
      <c r="A170" s="124" t="str">
        <f>"2,     "&amp;'2017 03 15'!C333&amp;",   """&amp;'2017 03 15'!P333&amp;""""</f>
        <v>2,     Rheem,   "XE80T10H45U0  (80 gal)"</v>
      </c>
    </row>
    <row r="171" spans="1:1" x14ac:dyDescent="0.25">
      <c r="A171" s="124" t="str">
        <f>"2,     "&amp;'2017 03 15'!C334&amp;",   """&amp;'2017 03 15'!P334&amp;""""</f>
        <v>2,     Rheem,   "XE40T10HS45U0  (40 gal)"</v>
      </c>
    </row>
    <row r="172" spans="1:1" x14ac:dyDescent="0.25">
      <c r="A172" s="124" t="str">
        <f>"2,     "&amp;'2017 03 15'!C335&amp;",   """&amp;'2017 03 15'!P335&amp;""""</f>
        <v>2,     Rheem,   "XE50T10HS45U0  (50 gal)"</v>
      </c>
    </row>
    <row r="173" spans="1:1" x14ac:dyDescent="0.25">
      <c r="A173" s="124" t="str">
        <f>"2,     "&amp;'2017 03 15'!C336&amp;",   """&amp;'2017 03 15'!P336&amp;""""</f>
        <v>2,     Rheem,   "XE65T10HS45U0  (65 gal)"</v>
      </c>
    </row>
    <row r="174" spans="1:1" x14ac:dyDescent="0.25">
      <c r="A174" s="124" t="str">
        <f>"2,     "&amp;'2017 03 15'!C337&amp;",   """&amp;'2017 03 15'!P337&amp;""""</f>
        <v>2,     Rheem,   "XE80T10HS45U0  (80 gal)"</v>
      </c>
    </row>
    <row r="175" spans="1:1" x14ac:dyDescent="0.25">
      <c r="A175" s="124" t="str">
        <f>"2,     "&amp;'2017 03 15'!C338&amp;",   """&amp;'2017 03 15'!P338&amp;""""</f>
        <v>2,     Rheem,   "PRO H40 T2 RH310BM  (40 gal)"</v>
      </c>
    </row>
    <row r="176" spans="1:1" x14ac:dyDescent="0.25">
      <c r="A176" s="124" t="str">
        <f>"2,     "&amp;'2017 03 15'!C339&amp;",   """&amp;'2017 03 15'!P339&amp;""""</f>
        <v>2,     Rheem,   "PRO H50 T2 RH310BM  (50 gal)"</v>
      </c>
    </row>
    <row r="177" spans="1:1" x14ac:dyDescent="0.25">
      <c r="A177" s="124" t="str">
        <f>"2,     "&amp;'2017 03 15'!C340&amp;",   """&amp;'2017 03 15'!P340&amp;""""</f>
        <v>2,     Rheem,   "PRO H65 T2 RH310BM  (65 gal)"</v>
      </c>
    </row>
    <row r="178" spans="1:1" x14ac:dyDescent="0.25">
      <c r="A178" s="124" t="str">
        <f>"2,     "&amp;'2017 03 15'!C341&amp;",   """&amp;'2017 03 15'!P341&amp;""""</f>
        <v>2,     Rheem,   "PRO H80 T2 RH310BM  (80 gal)"</v>
      </c>
    </row>
    <row r="179" spans="1:1" x14ac:dyDescent="0.25">
      <c r="A179" s="124" t="str">
        <f>"2,     "&amp;'2017 03 15'!C342&amp;",   """&amp;'2017 03 15'!P342&amp;""""</f>
        <v>2,     Rheem,   "PRO H40 T2 RH310UM  (40 gal)"</v>
      </c>
    </row>
    <row r="180" spans="1:1" x14ac:dyDescent="0.25">
      <c r="A180" s="124" t="str">
        <f>"2,     "&amp;'2017 03 15'!C343&amp;",   """&amp;'2017 03 15'!P343&amp;""""</f>
        <v>2,     Rheem,   "PRO H50 T2 RH310UM  (50 gal)"</v>
      </c>
    </row>
    <row r="181" spans="1:1" x14ac:dyDescent="0.25">
      <c r="A181" s="124" t="str">
        <f>"2,     "&amp;'2017 03 15'!C344&amp;",   """&amp;'2017 03 15'!P344&amp;""""</f>
        <v>2,     Rheem,   "PRO H65 T2 RH310UM  (65 gal)"</v>
      </c>
    </row>
    <row r="182" spans="1:1" x14ac:dyDescent="0.25">
      <c r="A182" s="124" t="str">
        <f>"2,     "&amp;'2017 03 15'!C345&amp;",   """&amp;'2017 03 15'!P345&amp;""""</f>
        <v>2,     Rheem,   "PRO H80 T2 RH310UM  (80 gal)"</v>
      </c>
    </row>
    <row r="183" spans="1:1" x14ac:dyDescent="0.25">
      <c r="A183" s="124" t="str">
        <f>"2,     "&amp;'2017 03 15'!C346&amp;",   """&amp;'2017 03 15'!P346&amp;""""</f>
        <v>2,     Rheem,   "HB50RH  (50 gal)"</v>
      </c>
    </row>
    <row r="184" spans="1:1" x14ac:dyDescent="0.25">
      <c r="A184" s="124" t="str">
        <f>"2,     "&amp;'2017 03 15'!C347&amp;",   """&amp;'2017 03 15'!P347&amp;""""</f>
        <v>2,     Rheem,   "PROPH50 T2 RH245  (50 gal)"</v>
      </c>
    </row>
    <row r="185" spans="1:1" x14ac:dyDescent="0.25">
      <c r="A185" s="124" t="str">
        <f>"2,     "&amp;'2017 03 15'!C348&amp;",   """&amp;'2017 03 15'!P348&amp;""""</f>
        <v>2,     Rheem,   "PROPH50 T2 RH350 D  (50 gal)"</v>
      </c>
    </row>
    <row r="186" spans="1:1" x14ac:dyDescent="0.25">
      <c r="A186" s="124" t="str">
        <f>"2,     "&amp;'2017 03 15'!C349&amp;",   """&amp;'2017 03 15'!P349&amp;""""</f>
        <v>2,     Rheem,   "PROPH65 T2 RH350 D  (65 gal)"</v>
      </c>
    </row>
    <row r="187" spans="1:1" x14ac:dyDescent="0.25">
      <c r="A187" s="124" t="str">
        <f>"2,     "&amp;'2017 03 15'!C350&amp;",   """&amp;'2017 03 15'!P350&amp;""""</f>
        <v>2,     Rheem,   "PROPH80 T2 RH245  (80 gal)"</v>
      </c>
    </row>
    <row r="188" spans="1:1" x14ac:dyDescent="0.25">
      <c r="A188" s="124" t="str">
        <f>"2,     "&amp;'2017 03 15'!C351&amp;",   """&amp;'2017 03 15'!P351&amp;""""</f>
        <v>2,     Rheem,   "PROPH80 T2 RH350 D  (80 gal)"</v>
      </c>
    </row>
    <row r="189" spans="1:1" x14ac:dyDescent="0.25">
      <c r="A189" s="124" t="str">
        <f>"2,     "&amp;'2017 03 15'!C352&amp;",   """&amp;'2017 03 15'!P352&amp;""""</f>
        <v>2,     Rheem,   "XE50T10HD50U0  (50 gal)"</v>
      </c>
    </row>
    <row r="190" spans="1:1" x14ac:dyDescent="0.25">
      <c r="A190" s="124" t="str">
        <f>"2,     "&amp;'2017 03 15'!C353&amp;",   """&amp;'2017 03 15'!P353&amp;""""</f>
        <v>2,     Rheem,   "XE50T12EH45U0  (50 gal)"</v>
      </c>
    </row>
    <row r="191" spans="1:1" x14ac:dyDescent="0.25">
      <c r="A191" s="124" t="str">
        <f>"2,     "&amp;'2017 03 15'!C354&amp;",   """&amp;'2017 03 15'!P354&amp;""""</f>
        <v>2,     Rheem,   "XE50T12EH45U0W  (50 gal)"</v>
      </c>
    </row>
    <row r="192" spans="1:1" x14ac:dyDescent="0.25">
      <c r="A192" s="124" t="str">
        <f>"2,     "&amp;'2017 03 15'!C355&amp;",   """&amp;'2017 03 15'!P355&amp;""""</f>
        <v>2,     Rheem,   "XE65T10HD50U0  (65 gal)"</v>
      </c>
    </row>
    <row r="193" spans="1:1" x14ac:dyDescent="0.25">
      <c r="A193" s="124" t="str">
        <f>"2,     "&amp;'2017 03 15'!C356&amp;",   """&amp;'2017 03 15'!P356&amp;""""</f>
        <v>2,     Rheem,   "XE80T10HD50U0  (80 gal)"</v>
      </c>
    </row>
    <row r="194" spans="1:1" x14ac:dyDescent="0.25">
      <c r="A194" s="124" t="str">
        <f>"2,     "&amp;'2017 03 15'!C357&amp;",   """&amp;'2017 03 15'!P357&amp;""""</f>
        <v>2,     Rheem,   "XE80T12EH45U0  (80 gal)"</v>
      </c>
    </row>
    <row r="195" spans="1:1" x14ac:dyDescent="0.25">
      <c r="A195" s="124" t="str">
        <f>"2,     "&amp;'2017 03 15'!C358&amp;",   """&amp;'2017 03 15'!P358&amp;""""</f>
        <v>2,     Rheem,   "XE80T12EH45U0W  (80 gal)"</v>
      </c>
    </row>
    <row r="196" spans="1:1" x14ac:dyDescent="0.25">
      <c r="A196" s="124" t="str">
        <f>"2,     "&amp;'2017 03 15'!C359&amp;",   """&amp;'2017 03 15'!P359&amp;""""</f>
        <v>2,     Rheem,   "PROPH50 T2 RH350 DC  (50 gal)"</v>
      </c>
    </row>
    <row r="197" spans="1:1" x14ac:dyDescent="0.25">
      <c r="A197" s="124" t="str">
        <f>"2,     "&amp;'2017 03 15'!C360&amp;",   """&amp;'2017 03 15'!P360&amp;""""</f>
        <v>2,     Rheem,   "PROPH65 T2 RH350 DC  (65 gal)"</v>
      </c>
    </row>
    <row r="198" spans="1:1" x14ac:dyDescent="0.25">
      <c r="A198" s="124" t="str">
        <f>"2,     "&amp;'2017 03 15'!C361&amp;",   """&amp;'2017 03 15'!P361&amp;""""</f>
        <v>2,     Rheem,   "PROPH80 T2 RH350 DC  (80 gal)"</v>
      </c>
    </row>
    <row r="199" spans="1:1" x14ac:dyDescent="0.25">
      <c r="A199" s="124" t="str">
        <f>"2,     "&amp;'2017 03 15'!C362&amp;",   """&amp;'2017 03 15'!P362&amp;""""</f>
        <v>2,     Rheem,   "HPLD50  (50 gal)"</v>
      </c>
    </row>
    <row r="200" spans="1:1" x14ac:dyDescent="0.25">
      <c r="A200" s="124" t="str">
        <f>"2,     "&amp;'2017 03 15'!C363&amp;",   """&amp;'2017 03 15'!P363&amp;""""</f>
        <v>2,     Rheem,   "HPLD65  (65 gal)"</v>
      </c>
    </row>
    <row r="201" spans="1:1" x14ac:dyDescent="0.25">
      <c r="A201" s="124" t="str">
        <f>"2,     "&amp;'2017 03 15'!C364&amp;",   """&amp;'2017 03 15'!P364&amp;""""</f>
        <v>2,     Rheem,   "HPLD80  (80 gal)"</v>
      </c>
    </row>
    <row r="202" spans="1:1" x14ac:dyDescent="0.25">
      <c r="A202" s="124" t="str">
        <f>"2,     "&amp;'2017 03 15'!C365&amp;",   """&amp;'2017 03 15'!P365&amp;""""</f>
        <v>2,     Rheem,   "XE50T10HD22U0  (50 gal)"</v>
      </c>
    </row>
    <row r="203" spans="1:1" x14ac:dyDescent="0.25">
      <c r="A203" s="124" t="str">
        <f>"2,     "&amp;'2017 03 15'!C366&amp;",   """&amp;'2017 03 15'!P366&amp;""""</f>
        <v>2,     Rheem,   "XE50T10HD50U1  (50 gal)"</v>
      </c>
    </row>
    <row r="204" spans="1:1" x14ac:dyDescent="0.25">
      <c r="A204" s="124" t="str">
        <f>"2,     "&amp;'2017 03 15'!C367&amp;",   """&amp;'2017 03 15'!P367&amp;""""</f>
        <v>2,     Rheem,   "XE65T10HD22U0  (65 gal)"</v>
      </c>
    </row>
    <row r="205" spans="1:1" x14ac:dyDescent="0.25">
      <c r="A205" s="124" t="str">
        <f>"2,     "&amp;'2017 03 15'!C368&amp;",   """&amp;'2017 03 15'!P368&amp;""""</f>
        <v>2,     Rheem,   "XE65T10HD50U1  (65 gal)"</v>
      </c>
    </row>
    <row r="206" spans="1:1" x14ac:dyDescent="0.25">
      <c r="A206" s="124" t="str">
        <f>"2,     "&amp;'2017 03 15'!C369&amp;",   """&amp;'2017 03 15'!P369&amp;""""</f>
        <v>2,     Rheem,   "XE80T10HD22U0  (80 gal)"</v>
      </c>
    </row>
    <row r="207" spans="1:1" x14ac:dyDescent="0.25">
      <c r="A207" s="124" t="str">
        <f>"2,     "&amp;'2017 03 15'!C370&amp;",   """&amp;'2017 03 15'!P370&amp;""""</f>
        <v>2,     Rheem,   "XE80T10HD50U1  (80 gal)"</v>
      </c>
    </row>
    <row r="208" spans="1:1" x14ac:dyDescent="0.25">
      <c r="A208" s="124" t="str">
        <f>"2,     "&amp;'2017 03 15'!C371&amp;",   """&amp;'2017 03 15'!P371&amp;""""</f>
        <v>2,     Rheem,   "PROPH50 T2 RH350 D15  (50 gal)"</v>
      </c>
    </row>
    <row r="209" spans="1:1" x14ac:dyDescent="0.25">
      <c r="A209" s="124" t="str">
        <f>"2,     "&amp;'2017 03 15'!C372&amp;",   """&amp;'2017 03 15'!P372&amp;""""</f>
        <v>2,     Rheem,   "PROPH50 T2 RH350 DCB  (50 gal)"</v>
      </c>
    </row>
    <row r="210" spans="1:1" x14ac:dyDescent="0.25">
      <c r="A210" s="124" t="str">
        <f>"2,     "&amp;'2017 03 15'!C373&amp;",   """&amp;'2017 03 15'!P373&amp;""""</f>
        <v>2,     Rheem,   "PROPH65 T2 RH350 D15  (65 gal)"</v>
      </c>
    </row>
    <row r="211" spans="1:1" x14ac:dyDescent="0.25">
      <c r="A211" s="124" t="str">
        <f>"2,     "&amp;'2017 03 15'!C374&amp;",   """&amp;'2017 03 15'!P374&amp;""""</f>
        <v>2,     Rheem,   "PROPH65 T2 RH350 DCB  (65 gal)"</v>
      </c>
    </row>
    <row r="212" spans="1:1" x14ac:dyDescent="0.25">
      <c r="A212" s="124" t="str">
        <f>"2,     "&amp;'2017 03 15'!C375&amp;",   """&amp;'2017 03 15'!P375&amp;""""</f>
        <v>2,     Rheem,   "PROPH80 T2 RH350 D15  (80 gal)"</v>
      </c>
    </row>
    <row r="213" spans="1:1" x14ac:dyDescent="0.25">
      <c r="A213" s="124" t="str">
        <f>"2,     "&amp;'2017 03 15'!C376&amp;",   """&amp;'2017 03 15'!P376&amp;""""</f>
        <v>2,     Rheem,   "PROPH80 T2 RH350 DCB  (80 gal)"</v>
      </c>
    </row>
    <row r="214" spans="1:1" x14ac:dyDescent="0.25">
      <c r="A214" s="124" t="str">
        <f>"2,     "&amp;'2017 03 15'!C377&amp;",   """&amp;'2017 03 15'!P377&amp;""""</f>
        <v>2,     Rheem,   "XE40T10H15U0  (40 gal)"</v>
      </c>
    </row>
    <row r="215" spans="1:1" x14ac:dyDescent="0.25">
      <c r="A215" s="124" t="str">
        <f>"2,     "&amp;'2017 03 15'!C378&amp;",   """&amp;'2017 03 15'!P378&amp;""""</f>
        <v>2,     Rheem,   "XE50T10H15U0  (50 gal)"</v>
      </c>
    </row>
    <row r="216" spans="1:1" x14ac:dyDescent="0.25">
      <c r="A216" s="124" t="str">
        <f>"2,     "&amp;'2017 03 15'!C379&amp;",   """&amp;'2017 03 15'!P379&amp;""""</f>
        <v>2,     Rheem,   "XE40T10HM00U0  (40 gal)"</v>
      </c>
    </row>
    <row r="217" spans="1:1" x14ac:dyDescent="0.25">
      <c r="A217" s="124" t="str">
        <f>"2,     "&amp;'2017 03 15'!C380&amp;",   """&amp;'2017 03 15'!P380&amp;""""</f>
        <v>2,     Rheem,   "XE40T10HMS00U0  (40 gal)"</v>
      </c>
    </row>
    <row r="218" spans="1:1" x14ac:dyDescent="0.25">
      <c r="A218" s="124" t="str">
        <f>"2,     "&amp;'2017 03 15'!C381&amp;",   """&amp;'2017 03 15'!P381&amp;""""</f>
        <v>2,     Rheem,   "XE50T10HM00U0  (50 gal)"</v>
      </c>
    </row>
    <row r="219" spans="1:1" x14ac:dyDescent="0.25">
      <c r="A219" s="124" t="str">
        <f>"2,     "&amp;'2017 03 15'!C382&amp;",   """&amp;'2017 03 15'!P382&amp;""""</f>
        <v>2,     Rheem,   "XE50T10HMS00U0  (50 gal)"</v>
      </c>
    </row>
    <row r="220" spans="1:1" x14ac:dyDescent="0.25">
      <c r="A220" s="124" t="str">
        <f>"2,     "&amp;'2017 03 15'!C383&amp;",   """&amp;'2017 03 15'!P383&amp;""""</f>
        <v>2,     Rheem,   "XE65T10HM00U0  (65 gal)"</v>
      </c>
    </row>
    <row r="221" spans="1:1" x14ac:dyDescent="0.25">
      <c r="A221" s="124" t="str">
        <f>"2,     "&amp;'2017 03 15'!C384&amp;",   """&amp;'2017 03 15'!P384&amp;""""</f>
        <v>2,     Rheem,   "XE65T10HMS00U0  (65 gal)"</v>
      </c>
    </row>
    <row r="222" spans="1:1" x14ac:dyDescent="0.25">
      <c r="A222" s="124" t="str">
        <f>"2,     "&amp;'2017 03 15'!C385&amp;",   """&amp;'2017 03 15'!P385&amp;""""</f>
        <v>2,     Rheem,   "XE80T10HM00U0  (80 gal)"</v>
      </c>
    </row>
    <row r="223" spans="1:1" x14ac:dyDescent="0.25">
      <c r="A223" s="124" t="str">
        <f>"2,     "&amp;'2017 03 15'!C386&amp;",   """&amp;'2017 03 15'!P386&amp;""""</f>
        <v>2,     Rheem,   "XE80T10HMS00U0  (80 gal)"</v>
      </c>
    </row>
    <row r="224" spans="1:1" x14ac:dyDescent="0.25">
      <c r="A224" s="124" t="str">
        <f>"2,     "&amp;'2017 03 15'!C387&amp;",   """&amp;'2017 03 15'!P387&amp;""""</f>
        <v>2,     Rheem,   "PROPH40 T0 RH120  (40 gal)"</v>
      </c>
    </row>
    <row r="225" spans="1:1" x14ac:dyDescent="0.25">
      <c r="A225" s="124" t="str">
        <f>"2,     "&amp;'2017 03 15'!C388&amp;",   """&amp;'2017 03 15'!P388&amp;""""</f>
        <v>2,     Rheem,   "PROPH50 T0 RH120  (50 gal)"</v>
      </c>
    </row>
    <row r="226" spans="1:1" x14ac:dyDescent="0.25">
      <c r="A226" s="124" t="str">
        <f>"2,     "&amp;'2017 03 15'!C389&amp;",   """&amp;'2017 03 15'!P389&amp;""""</f>
        <v>2,     Rheem,   "PROPH40 T0 RH120-M  (40 gal)"</v>
      </c>
    </row>
    <row r="227" spans="1:1" x14ac:dyDescent="0.25">
      <c r="A227" s="124" t="str">
        <f>"2,     "&amp;'2017 03 15'!C390&amp;",   """&amp;'2017 03 15'!P390&amp;""""</f>
        <v>2,     Rheem,   "PROPH40 T0 RH120-MSO  (40 gal)"</v>
      </c>
    </row>
    <row r="228" spans="1:1" x14ac:dyDescent="0.25">
      <c r="A228" s="124" t="str">
        <f>"2,     "&amp;'2017 03 15'!C391&amp;",   """&amp;'2017 03 15'!P391&amp;""""</f>
        <v>2,     Rheem,   "PROPH50 T0 RH120-M  (50 gal)"</v>
      </c>
    </row>
    <row r="229" spans="1:1" x14ac:dyDescent="0.25">
      <c r="A229" s="124" t="str">
        <f>"2,     "&amp;'2017 03 15'!C392&amp;",   """&amp;'2017 03 15'!P392&amp;""""</f>
        <v>2,     Rheem,   "PROPH50 T0 RH120-MSO  (50 gal)"</v>
      </c>
    </row>
    <row r="230" spans="1:1" x14ac:dyDescent="0.25">
      <c r="A230" s="124" t="str">
        <f>"2,     "&amp;'2017 03 15'!C393&amp;",   """&amp;'2017 03 15'!P393&amp;""""</f>
        <v>2,     Rheem,   "PROPH65 T0 RH120-M  (65 gal)"</v>
      </c>
    </row>
    <row r="231" spans="1:1" x14ac:dyDescent="0.25">
      <c r="A231" s="124" t="str">
        <f>"2,     "&amp;'2017 03 15'!C394&amp;",   """&amp;'2017 03 15'!P394&amp;""""</f>
        <v>2,     Rheem,   "PROPH65 T0 RH120-MSO  (65 gal)"</v>
      </c>
    </row>
    <row r="232" spans="1:1" x14ac:dyDescent="0.25">
      <c r="A232" s="124" t="str">
        <f>"2,     "&amp;'2017 03 15'!C395&amp;",   """&amp;'2017 03 15'!P395&amp;""""</f>
        <v>2,     Rheem,   "PROPH80 T0 RH120-M  (80 gal)"</v>
      </c>
    </row>
    <row r="233" spans="1:1" x14ac:dyDescent="0.25">
      <c r="A233" s="124" t="str">
        <f>"2,     "&amp;'2017 03 15'!C396&amp;",   """&amp;'2017 03 15'!P396&amp;""""</f>
        <v>2,     Rheem,   "PROPH80 T0 RH120-MSO  (80 gal)"</v>
      </c>
    </row>
    <row r="234" spans="1:1" x14ac:dyDescent="0.25">
      <c r="A234" s="124" t="str">
        <f>"2,     "&amp;'2017 03 15'!C397&amp;",   """&amp;'2017 03 15'!P397&amp;""""</f>
        <v>2,     Rheem Canada,   "CPROPH40 T2 RH375-15  (40 gal)"</v>
      </c>
    </row>
    <row r="235" spans="1:1" x14ac:dyDescent="0.25">
      <c r="A235" s="124" t="str">
        <f>"2,     "&amp;'2017 03 15'!C398&amp;",   """&amp;'2017 03 15'!P398&amp;""""</f>
        <v>2,     Rheem Canada,   "CPROPH50 T2 RH375-15  (50 gal)"</v>
      </c>
    </row>
    <row r="236" spans="1:1" x14ac:dyDescent="0.25">
      <c r="A236" s="124" t="str">
        <f>"2,     "&amp;'2017 03 15'!C399&amp;",   """&amp;'2017 03 15'!P399&amp;""""</f>
        <v>2,     Rheem Canada,   "CPROPH65 T2 RH375-15  (65 gal)"</v>
      </c>
    </row>
    <row r="237" spans="1:1" x14ac:dyDescent="0.25">
      <c r="A237" s="124" t="str">
        <f>"2,     "&amp;'2017 03 15'!C400&amp;",   """&amp;'2017 03 15'!P400&amp;""""</f>
        <v>2,     Rheem Canada,   "CPROPH80 T2 RH375-15  (80 gal)"</v>
      </c>
    </row>
    <row r="238" spans="1:1" x14ac:dyDescent="0.25">
      <c r="A238" s="124" t="str">
        <f>"2,     "&amp;'2017 03 15'!C401&amp;",   """&amp;'2017 03 15'!P401&amp;""""</f>
        <v>2,     Rheem Canada,   "CPROPH40 T2 RH375-30  (40 gal)"</v>
      </c>
    </row>
    <row r="239" spans="1:1" x14ac:dyDescent="0.25">
      <c r="A239" s="124" t="str">
        <f>"2,     "&amp;'2017 03 15'!C402&amp;",   """&amp;'2017 03 15'!P402&amp;""""</f>
        <v>2,     Rheem Canada,   "CPROPH50 T2 RH375-30  (50 gal)"</v>
      </c>
    </row>
    <row r="240" spans="1:1" x14ac:dyDescent="0.25">
      <c r="A240" s="124" t="str">
        <f>"2,     "&amp;'2017 03 15'!C403&amp;",   """&amp;'2017 03 15'!P403&amp;""""</f>
        <v>2,     Rheem Canada,   "CPROPH65 T2 RH375-30  (65 gal)"</v>
      </c>
    </row>
    <row r="241" spans="1:1" x14ac:dyDescent="0.25">
      <c r="A241" s="124" t="str">
        <f>"2,     "&amp;'2017 03 15'!C404&amp;",   """&amp;'2017 03 15'!P404&amp;""""</f>
        <v>2,     Rheem Canada,   "CPROPH80 T2 RH375-30  (80 gal)"</v>
      </c>
    </row>
    <row r="242" spans="1:1" x14ac:dyDescent="0.25">
      <c r="A242" s="124" t="str">
        <f>"2,     "&amp;'2017 03 15'!C405&amp;",   """&amp;'2017 03 15'!P405&amp;""""</f>
        <v>2,     Rheem Canada,   "CPROPH40 T2 RH375-SO  (40 gal)"</v>
      </c>
    </row>
    <row r="243" spans="1:1" x14ac:dyDescent="0.25">
      <c r="A243" s="124" t="str">
        <f>"2,     "&amp;'2017 03 15'!C406&amp;",   """&amp;'2017 03 15'!P406&amp;""""</f>
        <v>2,     Rheem Canada,   "CPROPH50 T2 RH375-SO  (50 gal)"</v>
      </c>
    </row>
    <row r="244" spans="1:1" x14ac:dyDescent="0.25">
      <c r="A244" s="124" t="str">
        <f>"2,     "&amp;'2017 03 15'!C407&amp;",   """&amp;'2017 03 15'!P407&amp;""""</f>
        <v>2,     Rheem Canada,   "CPROPH65 T2 RH375-SO  (65 gal)"</v>
      </c>
    </row>
    <row r="245" spans="1:1" x14ac:dyDescent="0.25">
      <c r="A245" s="124" t="str">
        <f>"2,     "&amp;'2017 03 15'!C408&amp;",   """&amp;'2017 03 15'!P408&amp;""""</f>
        <v>2,     Rheem Canada,   "CPROPH80 T2 RH375-SO  (80 gal)"</v>
      </c>
    </row>
    <row r="246" spans="1:1" x14ac:dyDescent="0.25">
      <c r="A246" s="124" t="str">
        <f>"2,     "&amp;'2017 03 15'!C409&amp;",   """&amp;'2017 03 15'!P409&amp;""""</f>
        <v>2,     Rheem Canada,   "CXE40T10H22UO  (40 gal)"</v>
      </c>
    </row>
    <row r="247" spans="1:1" x14ac:dyDescent="0.25">
      <c r="A247" s="124" t="str">
        <f>"2,     "&amp;'2017 03 15'!C410&amp;",   """&amp;'2017 03 15'!P410&amp;""""</f>
        <v>2,     Rheem Canada,   "CXE50T10H22UO  (50 gal)"</v>
      </c>
    </row>
    <row r="248" spans="1:1" x14ac:dyDescent="0.25">
      <c r="A248" s="124" t="str">
        <f>"2,     "&amp;'2017 03 15'!C411&amp;",   """&amp;'2017 03 15'!P411&amp;""""</f>
        <v>2,     Rheem Canada,   "CXE65T10H22UO  (65 gal)"</v>
      </c>
    </row>
    <row r="249" spans="1:1" x14ac:dyDescent="0.25">
      <c r="A249" s="124" t="str">
        <f>"2,     "&amp;'2017 03 15'!C412&amp;",   """&amp;'2017 03 15'!P412&amp;""""</f>
        <v>2,     Rheem Canada,   "CXE80T10H22UO  (80 gal)"</v>
      </c>
    </row>
    <row r="250" spans="1:1" x14ac:dyDescent="0.25">
      <c r="A250" s="124" t="str">
        <f>"2,     "&amp;'2017 03 15'!C413&amp;",   """&amp;'2017 03 15'!P413&amp;""""</f>
        <v>2,     Rheem Canada,   "CXE40T10H45UO  (40 gal)"</v>
      </c>
    </row>
    <row r="251" spans="1:1" x14ac:dyDescent="0.25">
      <c r="A251" s="124" t="str">
        <f>"2,     "&amp;'2017 03 15'!C414&amp;",   """&amp;'2017 03 15'!P414&amp;""""</f>
        <v>2,     Rheem Canada,   "CXE50T10H45UO  (50 gal)"</v>
      </c>
    </row>
    <row r="252" spans="1:1" x14ac:dyDescent="0.25">
      <c r="A252" s="124" t="str">
        <f>"2,     "&amp;'2017 03 15'!C415&amp;",   """&amp;'2017 03 15'!P415&amp;""""</f>
        <v>2,     Rheem Canada,   "CXE65T10H45UO  (65 gal)"</v>
      </c>
    </row>
    <row r="253" spans="1:1" x14ac:dyDescent="0.25">
      <c r="A253" s="124" t="str">
        <f>"2,     "&amp;'2017 03 15'!C416&amp;",   """&amp;'2017 03 15'!P416&amp;""""</f>
        <v>2,     Rheem Canada,   "CXE80T10H45UO  (80 gal)"</v>
      </c>
    </row>
    <row r="254" spans="1:1" x14ac:dyDescent="0.25">
      <c r="A254" s="124" t="str">
        <f>"2,     "&amp;'2017 03 15'!C417&amp;",   """&amp;'2017 03 15'!P417&amp;""""</f>
        <v>2,     Rheem Canada,   "CXE40T10HS45UO  (40 gal)"</v>
      </c>
    </row>
    <row r="255" spans="1:1" x14ac:dyDescent="0.25">
      <c r="A255" s="124" t="str">
        <f>"2,     "&amp;'2017 03 15'!C418&amp;",   """&amp;'2017 03 15'!P418&amp;""""</f>
        <v>2,     Rheem Canada,   "CXE50T10HS45UO  (50 gal)"</v>
      </c>
    </row>
    <row r="256" spans="1:1" x14ac:dyDescent="0.25">
      <c r="A256" s="124" t="str">
        <f>"2,     "&amp;'2017 03 15'!C419&amp;",   """&amp;'2017 03 15'!P419&amp;""""</f>
        <v>2,     Rheem Canada,   "CXE65T10HS45UO  (65 gal)"</v>
      </c>
    </row>
    <row r="257" spans="1:1" x14ac:dyDescent="0.25">
      <c r="A257" s="124" t="str">
        <f>"2,     "&amp;'2017 03 15'!C420&amp;",   """&amp;'2017 03 15'!P420&amp;""""</f>
        <v>2,     Rheem Canada,   "CXE80T10HS45UO  (80 gal)"</v>
      </c>
    </row>
    <row r="258" spans="1:1" x14ac:dyDescent="0.25">
      <c r="A258" s="124" t="str">
        <f>"2,     "&amp;'2017 03 15'!C421&amp;",   """&amp;'2017 03 15'!P421&amp;""""</f>
        <v>2,     Rheem Canada,   "CPRO H40 T2 RH310BM  (40 gal)"</v>
      </c>
    </row>
    <row r="259" spans="1:1" x14ac:dyDescent="0.25">
      <c r="A259" s="124" t="str">
        <f>"2,     "&amp;'2017 03 15'!C422&amp;",   """&amp;'2017 03 15'!P422&amp;""""</f>
        <v>2,     Rheem Canada,   "CPRO H50 T2 RH310BM  (50 gal)"</v>
      </c>
    </row>
    <row r="260" spans="1:1" x14ac:dyDescent="0.25">
      <c r="A260" s="124" t="str">
        <f>"2,     "&amp;'2017 03 15'!C423&amp;",   """&amp;'2017 03 15'!P423&amp;""""</f>
        <v>2,     Rheem Canada,   "CPRO H65 T2 RH310BM  (65 gal)"</v>
      </c>
    </row>
    <row r="261" spans="1:1" x14ac:dyDescent="0.25">
      <c r="A261" s="124" t="str">
        <f>"2,     "&amp;'2017 03 15'!C424&amp;",   """&amp;'2017 03 15'!P424&amp;""""</f>
        <v>2,     Rheem Canada,   "CPRO H80 T2 RH310BM  (80 gal)"</v>
      </c>
    </row>
    <row r="262" spans="1:1" x14ac:dyDescent="0.25">
      <c r="A262" s="124" t="str">
        <f>"2,     "&amp;'2017 03 15'!C437&amp;",   """&amp;'2017 03 15'!P437&amp;""""</f>
        <v>2,     Richmond,   "10E40-HP120  (40 gal)"</v>
      </c>
    </row>
    <row r="263" spans="1:1" x14ac:dyDescent="0.25">
      <c r="A263" s="124" t="str">
        <f>"2,     "&amp;'2017 03 15'!C438&amp;",   """&amp;'2017 03 15'!P438&amp;""""</f>
        <v>2,     Richmond,   "10E50-HP120  (50 gal)"</v>
      </c>
    </row>
    <row r="264" spans="1:1" x14ac:dyDescent="0.25">
      <c r="A264" s="124" t="str">
        <f>"2,     "&amp;'2017 03 15'!C439&amp;",   """&amp;'2017 03 15'!P439&amp;""""</f>
        <v>2,     Richmond,   "10E40-HP120M  (40 gal)"</v>
      </c>
    </row>
    <row r="265" spans="1:1" x14ac:dyDescent="0.25">
      <c r="A265" s="124" t="str">
        <f>"2,     "&amp;'2017 03 15'!C440&amp;",   """&amp;'2017 03 15'!P440&amp;""""</f>
        <v>2,     Richmond,   "10E40-HP120MS  (40 gal)"</v>
      </c>
    </row>
    <row r="266" spans="1:1" x14ac:dyDescent="0.25">
      <c r="A266" s="124" t="str">
        <f>"2,     "&amp;'2017 03 15'!C441&amp;",   """&amp;'2017 03 15'!P441&amp;""""</f>
        <v>2,     Richmond,   "10E50-HP120M  (50 gal)"</v>
      </c>
    </row>
    <row r="267" spans="1:1" x14ac:dyDescent="0.25">
      <c r="A267" s="124" t="str">
        <f>"2,     "&amp;'2017 03 15'!C442&amp;",   """&amp;'2017 03 15'!P442&amp;""""</f>
        <v>2,     Richmond,   "10E50-HP120MS  (50 gal)"</v>
      </c>
    </row>
    <row r="268" spans="1:1" x14ac:dyDescent="0.25">
      <c r="A268" s="124" t="str">
        <f>"2,     "&amp;'2017 03 15'!C443&amp;",   """&amp;'2017 03 15'!P443&amp;""""</f>
        <v>2,     Richmond,   "10E65-HP120M  (65 gal)"</v>
      </c>
    </row>
    <row r="269" spans="1:1" x14ac:dyDescent="0.25">
      <c r="A269" s="124" t="str">
        <f>"2,     "&amp;'2017 03 15'!C444&amp;",   """&amp;'2017 03 15'!P444&amp;""""</f>
        <v>2,     Richmond,   "10E65-HP120MS  (65 gal)"</v>
      </c>
    </row>
    <row r="270" spans="1:1" x14ac:dyDescent="0.25">
      <c r="A270" s="124" t="str">
        <f>"2,     "&amp;'2017 03 15'!C445&amp;",   """&amp;'2017 03 15'!P445&amp;""""</f>
        <v>2,     Richmond,   "10E80-HP120M  (80 gal)"</v>
      </c>
    </row>
    <row r="271" spans="1:1" x14ac:dyDescent="0.25">
      <c r="A271" s="124" t="str">
        <f>"2,     "&amp;'2017 03 15'!C446&amp;",   """&amp;'2017 03 15'!P446&amp;""""</f>
        <v>2,     Richmond,   "10E80-HP120MS  (80 gal)"</v>
      </c>
    </row>
    <row r="272" spans="1:1" x14ac:dyDescent="0.25">
      <c r="A272" s="124" t="str">
        <f>"2,     "&amp;'2017 03 15'!C447&amp;",   """&amp;'2017 03 15'!P447&amp;""""</f>
        <v>2,     Richmond,   "10E40-HP515  (40 gal)"</v>
      </c>
    </row>
    <row r="273" spans="1:1" x14ac:dyDescent="0.25">
      <c r="A273" s="124" t="str">
        <f>"2,     "&amp;'2017 03 15'!C448&amp;",   """&amp;'2017 03 15'!P448&amp;""""</f>
        <v>2,     Richmond,   "10E50-HP515  (50 gal)"</v>
      </c>
    </row>
    <row r="274" spans="1:1" x14ac:dyDescent="0.25">
      <c r="A274" s="124" t="str">
        <f>"2,     "&amp;'2017 03 15'!C449&amp;",   """&amp;'2017 03 15'!P449&amp;""""</f>
        <v>2,     Richmond,   "10E65-HP515  (65 gal)"</v>
      </c>
    </row>
    <row r="275" spans="1:1" x14ac:dyDescent="0.25">
      <c r="A275" s="124" t="str">
        <f>"2,     "&amp;'2017 03 15'!C450&amp;",   """&amp;'2017 03 15'!P450&amp;""""</f>
        <v>2,     Richmond,   "10E80-HP515  (80 gal)"</v>
      </c>
    </row>
    <row r="276" spans="1:1" x14ac:dyDescent="0.25">
      <c r="A276" s="124" t="str">
        <f>"2,     "&amp;'2017 03 15'!C451&amp;",   """&amp;'2017 03 15'!P451&amp;""""</f>
        <v>2,     Richmond,   "10E40-HP530  (40 gal)"</v>
      </c>
    </row>
    <row r="277" spans="1:1" x14ac:dyDescent="0.25">
      <c r="A277" s="124" t="str">
        <f>"2,     "&amp;'2017 03 15'!C452&amp;",   """&amp;'2017 03 15'!P452&amp;""""</f>
        <v>2,     Richmond,   "10E50-HP530  (50 gal)"</v>
      </c>
    </row>
    <row r="278" spans="1:1" x14ac:dyDescent="0.25">
      <c r="A278" s="124" t="str">
        <f>"2,     "&amp;'2017 03 15'!C453&amp;",   """&amp;'2017 03 15'!P453&amp;""""</f>
        <v>2,     Richmond,   "10E65-HP530  (65 gal)"</v>
      </c>
    </row>
    <row r="279" spans="1:1" x14ac:dyDescent="0.25">
      <c r="A279" s="124" t="str">
        <f>"2,     "&amp;'2017 03 15'!C454&amp;",   """&amp;'2017 03 15'!P454&amp;""""</f>
        <v>2,     Richmond,   "10E80-HP530  (80 gal)"</v>
      </c>
    </row>
    <row r="280" spans="1:1" x14ac:dyDescent="0.25">
      <c r="A280" s="124" t="str">
        <f>"2,     "&amp;'2017 03 15'!C455&amp;",   """&amp;'2017 03 15'!P455&amp;""""</f>
        <v>2,     Richmond,   "10E40-HP5S30  (40 gal)"</v>
      </c>
    </row>
    <row r="281" spans="1:1" x14ac:dyDescent="0.25">
      <c r="A281" s="124" t="str">
        <f>"2,     "&amp;'2017 03 15'!C456&amp;",   """&amp;'2017 03 15'!P456&amp;""""</f>
        <v>2,     Richmond,   "10E50-HP5S30  (50 gal)"</v>
      </c>
    </row>
    <row r="282" spans="1:1" x14ac:dyDescent="0.25">
      <c r="A282" s="124" t="str">
        <f>"2,     "&amp;'2017 03 15'!C457&amp;",   """&amp;'2017 03 15'!P457&amp;""""</f>
        <v>2,     Richmond,   "10E65-HP5S30  (65 gal)"</v>
      </c>
    </row>
    <row r="283" spans="1:1" x14ac:dyDescent="0.25">
      <c r="A283" s="124" t="str">
        <f>"2,     "&amp;'2017 03 15'!C458&amp;",   """&amp;'2017 03 15'!P458&amp;""""</f>
        <v>2,     Richmond,   "10E80-HP5S30  (80 gal)"</v>
      </c>
    </row>
    <row r="284" spans="1:1" x14ac:dyDescent="0.25">
      <c r="A284" s="124" t="str">
        <f>"2,     "&amp;'2017 03 15'!C459&amp;",   """&amp;'2017 03 15'!P459&amp;""""</f>
        <v>2,     Richmond,   "10E50-HP4D  (50 gal)"</v>
      </c>
    </row>
    <row r="285" spans="1:1" x14ac:dyDescent="0.25">
      <c r="A285" s="124" t="str">
        <f>"2,     "&amp;'2017 03 15'!C460&amp;",   """&amp;'2017 03 15'!P460&amp;""""</f>
        <v>2,     Richmond,   "10E65-HP4D  (65 gal)"</v>
      </c>
    </row>
    <row r="286" spans="1:1" x14ac:dyDescent="0.25">
      <c r="A286" s="124" t="str">
        <f>"2,     "&amp;'2017 03 15'!C461&amp;",   """&amp;'2017 03 15'!P461&amp;""""</f>
        <v>2,     Richmond,   "10E80-HP4D  (80 gal)"</v>
      </c>
    </row>
    <row r="287" spans="1:1" x14ac:dyDescent="0.25">
      <c r="A287" s="124" t="str">
        <f>"2,     "&amp;'2017 03 15'!C462&amp;",   """&amp;'2017 03 15'!P462&amp;""""</f>
        <v>2,     Richmond,   "12E50-HP  (50 gal)"</v>
      </c>
    </row>
    <row r="288" spans="1:1" x14ac:dyDescent="0.25">
      <c r="A288" s="124" t="str">
        <f>"2,     "&amp;'2017 03 15'!C463&amp;",   """&amp;'2017 03 15'!P463&amp;""""</f>
        <v>2,     Richmond,   "12E80-HP  (80 gal)"</v>
      </c>
    </row>
    <row r="289" spans="1:1" x14ac:dyDescent="0.25">
      <c r="A289" s="124" t="str">
        <f>"2,     "&amp;'2017 03 15'!C464&amp;",   """&amp;'2017 03 15'!P464&amp;""""</f>
        <v>2,     Richmond,   "HB50RM  (50 gal)"</v>
      </c>
    </row>
    <row r="290" spans="1:1" x14ac:dyDescent="0.25">
      <c r="A290" s="124" t="str">
        <f>"2,     "&amp;'2017 03 15'!C465&amp;",   """&amp;'2017 03 15'!P465&amp;""""</f>
        <v>2,     Richmond,   "10E50-HP4D15  (50 gal)"</v>
      </c>
    </row>
    <row r="291" spans="1:1" x14ac:dyDescent="0.25">
      <c r="A291" s="124" t="str">
        <f>"2,     "&amp;'2017 03 15'!C466&amp;",   """&amp;'2017 03 15'!P466&amp;""""</f>
        <v>2,     Richmond,   "10E65-HP4D15  (65 gal)"</v>
      </c>
    </row>
    <row r="292" spans="1:1" x14ac:dyDescent="0.25">
      <c r="A292" s="124" t="str">
        <f>"2,     "&amp;'2017 03 15'!C467&amp;",   """&amp;'2017 03 15'!P467&amp;""""</f>
        <v>2,     Richmond,   "10E80-HP4D15  (80 gal)"</v>
      </c>
    </row>
    <row r="293" spans="1:1" x14ac:dyDescent="0.25">
      <c r="A293" s="124" t="str">
        <f>"2,     "&amp;'2017 03 15'!C480&amp;",   """&amp;'2017 03 15'!P480&amp;""""</f>
        <v>2,     Ruud,   "HPLD40-1RU  (40 gal)"</v>
      </c>
    </row>
    <row r="294" spans="1:1" x14ac:dyDescent="0.25">
      <c r="A294" s="124" t="str">
        <f>"2,     "&amp;'2017 03 15'!C481&amp;",   """&amp;'2017 03 15'!P481&amp;""""</f>
        <v>2,     Ruud,   "HPLD50-1RU  (50 gal)"</v>
      </c>
    </row>
    <row r="295" spans="1:1" x14ac:dyDescent="0.25">
      <c r="A295" s="124" t="str">
        <f>"2,     "&amp;'2017 03 15'!C482&amp;",   """&amp;'2017 03 15'!P482&amp;""""</f>
        <v>2,     Ruud,   "HPLD65-1RU  (65 gal)"</v>
      </c>
    </row>
    <row r="296" spans="1:1" x14ac:dyDescent="0.25">
      <c r="A296" s="124" t="str">
        <f>"2,     "&amp;'2017 03 15'!C483&amp;",   """&amp;'2017 03 15'!P483&amp;""""</f>
        <v>2,     Ruud,   "HPLD80-1RU  (80 gal)"</v>
      </c>
    </row>
    <row r="297" spans="1:1" x14ac:dyDescent="0.25">
      <c r="A297" s="124" t="str">
        <f>"2,     "&amp;'2017 03 15'!C484&amp;",   """&amp;'2017 03 15'!P484&amp;""""</f>
        <v>2,     Ruud,   "PROUH40 T2 RU375-15  (40 gal)"</v>
      </c>
    </row>
    <row r="298" spans="1:1" x14ac:dyDescent="0.25">
      <c r="A298" s="124" t="str">
        <f>"2,     "&amp;'2017 03 15'!C485&amp;",   """&amp;'2017 03 15'!P485&amp;""""</f>
        <v>2,     Ruud,   "PROUH50 T2 RU375-15  (50 gal)"</v>
      </c>
    </row>
    <row r="299" spans="1:1" x14ac:dyDescent="0.25">
      <c r="A299" s="124" t="str">
        <f>"2,     "&amp;'2017 03 15'!C486&amp;",   """&amp;'2017 03 15'!P486&amp;""""</f>
        <v>2,     Ruud,   "PROUH65 T2 RU375-15  (65 gal)"</v>
      </c>
    </row>
    <row r="300" spans="1:1" x14ac:dyDescent="0.25">
      <c r="A300" s="124" t="str">
        <f>"2,     "&amp;'2017 03 15'!C487&amp;",   """&amp;'2017 03 15'!P487&amp;""""</f>
        <v>2,     Ruud,   "PROUH80 T2 RU375-15  (80 gal)"</v>
      </c>
    </row>
    <row r="301" spans="1:1" x14ac:dyDescent="0.25">
      <c r="A301" s="124" t="str">
        <f>"2,     "&amp;'2017 03 15'!C488&amp;",   """&amp;'2017 03 15'!P488&amp;""""</f>
        <v>2,     Ruud,   "PROUH40 T2 RU375-30  (40 gal)"</v>
      </c>
    </row>
    <row r="302" spans="1:1" x14ac:dyDescent="0.25">
      <c r="A302" s="124" t="str">
        <f>"2,     "&amp;'2017 03 15'!C489&amp;",   """&amp;'2017 03 15'!P489&amp;""""</f>
        <v>2,     Ruud,   "PROUH50 T2 RU375-30  (50 gal)"</v>
      </c>
    </row>
    <row r="303" spans="1:1" x14ac:dyDescent="0.25">
      <c r="A303" s="124" t="str">
        <f>"2,     "&amp;'2017 03 15'!C490&amp;",   """&amp;'2017 03 15'!P490&amp;""""</f>
        <v>2,     Ruud,   "PROUH65 T2 RU375-30  (65 gal)"</v>
      </c>
    </row>
    <row r="304" spans="1:1" x14ac:dyDescent="0.25">
      <c r="A304" s="124" t="str">
        <f>"2,     "&amp;'2017 03 15'!C491&amp;",   """&amp;'2017 03 15'!P491&amp;""""</f>
        <v>2,     Ruud,   "PROUH80 T2 RU375-30  (80 gal)"</v>
      </c>
    </row>
    <row r="305" spans="1:1" x14ac:dyDescent="0.25">
      <c r="A305" s="124" t="str">
        <f>"2,     "&amp;'2017 03 15'!C492&amp;",   """&amp;'2017 03 15'!P492&amp;""""</f>
        <v>2,     Ruud,   "PROUH40 T2 RU375-SO  (40 gal)"</v>
      </c>
    </row>
    <row r="306" spans="1:1" x14ac:dyDescent="0.25">
      <c r="A306" s="124" t="str">
        <f>"2,     "&amp;'2017 03 15'!C493&amp;",   """&amp;'2017 03 15'!P493&amp;""""</f>
        <v>2,     Ruud,   "PROUH50 T2 RU375-SO  (50 gal)"</v>
      </c>
    </row>
    <row r="307" spans="1:1" x14ac:dyDescent="0.25">
      <c r="A307" s="124" t="str">
        <f>"2,     "&amp;'2017 03 15'!C494&amp;",   """&amp;'2017 03 15'!P494&amp;""""</f>
        <v>2,     Ruud,   "PROUH65 T2 RU375-SO  (65 gal)"</v>
      </c>
    </row>
    <row r="308" spans="1:1" x14ac:dyDescent="0.25">
      <c r="A308" s="124" t="str">
        <f>"2,     "&amp;'2017 03 15'!C495&amp;",   """&amp;'2017 03 15'!P495&amp;""""</f>
        <v>2,     Ruud,   "PROUH80 T2 RU375-SO  (80 gal)"</v>
      </c>
    </row>
    <row r="309" spans="1:1" x14ac:dyDescent="0.25">
      <c r="A309" s="124" t="str">
        <f>"2,     "&amp;'2017 03 15'!C496&amp;",   """&amp;'2017 03 15'!P496&amp;""""</f>
        <v>2,     Ruud,   "PRO H40 T2 RU310BM  (40 gal)"</v>
      </c>
    </row>
    <row r="310" spans="1:1" x14ac:dyDescent="0.25">
      <c r="A310" s="124" t="str">
        <f>"2,     "&amp;'2017 03 15'!C497&amp;",   """&amp;'2017 03 15'!P497&amp;""""</f>
        <v>2,     Ruud,   "PRO H50 T2 RU310BM  (50 gal)"</v>
      </c>
    </row>
    <row r="311" spans="1:1" x14ac:dyDescent="0.25">
      <c r="A311" s="124" t="str">
        <f>"2,     "&amp;'2017 03 15'!C498&amp;",   """&amp;'2017 03 15'!P498&amp;""""</f>
        <v>2,     Ruud,   "PRO H65 T2 RU310BM  (65 gal)"</v>
      </c>
    </row>
    <row r="312" spans="1:1" x14ac:dyDescent="0.25">
      <c r="A312" s="124" t="str">
        <f>"2,     "&amp;'2017 03 15'!C499&amp;",   """&amp;'2017 03 15'!P499&amp;""""</f>
        <v>2,     Ruud,   "PRO H80 T2 RU310BM  (80 gal)"</v>
      </c>
    </row>
    <row r="313" spans="1:1" x14ac:dyDescent="0.25">
      <c r="A313" s="124" t="str">
        <f>"2,     "&amp;'2017 03 15'!C500&amp;",   """&amp;'2017 03 15'!P500&amp;""""</f>
        <v>2,     Ruud,   "PRO H40 T2 RU310UM  (40 gal)"</v>
      </c>
    </row>
    <row r="314" spans="1:1" x14ac:dyDescent="0.25">
      <c r="A314" s="124" t="str">
        <f>"2,     "&amp;'2017 03 15'!C501&amp;",   """&amp;'2017 03 15'!P501&amp;""""</f>
        <v>2,     Ruud,   "PRO H50 T2 RU310UM  (50 gal)"</v>
      </c>
    </row>
    <row r="315" spans="1:1" x14ac:dyDescent="0.25">
      <c r="A315" s="124" t="str">
        <f>"2,     "&amp;'2017 03 15'!C502&amp;",   """&amp;'2017 03 15'!P502&amp;""""</f>
        <v>2,     Ruud,   "PRO H65 T2 RU310UM  (65 gal)"</v>
      </c>
    </row>
    <row r="316" spans="1:1" x14ac:dyDescent="0.25">
      <c r="A316" s="124" t="str">
        <f>"2,     "&amp;'2017 03 15'!C503&amp;",   """&amp;'2017 03 15'!P503&amp;""""</f>
        <v>2,     Ruud,   "PRO H80 T2 RU310UM  (80 gal)"</v>
      </c>
    </row>
    <row r="317" spans="1:1" x14ac:dyDescent="0.25">
      <c r="A317" s="124" t="str">
        <f>"2,     "&amp;'2017 03 15'!C504&amp;",   """&amp;'2017 03 15'!P504&amp;""""</f>
        <v>2,     Ruud,   "PROUH40 T0 RU120  (40 gal)"</v>
      </c>
    </row>
    <row r="318" spans="1:1" x14ac:dyDescent="0.25">
      <c r="A318" s="124" t="str">
        <f>"2,     "&amp;'2017 03 15'!C505&amp;",   """&amp;'2017 03 15'!P505&amp;""""</f>
        <v>2,     Ruud,   "PROUH50 T0 RU120  (50 gal)"</v>
      </c>
    </row>
    <row r="319" spans="1:1" x14ac:dyDescent="0.25">
      <c r="A319" s="124" t="str">
        <f>"2,     "&amp;'2017 03 15'!C506&amp;",   """&amp;'2017 03 15'!P506&amp;""""</f>
        <v>2,     Ruud,   "PROUH40 T0 RU120-M  (40 gal)"</v>
      </c>
    </row>
    <row r="320" spans="1:1" x14ac:dyDescent="0.25">
      <c r="A320" s="124" t="str">
        <f>"2,     "&amp;'2017 03 15'!C507&amp;",   """&amp;'2017 03 15'!P507&amp;""""</f>
        <v>2,     Ruud,   "PROUH40 T0 RU120-MSO  (40 gal)"</v>
      </c>
    </row>
    <row r="321" spans="1:1" x14ac:dyDescent="0.25">
      <c r="A321" s="124" t="str">
        <f>"2,     "&amp;'2017 03 15'!C508&amp;",   """&amp;'2017 03 15'!P508&amp;""""</f>
        <v>2,     Ruud,   "PROUH50 T0 RU120-M  (50 gal)"</v>
      </c>
    </row>
    <row r="322" spans="1:1" x14ac:dyDescent="0.25">
      <c r="A322" s="124" t="str">
        <f>"2,     "&amp;'2017 03 15'!C509&amp;",   """&amp;'2017 03 15'!P509&amp;""""</f>
        <v>2,     Ruud,   "PROUH50 T0 RU120-MSO  (50 gal)"</v>
      </c>
    </row>
    <row r="323" spans="1:1" x14ac:dyDescent="0.25">
      <c r="A323" s="124" t="str">
        <f>"2,     "&amp;'2017 03 15'!C510&amp;",   """&amp;'2017 03 15'!P510&amp;""""</f>
        <v>2,     Ruud,   "PROUH65 T0 RU120-M  (65 gal)"</v>
      </c>
    </row>
    <row r="324" spans="1:1" x14ac:dyDescent="0.25">
      <c r="A324" s="124" t="str">
        <f>"2,     "&amp;'2017 03 15'!C511&amp;",   """&amp;'2017 03 15'!P511&amp;""""</f>
        <v>2,     Ruud,   "PROUH65 T0 RU120-MSO  (65 gal)"</v>
      </c>
    </row>
    <row r="325" spans="1:1" x14ac:dyDescent="0.25">
      <c r="A325" s="124" t="str">
        <f>"2,     "&amp;'2017 03 15'!C512&amp;",   """&amp;'2017 03 15'!P512&amp;""""</f>
        <v>2,     Ruud,   "PROUH80 T0 RU120-M  (80 gal)"</v>
      </c>
    </row>
    <row r="326" spans="1:1" x14ac:dyDescent="0.25">
      <c r="A326" s="124" t="str">
        <f>"2,     "&amp;'2017 03 15'!C513&amp;",   """&amp;'2017 03 15'!P513&amp;""""</f>
        <v>2,     Ruud,   "PROUH80 T0 RU120-MSO  (80 gal)"</v>
      </c>
    </row>
    <row r="327" spans="1:1" x14ac:dyDescent="0.25">
      <c r="A327" s="124" t="str">
        <f>"2,     "&amp;'2017 03 15'!C514&amp;",   """&amp;'2017 03 15'!P514&amp;""""</f>
        <v>2,     Ruud,   "HB50RU  (50 gal)"</v>
      </c>
    </row>
    <row r="328" spans="1:1" x14ac:dyDescent="0.25">
      <c r="A328" s="124" t="str">
        <f>"2,     "&amp;'2017 03 15'!C515&amp;",   """&amp;'2017 03 15'!P515&amp;""""</f>
        <v>2,     Ruud,   "PROUH50 T2 RU245  (50 gal)"</v>
      </c>
    </row>
    <row r="329" spans="1:1" x14ac:dyDescent="0.25">
      <c r="A329" s="124" t="str">
        <f>"2,     "&amp;'2017 03 15'!C516&amp;",   """&amp;'2017 03 15'!P516&amp;""""</f>
        <v>2,     Ruud,   "PROUH50 T2 RU350 D  (50 gal)"</v>
      </c>
    </row>
    <row r="330" spans="1:1" x14ac:dyDescent="0.25">
      <c r="A330" s="124" t="str">
        <f>"2,     "&amp;'2017 03 15'!C517&amp;",   """&amp;'2017 03 15'!P517&amp;""""</f>
        <v>2,     Ruud,   "PROUH65 T2 RU350 D  (65 gal)"</v>
      </c>
    </row>
    <row r="331" spans="1:1" x14ac:dyDescent="0.25">
      <c r="A331" s="124" t="str">
        <f>"2,     "&amp;'2017 03 15'!C518&amp;",   """&amp;'2017 03 15'!P518&amp;""""</f>
        <v>2,     Ruud,   "PROUH80 T2 RU245  (80 gal)"</v>
      </c>
    </row>
    <row r="332" spans="1:1" x14ac:dyDescent="0.25">
      <c r="A332" s="124" t="str">
        <f>"2,     "&amp;'2017 03 15'!C519&amp;",   """&amp;'2017 03 15'!P519&amp;""""</f>
        <v>2,     Ruud,   "PROUH80 T2 RU350 D  (80 gal)"</v>
      </c>
    </row>
    <row r="333" spans="1:1" x14ac:dyDescent="0.25">
      <c r="A333" s="124" t="str">
        <f>"2,     "&amp;'2017 03 15'!C520&amp;",   """&amp;'2017 03 15'!P520&amp;""""</f>
        <v>2,     Ruud,   "PROUH50 T2 RU350 D15  (50 gal)"</v>
      </c>
    </row>
    <row r="334" spans="1:1" x14ac:dyDescent="0.25">
      <c r="A334" s="124" t="str">
        <f>"2,     "&amp;'2017 03 15'!C521&amp;",   """&amp;'2017 03 15'!P521&amp;""""</f>
        <v>2,     Ruud,   "PROUH50 T2 RU350 DCB  (50 gal)"</v>
      </c>
    </row>
    <row r="335" spans="1:1" x14ac:dyDescent="0.25">
      <c r="A335" s="124" t="str">
        <f>"2,     "&amp;'2017 03 15'!C522&amp;",   """&amp;'2017 03 15'!P522&amp;""""</f>
        <v>2,     Ruud,   "PROUH65 T2 RU350 D15  (65 gal)"</v>
      </c>
    </row>
    <row r="336" spans="1:1" x14ac:dyDescent="0.25">
      <c r="A336" s="124" t="str">
        <f>"2,     "&amp;'2017 03 15'!C523&amp;",   """&amp;'2017 03 15'!P523&amp;""""</f>
        <v>2,     Ruud,   "PROUH65 T2 RU350 DCB  (65 gal)"</v>
      </c>
    </row>
    <row r="337" spans="1:1" x14ac:dyDescent="0.25">
      <c r="A337" s="124" t="str">
        <f>"2,     "&amp;'2017 03 15'!C524&amp;",   """&amp;'2017 03 15'!P524&amp;""""</f>
        <v>2,     Ruud,   "PROUH80 T2 RU350 D15  (80 gal)"</v>
      </c>
    </row>
    <row r="338" spans="1:1" x14ac:dyDescent="0.25">
      <c r="A338" s="124" t="str">
        <f>"2,     "&amp;'2017 03 15'!C525&amp;",   """&amp;'2017 03 15'!P525&amp;""""</f>
        <v>2,     Ruud,   "PROUH80 T2 RU350 DCB  (80 gal)"</v>
      </c>
    </row>
    <row r="339" spans="1:1" x14ac:dyDescent="0.25">
      <c r="A339" s="124" t="str">
        <f>"2,     "&amp;'2017 03 15'!C526&amp;",   """&amp;'2017 03 15'!P526&amp;""""</f>
        <v>2,     SANCO2,   "GS3-45HPA-US &amp; SAN-43SSAQA  (43 gal)"</v>
      </c>
    </row>
    <row r="340" spans="1:1" x14ac:dyDescent="0.25">
      <c r="A340" s="124" t="str">
        <f>"2,     "&amp;'2017 03 15'!C527&amp;",   """&amp;'2017 03 15'!P527&amp;""""</f>
        <v>2,     SANCO2,   "GS3-45HPA-US &amp; GAUS-160QTA  (43 gal)"</v>
      </c>
    </row>
    <row r="341" spans="1:1" x14ac:dyDescent="0.25">
      <c r="A341" s="124" t="str">
        <f>"2,     "&amp;'2017 03 15'!C528&amp;",   """&amp;'2017 03 15'!P528&amp;""""</f>
        <v>2,     SANCO2,   "GS3-45HPA-US &amp; SAN-83SSAQA  (83 gal)"</v>
      </c>
    </row>
    <row r="342" spans="1:1" x14ac:dyDescent="0.25">
      <c r="A342" s="124" t="str">
        <f>"2,     "&amp;'2017 03 15'!C529&amp;",   """&amp;'2017 03 15'!P529&amp;""""</f>
        <v>2,     SANCO2,   "GS3-45HPA-US &amp; GAUS-315EQTD  (83 gal)"</v>
      </c>
    </row>
    <row r="343" spans="1:1" x14ac:dyDescent="0.25">
      <c r="A343" s="124" t="str">
        <f>"2,     "&amp;'2017 03 15'!C530&amp;",   """&amp;'2017 03 15'!P530&amp;""""</f>
        <v>2,     SANCO2,   "GUS-45HPA-US &amp; SAN-83SSAQA  (83 gal)"</v>
      </c>
    </row>
    <row r="344" spans="1:1" x14ac:dyDescent="0.25">
      <c r="A344" s="124" t="str">
        <f>"2,     "&amp;'2017 03 15'!C531&amp;",   """&amp;'2017 03 15'!P531&amp;""""</f>
        <v>2,     SANCO2,   "GUS-45HPA-US &amp; GAUS-315EQTD  (83 gal)"</v>
      </c>
    </row>
    <row r="345" spans="1:1" x14ac:dyDescent="0.25">
      <c r="A345" s="124" t="str">
        <f>"2,     "&amp;'2017 03 15'!C554&amp;",   """&amp;'2017 03 15'!P554&amp;""""</f>
        <v>2,     State,   "HPSX-50 DHPT 2**  (50 gal)"</v>
      </c>
    </row>
    <row r="346" spans="1:1" x14ac:dyDescent="0.25">
      <c r="A346" s="124" t="str">
        <f>"2,     "&amp;'2017 03 15'!C555&amp;",   """&amp;'2017 03 15'!P555&amp;""""</f>
        <v>2,     State,   "HPSX-66-DHPT 2**  (66 gal)"</v>
      </c>
    </row>
    <row r="347" spans="1:1" x14ac:dyDescent="0.25">
      <c r="A347" s="124" t="str">
        <f>"2,     "&amp;'2017 03 15'!C556&amp;",   """&amp;'2017 03 15'!P556&amp;""""</f>
        <v>2,     State,   "HPSX-80-DHPT 2**  (80 gal)"</v>
      </c>
    </row>
    <row r="348" spans="1:1" x14ac:dyDescent="0.25">
      <c r="A348" s="124" t="str">
        <f>"2,     "&amp;'2017 03 15'!C557&amp;",   """&amp;'2017 03 15'!P557&amp;""""</f>
        <v>2,     State,   "EP6 80 DHPT 102  (80 gal)"</v>
      </c>
    </row>
    <row r="349" spans="1:1" x14ac:dyDescent="0.25">
      <c r="A349" s="124" t="str">
        <f>"2,     "&amp;'2017 03 15'!C558&amp;",   """&amp;'2017 03 15'!P558&amp;""""</f>
        <v>2,     State,   "EPX 60 DHPT  (60 gal)"</v>
      </c>
    </row>
    <row r="350" spans="1:1" x14ac:dyDescent="0.25">
      <c r="A350" s="124" t="str">
        <f>"2,     "&amp;'2017 03 15'!C559&amp;",   """&amp;'2017 03 15'!P559&amp;""""</f>
        <v>2,     State,   "EPX 80 DHPT  (80 gal)"</v>
      </c>
    </row>
    <row r="351" spans="1:1" x14ac:dyDescent="0.25">
      <c r="A351" s="124" t="str">
        <f>"2,     "&amp;'2017 03 15'!C560&amp;",   """&amp;'2017 03 15'!P560&amp;""""</f>
        <v>2,     State,   "HP6 50 DHPT 120  (50 gal)"</v>
      </c>
    </row>
    <row r="352" spans="1:1" x14ac:dyDescent="0.25">
      <c r="A352" s="124" t="str">
        <f>"2,     "&amp;'2017 03 15'!C561&amp;",   """&amp;'2017 03 15'!P561&amp;""""</f>
        <v>2,     State,   "HP6 66 DHPT 120  (66 gal)"</v>
      </c>
    </row>
    <row r="353" spans="1:1" x14ac:dyDescent="0.25">
      <c r="A353" s="124" t="str">
        <f>"2,     "&amp;'2017 03 15'!C562&amp;",   """&amp;'2017 03 15'!P562&amp;""""</f>
        <v>2,     State,   "HP6 80 DHPT 120  (80 gal)"</v>
      </c>
    </row>
    <row r="354" spans="1:1" x14ac:dyDescent="0.25">
      <c r="A354" s="124" t="str">
        <f>"2,     "&amp;'2017 03 15'!C563&amp;",   """&amp;'2017 03 15'!P563&amp;""""</f>
        <v>2,     State,   "HPX 50 DHPT 120  (50 gal)"</v>
      </c>
    </row>
    <row r="355" spans="1:1" x14ac:dyDescent="0.25">
      <c r="A355" s="124" t="str">
        <f>"2,     "&amp;'2017 03 15'!C564&amp;",   """&amp;'2017 03 15'!P564&amp;""""</f>
        <v>2,     State,   "HPX 50 DHPTNE 120  (50 gal)"</v>
      </c>
    </row>
    <row r="356" spans="1:1" x14ac:dyDescent="0.25">
      <c r="A356" s="124" t="str">
        <f>"2,     "&amp;'2017 03 15'!C565&amp;",   """&amp;'2017 03 15'!P565&amp;""""</f>
        <v>2,     State,   "HPX-50-DHPTDR 130  (50 gal)"</v>
      </c>
    </row>
    <row r="357" spans="1:1" x14ac:dyDescent="0.25">
      <c r="A357" s="124" t="str">
        <f>"2,     "&amp;'2017 03 15'!C566&amp;",   """&amp;'2017 03 15'!P566&amp;""""</f>
        <v>2,     State,   "HPX 66 DHPT 120  (66 gal)"</v>
      </c>
    </row>
    <row r="358" spans="1:1" x14ac:dyDescent="0.25">
      <c r="A358" s="124" t="str">
        <f>"2,     "&amp;'2017 03 15'!C567&amp;",   """&amp;'2017 03 15'!P567&amp;""""</f>
        <v>2,     State,   "HPX 66 DHPTNE 120  (66 gal)"</v>
      </c>
    </row>
    <row r="359" spans="1:1" x14ac:dyDescent="0.25">
      <c r="A359" s="124" t="str">
        <f>"2,     "&amp;'2017 03 15'!C568&amp;",   """&amp;'2017 03 15'!P568&amp;""""</f>
        <v>2,     State,   "HPX-66-DHPTDR 130  (66 gal)"</v>
      </c>
    </row>
    <row r="360" spans="1:1" x14ac:dyDescent="0.25">
      <c r="A360" s="124" t="str">
        <f>"2,     "&amp;'2017 03 15'!C569&amp;",   """&amp;'2017 03 15'!P569&amp;""""</f>
        <v>2,     State,   "HPX 80 DHPT 120  (80 gal)"</v>
      </c>
    </row>
    <row r="361" spans="1:1" x14ac:dyDescent="0.25">
      <c r="A361" s="124" t="str">
        <f>"2,     "&amp;'2017 03 15'!C570&amp;",   """&amp;'2017 03 15'!P570&amp;""""</f>
        <v>2,     State,   "HPX 80 DHPTNE 120  (80 gal)"</v>
      </c>
    </row>
    <row r="362" spans="1:1" x14ac:dyDescent="0.25">
      <c r="A362" s="124" t="str">
        <f>"2,     "&amp;'2017 03 15'!C571&amp;",   """&amp;'2017 03 15'!P571&amp;""""</f>
        <v>2,     State,   "HPX-80-DHPTDR 130  (80 gal)"</v>
      </c>
    </row>
    <row r="363" spans="1:1" x14ac:dyDescent="0.25">
      <c r="A363" s="124" t="str">
        <f>"2,     "&amp;'2017 03 15'!C572&amp;",   """&amp;'2017 03 15'!P572&amp;""""</f>
        <v>2,     Stiebel Eltron,   "Accelera 220 E  (58 gal)"</v>
      </c>
    </row>
    <row r="364" spans="1:1" x14ac:dyDescent="0.25">
      <c r="A364" s="124" t="str">
        <f>"2,     "&amp;'2017 03 15'!C573&amp;",   """&amp;'2017 03 15'!P573&amp;""""</f>
        <v>2,     Stiebel Eltron,   "Accelera 300/WHP 300  (80 gal)"</v>
      </c>
    </row>
    <row r="365" spans="1:1" x14ac:dyDescent="0.25">
      <c r="A365" s="124" t="str">
        <f>"2,     "&amp;'2017 03 15'!C574&amp;",   """&amp;'2017 03 15'!P574&amp;""""</f>
        <v>2,     US Craftmaster,   "HPE2F80HD045VU 102  (80 gal)"</v>
      </c>
    </row>
    <row r="366" spans="1:1" x14ac:dyDescent="0.25">
      <c r="A366" s="124" t="str">
        <f>"2,     "&amp;'2017 03 15'!C575&amp;",   """&amp;'2017 03 15'!P575&amp;""""</f>
        <v>2,     US Craftmaster,   "HPE2K60HD045V  (60 gal)"</v>
      </c>
    </row>
    <row r="367" spans="1:1" x14ac:dyDescent="0.25">
      <c r="A367" s="124" t="str">
        <f>"2,     "&amp;'2017 03 15'!C576&amp;",   """&amp;'2017 03 15'!P576&amp;""""</f>
        <v>2,     US Craftmaster,   "HPE2K80HD045V  (80 gal)"</v>
      </c>
    </row>
    <row r="368" spans="1:1" x14ac:dyDescent="0.25">
      <c r="A368" s="124" t="str">
        <f>"2,     "&amp;'2017 03 15'!C577&amp;",   """&amp;'2017 03 15'!P577&amp;""""</f>
        <v>2,     US Craftmaster,   "HPHE2F50HD045VU 120  (50 gal)"</v>
      </c>
    </row>
    <row r="369" spans="1:1" x14ac:dyDescent="0.25">
      <c r="A369" s="124" t="str">
        <f>"2,     "&amp;'2017 03 15'!C578&amp;",   """&amp;'2017 03 15'!P578&amp;""""</f>
        <v>2,     US Craftmaster,   "HPHE2F66HD045VU 120  (66 gal)"</v>
      </c>
    </row>
    <row r="370" spans="1:1" x14ac:dyDescent="0.25">
      <c r="A370" s="124" t="str">
        <f>"2,     "&amp;'2017 03 15'!C579&amp;",   """&amp;'2017 03 15'!P579&amp;""""</f>
        <v>2,     US Craftmaster,   "HPHE2F80HD045VU 120  (80 gal)"</v>
      </c>
    </row>
    <row r="371" spans="1:1" x14ac:dyDescent="0.25">
      <c r="A371" s="124" t="str">
        <f>"2,     "&amp;'2017 03 15'!C580&amp;",   """&amp;'2017 03 15'!P580&amp;""""</f>
        <v>2,     US Craftmaster,   "HPHE2K50HD045VUN 120  (50 gal)"</v>
      </c>
    </row>
    <row r="372" spans="1:1" x14ac:dyDescent="0.25">
      <c r="A372" s="124" t="str">
        <f>"2,     "&amp;'2017 03 15'!C581&amp;",   """&amp;'2017 03 15'!P581&amp;""""</f>
        <v>2,     US Craftmaster,   "HPHE2K66HD045VUN 120  (66 gal)"</v>
      </c>
    </row>
    <row r="373" spans="1:1" x14ac:dyDescent="0.25">
      <c r="A373" s="124" t="str">
        <f>"2,     "&amp;'2017 03 15'!C582&amp;",   """&amp;'2017 03 15'!P582&amp;""""</f>
        <v>2,     US Craftmaster,   "HPHE2K80HD045VUN 120  (80 gal)"</v>
      </c>
    </row>
    <row r="374" spans="1:1" x14ac:dyDescent="0.25">
      <c r="A374" s="124" t="str">
        <f>"2,     "&amp;'2017 03 15'!C583&amp;",   """&amp;'2017 03 15'!P583&amp;""""</f>
        <v>2,     Whirlpool,   "HPE2K60HD045V  (60 gal)"</v>
      </c>
    </row>
    <row r="375" spans="1:1" x14ac:dyDescent="0.25">
      <c r="A375" s="124" t="str">
        <f>"2,     "&amp;'2017 03 15'!C584&amp;",   """&amp;'2017 03 15'!P584&amp;""""</f>
        <v>2,     Whirlpool,   "HPE2K80HD045V  (80 gal)"</v>
      </c>
    </row>
    <row r="376" spans="1:1" x14ac:dyDescent="0.25">
      <c r="A376" s="124" t="str">
        <f>"2,     "&amp;'2017 03 15'!C585&amp;",   """&amp;'2017 03 15'!P585&amp;""""</f>
        <v>2,     Whirlpool,   "HPHE2K50HD045V 120  (50 gal)"</v>
      </c>
    </row>
    <row r="377" spans="1:1" x14ac:dyDescent="0.25">
      <c r="A377" s="124" t="str">
        <f>"2,     "&amp;'2017 03 15'!C586&amp;",   """&amp;'2017 03 15'!P586&amp;""""</f>
        <v>2,     Whirlpool,   "HPHE2K50HD045VC 120  (50 gal)"</v>
      </c>
    </row>
    <row r="378" spans="1:1" x14ac:dyDescent="0.25">
      <c r="A378" s="124" t="str">
        <f>"2,     "&amp;'2017 03 15'!C587&amp;",   """&amp;'2017 03 15'!P587&amp;""""</f>
        <v>2,     Whirlpool,   "HPHE2K50HD045VN 120  (50 gal)"</v>
      </c>
    </row>
    <row r="379" spans="1:1" x14ac:dyDescent="0.25">
      <c r="A379" s="124" t="str">
        <f>"2,     "&amp;'2017 03 15'!C588&amp;",   """&amp;'2017 03 15'!P588&amp;""""</f>
        <v>2,     Whirlpool,   "HPHE2K66HD045V 120  (66 gal)"</v>
      </c>
    </row>
    <row r="380" spans="1:1" x14ac:dyDescent="0.25">
      <c r="A380" s="124" t="str">
        <f>"2,     "&amp;'2017 03 15'!C589&amp;",   """&amp;'2017 03 15'!P589&amp;""""</f>
        <v>2,     Whirlpool,   "HPHE2K66HD045VC 120  (66 gal)"</v>
      </c>
    </row>
    <row r="381" spans="1:1" x14ac:dyDescent="0.25">
      <c r="A381" s="124" t="str">
        <f>"2,     "&amp;'2017 03 15'!C590&amp;",   """&amp;'2017 03 15'!P590&amp;""""</f>
        <v>2,     Whirlpool,   "HPHE2K80HD045V 120  (80 gal)"</v>
      </c>
    </row>
    <row r="382" spans="1:1" x14ac:dyDescent="0.25">
      <c r="A382" s="124" t="str">
        <f>"2,     "&amp;'2017 03 15'!C591&amp;",   """&amp;'2017 03 15'!P591&amp;""""</f>
        <v>2,     Whirlpool,   "HPHE2K80HD045VC 120  (80 gal)"</v>
      </c>
    </row>
    <row r="383" spans="1:1" x14ac:dyDescent="0.25">
      <c r="A383" s="124" t="str">
        <f>"2,     "&amp;'2017 03 15'!C592&amp;",   """&amp;'2017 03 15'!P592&amp;""""</f>
        <v>2,     Whirlpool,   "HPSE2K50HD045V 100 (WP)  (50 gal)"</v>
      </c>
    </row>
    <row r="384" spans="1:1" x14ac:dyDescent="0.25">
      <c r="A384" s="124" t="str">
        <f>"2,     "&amp;'2017 03 15'!C593&amp;",   """&amp;'2017 03 15'!P593&amp;""""</f>
        <v>2,     Whirlpool,   "HPSE2K50HD045VC 100 (WP)  (50 gal)"</v>
      </c>
    </row>
    <row r="385" spans="1:1" x14ac:dyDescent="0.25">
      <c r="A385" s="124" t="str">
        <f>"2,     "&amp;'2017 03 15'!C594&amp;",   """&amp;'2017 03 15'!P594&amp;""""</f>
        <v>2,     Whirlpool,   "HPSE2K80HD045V  (80 gal)"</v>
      </c>
    </row>
    <row r="386" spans="1:1" x14ac:dyDescent="0.25">
      <c r="A386" s="124" t="str">
        <f>"2,     "&amp;'2017 03 15'!C595&amp;",   """&amp;'2017 03 15'!P595&amp;""""</f>
        <v>2,     Whirlpool,   "HPSE2K80HD045VC  (80 gal)"</v>
      </c>
    </row>
    <row r="387" spans="1:1" x14ac:dyDescent="0.25">
      <c r="A387" s="124" t="str">
        <f>"2,     "&amp;'2017 03 15'!C597&amp;",   """&amp;'2017 03 15'!P597&amp;""""</f>
        <v>2,     (generic),   "UEF 2  (50 gal)"</v>
      </c>
    </row>
    <row r="388" spans="1:1" x14ac:dyDescent="0.25">
      <c r="A388" s="124" t="str">
        <f>"2,     "&amp;'2017 03 15'!C602&amp;",   """&amp;'2017 03 15'!P602&amp;""""</f>
        <v>2,     (generic),   "tier 3  (40 gal)"</v>
      </c>
    </row>
    <row r="389" spans="1:1" x14ac:dyDescent="0.25">
      <c r="A389" s="124" t="str">
        <f>"2,     "&amp;'2017 03 15'!C603&amp;",   """&amp;'2017 03 15'!P603&amp;""""</f>
        <v>2,     (generic),   "tier 3  (50 gal)"</v>
      </c>
    </row>
    <row r="390" spans="1:1" x14ac:dyDescent="0.25">
      <c r="A390" s="124" t="str">
        <f>"2,     "&amp;'2017 03 15'!C604&amp;",   """&amp;'2017 03 15'!P604&amp;""""</f>
        <v>2,     (generic),   "tier 3  (65 gal)"</v>
      </c>
    </row>
    <row r="391" spans="1:1" x14ac:dyDescent="0.25">
      <c r="A391" s="124" t="str">
        <f>"2,     "&amp;'2017 03 15'!C605&amp;",   """&amp;'2017 03 15'!P605&amp;""""</f>
        <v>2,     (generic),   "tier 3  (80 gal)"</v>
      </c>
    </row>
    <row r="392" spans="1:1" x14ac:dyDescent="0.25">
      <c r="A392" s="124"/>
    </row>
    <row r="393" spans="1:1" x14ac:dyDescent="0.25">
      <c r="A393" s="1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99</v>
      </c>
      <c r="B1" t="s">
        <v>100</v>
      </c>
      <c r="C1" t="s">
        <v>101</v>
      </c>
    </row>
    <row r="2" spans="1:3" x14ac:dyDescent="0.25">
      <c r="A2" s="1" t="s">
        <v>6</v>
      </c>
      <c r="B2">
        <v>43</v>
      </c>
      <c r="C2" t="s">
        <v>106</v>
      </c>
    </row>
    <row r="3" spans="1:3" x14ac:dyDescent="0.25">
      <c r="A3" s="1" t="s">
        <v>17</v>
      </c>
      <c r="B3">
        <v>50</v>
      </c>
      <c r="C3" t="s">
        <v>102</v>
      </c>
    </row>
    <row r="4" spans="1:3" x14ac:dyDescent="0.25">
      <c r="A4" s="2" t="s">
        <v>93</v>
      </c>
      <c r="B4">
        <v>60</v>
      </c>
      <c r="C4" t="s">
        <v>103</v>
      </c>
    </row>
    <row r="5" spans="1:3" x14ac:dyDescent="0.25">
      <c r="A5" s="2" t="s">
        <v>98</v>
      </c>
      <c r="B5">
        <v>66</v>
      </c>
      <c r="C5" t="s">
        <v>104</v>
      </c>
    </row>
    <row r="6" spans="1:3" x14ac:dyDescent="0.25">
      <c r="A6" s="2" t="s">
        <v>94</v>
      </c>
      <c r="B6">
        <v>80</v>
      </c>
      <c r="C6" t="s">
        <v>105</v>
      </c>
    </row>
    <row r="7" spans="1:3" x14ac:dyDescent="0.25">
      <c r="A7" s="1" t="s">
        <v>24</v>
      </c>
      <c r="C7" t="s">
        <v>85</v>
      </c>
    </row>
    <row r="8" spans="1:3" ht="14.25" customHeight="1" x14ac:dyDescent="0.25">
      <c r="A8" s="1" t="s">
        <v>25</v>
      </c>
      <c r="C8" t="s">
        <v>86</v>
      </c>
    </row>
    <row r="9" spans="1:3" x14ac:dyDescent="0.25">
      <c r="A9" s="1" t="s">
        <v>32</v>
      </c>
      <c r="C9" t="s">
        <v>91</v>
      </c>
    </row>
    <row r="10" spans="1:3" x14ac:dyDescent="0.25">
      <c r="A10" s="2" t="s">
        <v>88</v>
      </c>
      <c r="C10" t="s">
        <v>90</v>
      </c>
    </row>
    <row r="11" spans="1:3" x14ac:dyDescent="0.25">
      <c r="A11" s="2" t="s">
        <v>95</v>
      </c>
      <c r="C11" t="s">
        <v>211</v>
      </c>
    </row>
    <row r="12" spans="1:3" x14ac:dyDescent="0.25">
      <c r="A12" s="2" t="s">
        <v>96</v>
      </c>
    </row>
    <row r="13" spans="1:3" x14ac:dyDescent="0.25">
      <c r="A13" s="2" t="s">
        <v>97</v>
      </c>
    </row>
    <row r="14" spans="1:3" x14ac:dyDescent="0.25">
      <c r="A14" s="1" t="s">
        <v>39</v>
      </c>
    </row>
    <row r="15" spans="1:3" x14ac:dyDescent="0.25">
      <c r="A15" s="2" t="s">
        <v>89</v>
      </c>
    </row>
    <row r="16" spans="1:3" x14ac:dyDescent="0.25">
      <c r="A16" s="1" t="s">
        <v>46</v>
      </c>
    </row>
    <row r="17" spans="1:1" x14ac:dyDescent="0.25">
      <c r="A17" s="1" t="s">
        <v>50</v>
      </c>
    </row>
    <row r="18" spans="1:1" x14ac:dyDescent="0.25">
      <c r="A18" s="1" t="s">
        <v>210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Rob Hitchcock</cp:lastModifiedBy>
  <cp:lastPrinted>2017-03-25T00:00:47Z</cp:lastPrinted>
  <dcterms:created xsi:type="dcterms:W3CDTF">2017-03-21T21:55:34Z</dcterms:created>
  <dcterms:modified xsi:type="dcterms:W3CDTF">2024-11-08T18:57:56Z</dcterms:modified>
</cp:coreProperties>
</file>