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67a49eafea4dffd/Documents/BEMToolset/CEC Tool Design/NEEA HPWH/"/>
    </mc:Choice>
  </mc:AlternateContent>
  <xr:revisionPtr revIDLastSave="0" documentId="8_{D0CC59E1-088E-45A4-87F4-EBDE00CC6036}" xr6:coauthVersionLast="47" xr6:coauthVersionMax="47" xr10:uidLastSave="{00000000-0000-0000-0000-000000000000}"/>
  <bookViews>
    <workbookView xWindow="390" yWindow="390" windowWidth="15975" windowHeight="12315" xr2:uid="{00000000-000D-0000-FFFF-FFFF00000000}"/>
  </bookViews>
  <sheets>
    <sheet name="2017 03 15" sheetId="1" r:id="rId1"/>
    <sheet name="Enum List" sheetId="3" r:id="rId2"/>
    <sheet name="Sheet1" sheetId="2" r:id="rId3"/>
  </sheets>
  <externalReferences>
    <externalReference r:id="rId4"/>
  </externalReferences>
  <definedNames>
    <definedName name="Brand">Sheet1!$A$2:$A$17</definedName>
    <definedName name="Gallons">Sheet1!$B$2:$B$6</definedName>
    <definedName name="_xlnm.Print_Area" localSheetId="0">'2017 03 15'!$M$55:$AA$385</definedName>
    <definedName name="_xlnm.Print_Titles" localSheetId="0">'2017 03 15'!$55:$55</definedName>
    <definedName name="Type">Sheet1!$C$3:$C$10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1" i="1" l="1"/>
  <c r="N322" i="1" s="1"/>
  <c r="N323" i="1" s="1"/>
  <c r="N324" i="1" s="1"/>
  <c r="N325" i="1" s="1"/>
  <c r="N326" i="1" s="1"/>
  <c r="N327" i="1" s="1"/>
  <c r="N328" i="1" s="1"/>
  <c r="U320" i="1"/>
  <c r="P320" i="1"/>
  <c r="N320" i="1"/>
  <c r="I320" i="1"/>
  <c r="H320" i="1"/>
  <c r="G320" i="1"/>
  <c r="D320" i="1"/>
  <c r="U319" i="1"/>
  <c r="P319" i="1"/>
  <c r="I319" i="1"/>
  <c r="H319" i="1"/>
  <c r="G319" i="1"/>
  <c r="D319" i="1"/>
  <c r="AC266" i="1"/>
  <c r="AC267" i="1" s="1"/>
  <c r="AC268" i="1" s="1"/>
  <c r="AC269" i="1" s="1"/>
  <c r="AC270" i="1" s="1"/>
  <c r="AC271" i="1" s="1"/>
  <c r="AC272" i="1" s="1"/>
  <c r="AC273" i="1" s="1"/>
  <c r="U265" i="1"/>
  <c r="P265" i="1"/>
  <c r="N265" i="1"/>
  <c r="N266" i="1" s="1"/>
  <c r="N267" i="1" s="1"/>
  <c r="N268" i="1" s="1"/>
  <c r="N269" i="1" s="1"/>
  <c r="N270" i="1" s="1"/>
  <c r="N271" i="1" s="1"/>
  <c r="N272" i="1" s="1"/>
  <c r="N273" i="1" s="1"/>
  <c r="I265" i="1"/>
  <c r="H265" i="1"/>
  <c r="G265" i="1"/>
  <c r="D265" i="1"/>
  <c r="AC264" i="1"/>
  <c r="AC265" i="1" s="1"/>
  <c r="U264" i="1"/>
  <c r="P264" i="1"/>
  <c r="I264" i="1"/>
  <c r="H264" i="1"/>
  <c r="G264" i="1"/>
  <c r="D264" i="1"/>
  <c r="U227" i="1"/>
  <c r="P227" i="1"/>
  <c r="I227" i="1"/>
  <c r="H227" i="1"/>
  <c r="G227" i="1"/>
  <c r="D227" i="1"/>
  <c r="U226" i="1"/>
  <c r="P226" i="1"/>
  <c r="I226" i="1"/>
  <c r="H226" i="1"/>
  <c r="G226" i="1"/>
  <c r="D226" i="1"/>
  <c r="U217" i="1"/>
  <c r="P217" i="1"/>
  <c r="N217" i="1"/>
  <c r="N218" i="1" s="1"/>
  <c r="I217" i="1"/>
  <c r="H217" i="1"/>
  <c r="G217" i="1"/>
  <c r="D217" i="1"/>
  <c r="U216" i="1"/>
  <c r="P216" i="1"/>
  <c r="I216" i="1"/>
  <c r="H216" i="1"/>
  <c r="G216" i="1"/>
  <c r="D216" i="1"/>
  <c r="U328" i="1"/>
  <c r="P328" i="1"/>
  <c r="I328" i="1"/>
  <c r="H328" i="1"/>
  <c r="G328" i="1"/>
  <c r="D328" i="1"/>
  <c r="U327" i="1"/>
  <c r="P327" i="1"/>
  <c r="I327" i="1"/>
  <c r="H327" i="1"/>
  <c r="G327" i="1"/>
  <c r="D327" i="1"/>
  <c r="U326" i="1"/>
  <c r="P326" i="1"/>
  <c r="I326" i="1"/>
  <c r="H326" i="1"/>
  <c r="G326" i="1"/>
  <c r="D326" i="1"/>
  <c r="U325" i="1"/>
  <c r="P325" i="1"/>
  <c r="I325" i="1"/>
  <c r="H325" i="1"/>
  <c r="G325" i="1"/>
  <c r="D325" i="1"/>
  <c r="U324" i="1"/>
  <c r="P324" i="1"/>
  <c r="I324" i="1"/>
  <c r="H324" i="1"/>
  <c r="G324" i="1"/>
  <c r="D324" i="1"/>
  <c r="U323" i="1"/>
  <c r="P323" i="1"/>
  <c r="I323" i="1"/>
  <c r="H323" i="1"/>
  <c r="G323" i="1"/>
  <c r="D323" i="1"/>
  <c r="U322" i="1"/>
  <c r="P322" i="1"/>
  <c r="I322" i="1"/>
  <c r="H322" i="1"/>
  <c r="G322" i="1"/>
  <c r="D322" i="1"/>
  <c r="U321" i="1"/>
  <c r="P321" i="1"/>
  <c r="I321" i="1"/>
  <c r="H321" i="1"/>
  <c r="G321" i="1"/>
  <c r="D321" i="1"/>
  <c r="U273" i="1"/>
  <c r="P273" i="1"/>
  <c r="I273" i="1"/>
  <c r="H273" i="1"/>
  <c r="G273" i="1"/>
  <c r="D273" i="1"/>
  <c r="U272" i="1"/>
  <c r="P272" i="1"/>
  <c r="I272" i="1"/>
  <c r="H272" i="1"/>
  <c r="G272" i="1"/>
  <c r="D272" i="1"/>
  <c r="U271" i="1"/>
  <c r="P271" i="1"/>
  <c r="I271" i="1"/>
  <c r="H271" i="1"/>
  <c r="G271" i="1"/>
  <c r="D271" i="1"/>
  <c r="U270" i="1"/>
  <c r="P270" i="1"/>
  <c r="I270" i="1"/>
  <c r="H270" i="1"/>
  <c r="G270" i="1"/>
  <c r="D270" i="1"/>
  <c r="U269" i="1"/>
  <c r="P269" i="1"/>
  <c r="I269" i="1"/>
  <c r="H269" i="1"/>
  <c r="G269" i="1"/>
  <c r="D269" i="1"/>
  <c r="U268" i="1"/>
  <c r="P268" i="1"/>
  <c r="I268" i="1"/>
  <c r="H268" i="1"/>
  <c r="G268" i="1"/>
  <c r="D268" i="1"/>
  <c r="U267" i="1"/>
  <c r="P267" i="1"/>
  <c r="I267" i="1"/>
  <c r="H267" i="1"/>
  <c r="G267" i="1"/>
  <c r="D267" i="1"/>
  <c r="U266" i="1"/>
  <c r="P266" i="1"/>
  <c r="I266" i="1"/>
  <c r="H266" i="1"/>
  <c r="G266" i="1"/>
  <c r="D266" i="1"/>
  <c r="U235" i="1"/>
  <c r="P235" i="1"/>
  <c r="I235" i="1"/>
  <c r="H235" i="1"/>
  <c r="G235" i="1"/>
  <c r="D235" i="1"/>
  <c r="U234" i="1"/>
  <c r="P234" i="1"/>
  <c r="I234" i="1"/>
  <c r="H234" i="1"/>
  <c r="G234" i="1"/>
  <c r="D234" i="1"/>
  <c r="U233" i="1"/>
  <c r="P233" i="1"/>
  <c r="I233" i="1"/>
  <c r="H233" i="1"/>
  <c r="G233" i="1"/>
  <c r="D233" i="1"/>
  <c r="U232" i="1"/>
  <c r="P232" i="1"/>
  <c r="I232" i="1"/>
  <c r="H232" i="1"/>
  <c r="G232" i="1"/>
  <c r="D232" i="1"/>
  <c r="U231" i="1"/>
  <c r="P231" i="1"/>
  <c r="I231" i="1"/>
  <c r="H231" i="1"/>
  <c r="G231" i="1"/>
  <c r="D231" i="1"/>
  <c r="U230" i="1"/>
  <c r="P230" i="1"/>
  <c r="I230" i="1"/>
  <c r="H230" i="1"/>
  <c r="G230" i="1"/>
  <c r="D230" i="1"/>
  <c r="U229" i="1"/>
  <c r="P229" i="1"/>
  <c r="I229" i="1"/>
  <c r="H229" i="1"/>
  <c r="G229" i="1"/>
  <c r="D229" i="1"/>
  <c r="U228" i="1"/>
  <c r="P228" i="1"/>
  <c r="I228" i="1"/>
  <c r="H228" i="1"/>
  <c r="G228" i="1"/>
  <c r="D228" i="1"/>
  <c r="U225" i="1"/>
  <c r="P225" i="1"/>
  <c r="I225" i="1"/>
  <c r="H225" i="1"/>
  <c r="G225" i="1"/>
  <c r="D225" i="1"/>
  <c r="U224" i="1"/>
  <c r="P224" i="1"/>
  <c r="I224" i="1"/>
  <c r="H224" i="1"/>
  <c r="G224" i="1"/>
  <c r="D224" i="1"/>
  <c r="U223" i="1"/>
  <c r="P223" i="1"/>
  <c r="I223" i="1"/>
  <c r="H223" i="1"/>
  <c r="G223" i="1"/>
  <c r="D223" i="1"/>
  <c r="U222" i="1"/>
  <c r="P222" i="1"/>
  <c r="I222" i="1"/>
  <c r="H222" i="1"/>
  <c r="G222" i="1"/>
  <c r="D222" i="1"/>
  <c r="U221" i="1"/>
  <c r="P221" i="1"/>
  <c r="I221" i="1"/>
  <c r="H221" i="1"/>
  <c r="G221" i="1"/>
  <c r="D221" i="1"/>
  <c r="U220" i="1"/>
  <c r="P220" i="1"/>
  <c r="I220" i="1"/>
  <c r="H220" i="1"/>
  <c r="G220" i="1"/>
  <c r="D220" i="1"/>
  <c r="U219" i="1"/>
  <c r="P219" i="1"/>
  <c r="I219" i="1"/>
  <c r="H219" i="1"/>
  <c r="G219" i="1"/>
  <c r="D219" i="1"/>
  <c r="U218" i="1"/>
  <c r="P218" i="1"/>
  <c r="I218" i="1"/>
  <c r="H218" i="1"/>
  <c r="G218" i="1"/>
  <c r="D218" i="1"/>
  <c r="G389" i="1"/>
  <c r="D389" i="1"/>
  <c r="G388" i="1"/>
  <c r="D388" i="1"/>
  <c r="G387" i="1"/>
  <c r="D387" i="1"/>
  <c r="I389" i="1"/>
  <c r="I388" i="1"/>
  <c r="I387" i="1"/>
  <c r="P389" i="1"/>
  <c r="P388" i="1"/>
  <c r="P387" i="1"/>
  <c r="P390" i="1"/>
  <c r="U390" i="1"/>
  <c r="U389" i="1"/>
  <c r="U388" i="1"/>
  <c r="U387" i="1"/>
  <c r="U386" i="1"/>
  <c r="N387" i="1"/>
  <c r="N388" i="1" s="1"/>
  <c r="N389" i="1" s="1"/>
  <c r="N390" i="1" s="1"/>
  <c r="L389" i="1"/>
  <c r="L388" i="1"/>
  <c r="L387" i="1"/>
  <c r="I386" i="1"/>
  <c r="G386" i="1"/>
  <c r="D386" i="1"/>
  <c r="L386" i="1"/>
  <c r="P386" i="1"/>
  <c r="AC386" i="1"/>
  <c r="AC387" i="1" s="1"/>
  <c r="AC388" i="1" s="1"/>
  <c r="AC389" i="1" s="1"/>
  <c r="AC390" i="1" s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1" i="1"/>
  <c r="P60" i="1"/>
  <c r="P59" i="1"/>
  <c r="P58" i="1"/>
  <c r="P57" i="1"/>
  <c r="P56" i="1"/>
  <c r="P62" i="1"/>
  <c r="AC114" i="1"/>
  <c r="AC123" i="1"/>
  <c r="AC128" i="1"/>
  <c r="AC134" i="1"/>
  <c r="AC149" i="1"/>
  <c r="AC274" i="1"/>
  <c r="AC295" i="1"/>
  <c r="AC341" i="1"/>
  <c r="AC347" i="1"/>
  <c r="AC373" i="1"/>
  <c r="AC92" i="1"/>
  <c r="AC93" i="1" s="1"/>
  <c r="AC94" i="1" s="1"/>
  <c r="AC95" i="1" s="1"/>
  <c r="AC96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76" i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57" i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334" i="3"/>
  <c r="A333" i="3"/>
  <c r="O387" i="1" l="1"/>
  <c r="C387" i="1" s="1"/>
  <c r="O388" i="1"/>
  <c r="C388" i="1" s="1"/>
  <c r="O389" i="1"/>
  <c r="C389" i="1" s="1"/>
  <c r="O386" i="1"/>
  <c r="C386" i="1" s="1"/>
  <c r="A328" i="3" s="1"/>
  <c r="AC115" i="1"/>
  <c r="AC116" i="1" s="1"/>
  <c r="AC117" i="1" s="1"/>
  <c r="AC118" i="1" s="1"/>
  <c r="AC119" i="1" s="1"/>
  <c r="AC120" i="1" s="1"/>
  <c r="AC121" i="1" s="1"/>
  <c r="AC122" i="1" s="1"/>
  <c r="AC124" i="1"/>
  <c r="AC125" i="1" s="1"/>
  <c r="AC126" i="1" s="1"/>
  <c r="AC127" i="1" s="1"/>
  <c r="AC129" i="1"/>
  <c r="AC130" i="1" s="1"/>
  <c r="AC131" i="1" s="1"/>
  <c r="AC132" i="1" s="1"/>
  <c r="AC133" i="1" s="1"/>
  <c r="AC135" i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50" i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75" i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6" i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48" i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3" i="1" s="1"/>
  <c r="AC365" i="1" s="1"/>
  <c r="AC366" i="1" s="1"/>
  <c r="AC367" i="1" s="1"/>
  <c r="AC368" i="1" s="1"/>
  <c r="AC369" i="1" s="1"/>
  <c r="AC370" i="1" s="1"/>
  <c r="AC371" i="1" s="1"/>
  <c r="AC372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U361" i="1"/>
  <c r="I361" i="1"/>
  <c r="H361" i="1"/>
  <c r="G361" i="1"/>
  <c r="D361" i="1"/>
  <c r="U358" i="1"/>
  <c r="I358" i="1"/>
  <c r="H358" i="1"/>
  <c r="G358" i="1"/>
  <c r="D358" i="1"/>
  <c r="U355" i="1"/>
  <c r="I355" i="1"/>
  <c r="H355" i="1"/>
  <c r="G355" i="1"/>
  <c r="D355" i="1"/>
  <c r="U318" i="1"/>
  <c r="I318" i="1"/>
  <c r="H318" i="1"/>
  <c r="G318" i="1"/>
  <c r="D318" i="1"/>
  <c r="U317" i="1"/>
  <c r="I317" i="1"/>
  <c r="H317" i="1"/>
  <c r="G317" i="1"/>
  <c r="D317" i="1"/>
  <c r="U316" i="1"/>
  <c r="I316" i="1"/>
  <c r="H316" i="1"/>
  <c r="G316" i="1"/>
  <c r="D316" i="1"/>
  <c r="U315" i="1"/>
  <c r="I315" i="1"/>
  <c r="H315" i="1"/>
  <c r="G315" i="1"/>
  <c r="D315" i="1"/>
  <c r="U263" i="1"/>
  <c r="I263" i="1"/>
  <c r="H263" i="1"/>
  <c r="G263" i="1"/>
  <c r="D263" i="1"/>
  <c r="U262" i="1"/>
  <c r="I262" i="1"/>
  <c r="H262" i="1"/>
  <c r="G262" i="1"/>
  <c r="D262" i="1"/>
  <c r="U261" i="1"/>
  <c r="I261" i="1"/>
  <c r="H261" i="1"/>
  <c r="G261" i="1"/>
  <c r="D261" i="1"/>
  <c r="U260" i="1"/>
  <c r="I260" i="1"/>
  <c r="H260" i="1"/>
  <c r="G260" i="1"/>
  <c r="D260" i="1"/>
  <c r="U184" i="1"/>
  <c r="I184" i="1"/>
  <c r="H184" i="1"/>
  <c r="G184" i="1"/>
  <c r="D184" i="1"/>
  <c r="U183" i="1"/>
  <c r="I183" i="1"/>
  <c r="H183" i="1"/>
  <c r="G183" i="1"/>
  <c r="D183" i="1"/>
  <c r="U182" i="1"/>
  <c r="I182" i="1"/>
  <c r="H182" i="1"/>
  <c r="G182" i="1"/>
  <c r="D182" i="1"/>
  <c r="U181" i="1"/>
  <c r="I181" i="1"/>
  <c r="H181" i="1"/>
  <c r="G181" i="1"/>
  <c r="D181" i="1"/>
  <c r="U143" i="1"/>
  <c r="I143" i="1"/>
  <c r="H143" i="1"/>
  <c r="G143" i="1"/>
  <c r="D143" i="1"/>
  <c r="U140" i="1"/>
  <c r="I140" i="1"/>
  <c r="H140" i="1"/>
  <c r="G140" i="1"/>
  <c r="D140" i="1"/>
  <c r="U136" i="1"/>
  <c r="I136" i="1"/>
  <c r="H136" i="1"/>
  <c r="G136" i="1"/>
  <c r="D136" i="1"/>
  <c r="U112" i="1"/>
  <c r="I112" i="1"/>
  <c r="H112" i="1"/>
  <c r="G112" i="1"/>
  <c r="D112" i="1"/>
  <c r="U111" i="1"/>
  <c r="I111" i="1"/>
  <c r="H111" i="1"/>
  <c r="G111" i="1"/>
  <c r="D111" i="1"/>
  <c r="U110" i="1"/>
  <c r="I110" i="1"/>
  <c r="H110" i="1"/>
  <c r="G110" i="1"/>
  <c r="D110" i="1"/>
  <c r="U109" i="1"/>
  <c r="I109" i="1"/>
  <c r="H109" i="1"/>
  <c r="G109" i="1"/>
  <c r="D109" i="1"/>
  <c r="U86" i="1"/>
  <c r="I86" i="1"/>
  <c r="H86" i="1"/>
  <c r="G86" i="1"/>
  <c r="D86" i="1"/>
  <c r="U83" i="1"/>
  <c r="I83" i="1"/>
  <c r="H83" i="1"/>
  <c r="G83" i="1"/>
  <c r="D83" i="1"/>
  <c r="U80" i="1"/>
  <c r="I80" i="1"/>
  <c r="H80" i="1"/>
  <c r="G80" i="1"/>
  <c r="D80" i="1"/>
  <c r="U72" i="1"/>
  <c r="L72" i="1"/>
  <c r="I72" i="1"/>
  <c r="H72" i="1"/>
  <c r="G72" i="1"/>
  <c r="D72" i="1"/>
  <c r="U69" i="1"/>
  <c r="L69" i="1"/>
  <c r="I69" i="1"/>
  <c r="H69" i="1"/>
  <c r="G69" i="1"/>
  <c r="D69" i="1"/>
  <c r="U66" i="1"/>
  <c r="L66" i="1"/>
  <c r="I66" i="1"/>
  <c r="H66" i="1"/>
  <c r="G66" i="1"/>
  <c r="D66" i="1"/>
  <c r="U63" i="1"/>
  <c r="L63" i="1"/>
  <c r="I63" i="1"/>
  <c r="H63" i="1"/>
  <c r="G63" i="1"/>
  <c r="D63" i="1"/>
  <c r="U62" i="1"/>
  <c r="L62" i="1"/>
  <c r="I62" i="1"/>
  <c r="H62" i="1"/>
  <c r="G62" i="1"/>
  <c r="D62" i="1"/>
  <c r="AC317" i="1" l="1"/>
  <c r="AC318" i="1" s="1"/>
  <c r="AC319" i="1"/>
  <c r="AC320" i="1" s="1"/>
  <c r="AC214" i="1"/>
  <c r="AC215" i="1" s="1"/>
  <c r="AC218" i="1" s="1"/>
  <c r="AC219" i="1" s="1"/>
  <c r="AC220" i="1" s="1"/>
  <c r="AC221" i="1" s="1"/>
  <c r="AC222" i="1" s="1"/>
  <c r="AC223" i="1" s="1"/>
  <c r="AC216" i="1"/>
  <c r="AC217" i="1" s="1"/>
  <c r="AC329" i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2" i="1" s="1"/>
  <c r="AC343" i="1" s="1"/>
  <c r="AC344" i="1" s="1"/>
  <c r="AC345" i="1" s="1"/>
  <c r="AC346" i="1" s="1"/>
  <c r="AC321" i="1"/>
  <c r="AC322" i="1" s="1"/>
  <c r="AC323" i="1" s="1"/>
  <c r="AC324" i="1" s="1"/>
  <c r="AC325" i="1" s="1"/>
  <c r="AC326" i="1" s="1"/>
  <c r="AC327" i="1" s="1"/>
  <c r="AC328" i="1" s="1"/>
  <c r="AC237" i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331" i="3"/>
  <c r="AE389" i="1"/>
  <c r="AB389" i="1"/>
  <c r="A330" i="3"/>
  <c r="AE388" i="1"/>
  <c r="AB388" i="1"/>
  <c r="A329" i="3"/>
  <c r="AE387" i="1"/>
  <c r="AB387" i="1"/>
  <c r="AE386" i="1"/>
  <c r="AB386" i="1"/>
  <c r="U298" i="1"/>
  <c r="I298" i="1"/>
  <c r="H298" i="1"/>
  <c r="G298" i="1"/>
  <c r="D298" i="1"/>
  <c r="U297" i="1"/>
  <c r="I297" i="1"/>
  <c r="H297" i="1"/>
  <c r="G297" i="1"/>
  <c r="D297" i="1"/>
  <c r="U296" i="1"/>
  <c r="N296" i="1"/>
  <c r="N297" i="1" s="1"/>
  <c r="N298" i="1" s="1"/>
  <c r="I296" i="1"/>
  <c r="H296" i="1"/>
  <c r="G296" i="1"/>
  <c r="D296" i="1"/>
  <c r="U295" i="1"/>
  <c r="I295" i="1"/>
  <c r="H295" i="1"/>
  <c r="G295" i="1"/>
  <c r="D295" i="1"/>
  <c r="U259" i="1"/>
  <c r="I259" i="1"/>
  <c r="H259" i="1"/>
  <c r="G259" i="1"/>
  <c r="D259" i="1"/>
  <c r="U258" i="1"/>
  <c r="I258" i="1"/>
  <c r="H258" i="1"/>
  <c r="G258" i="1"/>
  <c r="D258" i="1"/>
  <c r="U257" i="1"/>
  <c r="I257" i="1"/>
  <c r="H257" i="1"/>
  <c r="G257" i="1"/>
  <c r="D257" i="1"/>
  <c r="U256" i="1"/>
  <c r="I256" i="1"/>
  <c r="H256" i="1"/>
  <c r="G256" i="1"/>
  <c r="D256" i="1"/>
  <c r="U255" i="1"/>
  <c r="I255" i="1"/>
  <c r="H255" i="1"/>
  <c r="G255" i="1"/>
  <c r="D255" i="1"/>
  <c r="U254" i="1"/>
  <c r="I254" i="1"/>
  <c r="H254" i="1"/>
  <c r="G254" i="1"/>
  <c r="D254" i="1"/>
  <c r="U253" i="1"/>
  <c r="I253" i="1"/>
  <c r="H253" i="1"/>
  <c r="G253" i="1"/>
  <c r="D253" i="1"/>
  <c r="U252" i="1"/>
  <c r="I252" i="1"/>
  <c r="H252" i="1"/>
  <c r="G252" i="1"/>
  <c r="D252" i="1"/>
  <c r="U251" i="1"/>
  <c r="I251" i="1"/>
  <c r="H251" i="1"/>
  <c r="G251" i="1"/>
  <c r="D251" i="1"/>
  <c r="U250" i="1"/>
  <c r="I250" i="1"/>
  <c r="H250" i="1"/>
  <c r="G250" i="1"/>
  <c r="D250" i="1"/>
  <c r="U249" i="1"/>
  <c r="I249" i="1"/>
  <c r="H249" i="1"/>
  <c r="G249" i="1"/>
  <c r="D249" i="1"/>
  <c r="U248" i="1"/>
  <c r="I248" i="1"/>
  <c r="H248" i="1"/>
  <c r="G248" i="1"/>
  <c r="D248" i="1"/>
  <c r="U247" i="1"/>
  <c r="I247" i="1"/>
  <c r="H247" i="1"/>
  <c r="G247" i="1"/>
  <c r="D247" i="1"/>
  <c r="U246" i="1"/>
  <c r="I246" i="1"/>
  <c r="H246" i="1"/>
  <c r="G246" i="1"/>
  <c r="D246" i="1"/>
  <c r="U245" i="1"/>
  <c r="I245" i="1"/>
  <c r="H245" i="1"/>
  <c r="G245" i="1"/>
  <c r="D245" i="1"/>
  <c r="U244" i="1"/>
  <c r="I244" i="1"/>
  <c r="H244" i="1"/>
  <c r="G244" i="1"/>
  <c r="D244" i="1"/>
  <c r="U243" i="1"/>
  <c r="I243" i="1"/>
  <c r="H243" i="1"/>
  <c r="G243" i="1"/>
  <c r="D243" i="1"/>
  <c r="U242" i="1"/>
  <c r="I242" i="1"/>
  <c r="H242" i="1"/>
  <c r="G242" i="1"/>
  <c r="D242" i="1"/>
  <c r="U241" i="1"/>
  <c r="I241" i="1"/>
  <c r="H241" i="1"/>
  <c r="G241" i="1"/>
  <c r="D241" i="1"/>
  <c r="U240" i="1"/>
  <c r="I240" i="1"/>
  <c r="H240" i="1"/>
  <c r="G240" i="1"/>
  <c r="D240" i="1"/>
  <c r="U239" i="1"/>
  <c r="I239" i="1"/>
  <c r="H239" i="1"/>
  <c r="G239" i="1"/>
  <c r="D239" i="1"/>
  <c r="U238" i="1"/>
  <c r="I238" i="1"/>
  <c r="H238" i="1"/>
  <c r="G238" i="1"/>
  <c r="D238" i="1"/>
  <c r="U237" i="1"/>
  <c r="N237" i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I237" i="1"/>
  <c r="H237" i="1"/>
  <c r="G237" i="1"/>
  <c r="D237" i="1"/>
  <c r="U236" i="1"/>
  <c r="I236" i="1"/>
  <c r="H236" i="1"/>
  <c r="G236" i="1"/>
  <c r="D236" i="1"/>
  <c r="U152" i="1"/>
  <c r="I152" i="1"/>
  <c r="H152" i="1"/>
  <c r="G152" i="1"/>
  <c r="D152" i="1"/>
  <c r="U151" i="1"/>
  <c r="I151" i="1"/>
  <c r="H151" i="1"/>
  <c r="G151" i="1"/>
  <c r="D151" i="1"/>
  <c r="U150" i="1"/>
  <c r="N150" i="1"/>
  <c r="N151" i="1" s="1"/>
  <c r="N152" i="1" s="1"/>
  <c r="I150" i="1"/>
  <c r="H150" i="1"/>
  <c r="G150" i="1"/>
  <c r="D150" i="1"/>
  <c r="U149" i="1"/>
  <c r="I149" i="1"/>
  <c r="H149" i="1"/>
  <c r="G149" i="1"/>
  <c r="D149" i="1"/>
  <c r="U108" i="1"/>
  <c r="I108" i="1"/>
  <c r="H108" i="1"/>
  <c r="G108" i="1"/>
  <c r="D108" i="1"/>
  <c r="U107" i="1"/>
  <c r="I107" i="1"/>
  <c r="H107" i="1"/>
  <c r="G107" i="1"/>
  <c r="D107" i="1"/>
  <c r="U106" i="1"/>
  <c r="I106" i="1"/>
  <c r="H106" i="1"/>
  <c r="G106" i="1"/>
  <c r="D106" i="1"/>
  <c r="U105" i="1"/>
  <c r="I105" i="1"/>
  <c r="H105" i="1"/>
  <c r="G105" i="1"/>
  <c r="D105" i="1"/>
  <c r="U104" i="1"/>
  <c r="I104" i="1"/>
  <c r="H104" i="1"/>
  <c r="G104" i="1"/>
  <c r="D104" i="1"/>
  <c r="U103" i="1"/>
  <c r="I103" i="1"/>
  <c r="H103" i="1"/>
  <c r="G103" i="1"/>
  <c r="D103" i="1"/>
  <c r="U102" i="1"/>
  <c r="I102" i="1"/>
  <c r="H102" i="1"/>
  <c r="G102" i="1"/>
  <c r="D102" i="1"/>
  <c r="U101" i="1"/>
  <c r="I101" i="1"/>
  <c r="H101" i="1"/>
  <c r="G101" i="1"/>
  <c r="D101" i="1"/>
  <c r="U100" i="1"/>
  <c r="I100" i="1"/>
  <c r="H100" i="1"/>
  <c r="G100" i="1"/>
  <c r="D100" i="1"/>
  <c r="U99" i="1"/>
  <c r="I99" i="1"/>
  <c r="H99" i="1"/>
  <c r="G99" i="1"/>
  <c r="D99" i="1"/>
  <c r="U98" i="1"/>
  <c r="N98" i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I98" i="1"/>
  <c r="H98" i="1"/>
  <c r="G98" i="1"/>
  <c r="D98" i="1"/>
  <c r="U97" i="1"/>
  <c r="I97" i="1"/>
  <c r="H97" i="1"/>
  <c r="G97" i="1"/>
  <c r="D97" i="1"/>
  <c r="L390" i="1"/>
  <c r="L74" i="1"/>
  <c r="L73" i="1"/>
  <c r="L71" i="1"/>
  <c r="L70" i="1"/>
  <c r="L68" i="1"/>
  <c r="L67" i="1"/>
  <c r="L65" i="1"/>
  <c r="L64" i="1"/>
  <c r="L61" i="1"/>
  <c r="L60" i="1"/>
  <c r="L59" i="1"/>
  <c r="L58" i="1"/>
  <c r="L57" i="1"/>
  <c r="L56" i="1"/>
  <c r="AC224" i="1" l="1"/>
  <c r="AC225" i="1" s="1"/>
  <c r="AC228" i="1" s="1"/>
  <c r="AC229" i="1" s="1"/>
  <c r="AC230" i="1" s="1"/>
  <c r="AC231" i="1" s="1"/>
  <c r="AC232" i="1" s="1"/>
  <c r="AC233" i="1" s="1"/>
  <c r="AC234" i="1" s="1"/>
  <c r="AC235" i="1" s="1"/>
  <c r="AC226" i="1"/>
  <c r="AC227" i="1" s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0" i="1"/>
  <c r="I359" i="1"/>
  <c r="I357" i="1"/>
  <c r="I356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48" i="1"/>
  <c r="I147" i="1"/>
  <c r="I146" i="1"/>
  <c r="I145" i="1"/>
  <c r="I144" i="1"/>
  <c r="I142" i="1"/>
  <c r="I141" i="1"/>
  <c r="I139" i="1"/>
  <c r="I138" i="1"/>
  <c r="I137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96" i="1"/>
  <c r="I95" i="1"/>
  <c r="I94" i="1"/>
  <c r="I93" i="1"/>
  <c r="I92" i="1"/>
  <c r="I91" i="1"/>
  <c r="I90" i="1"/>
  <c r="I89" i="1"/>
  <c r="I88" i="1"/>
  <c r="I87" i="1"/>
  <c r="I85" i="1"/>
  <c r="I84" i="1"/>
  <c r="I82" i="1"/>
  <c r="I81" i="1"/>
  <c r="I79" i="1"/>
  <c r="I78" i="1"/>
  <c r="I77" i="1"/>
  <c r="I76" i="1"/>
  <c r="I75" i="1"/>
  <c r="I74" i="1"/>
  <c r="I73" i="1"/>
  <c r="I71" i="1"/>
  <c r="I70" i="1"/>
  <c r="I68" i="1"/>
  <c r="I67" i="1"/>
  <c r="I65" i="1"/>
  <c r="I64" i="1"/>
  <c r="I61" i="1"/>
  <c r="I60" i="1"/>
  <c r="I59" i="1"/>
  <c r="I58" i="1"/>
  <c r="I57" i="1"/>
  <c r="I56" i="1"/>
  <c r="H96" i="1" l="1"/>
  <c r="G96" i="1"/>
  <c r="D96" i="1"/>
  <c r="H92" i="1"/>
  <c r="G92" i="1"/>
  <c r="D92" i="1"/>
  <c r="H95" i="1"/>
  <c r="G95" i="1"/>
  <c r="D95" i="1"/>
  <c r="H94" i="1"/>
  <c r="G94" i="1"/>
  <c r="D94" i="1"/>
  <c r="U96" i="1"/>
  <c r="U95" i="1"/>
  <c r="U94" i="1"/>
  <c r="N95" i="1"/>
  <c r="N96" i="1" s="1"/>
  <c r="U92" i="1"/>
  <c r="H314" i="1"/>
  <c r="G314" i="1"/>
  <c r="D314" i="1"/>
  <c r="H313" i="1"/>
  <c r="G313" i="1"/>
  <c r="D313" i="1"/>
  <c r="H312" i="1"/>
  <c r="G312" i="1"/>
  <c r="D312" i="1"/>
  <c r="H311" i="1"/>
  <c r="G311" i="1"/>
  <c r="D311" i="1"/>
  <c r="H310" i="1"/>
  <c r="G310" i="1"/>
  <c r="D310" i="1"/>
  <c r="H309" i="1"/>
  <c r="G309" i="1"/>
  <c r="D309" i="1"/>
  <c r="H308" i="1"/>
  <c r="G308" i="1"/>
  <c r="D308" i="1"/>
  <c r="H307" i="1"/>
  <c r="G307" i="1"/>
  <c r="D307" i="1"/>
  <c r="H306" i="1"/>
  <c r="G306" i="1"/>
  <c r="D306" i="1"/>
  <c r="H305" i="1"/>
  <c r="G305" i="1"/>
  <c r="D305" i="1"/>
  <c r="H304" i="1"/>
  <c r="G304" i="1"/>
  <c r="D304" i="1"/>
  <c r="H303" i="1"/>
  <c r="G303" i="1"/>
  <c r="D303" i="1"/>
  <c r="H302" i="1"/>
  <c r="G302" i="1"/>
  <c r="D302" i="1"/>
  <c r="H301" i="1"/>
  <c r="G301" i="1"/>
  <c r="D301" i="1"/>
  <c r="H300" i="1"/>
  <c r="G300" i="1"/>
  <c r="D300" i="1"/>
  <c r="H299" i="1"/>
  <c r="G299" i="1"/>
  <c r="D299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N300" i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H285" i="1"/>
  <c r="G285" i="1"/>
  <c r="D285" i="1"/>
  <c r="H284" i="1"/>
  <c r="G284" i="1"/>
  <c r="D284" i="1"/>
  <c r="H283" i="1"/>
  <c r="G283" i="1"/>
  <c r="D283" i="1"/>
  <c r="H282" i="1"/>
  <c r="G282" i="1"/>
  <c r="D282" i="1"/>
  <c r="H281" i="1"/>
  <c r="G281" i="1"/>
  <c r="D281" i="1"/>
  <c r="H280" i="1"/>
  <c r="G280" i="1"/>
  <c r="D280" i="1"/>
  <c r="H279" i="1"/>
  <c r="G279" i="1"/>
  <c r="D279" i="1"/>
  <c r="H278" i="1"/>
  <c r="G278" i="1"/>
  <c r="D278" i="1"/>
  <c r="H277" i="1"/>
  <c r="G277" i="1"/>
  <c r="D277" i="1"/>
  <c r="H276" i="1"/>
  <c r="G276" i="1"/>
  <c r="D276" i="1"/>
  <c r="H275" i="1"/>
  <c r="G275" i="1"/>
  <c r="D275" i="1"/>
  <c r="H274" i="1"/>
  <c r="G274" i="1"/>
  <c r="D274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N275" i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H180" i="1"/>
  <c r="G180" i="1"/>
  <c r="D180" i="1"/>
  <c r="H179" i="1"/>
  <c r="G179" i="1"/>
  <c r="D179" i="1"/>
  <c r="H178" i="1"/>
  <c r="G178" i="1"/>
  <c r="D178" i="1"/>
  <c r="H177" i="1"/>
  <c r="G177" i="1"/>
  <c r="D177" i="1"/>
  <c r="H176" i="1"/>
  <c r="G176" i="1"/>
  <c r="D176" i="1"/>
  <c r="H175" i="1"/>
  <c r="G175" i="1"/>
  <c r="D175" i="1"/>
  <c r="H174" i="1"/>
  <c r="G174" i="1"/>
  <c r="D174" i="1"/>
  <c r="H173" i="1"/>
  <c r="G173" i="1"/>
  <c r="D173" i="1"/>
  <c r="H172" i="1"/>
  <c r="G172" i="1"/>
  <c r="D172" i="1"/>
  <c r="H171" i="1"/>
  <c r="G171" i="1"/>
  <c r="D171" i="1"/>
  <c r="H170" i="1"/>
  <c r="G170" i="1"/>
  <c r="D170" i="1"/>
  <c r="H169" i="1"/>
  <c r="G169" i="1"/>
  <c r="D169" i="1"/>
  <c r="H168" i="1"/>
  <c r="G168" i="1"/>
  <c r="D168" i="1"/>
  <c r="H167" i="1"/>
  <c r="G167" i="1"/>
  <c r="D167" i="1"/>
  <c r="H166" i="1"/>
  <c r="G166" i="1"/>
  <c r="D166" i="1"/>
  <c r="H165" i="1"/>
  <c r="G165" i="1"/>
  <c r="D165" i="1"/>
  <c r="H164" i="1"/>
  <c r="G164" i="1"/>
  <c r="D164" i="1"/>
  <c r="H163" i="1"/>
  <c r="G163" i="1"/>
  <c r="D163" i="1"/>
  <c r="H162" i="1"/>
  <c r="G162" i="1"/>
  <c r="D162" i="1"/>
  <c r="H161" i="1"/>
  <c r="G161" i="1"/>
  <c r="D161" i="1"/>
  <c r="H160" i="1"/>
  <c r="G160" i="1"/>
  <c r="D160" i="1"/>
  <c r="H159" i="1"/>
  <c r="G159" i="1"/>
  <c r="D159" i="1"/>
  <c r="H158" i="1"/>
  <c r="G158" i="1"/>
  <c r="D158" i="1"/>
  <c r="H157" i="1"/>
  <c r="G157" i="1"/>
  <c r="D157" i="1"/>
  <c r="H156" i="1"/>
  <c r="G156" i="1"/>
  <c r="D156" i="1"/>
  <c r="H155" i="1"/>
  <c r="G155" i="1"/>
  <c r="D155" i="1"/>
  <c r="H154" i="1"/>
  <c r="G154" i="1"/>
  <c r="D154" i="1"/>
  <c r="H153" i="1"/>
  <c r="G153" i="1"/>
  <c r="D153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N154" i="1"/>
  <c r="N155" i="1" s="1"/>
  <c r="N156" i="1" s="1"/>
  <c r="N157" i="1" s="1"/>
  <c r="N158" i="1" s="1"/>
  <c r="N159" i="1" l="1"/>
  <c r="H345" i="1"/>
  <c r="G390" i="1"/>
  <c r="H385" i="1"/>
  <c r="H384" i="1"/>
  <c r="H383" i="1"/>
  <c r="H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H362" i="1"/>
  <c r="H360" i="1"/>
  <c r="G360" i="1"/>
  <c r="H359" i="1"/>
  <c r="G359" i="1"/>
  <c r="H357" i="1"/>
  <c r="G357" i="1"/>
  <c r="H356" i="1"/>
  <c r="G356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4" i="1"/>
  <c r="G343" i="1"/>
  <c r="G342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G334" i="1"/>
  <c r="H333" i="1"/>
  <c r="G332" i="1"/>
  <c r="G331" i="1"/>
  <c r="H330" i="1"/>
  <c r="H329" i="1"/>
  <c r="H294" i="1"/>
  <c r="G294" i="1"/>
  <c r="H293" i="1"/>
  <c r="G293" i="1"/>
  <c r="H292" i="1"/>
  <c r="G292" i="1"/>
  <c r="H291" i="1"/>
  <c r="H290" i="1"/>
  <c r="H289" i="1"/>
  <c r="G288" i="1"/>
  <c r="G287" i="1"/>
  <c r="G28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H196" i="1"/>
  <c r="G195" i="1"/>
  <c r="G194" i="1"/>
  <c r="H193" i="1"/>
  <c r="H192" i="1"/>
  <c r="G191" i="1"/>
  <c r="G190" i="1"/>
  <c r="H189" i="1"/>
  <c r="G188" i="1"/>
  <c r="G187" i="1"/>
  <c r="H186" i="1"/>
  <c r="H185" i="1"/>
  <c r="H148" i="1"/>
  <c r="G148" i="1"/>
  <c r="H147" i="1"/>
  <c r="G147" i="1"/>
  <c r="H146" i="1"/>
  <c r="G146" i="1"/>
  <c r="H145" i="1"/>
  <c r="G145" i="1"/>
  <c r="H144" i="1"/>
  <c r="G144" i="1"/>
  <c r="H142" i="1"/>
  <c r="G142" i="1"/>
  <c r="H141" i="1"/>
  <c r="G141" i="1"/>
  <c r="H139" i="1"/>
  <c r="G139" i="1"/>
  <c r="H138" i="1"/>
  <c r="G138" i="1"/>
  <c r="H137" i="1"/>
  <c r="G137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H121" i="1"/>
  <c r="H120" i="1"/>
  <c r="H119" i="1"/>
  <c r="H118" i="1"/>
  <c r="H117" i="1"/>
  <c r="G117" i="1"/>
  <c r="H116" i="1"/>
  <c r="H115" i="1"/>
  <c r="H114" i="1"/>
  <c r="H113" i="1"/>
  <c r="G93" i="1"/>
  <c r="G91" i="1"/>
  <c r="H90" i="1"/>
  <c r="G90" i="1"/>
  <c r="H89" i="1"/>
  <c r="G89" i="1"/>
  <c r="H88" i="1"/>
  <c r="G88" i="1"/>
  <c r="H87" i="1"/>
  <c r="G87" i="1"/>
  <c r="H85" i="1"/>
  <c r="G85" i="1"/>
  <c r="H84" i="1"/>
  <c r="G84" i="1"/>
  <c r="H82" i="1"/>
  <c r="G82" i="1"/>
  <c r="H81" i="1"/>
  <c r="G81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G71" i="1"/>
  <c r="G70" i="1"/>
  <c r="H71" i="1"/>
  <c r="H70" i="1"/>
  <c r="H68" i="1"/>
  <c r="H67" i="1"/>
  <c r="H65" i="1"/>
  <c r="H64" i="1"/>
  <c r="H61" i="1"/>
  <c r="H60" i="1"/>
  <c r="H59" i="1"/>
  <c r="H58" i="1"/>
  <c r="H57" i="1"/>
  <c r="H56" i="1"/>
  <c r="G68" i="1"/>
  <c r="G67" i="1"/>
  <c r="G65" i="1"/>
  <c r="G64" i="1"/>
  <c r="G61" i="1"/>
  <c r="G60" i="1"/>
  <c r="G59" i="1"/>
  <c r="G58" i="1"/>
  <c r="G57" i="1"/>
  <c r="G56" i="1"/>
  <c r="N160" i="1" l="1"/>
  <c r="N161" i="1" l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294" i="1"/>
  <c r="D293" i="1"/>
  <c r="D292" i="1"/>
  <c r="D340" i="1"/>
  <c r="D339" i="1"/>
  <c r="D338" i="1"/>
  <c r="D337" i="1"/>
  <c r="D336" i="1"/>
  <c r="D335" i="1"/>
  <c r="U340" i="1"/>
  <c r="U339" i="1"/>
  <c r="U338" i="1"/>
  <c r="U337" i="1"/>
  <c r="U336" i="1"/>
  <c r="U335" i="1"/>
  <c r="U294" i="1"/>
  <c r="U293" i="1"/>
  <c r="U292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N162" i="1" l="1"/>
  <c r="D390" i="1"/>
  <c r="N163" i="1" l="1"/>
  <c r="D346" i="1"/>
  <c r="D345" i="1"/>
  <c r="D344" i="1"/>
  <c r="D343" i="1"/>
  <c r="U346" i="1"/>
  <c r="U345" i="1"/>
  <c r="U344" i="1"/>
  <c r="U343" i="1"/>
  <c r="N164" i="1" l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0" i="1"/>
  <c r="D359" i="1"/>
  <c r="D357" i="1"/>
  <c r="D356" i="1"/>
  <c r="D354" i="1"/>
  <c r="D353" i="1"/>
  <c r="D352" i="1"/>
  <c r="D351" i="1"/>
  <c r="D350" i="1"/>
  <c r="D349" i="1"/>
  <c r="D348" i="1"/>
  <c r="D347" i="1"/>
  <c r="D342" i="1"/>
  <c r="D341" i="1"/>
  <c r="D334" i="1"/>
  <c r="D333" i="1"/>
  <c r="D332" i="1"/>
  <c r="D331" i="1"/>
  <c r="D330" i="1"/>
  <c r="D329" i="1"/>
  <c r="D291" i="1"/>
  <c r="D290" i="1"/>
  <c r="D289" i="1"/>
  <c r="D288" i="1"/>
  <c r="D287" i="1"/>
  <c r="D286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48" i="1"/>
  <c r="D147" i="1"/>
  <c r="D146" i="1"/>
  <c r="D145" i="1"/>
  <c r="D144" i="1"/>
  <c r="D142" i="1"/>
  <c r="D141" i="1"/>
  <c r="D139" i="1"/>
  <c r="D138" i="1"/>
  <c r="D137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93" i="1"/>
  <c r="D91" i="1"/>
  <c r="D90" i="1"/>
  <c r="D89" i="1"/>
  <c r="D88" i="1"/>
  <c r="D87" i="1"/>
  <c r="D85" i="1"/>
  <c r="D84" i="1"/>
  <c r="D82" i="1"/>
  <c r="D81" i="1"/>
  <c r="D79" i="1"/>
  <c r="D78" i="1"/>
  <c r="D77" i="1"/>
  <c r="D76" i="1"/>
  <c r="D75" i="1"/>
  <c r="D74" i="1"/>
  <c r="D73" i="1"/>
  <c r="D71" i="1"/>
  <c r="D70" i="1"/>
  <c r="D68" i="1"/>
  <c r="D67" i="1"/>
  <c r="D65" i="1"/>
  <c r="D64" i="1"/>
  <c r="D61" i="1"/>
  <c r="D60" i="1"/>
  <c r="D59" i="1"/>
  <c r="D58" i="1"/>
  <c r="D57" i="1"/>
  <c r="D56" i="1"/>
  <c r="N165" i="1" l="1"/>
  <c r="N342" i="1"/>
  <c r="N343" i="1" s="1"/>
  <c r="N344" i="1" s="1"/>
  <c r="N345" i="1" s="1"/>
  <c r="N346" i="1" s="1"/>
  <c r="U342" i="1"/>
  <c r="W342" i="1"/>
  <c r="X342" i="1"/>
  <c r="Y342" i="1"/>
  <c r="H342" i="1" s="1"/>
  <c r="U347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0" i="1"/>
  <c r="U359" i="1"/>
  <c r="U357" i="1"/>
  <c r="U356" i="1"/>
  <c r="U354" i="1"/>
  <c r="U353" i="1"/>
  <c r="U352" i="1"/>
  <c r="U351" i="1"/>
  <c r="U350" i="1"/>
  <c r="U349" i="1"/>
  <c r="U348" i="1"/>
  <c r="U341" i="1"/>
  <c r="U334" i="1"/>
  <c r="U333" i="1"/>
  <c r="U332" i="1"/>
  <c r="U331" i="1"/>
  <c r="U330" i="1"/>
  <c r="U329" i="1"/>
  <c r="U291" i="1"/>
  <c r="U290" i="1"/>
  <c r="U289" i="1"/>
  <c r="U288" i="1"/>
  <c r="U287" i="1"/>
  <c r="U286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48" i="1"/>
  <c r="U147" i="1"/>
  <c r="U146" i="1"/>
  <c r="U145" i="1"/>
  <c r="U144" i="1"/>
  <c r="U142" i="1"/>
  <c r="U141" i="1"/>
  <c r="U139" i="1"/>
  <c r="U138" i="1"/>
  <c r="U137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93" i="1"/>
  <c r="U91" i="1"/>
  <c r="U90" i="1"/>
  <c r="U89" i="1"/>
  <c r="U88" i="1"/>
  <c r="U87" i="1"/>
  <c r="U85" i="1"/>
  <c r="U84" i="1"/>
  <c r="U82" i="1"/>
  <c r="U81" i="1"/>
  <c r="U79" i="1"/>
  <c r="U78" i="1"/>
  <c r="U77" i="1"/>
  <c r="U76" i="1"/>
  <c r="U75" i="1"/>
  <c r="U74" i="1"/>
  <c r="U73" i="1"/>
  <c r="U71" i="1"/>
  <c r="U70" i="1"/>
  <c r="U68" i="1"/>
  <c r="U67" i="1"/>
  <c r="U65" i="1"/>
  <c r="U64" i="1"/>
  <c r="U61" i="1"/>
  <c r="U60" i="1"/>
  <c r="U59" i="1"/>
  <c r="U58" i="1"/>
  <c r="U57" i="1"/>
  <c r="U56" i="1"/>
  <c r="O56" i="1"/>
  <c r="C56" i="1" s="1"/>
  <c r="AE56" i="1" s="1"/>
  <c r="N3" i="1"/>
  <c r="N374" i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65" i="1"/>
  <c r="N366" i="1" s="1"/>
  <c r="N367" i="1" s="1"/>
  <c r="N368" i="1" s="1"/>
  <c r="N369" i="1" s="1"/>
  <c r="N370" i="1" s="1"/>
  <c r="N371" i="1" s="1"/>
  <c r="N372" i="1" s="1"/>
  <c r="N363" i="1"/>
  <c r="N348" i="1"/>
  <c r="N349" i="1" s="1"/>
  <c r="N350" i="1" s="1"/>
  <c r="N351" i="1" s="1"/>
  <c r="N352" i="1" s="1"/>
  <c r="N353" i="1" s="1"/>
  <c r="N354" i="1" s="1"/>
  <c r="N330" i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287" i="1"/>
  <c r="N288" i="1" s="1"/>
  <c r="N289" i="1" s="1"/>
  <c r="N290" i="1" s="1"/>
  <c r="N291" i="1" s="1"/>
  <c r="N292" i="1" s="1"/>
  <c r="N293" i="1" s="1"/>
  <c r="N294" i="1" s="1"/>
  <c r="N186" i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35" i="1"/>
  <c r="N129" i="1"/>
  <c r="N130" i="1" s="1"/>
  <c r="N131" i="1" s="1"/>
  <c r="N132" i="1" s="1"/>
  <c r="N133" i="1" s="1"/>
  <c r="N124" i="1"/>
  <c r="N125" i="1" s="1"/>
  <c r="N126" i="1" s="1"/>
  <c r="N127" i="1" s="1"/>
  <c r="N115" i="1"/>
  <c r="N116" i="1" s="1"/>
  <c r="N117" i="1" s="1"/>
  <c r="N118" i="1" s="1"/>
  <c r="N119" i="1" s="1"/>
  <c r="N120" i="1" s="1"/>
  <c r="N121" i="1" s="1"/>
  <c r="N122" i="1" s="1"/>
  <c r="N93" i="1"/>
  <c r="N76" i="1"/>
  <c r="N77" i="1" s="1"/>
  <c r="N78" i="1" s="1"/>
  <c r="N79" i="1" s="1"/>
  <c r="N57" i="1"/>
  <c r="N58" i="1" s="1"/>
  <c r="N59" i="1" s="1"/>
  <c r="N60" i="1" s="1"/>
  <c r="N61" i="1" s="1"/>
  <c r="T51" i="1" l="1"/>
  <c r="T49" i="1"/>
  <c r="T48" i="1"/>
  <c r="T47" i="1"/>
  <c r="T46" i="1"/>
  <c r="T50" i="1"/>
  <c r="T45" i="1"/>
  <c r="T44" i="1"/>
  <c r="T43" i="1"/>
  <c r="T42" i="1"/>
  <c r="T41" i="1"/>
  <c r="T25" i="1"/>
  <c r="T9" i="1"/>
  <c r="T40" i="1"/>
  <c r="T24" i="1"/>
  <c r="T8" i="1"/>
  <c r="T39" i="1"/>
  <c r="T23" i="1"/>
  <c r="T7" i="1"/>
  <c r="T38" i="1"/>
  <c r="T22" i="1"/>
  <c r="T6" i="1"/>
  <c r="T3" i="1"/>
  <c r="T37" i="1"/>
  <c r="T21" i="1"/>
  <c r="T5" i="1"/>
  <c r="T19" i="1"/>
  <c r="T36" i="1"/>
  <c r="T20" i="1"/>
  <c r="T4" i="1"/>
  <c r="T35" i="1"/>
  <c r="T34" i="1"/>
  <c r="T18" i="1"/>
  <c r="T2" i="1"/>
  <c r="T33" i="1"/>
  <c r="T17" i="1"/>
  <c r="T16" i="1"/>
  <c r="T32" i="1"/>
  <c r="T31" i="1"/>
  <c r="T15" i="1"/>
  <c r="T30" i="1"/>
  <c r="T14" i="1"/>
  <c r="T13" i="1"/>
  <c r="T29" i="1"/>
  <c r="T28" i="1"/>
  <c r="T12" i="1"/>
  <c r="T27" i="1"/>
  <c r="T11" i="1"/>
  <c r="T26" i="1"/>
  <c r="T10" i="1"/>
  <c r="AB56" i="1"/>
  <c r="A38" i="3"/>
  <c r="L86" i="1"/>
  <c r="L83" i="1"/>
  <c r="L80" i="1"/>
  <c r="O80" i="1" s="1"/>
  <c r="C80" i="1" s="1"/>
  <c r="AE80" i="1" s="1"/>
  <c r="L81" i="1"/>
  <c r="L76" i="1"/>
  <c r="O76" i="1" s="1"/>
  <c r="C76" i="1" s="1"/>
  <c r="AE76" i="1" s="1"/>
  <c r="L84" i="1"/>
  <c r="L82" i="1"/>
  <c r="L79" i="1"/>
  <c r="O79" i="1" s="1"/>
  <c r="C79" i="1" s="1"/>
  <c r="L77" i="1"/>
  <c r="O77" i="1" s="1"/>
  <c r="C77" i="1" s="1"/>
  <c r="AE77" i="1" s="1"/>
  <c r="L78" i="1"/>
  <c r="O78" i="1" s="1"/>
  <c r="C78" i="1" s="1"/>
  <c r="AE78" i="1" s="1"/>
  <c r="L75" i="1"/>
  <c r="O75" i="1" s="1"/>
  <c r="C75" i="1" s="1"/>
  <c r="AE75" i="1" s="1"/>
  <c r="L90" i="1"/>
  <c r="L88" i="1"/>
  <c r="L89" i="1"/>
  <c r="L85" i="1"/>
  <c r="L87" i="1"/>
  <c r="N356" i="1"/>
  <c r="N357" i="1" s="1"/>
  <c r="N359" i="1" s="1"/>
  <c r="N137" i="1"/>
  <c r="N138" i="1" s="1"/>
  <c r="N139" i="1" s="1"/>
  <c r="N141" i="1" s="1"/>
  <c r="N81" i="1"/>
  <c r="N82" i="1" s="1"/>
  <c r="N84" i="1" s="1"/>
  <c r="N64" i="1"/>
  <c r="N65" i="1" s="1"/>
  <c r="O65" i="1" s="1"/>
  <c r="C65" i="1" s="1"/>
  <c r="N166" i="1"/>
  <c r="N198" i="1"/>
  <c r="O57" i="1"/>
  <c r="C57" i="1" s="1"/>
  <c r="AE57" i="1" s="1"/>
  <c r="O60" i="1"/>
  <c r="C60" i="1" s="1"/>
  <c r="AE60" i="1" s="1"/>
  <c r="O61" i="1"/>
  <c r="C61" i="1" s="1"/>
  <c r="AB61" i="1" s="1"/>
  <c r="O58" i="1"/>
  <c r="C58" i="1" s="1"/>
  <c r="AE58" i="1" s="1"/>
  <c r="O59" i="1"/>
  <c r="C59" i="1" s="1"/>
  <c r="AE59" i="1" s="1"/>
  <c r="N4" i="1"/>
  <c r="X385" i="1"/>
  <c r="Y385" i="1"/>
  <c r="W385" i="1"/>
  <c r="G385" i="1" s="1"/>
  <c r="Z385" i="1"/>
  <c r="AB79" i="1" l="1"/>
  <c r="AE79" i="1"/>
  <c r="AB65" i="1"/>
  <c r="AE65" i="1"/>
  <c r="A43" i="3"/>
  <c r="AE61" i="1"/>
  <c r="AB76" i="1"/>
  <c r="A58" i="3"/>
  <c r="A59" i="3"/>
  <c r="AB77" i="1"/>
  <c r="A62" i="3"/>
  <c r="AB80" i="1"/>
  <c r="AB57" i="1"/>
  <c r="A39" i="3"/>
  <c r="A47" i="3"/>
  <c r="A60" i="3"/>
  <c r="AB78" i="1"/>
  <c r="AB59" i="1"/>
  <c r="A41" i="3"/>
  <c r="A40" i="3"/>
  <c r="AB58" i="1"/>
  <c r="A61" i="3"/>
  <c r="AB60" i="1"/>
  <c r="A42" i="3"/>
  <c r="AB75" i="1"/>
  <c r="A57" i="3"/>
  <c r="N360" i="1"/>
  <c r="N142" i="1"/>
  <c r="N144" i="1" s="1"/>
  <c r="O81" i="1"/>
  <c r="C81" i="1" s="1"/>
  <c r="AE81" i="1" s="1"/>
  <c r="N85" i="1"/>
  <c r="N87" i="1" s="1"/>
  <c r="O83" i="1"/>
  <c r="C83" i="1" s="1"/>
  <c r="AE83" i="1" s="1"/>
  <c r="O82" i="1"/>
  <c r="C82" i="1" s="1"/>
  <c r="AE82" i="1" s="1"/>
  <c r="O64" i="1"/>
  <c r="C64" i="1" s="1"/>
  <c r="AE64" i="1" s="1"/>
  <c r="N67" i="1"/>
  <c r="O66" i="1"/>
  <c r="C66" i="1" s="1"/>
  <c r="AE66" i="1" s="1"/>
  <c r="N63" i="1"/>
  <c r="O63" i="1" s="1"/>
  <c r="C63" i="1" s="1"/>
  <c r="AE63" i="1" s="1"/>
  <c r="O62" i="1"/>
  <c r="C62" i="1" s="1"/>
  <c r="AE62" i="1" s="1"/>
  <c r="L95" i="1"/>
  <c r="O95" i="1" s="1"/>
  <c r="C95" i="1" s="1"/>
  <c r="AE95" i="1" s="1"/>
  <c r="L93" i="1"/>
  <c r="O93" i="1" s="1"/>
  <c r="C93" i="1" s="1"/>
  <c r="AE93" i="1" s="1"/>
  <c r="N6" i="1"/>
  <c r="L92" i="1"/>
  <c r="O92" i="1" s="1"/>
  <c r="C92" i="1" s="1"/>
  <c r="AE92" i="1" s="1"/>
  <c r="L94" i="1"/>
  <c r="O94" i="1" s="1"/>
  <c r="C94" i="1" s="1"/>
  <c r="AE94" i="1" s="1"/>
  <c r="L91" i="1"/>
  <c r="O91" i="1" s="1"/>
  <c r="C91" i="1" s="1"/>
  <c r="AE91" i="1" s="1"/>
  <c r="L96" i="1"/>
  <c r="O96" i="1" s="1"/>
  <c r="C96" i="1" s="1"/>
  <c r="AE96" i="1" s="1"/>
  <c r="N167" i="1"/>
  <c r="N199" i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9" i="1" s="1"/>
  <c r="N220" i="1" s="1"/>
  <c r="N221" i="1" s="1"/>
  <c r="N222" i="1" s="1"/>
  <c r="N223" i="1" s="1"/>
  <c r="N224" i="1" s="1"/>
  <c r="N225" i="1" s="1"/>
  <c r="Z384" i="1"/>
  <c r="W384" i="1"/>
  <c r="G384" i="1" s="1"/>
  <c r="Y384" i="1"/>
  <c r="X384" i="1"/>
  <c r="Z383" i="1"/>
  <c r="W383" i="1"/>
  <c r="G383" i="1" s="1"/>
  <c r="Y383" i="1"/>
  <c r="X383" i="1"/>
  <c r="Z382" i="1"/>
  <c r="W382" i="1"/>
  <c r="G382" i="1" s="1"/>
  <c r="Y382" i="1"/>
  <c r="X382" i="1"/>
  <c r="Z363" i="1"/>
  <c r="W363" i="1"/>
  <c r="G363" i="1" s="1"/>
  <c r="Y363" i="1"/>
  <c r="X363" i="1"/>
  <c r="Z362" i="1"/>
  <c r="W362" i="1"/>
  <c r="G362" i="1" s="1"/>
  <c r="Y362" i="1"/>
  <c r="X362" i="1"/>
  <c r="Z333" i="1"/>
  <c r="W333" i="1"/>
  <c r="G333" i="1" s="1"/>
  <c r="Y333" i="1"/>
  <c r="X333" i="1"/>
  <c r="Z330" i="1"/>
  <c r="W330" i="1"/>
  <c r="G330" i="1" s="1"/>
  <c r="Y330" i="1"/>
  <c r="X330" i="1"/>
  <c r="Z329" i="1"/>
  <c r="W329" i="1"/>
  <c r="G329" i="1" s="1"/>
  <c r="Y329" i="1"/>
  <c r="X329" i="1"/>
  <c r="Z291" i="1"/>
  <c r="W291" i="1"/>
  <c r="G291" i="1" s="1"/>
  <c r="Y291" i="1"/>
  <c r="X291" i="1"/>
  <c r="Z290" i="1"/>
  <c r="W290" i="1"/>
  <c r="G290" i="1" s="1"/>
  <c r="Y290" i="1"/>
  <c r="X290" i="1"/>
  <c r="Z289" i="1"/>
  <c r="W289" i="1"/>
  <c r="G289" i="1" s="1"/>
  <c r="Y289" i="1"/>
  <c r="X289" i="1"/>
  <c r="Z197" i="1"/>
  <c r="W197" i="1"/>
  <c r="G197" i="1" s="1"/>
  <c r="Y197" i="1"/>
  <c r="X197" i="1"/>
  <c r="Z196" i="1"/>
  <c r="W196" i="1"/>
  <c r="G196" i="1" s="1"/>
  <c r="Y196" i="1"/>
  <c r="X196" i="1"/>
  <c r="Z193" i="1"/>
  <c r="W193" i="1"/>
  <c r="G193" i="1" s="1"/>
  <c r="Y193" i="1"/>
  <c r="X193" i="1"/>
  <c r="Z192" i="1"/>
  <c r="W192" i="1"/>
  <c r="G192" i="1" s="1"/>
  <c r="Y192" i="1"/>
  <c r="X192" i="1"/>
  <c r="Z189" i="1"/>
  <c r="W189" i="1"/>
  <c r="G189" i="1" s="1"/>
  <c r="Y189" i="1"/>
  <c r="X189" i="1"/>
  <c r="Z186" i="1"/>
  <c r="W186" i="1"/>
  <c r="G186" i="1" s="1"/>
  <c r="Y186" i="1"/>
  <c r="X186" i="1"/>
  <c r="Z185" i="1"/>
  <c r="W185" i="1"/>
  <c r="G185" i="1" s="1"/>
  <c r="Y185" i="1"/>
  <c r="X185" i="1"/>
  <c r="Z113" i="1"/>
  <c r="W113" i="1"/>
  <c r="G113" i="1" s="1"/>
  <c r="Y113" i="1"/>
  <c r="X113" i="1"/>
  <c r="Y341" i="1"/>
  <c r="H341" i="1" s="1"/>
  <c r="Z334" i="1"/>
  <c r="W334" i="1"/>
  <c r="Y334" i="1"/>
  <c r="H334" i="1" s="1"/>
  <c r="X334" i="1"/>
  <c r="Z332" i="1"/>
  <c r="W332" i="1"/>
  <c r="Y332" i="1"/>
  <c r="H332" i="1" s="1"/>
  <c r="X332" i="1"/>
  <c r="Z331" i="1"/>
  <c r="W331" i="1"/>
  <c r="Y331" i="1"/>
  <c r="H331" i="1" s="1"/>
  <c r="X331" i="1"/>
  <c r="Z288" i="1"/>
  <c r="W288" i="1"/>
  <c r="Y288" i="1"/>
  <c r="H288" i="1" s="1"/>
  <c r="X288" i="1"/>
  <c r="Z287" i="1"/>
  <c r="W287" i="1"/>
  <c r="Y287" i="1"/>
  <c r="H287" i="1" s="1"/>
  <c r="X287" i="1"/>
  <c r="Z286" i="1"/>
  <c r="W286" i="1"/>
  <c r="Y286" i="1"/>
  <c r="H286" i="1" s="1"/>
  <c r="X286" i="1"/>
  <c r="Z195" i="1"/>
  <c r="W195" i="1"/>
  <c r="Y195" i="1"/>
  <c r="H195" i="1" s="1"/>
  <c r="X195" i="1"/>
  <c r="Z194" i="1"/>
  <c r="W194" i="1"/>
  <c r="Y194" i="1"/>
  <c r="H194" i="1" s="1"/>
  <c r="X194" i="1"/>
  <c r="Z191" i="1"/>
  <c r="W191" i="1"/>
  <c r="Y191" i="1"/>
  <c r="H191" i="1" s="1"/>
  <c r="X191" i="1"/>
  <c r="Z190" i="1"/>
  <c r="W190" i="1"/>
  <c r="Y190" i="1"/>
  <c r="H190" i="1" s="1"/>
  <c r="X190" i="1"/>
  <c r="Z188" i="1"/>
  <c r="W188" i="1"/>
  <c r="Y188" i="1"/>
  <c r="H188" i="1" s="1"/>
  <c r="X188" i="1"/>
  <c r="Z187" i="1"/>
  <c r="W187" i="1"/>
  <c r="Y187" i="1"/>
  <c r="H187" i="1" s="1"/>
  <c r="X187" i="1"/>
  <c r="Z122" i="1"/>
  <c r="W122" i="1"/>
  <c r="G122" i="1" s="1"/>
  <c r="Y122" i="1"/>
  <c r="X122" i="1"/>
  <c r="Z121" i="1"/>
  <c r="W121" i="1"/>
  <c r="G121" i="1" s="1"/>
  <c r="Y121" i="1"/>
  <c r="X121" i="1"/>
  <c r="Z120" i="1"/>
  <c r="W120" i="1"/>
  <c r="G120" i="1" s="1"/>
  <c r="Y120" i="1"/>
  <c r="X120" i="1"/>
  <c r="Z119" i="1"/>
  <c r="W119" i="1"/>
  <c r="G119" i="1" s="1"/>
  <c r="Y119" i="1"/>
  <c r="X119" i="1"/>
  <c r="Z118" i="1"/>
  <c r="W118" i="1"/>
  <c r="G118" i="1" s="1"/>
  <c r="Y118" i="1"/>
  <c r="X118" i="1"/>
  <c r="Z116" i="1"/>
  <c r="W116" i="1"/>
  <c r="G116" i="1" s="1"/>
  <c r="Y116" i="1"/>
  <c r="X116" i="1"/>
  <c r="Z115" i="1"/>
  <c r="W115" i="1"/>
  <c r="G115" i="1" s="1"/>
  <c r="Y115" i="1"/>
  <c r="X115" i="1"/>
  <c r="Z114" i="1"/>
  <c r="W114" i="1"/>
  <c r="G114" i="1" s="1"/>
  <c r="Y114" i="1"/>
  <c r="X114" i="1"/>
  <c r="Z93" i="1"/>
  <c r="W93" i="1"/>
  <c r="Y93" i="1"/>
  <c r="H93" i="1" s="1"/>
  <c r="X93" i="1"/>
  <c r="Z91" i="1"/>
  <c r="W91" i="1"/>
  <c r="Y91" i="1"/>
  <c r="H91" i="1" s="1"/>
  <c r="X91" i="1"/>
  <c r="N226" i="1" l="1"/>
  <c r="N227" i="1" s="1"/>
  <c r="N228" i="1" s="1"/>
  <c r="N229" i="1" s="1"/>
  <c r="N230" i="1" s="1"/>
  <c r="N231" i="1" s="1"/>
  <c r="N232" i="1" s="1"/>
  <c r="N233" i="1" s="1"/>
  <c r="N234" i="1" s="1"/>
  <c r="N235" i="1" s="1"/>
  <c r="AB95" i="1"/>
  <c r="A77" i="3"/>
  <c r="AB66" i="1"/>
  <c r="A48" i="3"/>
  <c r="AB96" i="1"/>
  <c r="A78" i="3"/>
  <c r="AB93" i="1"/>
  <c r="A75" i="3"/>
  <c r="A46" i="3"/>
  <c r="AB64" i="1"/>
  <c r="A64" i="3"/>
  <c r="AB82" i="1"/>
  <c r="A45" i="3"/>
  <c r="AB63" i="1"/>
  <c r="A65" i="3"/>
  <c r="AB83" i="1"/>
  <c r="AB62" i="1"/>
  <c r="A44" i="3"/>
  <c r="A63" i="3"/>
  <c r="AB81" i="1"/>
  <c r="AB91" i="1"/>
  <c r="A73" i="3"/>
  <c r="AB94" i="1"/>
  <c r="A76" i="3"/>
  <c r="A74" i="3"/>
  <c r="AB92" i="1"/>
  <c r="N145" i="1"/>
  <c r="N146" i="1" s="1"/>
  <c r="N147" i="1" s="1"/>
  <c r="N148" i="1" s="1"/>
  <c r="N88" i="1"/>
  <c r="O86" i="1"/>
  <c r="C86" i="1" s="1"/>
  <c r="AE86" i="1" s="1"/>
  <c r="O85" i="1"/>
  <c r="C85" i="1" s="1"/>
  <c r="AE85" i="1" s="1"/>
  <c r="O84" i="1"/>
  <c r="C84" i="1" s="1"/>
  <c r="AE84" i="1" s="1"/>
  <c r="N68" i="1"/>
  <c r="O69" i="1" s="1"/>
  <c r="C69" i="1" s="1"/>
  <c r="AE69" i="1" s="1"/>
  <c r="O67" i="1"/>
  <c r="C67" i="1" s="1"/>
  <c r="AE67" i="1" s="1"/>
  <c r="N7" i="1"/>
  <c r="L113" i="1"/>
  <c r="O113" i="1" s="1"/>
  <c r="C113" i="1" s="1"/>
  <c r="AE113" i="1" s="1"/>
  <c r="N168" i="1"/>
  <c r="A67" i="3" l="1"/>
  <c r="AB85" i="1"/>
  <c r="AB69" i="1"/>
  <c r="A51" i="3"/>
  <c r="A68" i="3"/>
  <c r="AB86" i="1"/>
  <c r="AB113" i="1"/>
  <c r="A95" i="3"/>
  <c r="AB84" i="1"/>
  <c r="A66" i="3"/>
  <c r="AB67" i="1"/>
  <c r="A49" i="3"/>
  <c r="O87" i="1"/>
  <c r="C87" i="1" s="1"/>
  <c r="AE87" i="1" s="1"/>
  <c r="N89" i="1"/>
  <c r="O88" i="1"/>
  <c r="C88" i="1" s="1"/>
  <c r="AE88" i="1" s="1"/>
  <c r="N70" i="1"/>
  <c r="O68" i="1"/>
  <c r="C68" i="1" s="1"/>
  <c r="AE68" i="1" s="1"/>
  <c r="N8" i="1"/>
  <c r="L122" i="1"/>
  <c r="O122" i="1" s="1"/>
  <c r="C122" i="1" s="1"/>
  <c r="AE122" i="1" s="1"/>
  <c r="L121" i="1"/>
  <c r="O121" i="1" s="1"/>
  <c r="C121" i="1" s="1"/>
  <c r="AE121" i="1" s="1"/>
  <c r="L120" i="1"/>
  <c r="O120" i="1" s="1"/>
  <c r="C120" i="1" s="1"/>
  <c r="AE120" i="1" s="1"/>
  <c r="L116" i="1"/>
  <c r="O116" i="1" s="1"/>
  <c r="C116" i="1" s="1"/>
  <c r="AE116" i="1" s="1"/>
  <c r="L119" i="1"/>
  <c r="O119" i="1" s="1"/>
  <c r="C119" i="1" s="1"/>
  <c r="AE119" i="1" s="1"/>
  <c r="L118" i="1"/>
  <c r="O118" i="1" s="1"/>
  <c r="C118" i="1" s="1"/>
  <c r="AE118" i="1" s="1"/>
  <c r="L117" i="1"/>
  <c r="O117" i="1" s="1"/>
  <c r="C117" i="1" s="1"/>
  <c r="AE117" i="1" s="1"/>
  <c r="L115" i="1"/>
  <c r="O115" i="1" s="1"/>
  <c r="C115" i="1" s="1"/>
  <c r="AE115" i="1" s="1"/>
  <c r="L114" i="1"/>
  <c r="O114" i="1" s="1"/>
  <c r="C114" i="1" s="1"/>
  <c r="AE114" i="1" s="1"/>
  <c r="N169" i="1"/>
  <c r="AB87" i="1" l="1"/>
  <c r="A69" i="3"/>
  <c r="AB114" i="1"/>
  <c r="A96" i="3"/>
  <c r="AB117" i="1"/>
  <c r="A99" i="3"/>
  <c r="A100" i="3"/>
  <c r="AB118" i="1"/>
  <c r="A101" i="3"/>
  <c r="AB119" i="1"/>
  <c r="A50" i="3"/>
  <c r="AB68" i="1"/>
  <c r="AB88" i="1"/>
  <c r="A70" i="3"/>
  <c r="A102" i="3"/>
  <c r="AB120" i="1"/>
  <c r="A98" i="3"/>
  <c r="AB116" i="1"/>
  <c r="A103" i="3"/>
  <c r="AB121" i="1"/>
  <c r="AB115" i="1"/>
  <c r="A97" i="3"/>
  <c r="AB122" i="1"/>
  <c r="A104" i="3"/>
  <c r="N90" i="1"/>
  <c r="O90" i="1" s="1"/>
  <c r="C90" i="1" s="1"/>
  <c r="AE90" i="1" s="1"/>
  <c r="O89" i="1"/>
  <c r="C89" i="1" s="1"/>
  <c r="AE89" i="1" s="1"/>
  <c r="N71" i="1"/>
  <c r="O72" i="1" s="1"/>
  <c r="C72" i="1" s="1"/>
  <c r="AE72" i="1" s="1"/>
  <c r="O70" i="1"/>
  <c r="C70" i="1" s="1"/>
  <c r="AE70" i="1" s="1"/>
  <c r="N9" i="1"/>
  <c r="L127" i="1"/>
  <c r="O127" i="1" s="1"/>
  <c r="C127" i="1" s="1"/>
  <c r="AE127" i="1" s="1"/>
  <c r="L125" i="1"/>
  <c r="O125" i="1" s="1"/>
  <c r="C125" i="1" s="1"/>
  <c r="AE125" i="1" s="1"/>
  <c r="L124" i="1"/>
  <c r="O124" i="1" s="1"/>
  <c r="C124" i="1" s="1"/>
  <c r="AE124" i="1" s="1"/>
  <c r="L123" i="1"/>
  <c r="O123" i="1" s="1"/>
  <c r="C123" i="1" s="1"/>
  <c r="AE123" i="1" s="1"/>
  <c r="L126" i="1"/>
  <c r="O126" i="1" s="1"/>
  <c r="C126" i="1" s="1"/>
  <c r="AE126" i="1" s="1"/>
  <c r="N170" i="1"/>
  <c r="A106" i="3" l="1"/>
  <c r="AB124" i="1"/>
  <c r="AB127" i="1"/>
  <c r="A109" i="3"/>
  <c r="AB72" i="1"/>
  <c r="A54" i="3"/>
  <c r="A52" i="3"/>
  <c r="AB70" i="1"/>
  <c r="A71" i="3"/>
  <c r="AB89" i="1"/>
  <c r="A72" i="3"/>
  <c r="AB90" i="1"/>
  <c r="AB125" i="1"/>
  <c r="A107" i="3"/>
  <c r="AB126" i="1"/>
  <c r="A108" i="3"/>
  <c r="A105" i="3"/>
  <c r="AB123" i="1"/>
  <c r="N73" i="1"/>
  <c r="O71" i="1"/>
  <c r="C71" i="1" s="1"/>
  <c r="AE71" i="1" s="1"/>
  <c r="N10" i="1"/>
  <c r="L143" i="1" s="1"/>
  <c r="O143" i="1" s="1"/>
  <c r="C143" i="1" s="1"/>
  <c r="AE143" i="1" s="1"/>
  <c r="L132" i="1"/>
  <c r="O132" i="1" s="1"/>
  <c r="C132" i="1" s="1"/>
  <c r="AE132" i="1" s="1"/>
  <c r="L128" i="1"/>
  <c r="O128" i="1" s="1"/>
  <c r="C128" i="1" s="1"/>
  <c r="AE128" i="1" s="1"/>
  <c r="L133" i="1"/>
  <c r="O133" i="1" s="1"/>
  <c r="C133" i="1" s="1"/>
  <c r="AE133" i="1" s="1"/>
  <c r="L131" i="1"/>
  <c r="O131" i="1" s="1"/>
  <c r="C131" i="1" s="1"/>
  <c r="AE131" i="1" s="1"/>
  <c r="L130" i="1"/>
  <c r="O130" i="1" s="1"/>
  <c r="C130" i="1" s="1"/>
  <c r="AE130" i="1" s="1"/>
  <c r="L129" i="1"/>
  <c r="O129" i="1" s="1"/>
  <c r="C129" i="1" s="1"/>
  <c r="AE129" i="1" s="1"/>
  <c r="N171" i="1"/>
  <c r="AB133" i="1" l="1"/>
  <c r="A115" i="3"/>
  <c r="AB129" i="1"/>
  <c r="A111" i="3"/>
  <c r="AB130" i="1"/>
  <c r="A112" i="3"/>
  <c r="AB131" i="1"/>
  <c r="A113" i="3"/>
  <c r="A125" i="3"/>
  <c r="AB143" i="1"/>
  <c r="AB128" i="1"/>
  <c r="A110" i="3"/>
  <c r="AB132" i="1"/>
  <c r="A114" i="3"/>
  <c r="AB71" i="1"/>
  <c r="A53" i="3"/>
  <c r="L136" i="1"/>
  <c r="O136" i="1" s="1"/>
  <c r="C136" i="1" s="1"/>
  <c r="AE136" i="1" s="1"/>
  <c r="L140" i="1"/>
  <c r="O140" i="1" s="1"/>
  <c r="C140" i="1" s="1"/>
  <c r="AE140" i="1" s="1"/>
  <c r="N74" i="1"/>
  <c r="O74" i="1" s="1"/>
  <c r="C74" i="1" s="1"/>
  <c r="AE74" i="1" s="1"/>
  <c r="O73" i="1"/>
  <c r="C73" i="1" s="1"/>
  <c r="AE73" i="1" s="1"/>
  <c r="N11" i="1"/>
  <c r="L146" i="1"/>
  <c r="O146" i="1" s="1"/>
  <c r="C146" i="1" s="1"/>
  <c r="AE146" i="1" s="1"/>
  <c r="L144" i="1"/>
  <c r="O144" i="1" s="1"/>
  <c r="C144" i="1" s="1"/>
  <c r="AE144" i="1" s="1"/>
  <c r="L142" i="1"/>
  <c r="O142" i="1" s="1"/>
  <c r="C142" i="1" s="1"/>
  <c r="AE142" i="1" s="1"/>
  <c r="L139" i="1"/>
  <c r="O139" i="1" s="1"/>
  <c r="C139" i="1" s="1"/>
  <c r="AE139" i="1" s="1"/>
  <c r="L141" i="1"/>
  <c r="O141" i="1" s="1"/>
  <c r="C141" i="1" s="1"/>
  <c r="AE141" i="1" s="1"/>
  <c r="L138" i="1"/>
  <c r="O138" i="1" s="1"/>
  <c r="C138" i="1" s="1"/>
  <c r="AE138" i="1" s="1"/>
  <c r="L137" i="1"/>
  <c r="O137" i="1" s="1"/>
  <c r="C137" i="1" s="1"/>
  <c r="AE137" i="1" s="1"/>
  <c r="L135" i="1"/>
  <c r="O135" i="1" s="1"/>
  <c r="C135" i="1" s="1"/>
  <c r="AE135" i="1" s="1"/>
  <c r="L134" i="1"/>
  <c r="O134" i="1" s="1"/>
  <c r="C134" i="1" s="1"/>
  <c r="AE134" i="1" s="1"/>
  <c r="L147" i="1"/>
  <c r="O147" i="1" s="1"/>
  <c r="C147" i="1" s="1"/>
  <c r="AE147" i="1" s="1"/>
  <c r="L145" i="1"/>
  <c r="O145" i="1" s="1"/>
  <c r="C145" i="1" s="1"/>
  <c r="AE145" i="1" s="1"/>
  <c r="L148" i="1"/>
  <c r="O148" i="1" s="1"/>
  <c r="C148" i="1" s="1"/>
  <c r="AE148" i="1" s="1"/>
  <c r="N172" i="1"/>
  <c r="L226" i="1" l="1"/>
  <c r="O226" i="1" s="1"/>
  <c r="C226" i="1" s="1"/>
  <c r="L227" i="1"/>
  <c r="O227" i="1" s="1"/>
  <c r="C227" i="1" s="1"/>
  <c r="L216" i="1"/>
  <c r="O216" i="1" s="1"/>
  <c r="C216" i="1" s="1"/>
  <c r="L217" i="1"/>
  <c r="O217" i="1" s="1"/>
  <c r="C217" i="1" s="1"/>
  <c r="L220" i="1"/>
  <c r="O220" i="1" s="1"/>
  <c r="C220" i="1" s="1"/>
  <c r="L233" i="1"/>
  <c r="O233" i="1" s="1"/>
  <c r="C233" i="1" s="1"/>
  <c r="L228" i="1"/>
  <c r="O228" i="1" s="1"/>
  <c r="C228" i="1" s="1"/>
  <c r="L221" i="1"/>
  <c r="O221" i="1" s="1"/>
  <c r="C221" i="1" s="1"/>
  <c r="L234" i="1"/>
  <c r="O234" i="1" s="1"/>
  <c r="C234" i="1" s="1"/>
  <c r="L229" i="1"/>
  <c r="O229" i="1" s="1"/>
  <c r="C229" i="1" s="1"/>
  <c r="L222" i="1"/>
  <c r="O222" i="1" s="1"/>
  <c r="C222" i="1" s="1"/>
  <c r="L235" i="1"/>
  <c r="O235" i="1" s="1"/>
  <c r="C235" i="1" s="1"/>
  <c r="L230" i="1"/>
  <c r="O230" i="1" s="1"/>
  <c r="C230" i="1" s="1"/>
  <c r="L223" i="1"/>
  <c r="O223" i="1" s="1"/>
  <c r="C223" i="1" s="1"/>
  <c r="L218" i="1"/>
  <c r="O218" i="1" s="1"/>
  <c r="C218" i="1" s="1"/>
  <c r="L231" i="1"/>
  <c r="O231" i="1" s="1"/>
  <c r="C231" i="1" s="1"/>
  <c r="L224" i="1"/>
  <c r="O224" i="1" s="1"/>
  <c r="C224" i="1" s="1"/>
  <c r="L219" i="1"/>
  <c r="O219" i="1" s="1"/>
  <c r="C219" i="1" s="1"/>
  <c r="L225" i="1"/>
  <c r="O225" i="1" s="1"/>
  <c r="C225" i="1" s="1"/>
  <c r="L232" i="1"/>
  <c r="O232" i="1" s="1"/>
  <c r="C232" i="1" s="1"/>
  <c r="AB147" i="1"/>
  <c r="A129" i="3"/>
  <c r="A116" i="3"/>
  <c r="AB134" i="1"/>
  <c r="AB145" i="1"/>
  <c r="A127" i="3"/>
  <c r="AB137" i="1"/>
  <c r="A119" i="3"/>
  <c r="A120" i="3"/>
  <c r="AB138" i="1"/>
  <c r="AB74" i="1"/>
  <c r="A56" i="3"/>
  <c r="A123" i="3"/>
  <c r="AB141" i="1"/>
  <c r="A121" i="3"/>
  <c r="AB139" i="1"/>
  <c r="AB135" i="1"/>
  <c r="A117" i="3"/>
  <c r="A124" i="3"/>
  <c r="AB142" i="1"/>
  <c r="A126" i="3"/>
  <c r="AB144" i="1"/>
  <c r="AB146" i="1"/>
  <c r="A128" i="3"/>
  <c r="AB73" i="1"/>
  <c r="A55" i="3"/>
  <c r="AB140" i="1"/>
  <c r="A122" i="3"/>
  <c r="AB148" i="1"/>
  <c r="A130" i="3"/>
  <c r="AB136" i="1"/>
  <c r="A118" i="3"/>
  <c r="L260" i="1"/>
  <c r="O260" i="1" s="1"/>
  <c r="C260" i="1" s="1"/>
  <c r="AE260" i="1" s="1"/>
  <c r="L263" i="1"/>
  <c r="O263" i="1" s="1"/>
  <c r="C263" i="1" s="1"/>
  <c r="AE263" i="1" s="1"/>
  <c r="L261" i="1"/>
  <c r="O261" i="1" s="1"/>
  <c r="C261" i="1" s="1"/>
  <c r="AE261" i="1" s="1"/>
  <c r="L262" i="1"/>
  <c r="O262" i="1" s="1"/>
  <c r="C262" i="1" s="1"/>
  <c r="AE262" i="1" s="1"/>
  <c r="L181" i="1"/>
  <c r="L184" i="1"/>
  <c r="L182" i="1"/>
  <c r="L183" i="1"/>
  <c r="L109" i="1"/>
  <c r="O109" i="1" s="1"/>
  <c r="C109" i="1" s="1"/>
  <c r="AE109" i="1" s="1"/>
  <c r="L112" i="1"/>
  <c r="O112" i="1" s="1"/>
  <c r="C112" i="1" s="1"/>
  <c r="AE112" i="1" s="1"/>
  <c r="L110" i="1"/>
  <c r="O110" i="1" s="1"/>
  <c r="C110" i="1" s="1"/>
  <c r="AE110" i="1" s="1"/>
  <c r="L111" i="1"/>
  <c r="O111" i="1" s="1"/>
  <c r="C111" i="1" s="1"/>
  <c r="AE111" i="1" s="1"/>
  <c r="L253" i="1"/>
  <c r="O253" i="1" s="1"/>
  <c r="C253" i="1" s="1"/>
  <c r="AE253" i="1" s="1"/>
  <c r="L245" i="1"/>
  <c r="O245" i="1" s="1"/>
  <c r="C245" i="1" s="1"/>
  <c r="AE245" i="1" s="1"/>
  <c r="L237" i="1"/>
  <c r="O237" i="1" s="1"/>
  <c r="C237" i="1" s="1"/>
  <c r="AE237" i="1" s="1"/>
  <c r="L256" i="1"/>
  <c r="O256" i="1" s="1"/>
  <c r="C256" i="1" s="1"/>
  <c r="AE256" i="1" s="1"/>
  <c r="L248" i="1"/>
  <c r="O248" i="1" s="1"/>
  <c r="C248" i="1" s="1"/>
  <c r="AE248" i="1" s="1"/>
  <c r="L240" i="1"/>
  <c r="O240" i="1" s="1"/>
  <c r="C240" i="1" s="1"/>
  <c r="AE240" i="1" s="1"/>
  <c r="L259" i="1"/>
  <c r="O259" i="1" s="1"/>
  <c r="C259" i="1" s="1"/>
  <c r="AE259" i="1" s="1"/>
  <c r="L251" i="1"/>
  <c r="O251" i="1" s="1"/>
  <c r="C251" i="1" s="1"/>
  <c r="AE251" i="1" s="1"/>
  <c r="L243" i="1"/>
  <c r="O243" i="1" s="1"/>
  <c r="C243" i="1" s="1"/>
  <c r="AE243" i="1" s="1"/>
  <c r="L250" i="1"/>
  <c r="O250" i="1" s="1"/>
  <c r="C250" i="1" s="1"/>
  <c r="AE250" i="1" s="1"/>
  <c r="L254" i="1"/>
  <c r="O254" i="1" s="1"/>
  <c r="C254" i="1" s="1"/>
  <c r="AE254" i="1" s="1"/>
  <c r="L246" i="1"/>
  <c r="O246" i="1" s="1"/>
  <c r="C246" i="1" s="1"/>
  <c r="AE246" i="1" s="1"/>
  <c r="L238" i="1"/>
  <c r="O238" i="1" s="1"/>
  <c r="C238" i="1" s="1"/>
  <c r="AE238" i="1" s="1"/>
  <c r="L242" i="1"/>
  <c r="O242" i="1" s="1"/>
  <c r="C242" i="1" s="1"/>
  <c r="AE242" i="1" s="1"/>
  <c r="L257" i="1"/>
  <c r="O257" i="1" s="1"/>
  <c r="C257" i="1" s="1"/>
  <c r="AE257" i="1" s="1"/>
  <c r="L249" i="1"/>
  <c r="O249" i="1" s="1"/>
  <c r="C249" i="1" s="1"/>
  <c r="AE249" i="1" s="1"/>
  <c r="L241" i="1"/>
  <c r="O241" i="1" s="1"/>
  <c r="C241" i="1" s="1"/>
  <c r="AE241" i="1" s="1"/>
  <c r="L239" i="1"/>
  <c r="O239" i="1" s="1"/>
  <c r="C239" i="1" s="1"/>
  <c r="AE239" i="1" s="1"/>
  <c r="L236" i="1"/>
  <c r="O236" i="1" s="1"/>
  <c r="C236" i="1" s="1"/>
  <c r="AE236" i="1" s="1"/>
  <c r="L252" i="1"/>
  <c r="O252" i="1" s="1"/>
  <c r="C252" i="1" s="1"/>
  <c r="AE252" i="1" s="1"/>
  <c r="L244" i="1"/>
  <c r="O244" i="1" s="1"/>
  <c r="C244" i="1" s="1"/>
  <c r="AE244" i="1" s="1"/>
  <c r="L255" i="1"/>
  <c r="O255" i="1" s="1"/>
  <c r="C255" i="1" s="1"/>
  <c r="AE255" i="1" s="1"/>
  <c r="L247" i="1"/>
  <c r="O247" i="1" s="1"/>
  <c r="C247" i="1" s="1"/>
  <c r="AE247" i="1" s="1"/>
  <c r="L258" i="1"/>
  <c r="O258" i="1" s="1"/>
  <c r="C258" i="1" s="1"/>
  <c r="AE258" i="1" s="1"/>
  <c r="L152" i="1"/>
  <c r="O152" i="1" s="1"/>
  <c r="C152" i="1" s="1"/>
  <c r="AE152" i="1" s="1"/>
  <c r="L150" i="1"/>
  <c r="O150" i="1" s="1"/>
  <c r="C150" i="1" s="1"/>
  <c r="AE150" i="1" s="1"/>
  <c r="L149" i="1"/>
  <c r="O149" i="1" s="1"/>
  <c r="C149" i="1" s="1"/>
  <c r="AE149" i="1" s="1"/>
  <c r="L151" i="1"/>
  <c r="O151" i="1" s="1"/>
  <c r="C151" i="1" s="1"/>
  <c r="AE151" i="1" s="1"/>
  <c r="L202" i="1"/>
  <c r="O202" i="1" s="1"/>
  <c r="C202" i="1" s="1"/>
  <c r="AE202" i="1" s="1"/>
  <c r="L186" i="1"/>
  <c r="O186" i="1" s="1"/>
  <c r="C186" i="1" s="1"/>
  <c r="AE186" i="1" s="1"/>
  <c r="L166" i="1"/>
  <c r="O166" i="1" s="1"/>
  <c r="C166" i="1" s="1"/>
  <c r="AE166" i="1" s="1"/>
  <c r="N13" i="1"/>
  <c r="L200" i="1"/>
  <c r="O200" i="1" s="1"/>
  <c r="C200" i="1" s="1"/>
  <c r="AE200" i="1" s="1"/>
  <c r="L180" i="1"/>
  <c r="L164" i="1"/>
  <c r="O164" i="1" s="1"/>
  <c r="C164" i="1" s="1"/>
  <c r="AE164" i="1" s="1"/>
  <c r="L215" i="1"/>
  <c r="O215" i="1" s="1"/>
  <c r="C215" i="1" s="1"/>
  <c r="AE215" i="1" s="1"/>
  <c r="L199" i="1"/>
  <c r="O199" i="1" s="1"/>
  <c r="C199" i="1" s="1"/>
  <c r="AE199" i="1" s="1"/>
  <c r="L179" i="1"/>
  <c r="L163" i="1"/>
  <c r="O163" i="1" s="1"/>
  <c r="C163" i="1" s="1"/>
  <c r="AE163" i="1" s="1"/>
  <c r="L213" i="1"/>
  <c r="O213" i="1" s="1"/>
  <c r="C213" i="1" s="1"/>
  <c r="AE213" i="1" s="1"/>
  <c r="L197" i="1"/>
  <c r="O197" i="1" s="1"/>
  <c r="C197" i="1" s="1"/>
  <c r="AE197" i="1" s="1"/>
  <c r="L177" i="1"/>
  <c r="L161" i="1"/>
  <c r="O161" i="1" s="1"/>
  <c r="C161" i="1" s="1"/>
  <c r="AE161" i="1" s="1"/>
  <c r="L201" i="1"/>
  <c r="O201" i="1" s="1"/>
  <c r="C201" i="1" s="1"/>
  <c r="AE201" i="1" s="1"/>
  <c r="L214" i="1"/>
  <c r="O214" i="1" s="1"/>
  <c r="C214" i="1" s="1"/>
  <c r="AE214" i="1" s="1"/>
  <c r="L198" i="1"/>
  <c r="L178" i="1"/>
  <c r="L162" i="1"/>
  <c r="O162" i="1" s="1"/>
  <c r="C162" i="1" s="1"/>
  <c r="AE162" i="1" s="1"/>
  <c r="L212" i="1"/>
  <c r="O212" i="1" s="1"/>
  <c r="C212" i="1" s="1"/>
  <c r="AE212" i="1" s="1"/>
  <c r="L196" i="1"/>
  <c r="O196" i="1" s="1"/>
  <c r="C196" i="1" s="1"/>
  <c r="AE196" i="1" s="1"/>
  <c r="L176" i="1"/>
  <c r="L160" i="1"/>
  <c r="O160" i="1" s="1"/>
  <c r="C160" i="1" s="1"/>
  <c r="AE160" i="1" s="1"/>
  <c r="L211" i="1"/>
  <c r="O211" i="1" s="1"/>
  <c r="C211" i="1" s="1"/>
  <c r="AE211" i="1" s="1"/>
  <c r="L195" i="1"/>
  <c r="O195" i="1" s="1"/>
  <c r="C195" i="1" s="1"/>
  <c r="AE195" i="1" s="1"/>
  <c r="L175" i="1"/>
  <c r="L159" i="1"/>
  <c r="O159" i="1" s="1"/>
  <c r="C159" i="1" s="1"/>
  <c r="AE159" i="1" s="1"/>
  <c r="L171" i="1"/>
  <c r="O171" i="1" s="1"/>
  <c r="C171" i="1" s="1"/>
  <c r="AE171" i="1" s="1"/>
  <c r="L187" i="1"/>
  <c r="O187" i="1" s="1"/>
  <c r="C187" i="1" s="1"/>
  <c r="AE187" i="1" s="1"/>
  <c r="L165" i="1"/>
  <c r="O165" i="1" s="1"/>
  <c r="C165" i="1" s="1"/>
  <c r="AE165" i="1" s="1"/>
  <c r="L210" i="1"/>
  <c r="O210" i="1" s="1"/>
  <c r="C210" i="1" s="1"/>
  <c r="AE210" i="1" s="1"/>
  <c r="L194" i="1"/>
  <c r="O194" i="1" s="1"/>
  <c r="C194" i="1" s="1"/>
  <c r="AE194" i="1" s="1"/>
  <c r="L174" i="1"/>
  <c r="L158" i="1"/>
  <c r="O158" i="1" s="1"/>
  <c r="C158" i="1" s="1"/>
  <c r="AE158" i="1" s="1"/>
  <c r="L209" i="1"/>
  <c r="O209" i="1" s="1"/>
  <c r="C209" i="1" s="1"/>
  <c r="AE209" i="1" s="1"/>
  <c r="L193" i="1"/>
  <c r="O193" i="1" s="1"/>
  <c r="C193" i="1" s="1"/>
  <c r="AE193" i="1" s="1"/>
  <c r="L173" i="1"/>
  <c r="L157" i="1"/>
  <c r="O157" i="1" s="1"/>
  <c r="C157" i="1" s="1"/>
  <c r="AE157" i="1" s="1"/>
  <c r="L207" i="1"/>
  <c r="O207" i="1" s="1"/>
  <c r="C207" i="1" s="1"/>
  <c r="AE207" i="1" s="1"/>
  <c r="L191" i="1"/>
  <c r="O191" i="1" s="1"/>
  <c r="C191" i="1" s="1"/>
  <c r="AE191" i="1" s="1"/>
  <c r="L155" i="1"/>
  <c r="O155" i="1" s="1"/>
  <c r="C155" i="1" s="1"/>
  <c r="AE155" i="1" s="1"/>
  <c r="L203" i="1"/>
  <c r="O203" i="1" s="1"/>
  <c r="C203" i="1" s="1"/>
  <c r="AE203" i="1" s="1"/>
  <c r="L167" i="1"/>
  <c r="O167" i="1" s="1"/>
  <c r="C167" i="1" s="1"/>
  <c r="AE167" i="1" s="1"/>
  <c r="L185" i="1"/>
  <c r="O185" i="1" s="1"/>
  <c r="C185" i="1" s="1"/>
  <c r="AE185" i="1" s="1"/>
  <c r="L208" i="1"/>
  <c r="O208" i="1" s="1"/>
  <c r="C208" i="1" s="1"/>
  <c r="AE208" i="1" s="1"/>
  <c r="L192" i="1"/>
  <c r="O192" i="1" s="1"/>
  <c r="C192" i="1" s="1"/>
  <c r="AE192" i="1" s="1"/>
  <c r="L172" i="1"/>
  <c r="O172" i="1" s="1"/>
  <c r="C172" i="1" s="1"/>
  <c r="AE172" i="1" s="1"/>
  <c r="L156" i="1"/>
  <c r="O156" i="1" s="1"/>
  <c r="C156" i="1" s="1"/>
  <c r="AE156" i="1" s="1"/>
  <c r="L206" i="1"/>
  <c r="O206" i="1" s="1"/>
  <c r="C206" i="1" s="1"/>
  <c r="AE206" i="1" s="1"/>
  <c r="L190" i="1"/>
  <c r="O190" i="1" s="1"/>
  <c r="C190" i="1" s="1"/>
  <c r="AE190" i="1" s="1"/>
  <c r="L170" i="1"/>
  <c r="O170" i="1" s="1"/>
  <c r="C170" i="1" s="1"/>
  <c r="AE170" i="1" s="1"/>
  <c r="L154" i="1"/>
  <c r="O154" i="1" s="1"/>
  <c r="C154" i="1" s="1"/>
  <c r="AE154" i="1" s="1"/>
  <c r="L205" i="1"/>
  <c r="O205" i="1" s="1"/>
  <c r="C205" i="1" s="1"/>
  <c r="AE205" i="1" s="1"/>
  <c r="L189" i="1"/>
  <c r="O189" i="1" s="1"/>
  <c r="C189" i="1" s="1"/>
  <c r="AE189" i="1" s="1"/>
  <c r="L169" i="1"/>
  <c r="O169" i="1" s="1"/>
  <c r="C169" i="1" s="1"/>
  <c r="AE169" i="1" s="1"/>
  <c r="L153" i="1"/>
  <c r="O153" i="1" s="1"/>
  <c r="C153" i="1" s="1"/>
  <c r="AE153" i="1" s="1"/>
  <c r="L204" i="1"/>
  <c r="O204" i="1" s="1"/>
  <c r="C204" i="1" s="1"/>
  <c r="AE204" i="1" s="1"/>
  <c r="L188" i="1"/>
  <c r="O188" i="1" s="1"/>
  <c r="C188" i="1" s="1"/>
  <c r="AE188" i="1" s="1"/>
  <c r="L168" i="1"/>
  <c r="O168" i="1" s="1"/>
  <c r="C168" i="1" s="1"/>
  <c r="AE168" i="1" s="1"/>
  <c r="N173" i="1"/>
  <c r="L264" i="1" l="1"/>
  <c r="O264" i="1" s="1"/>
  <c r="C264" i="1" s="1"/>
  <c r="L265" i="1"/>
  <c r="O265" i="1" s="1"/>
  <c r="C265" i="1" s="1"/>
  <c r="AE227" i="1"/>
  <c r="AB227" i="1"/>
  <c r="AE226" i="1"/>
  <c r="AB226" i="1"/>
  <c r="AE217" i="1"/>
  <c r="AB217" i="1"/>
  <c r="AE216" i="1"/>
  <c r="AB216" i="1"/>
  <c r="L271" i="1"/>
  <c r="O271" i="1" s="1"/>
  <c r="C271" i="1" s="1"/>
  <c r="L272" i="1"/>
  <c r="O272" i="1" s="1"/>
  <c r="C272" i="1" s="1"/>
  <c r="L267" i="1"/>
  <c r="O267" i="1" s="1"/>
  <c r="C267" i="1" s="1"/>
  <c r="L273" i="1"/>
  <c r="O273" i="1" s="1"/>
  <c r="C273" i="1" s="1"/>
  <c r="L268" i="1"/>
  <c r="O268" i="1" s="1"/>
  <c r="C268" i="1" s="1"/>
  <c r="L269" i="1"/>
  <c r="O269" i="1" s="1"/>
  <c r="C269" i="1" s="1"/>
  <c r="L266" i="1"/>
  <c r="O266" i="1" s="1"/>
  <c r="C266" i="1" s="1"/>
  <c r="L270" i="1"/>
  <c r="O270" i="1" s="1"/>
  <c r="C270" i="1" s="1"/>
  <c r="AE219" i="1"/>
  <c r="AB219" i="1"/>
  <c r="AE224" i="1"/>
  <c r="AB224" i="1"/>
  <c r="AE231" i="1"/>
  <c r="AB231" i="1"/>
  <c r="AE218" i="1"/>
  <c r="AB218" i="1"/>
  <c r="AE223" i="1"/>
  <c r="AB223" i="1"/>
  <c r="AE225" i="1"/>
  <c r="AB225" i="1"/>
  <c r="AB230" i="1"/>
  <c r="AE230" i="1"/>
  <c r="AE235" i="1"/>
  <c r="AB235" i="1"/>
  <c r="AB222" i="1"/>
  <c r="AE222" i="1"/>
  <c r="AB229" i="1"/>
  <c r="AE229" i="1"/>
  <c r="AE232" i="1"/>
  <c r="AB232" i="1"/>
  <c r="AE234" i="1"/>
  <c r="AB234" i="1"/>
  <c r="AE221" i="1"/>
  <c r="AB221" i="1"/>
  <c r="AE228" i="1"/>
  <c r="AB228" i="1"/>
  <c r="AE233" i="1"/>
  <c r="AB233" i="1"/>
  <c r="AE220" i="1"/>
  <c r="AB220" i="1"/>
  <c r="AB168" i="1"/>
  <c r="A150" i="3"/>
  <c r="A142" i="3"/>
  <c r="AB160" i="1"/>
  <c r="A198" i="3"/>
  <c r="AB236" i="1"/>
  <c r="A199" i="3"/>
  <c r="AB237" i="1"/>
  <c r="AB205" i="1"/>
  <c r="A187" i="3"/>
  <c r="AB196" i="1"/>
  <c r="A178" i="3"/>
  <c r="A201" i="3"/>
  <c r="AB239" i="1"/>
  <c r="A207" i="3"/>
  <c r="AB245" i="1"/>
  <c r="AB259" i="1"/>
  <c r="A221" i="3"/>
  <c r="A218" i="3"/>
  <c r="AB256" i="1"/>
  <c r="AB154" i="1"/>
  <c r="A136" i="3"/>
  <c r="A182" i="3"/>
  <c r="AB200" i="1"/>
  <c r="AB241" i="1"/>
  <c r="A203" i="3"/>
  <c r="AB170" i="1"/>
  <c r="A152" i="3"/>
  <c r="AB209" i="1"/>
  <c r="A191" i="3"/>
  <c r="A144" i="3"/>
  <c r="AB162" i="1"/>
  <c r="AB249" i="1"/>
  <c r="A211" i="3"/>
  <c r="AB111" i="1"/>
  <c r="A93" i="3"/>
  <c r="A214" i="3"/>
  <c r="AB252" i="1"/>
  <c r="A146" i="3"/>
  <c r="AB164" i="1"/>
  <c r="AB212" i="1"/>
  <c r="A194" i="3"/>
  <c r="AB253" i="1"/>
  <c r="A215" i="3"/>
  <c r="AB190" i="1"/>
  <c r="A172" i="3"/>
  <c r="AB158" i="1"/>
  <c r="A140" i="3"/>
  <c r="AB166" i="1"/>
  <c r="A148" i="3"/>
  <c r="AB257" i="1"/>
  <c r="A219" i="3"/>
  <c r="AB110" i="1"/>
  <c r="A92" i="3"/>
  <c r="A151" i="3"/>
  <c r="AB169" i="1"/>
  <c r="AB189" i="1"/>
  <c r="A171" i="3"/>
  <c r="A204" i="3"/>
  <c r="AB242" i="1"/>
  <c r="A145" i="3"/>
  <c r="AB163" i="1"/>
  <c r="AB207" i="1"/>
  <c r="A189" i="3"/>
  <c r="AB157" i="1"/>
  <c r="A139" i="3"/>
  <c r="AB206" i="1"/>
  <c r="A188" i="3"/>
  <c r="A94" i="3"/>
  <c r="AB112" i="1"/>
  <c r="AB156" i="1"/>
  <c r="A138" i="3"/>
  <c r="AB194" i="1"/>
  <c r="A176" i="3"/>
  <c r="AB214" i="1"/>
  <c r="A196" i="3"/>
  <c r="A184" i="3"/>
  <c r="AB202" i="1"/>
  <c r="AB238" i="1"/>
  <c r="A200" i="3"/>
  <c r="A91" i="3"/>
  <c r="AB109" i="1"/>
  <c r="AB167" i="1"/>
  <c r="A149" i="3"/>
  <c r="A197" i="3"/>
  <c r="AB215" i="1"/>
  <c r="AB193" i="1"/>
  <c r="A175" i="3"/>
  <c r="AB186" i="1"/>
  <c r="A168" i="3"/>
  <c r="AB172" i="1"/>
  <c r="A154" i="3"/>
  <c r="AB210" i="1"/>
  <c r="A192" i="3"/>
  <c r="A183" i="3"/>
  <c r="AB201" i="1"/>
  <c r="AB151" i="1"/>
  <c r="A133" i="3"/>
  <c r="AB246" i="1"/>
  <c r="A208" i="3"/>
  <c r="A143" i="3"/>
  <c r="AB161" i="1"/>
  <c r="AB188" i="1"/>
  <c r="A170" i="3"/>
  <c r="A147" i="3"/>
  <c r="AB165" i="1"/>
  <c r="AB254" i="1"/>
  <c r="A216" i="3"/>
  <c r="AB208" i="1"/>
  <c r="A190" i="3"/>
  <c r="AB150" i="1"/>
  <c r="A132" i="3"/>
  <c r="A209" i="3"/>
  <c r="AB247" i="1"/>
  <c r="AB192" i="1"/>
  <c r="A174" i="3"/>
  <c r="AB149" i="1"/>
  <c r="A131" i="3"/>
  <c r="A169" i="3"/>
  <c r="AB187" i="1"/>
  <c r="A212" i="3"/>
  <c r="AB250" i="1"/>
  <c r="A167" i="3"/>
  <c r="AB185" i="1"/>
  <c r="AB171" i="1"/>
  <c r="A153" i="3"/>
  <c r="A179" i="3"/>
  <c r="AB197" i="1"/>
  <c r="A134" i="3"/>
  <c r="AB152" i="1"/>
  <c r="AB243" i="1"/>
  <c r="A205" i="3"/>
  <c r="AB159" i="1"/>
  <c r="A141" i="3"/>
  <c r="A195" i="3"/>
  <c r="AB213" i="1"/>
  <c r="AB258" i="1"/>
  <c r="A220" i="3"/>
  <c r="A213" i="3"/>
  <c r="AB251" i="1"/>
  <c r="AB262" i="1"/>
  <c r="A224" i="3"/>
  <c r="A223" i="3"/>
  <c r="AB261" i="1"/>
  <c r="AB203" i="1"/>
  <c r="A185" i="3"/>
  <c r="AB155" i="1"/>
  <c r="A137" i="3"/>
  <c r="AB263" i="1"/>
  <c r="A225" i="3"/>
  <c r="AB204" i="1"/>
  <c r="A186" i="3"/>
  <c r="A177" i="3"/>
  <c r="AB195" i="1"/>
  <c r="A217" i="3"/>
  <c r="AB255" i="1"/>
  <c r="AB240" i="1"/>
  <c r="A202" i="3"/>
  <c r="AB153" i="1"/>
  <c r="A135" i="3"/>
  <c r="AB191" i="1"/>
  <c r="A173" i="3"/>
  <c r="A193" i="3"/>
  <c r="AB211" i="1"/>
  <c r="A181" i="3"/>
  <c r="AB199" i="1"/>
  <c r="A206" i="3"/>
  <c r="AB244" i="1"/>
  <c r="A210" i="3"/>
  <c r="AB248" i="1"/>
  <c r="A222" i="3"/>
  <c r="AB260" i="1"/>
  <c r="L292" i="1"/>
  <c r="O292" i="1" s="1"/>
  <c r="C292" i="1" s="1"/>
  <c r="AE292" i="1" s="1"/>
  <c r="L276" i="1"/>
  <c r="O276" i="1" s="1"/>
  <c r="C276" i="1" s="1"/>
  <c r="AE276" i="1" s="1"/>
  <c r="L290" i="1"/>
  <c r="O290" i="1" s="1"/>
  <c r="C290" i="1" s="1"/>
  <c r="AE290" i="1" s="1"/>
  <c r="L274" i="1"/>
  <c r="O274" i="1" s="1"/>
  <c r="C274" i="1" s="1"/>
  <c r="AE274" i="1" s="1"/>
  <c r="L289" i="1"/>
  <c r="O289" i="1" s="1"/>
  <c r="C289" i="1" s="1"/>
  <c r="AE289" i="1" s="1"/>
  <c r="L287" i="1"/>
  <c r="O287" i="1" s="1"/>
  <c r="C287" i="1" s="1"/>
  <c r="AE287" i="1" s="1"/>
  <c r="L288" i="1"/>
  <c r="O288" i="1" s="1"/>
  <c r="C288" i="1" s="1"/>
  <c r="AE288" i="1" s="1"/>
  <c r="L286" i="1"/>
  <c r="O286" i="1" s="1"/>
  <c r="C286" i="1" s="1"/>
  <c r="AE286" i="1" s="1"/>
  <c r="L285" i="1"/>
  <c r="O285" i="1" s="1"/>
  <c r="C285" i="1" s="1"/>
  <c r="AE285" i="1" s="1"/>
  <c r="L281" i="1"/>
  <c r="O281" i="1" s="1"/>
  <c r="C281" i="1" s="1"/>
  <c r="AE281" i="1" s="1"/>
  <c r="L293" i="1"/>
  <c r="L275" i="1"/>
  <c r="O275" i="1" s="1"/>
  <c r="C275" i="1" s="1"/>
  <c r="AE275" i="1" s="1"/>
  <c r="L284" i="1"/>
  <c r="O284" i="1" s="1"/>
  <c r="C284" i="1" s="1"/>
  <c r="AE284" i="1" s="1"/>
  <c r="L283" i="1"/>
  <c r="O283" i="1" s="1"/>
  <c r="C283" i="1" s="1"/>
  <c r="AE283" i="1" s="1"/>
  <c r="N14" i="1"/>
  <c r="L282" i="1"/>
  <c r="O282" i="1" s="1"/>
  <c r="C282" i="1" s="1"/>
  <c r="AE282" i="1" s="1"/>
  <c r="L280" i="1"/>
  <c r="O280" i="1" s="1"/>
  <c r="C280" i="1" s="1"/>
  <c r="AE280" i="1" s="1"/>
  <c r="L279" i="1"/>
  <c r="O279" i="1" s="1"/>
  <c r="C279" i="1" s="1"/>
  <c r="AE279" i="1" s="1"/>
  <c r="L277" i="1"/>
  <c r="O277" i="1" s="1"/>
  <c r="C277" i="1" s="1"/>
  <c r="AE277" i="1" s="1"/>
  <c r="L291" i="1"/>
  <c r="O291" i="1" s="1"/>
  <c r="C291" i="1" s="1"/>
  <c r="AE291" i="1" s="1"/>
  <c r="L294" i="1"/>
  <c r="L278" i="1"/>
  <c r="O278" i="1" s="1"/>
  <c r="C278" i="1" s="1"/>
  <c r="AE278" i="1" s="1"/>
  <c r="O173" i="1"/>
  <c r="C173" i="1" s="1"/>
  <c r="AE173" i="1" s="1"/>
  <c r="N174" i="1"/>
  <c r="O198" i="1"/>
  <c r="C198" i="1" s="1"/>
  <c r="AE198" i="1" s="1"/>
  <c r="L319" i="1" l="1"/>
  <c r="O319" i="1" s="1"/>
  <c r="C319" i="1" s="1"/>
  <c r="L320" i="1"/>
  <c r="O320" i="1" s="1"/>
  <c r="C320" i="1" s="1"/>
  <c r="AE265" i="1"/>
  <c r="AB265" i="1"/>
  <c r="AB264" i="1"/>
  <c r="AE264" i="1"/>
  <c r="L326" i="1"/>
  <c r="O326" i="1" s="1"/>
  <c r="C326" i="1" s="1"/>
  <c r="L321" i="1"/>
  <c r="O321" i="1" s="1"/>
  <c r="C321" i="1" s="1"/>
  <c r="L327" i="1"/>
  <c r="O327" i="1" s="1"/>
  <c r="C327" i="1" s="1"/>
  <c r="L322" i="1"/>
  <c r="O322" i="1" s="1"/>
  <c r="C322" i="1" s="1"/>
  <c r="L328" i="1"/>
  <c r="O328" i="1" s="1"/>
  <c r="C328" i="1" s="1"/>
  <c r="L323" i="1"/>
  <c r="O323" i="1" s="1"/>
  <c r="C323" i="1" s="1"/>
  <c r="L324" i="1"/>
  <c r="O324" i="1" s="1"/>
  <c r="C324" i="1" s="1"/>
  <c r="L325" i="1"/>
  <c r="O325" i="1" s="1"/>
  <c r="C325" i="1" s="1"/>
  <c r="AE270" i="1"/>
  <c r="AB270" i="1"/>
  <c r="AE266" i="1"/>
  <c r="AB266" i="1"/>
  <c r="AE269" i="1"/>
  <c r="AB269" i="1"/>
  <c r="AE268" i="1"/>
  <c r="AB268" i="1"/>
  <c r="AE273" i="1"/>
  <c r="AB273" i="1"/>
  <c r="AB267" i="1"/>
  <c r="AE267" i="1"/>
  <c r="AE272" i="1"/>
  <c r="AB272" i="1"/>
  <c r="AE271" i="1"/>
  <c r="AB271" i="1"/>
  <c r="AB290" i="1"/>
  <c r="A242" i="3"/>
  <c r="AB279" i="1"/>
  <c r="A231" i="3"/>
  <c r="A228" i="3"/>
  <c r="AB276" i="1"/>
  <c r="A232" i="3"/>
  <c r="AB280" i="1"/>
  <c r="AB282" i="1"/>
  <c r="A234" i="3"/>
  <c r="AB277" i="1"/>
  <c r="A229" i="3"/>
  <c r="AB292" i="1"/>
  <c r="A244" i="3"/>
  <c r="A240" i="3"/>
  <c r="AB288" i="1"/>
  <c r="AB283" i="1"/>
  <c r="A235" i="3"/>
  <c r="AB286" i="1"/>
  <c r="A238" i="3"/>
  <c r="A243" i="3"/>
  <c r="AB291" i="1"/>
  <c r="AB284" i="1"/>
  <c r="A236" i="3"/>
  <c r="A227" i="3"/>
  <c r="AB275" i="1"/>
  <c r="AB173" i="1"/>
  <c r="A155" i="3"/>
  <c r="AB281" i="1"/>
  <c r="A233" i="3"/>
  <c r="A226" i="3"/>
  <c r="AB274" i="1"/>
  <c r="AB198" i="1"/>
  <c r="A180" i="3"/>
  <c r="A237" i="3"/>
  <c r="AB285" i="1"/>
  <c r="AB278" i="1"/>
  <c r="A230" i="3"/>
  <c r="A239" i="3"/>
  <c r="AB287" i="1"/>
  <c r="A241" i="3"/>
  <c r="AB289" i="1"/>
  <c r="L315" i="1"/>
  <c r="O315" i="1" s="1"/>
  <c r="C315" i="1" s="1"/>
  <c r="AE315" i="1" s="1"/>
  <c r="L318" i="1"/>
  <c r="O318" i="1" s="1"/>
  <c r="C318" i="1" s="1"/>
  <c r="AE318" i="1" s="1"/>
  <c r="L316" i="1"/>
  <c r="O316" i="1" s="1"/>
  <c r="C316" i="1" s="1"/>
  <c r="AE316" i="1" s="1"/>
  <c r="L317" i="1"/>
  <c r="O317" i="1" s="1"/>
  <c r="C317" i="1" s="1"/>
  <c r="AE317" i="1" s="1"/>
  <c r="L298" i="1"/>
  <c r="O298" i="1" s="1"/>
  <c r="C298" i="1" s="1"/>
  <c r="AE298" i="1" s="1"/>
  <c r="L295" i="1"/>
  <c r="O295" i="1" s="1"/>
  <c r="C295" i="1" s="1"/>
  <c r="AE295" i="1" s="1"/>
  <c r="L296" i="1"/>
  <c r="O296" i="1" s="1"/>
  <c r="C296" i="1" s="1"/>
  <c r="AE296" i="1" s="1"/>
  <c r="L297" i="1"/>
  <c r="O297" i="1" s="1"/>
  <c r="C297" i="1" s="1"/>
  <c r="AE297" i="1" s="1"/>
  <c r="N15" i="1"/>
  <c r="L102" i="1"/>
  <c r="O102" i="1" s="1"/>
  <c r="C102" i="1" s="1"/>
  <c r="AE102" i="1" s="1"/>
  <c r="L312" i="1"/>
  <c r="O312" i="1" s="1"/>
  <c r="C312" i="1" s="1"/>
  <c r="AE312" i="1" s="1"/>
  <c r="L105" i="1"/>
  <c r="O105" i="1" s="1"/>
  <c r="C105" i="1" s="1"/>
  <c r="AE105" i="1" s="1"/>
  <c r="L340" i="1"/>
  <c r="O340" i="1" s="1"/>
  <c r="C340" i="1" s="1"/>
  <c r="AE340" i="1" s="1"/>
  <c r="L310" i="1"/>
  <c r="O310" i="1" s="1"/>
  <c r="C310" i="1" s="1"/>
  <c r="AE310" i="1" s="1"/>
  <c r="L339" i="1"/>
  <c r="O339" i="1" s="1"/>
  <c r="C339" i="1" s="1"/>
  <c r="AE339" i="1" s="1"/>
  <c r="L309" i="1"/>
  <c r="O309" i="1" s="1"/>
  <c r="C309" i="1" s="1"/>
  <c r="AE309" i="1" s="1"/>
  <c r="L337" i="1"/>
  <c r="O337" i="1" s="1"/>
  <c r="C337" i="1" s="1"/>
  <c r="AE337" i="1" s="1"/>
  <c r="L307" i="1"/>
  <c r="O307" i="1" s="1"/>
  <c r="C307" i="1" s="1"/>
  <c r="AE307" i="1" s="1"/>
  <c r="L108" i="1"/>
  <c r="O108" i="1" s="1"/>
  <c r="C108" i="1" s="1"/>
  <c r="AE108" i="1" s="1"/>
  <c r="L100" i="1"/>
  <c r="O100" i="1" s="1"/>
  <c r="C100" i="1" s="1"/>
  <c r="AE100" i="1" s="1"/>
  <c r="L338" i="1"/>
  <c r="O338" i="1" s="1"/>
  <c r="C338" i="1" s="1"/>
  <c r="AE338" i="1" s="1"/>
  <c r="L308" i="1"/>
  <c r="O308" i="1" s="1"/>
  <c r="C308" i="1" s="1"/>
  <c r="AE308" i="1" s="1"/>
  <c r="L103" i="1"/>
  <c r="O103" i="1" s="1"/>
  <c r="C103" i="1" s="1"/>
  <c r="AE103" i="1" s="1"/>
  <c r="L336" i="1"/>
  <c r="O336" i="1" s="1"/>
  <c r="C336" i="1" s="1"/>
  <c r="AE336" i="1" s="1"/>
  <c r="L306" i="1"/>
  <c r="O306" i="1" s="1"/>
  <c r="C306" i="1" s="1"/>
  <c r="AE306" i="1" s="1"/>
  <c r="L335" i="1"/>
  <c r="O335" i="1" s="1"/>
  <c r="C335" i="1" s="1"/>
  <c r="AE335" i="1" s="1"/>
  <c r="L305" i="1"/>
  <c r="O305" i="1" s="1"/>
  <c r="C305" i="1" s="1"/>
  <c r="AE305" i="1" s="1"/>
  <c r="L97" i="1"/>
  <c r="O97" i="1" s="1"/>
  <c r="C97" i="1" s="1"/>
  <c r="AE97" i="1" s="1"/>
  <c r="L106" i="1"/>
  <c r="O106" i="1" s="1"/>
  <c r="C106" i="1" s="1"/>
  <c r="AE106" i="1" s="1"/>
  <c r="L98" i="1"/>
  <c r="O98" i="1" s="1"/>
  <c r="C98" i="1" s="1"/>
  <c r="AE98" i="1" s="1"/>
  <c r="L334" i="1"/>
  <c r="O334" i="1" s="1"/>
  <c r="C334" i="1" s="1"/>
  <c r="AE334" i="1" s="1"/>
  <c r="L304" i="1"/>
  <c r="O304" i="1" s="1"/>
  <c r="C304" i="1" s="1"/>
  <c r="AE304" i="1" s="1"/>
  <c r="L333" i="1"/>
  <c r="O333" i="1" s="1"/>
  <c r="C333" i="1" s="1"/>
  <c r="AE333" i="1" s="1"/>
  <c r="L303" i="1"/>
  <c r="O303" i="1" s="1"/>
  <c r="C303" i="1" s="1"/>
  <c r="AE303" i="1" s="1"/>
  <c r="L331" i="1"/>
  <c r="O331" i="1" s="1"/>
  <c r="C331" i="1" s="1"/>
  <c r="AE331" i="1" s="1"/>
  <c r="L301" i="1"/>
  <c r="O301" i="1" s="1"/>
  <c r="C301" i="1" s="1"/>
  <c r="AE301" i="1" s="1"/>
  <c r="L313" i="1"/>
  <c r="O313" i="1" s="1"/>
  <c r="C313" i="1" s="1"/>
  <c r="AE313" i="1" s="1"/>
  <c r="L311" i="1"/>
  <c r="O311" i="1" s="1"/>
  <c r="C311" i="1" s="1"/>
  <c r="AE311" i="1" s="1"/>
  <c r="L101" i="1"/>
  <c r="O101" i="1" s="1"/>
  <c r="C101" i="1" s="1"/>
  <c r="AE101" i="1" s="1"/>
  <c r="L332" i="1"/>
  <c r="O332" i="1" s="1"/>
  <c r="C332" i="1" s="1"/>
  <c r="AE332" i="1" s="1"/>
  <c r="L302" i="1"/>
  <c r="O302" i="1" s="1"/>
  <c r="C302" i="1" s="1"/>
  <c r="AE302" i="1" s="1"/>
  <c r="L104" i="1"/>
  <c r="O104" i="1" s="1"/>
  <c r="C104" i="1" s="1"/>
  <c r="AE104" i="1" s="1"/>
  <c r="L330" i="1"/>
  <c r="O330" i="1" s="1"/>
  <c r="C330" i="1" s="1"/>
  <c r="AE330" i="1" s="1"/>
  <c r="L300" i="1"/>
  <c r="O300" i="1" s="1"/>
  <c r="C300" i="1" s="1"/>
  <c r="AE300" i="1" s="1"/>
  <c r="L329" i="1"/>
  <c r="O329" i="1" s="1"/>
  <c r="C329" i="1" s="1"/>
  <c r="AE329" i="1" s="1"/>
  <c r="L299" i="1"/>
  <c r="O299" i="1" s="1"/>
  <c r="C299" i="1" s="1"/>
  <c r="AE299" i="1" s="1"/>
  <c r="L107" i="1"/>
  <c r="O107" i="1" s="1"/>
  <c r="C107" i="1" s="1"/>
  <c r="AE107" i="1" s="1"/>
  <c r="L99" i="1"/>
  <c r="O99" i="1" s="1"/>
  <c r="C99" i="1" s="1"/>
  <c r="AE99" i="1" s="1"/>
  <c r="L314" i="1"/>
  <c r="O314" i="1" s="1"/>
  <c r="C314" i="1" s="1"/>
  <c r="AE314" i="1" s="1"/>
  <c r="O174" i="1"/>
  <c r="C174" i="1" s="1"/>
  <c r="AE174" i="1" s="1"/>
  <c r="N175" i="1"/>
  <c r="O293" i="1"/>
  <c r="C293" i="1" s="1"/>
  <c r="AE293" i="1" s="1"/>
  <c r="O294" i="1"/>
  <c r="C294" i="1" s="1"/>
  <c r="AE294" i="1" s="1"/>
  <c r="AE320" i="1" l="1"/>
  <c r="AB320" i="1"/>
  <c r="AB319" i="1"/>
  <c r="AE319" i="1"/>
  <c r="AE325" i="1"/>
  <c r="AB325" i="1"/>
  <c r="AE324" i="1"/>
  <c r="AB324" i="1"/>
  <c r="AE323" i="1"/>
  <c r="AB323" i="1"/>
  <c r="AE328" i="1"/>
  <c r="AB328" i="1"/>
  <c r="AB322" i="1"/>
  <c r="AE322" i="1"/>
  <c r="AB327" i="1"/>
  <c r="AE327" i="1"/>
  <c r="AE321" i="1"/>
  <c r="AB321" i="1"/>
  <c r="AE326" i="1"/>
  <c r="AB326" i="1"/>
  <c r="A263" i="3"/>
  <c r="AB311" i="1"/>
  <c r="AB331" i="1"/>
  <c r="A273" i="3"/>
  <c r="A268" i="3"/>
  <c r="AB316" i="1"/>
  <c r="AB294" i="1"/>
  <c r="A246" i="3"/>
  <c r="AB301" i="1"/>
  <c r="A253" i="3"/>
  <c r="AB303" i="1"/>
  <c r="A255" i="3"/>
  <c r="AB307" i="1"/>
  <c r="A259" i="3"/>
  <c r="A270" i="3"/>
  <c r="AB318" i="1"/>
  <c r="AB98" i="1"/>
  <c r="A80" i="3"/>
  <c r="A265" i="3"/>
  <c r="AB313" i="1"/>
  <c r="A269" i="3"/>
  <c r="AB317" i="1"/>
  <c r="AB314" i="1"/>
  <c r="A266" i="3"/>
  <c r="AB333" i="1"/>
  <c r="A275" i="3"/>
  <c r="A279" i="3"/>
  <c r="AB337" i="1"/>
  <c r="AB315" i="1"/>
  <c r="A267" i="3"/>
  <c r="A247" i="3"/>
  <c r="AB295" i="1"/>
  <c r="A250" i="3"/>
  <c r="AB298" i="1"/>
  <c r="AB293" i="1"/>
  <c r="A245" i="3"/>
  <c r="A156" i="3"/>
  <c r="AB174" i="1"/>
  <c r="A81" i="3"/>
  <c r="AB99" i="1"/>
  <c r="AB304" i="1"/>
  <c r="A256" i="3"/>
  <c r="A261" i="3"/>
  <c r="AB309" i="1"/>
  <c r="A260" i="3"/>
  <c r="AB308" i="1"/>
  <c r="AB338" i="1"/>
  <c r="A280" i="3"/>
  <c r="AB100" i="1"/>
  <c r="A82" i="3"/>
  <c r="AB108" i="1"/>
  <c r="A90" i="3"/>
  <c r="AB107" i="1"/>
  <c r="A89" i="3"/>
  <c r="AB334" i="1"/>
  <c r="A276" i="3"/>
  <c r="A281" i="3"/>
  <c r="AB339" i="1"/>
  <c r="A251" i="3"/>
  <c r="AB299" i="1"/>
  <c r="A271" i="3"/>
  <c r="AB329" i="1"/>
  <c r="AB340" i="1"/>
  <c r="A282" i="3"/>
  <c r="AB300" i="1"/>
  <c r="A252" i="3"/>
  <c r="AB97" i="1"/>
  <c r="A79" i="3"/>
  <c r="A87" i="3"/>
  <c r="AB105" i="1"/>
  <c r="A262" i="3"/>
  <c r="AB310" i="1"/>
  <c r="A88" i="3"/>
  <c r="AB106" i="1"/>
  <c r="AB330" i="1"/>
  <c r="A272" i="3"/>
  <c r="AB305" i="1"/>
  <c r="A257" i="3"/>
  <c r="A264" i="3"/>
  <c r="AB312" i="1"/>
  <c r="AB335" i="1"/>
  <c r="A277" i="3"/>
  <c r="AB302" i="1"/>
  <c r="A254" i="3"/>
  <c r="AB336" i="1"/>
  <c r="A278" i="3"/>
  <c r="A249" i="3"/>
  <c r="AB297" i="1"/>
  <c r="A86" i="3"/>
  <c r="AB104" i="1"/>
  <c r="AB102" i="1"/>
  <c r="A84" i="3"/>
  <c r="AB306" i="1"/>
  <c r="A258" i="3"/>
  <c r="AB332" i="1"/>
  <c r="A274" i="3"/>
  <c r="A83" i="3"/>
  <c r="AB101" i="1"/>
  <c r="AB103" i="1"/>
  <c r="A85" i="3"/>
  <c r="A248" i="3"/>
  <c r="AB296" i="1"/>
  <c r="N16" i="1"/>
  <c r="L361" i="1" s="1"/>
  <c r="O361" i="1" s="1"/>
  <c r="C361" i="1" s="1"/>
  <c r="AE361" i="1" s="1"/>
  <c r="L342" i="1"/>
  <c r="O342" i="1" s="1"/>
  <c r="C342" i="1" s="1"/>
  <c r="AE342" i="1" s="1"/>
  <c r="L343" i="1"/>
  <c r="O343" i="1" s="1"/>
  <c r="C343" i="1" s="1"/>
  <c r="AE343" i="1" s="1"/>
  <c r="L341" i="1"/>
  <c r="O341" i="1" s="1"/>
  <c r="C341" i="1" s="1"/>
  <c r="AE341" i="1" s="1"/>
  <c r="L346" i="1"/>
  <c r="O346" i="1" s="1"/>
  <c r="C346" i="1" s="1"/>
  <c r="AE346" i="1" s="1"/>
  <c r="L345" i="1"/>
  <c r="O345" i="1" s="1"/>
  <c r="C345" i="1" s="1"/>
  <c r="AE345" i="1" s="1"/>
  <c r="L344" i="1"/>
  <c r="O344" i="1" s="1"/>
  <c r="C344" i="1" s="1"/>
  <c r="AE344" i="1" s="1"/>
  <c r="N176" i="1"/>
  <c r="O175" i="1"/>
  <c r="C175" i="1" s="1"/>
  <c r="AE175" i="1" s="1"/>
  <c r="A287" i="3" l="1"/>
  <c r="AB345" i="1"/>
  <c r="A286" i="3"/>
  <c r="AB344" i="1"/>
  <c r="AB346" i="1"/>
  <c r="A288" i="3"/>
  <c r="AB175" i="1"/>
  <c r="A157" i="3"/>
  <c r="A283" i="3"/>
  <c r="AB341" i="1"/>
  <c r="A285" i="3"/>
  <c r="AB343" i="1"/>
  <c r="AB361" i="1"/>
  <c r="A303" i="3"/>
  <c r="A284" i="3"/>
  <c r="AB342" i="1"/>
  <c r="L355" i="1"/>
  <c r="O355" i="1" s="1"/>
  <c r="C355" i="1" s="1"/>
  <c r="AE355" i="1" s="1"/>
  <c r="L358" i="1"/>
  <c r="O358" i="1" s="1"/>
  <c r="C358" i="1" s="1"/>
  <c r="AE358" i="1" s="1"/>
  <c r="N17" i="1"/>
  <c r="L360" i="1"/>
  <c r="O360" i="1" s="1"/>
  <c r="C360" i="1" s="1"/>
  <c r="AE360" i="1" s="1"/>
  <c r="L357" i="1"/>
  <c r="O357" i="1" s="1"/>
  <c r="C357" i="1" s="1"/>
  <c r="AE357" i="1" s="1"/>
  <c r="L356" i="1"/>
  <c r="O356" i="1" s="1"/>
  <c r="C356" i="1" s="1"/>
  <c r="AE356" i="1" s="1"/>
  <c r="L353" i="1"/>
  <c r="O353" i="1" s="1"/>
  <c r="C353" i="1" s="1"/>
  <c r="AE353" i="1" s="1"/>
  <c r="L354" i="1"/>
  <c r="O354" i="1" s="1"/>
  <c r="C354" i="1" s="1"/>
  <c r="AE354" i="1" s="1"/>
  <c r="L352" i="1"/>
  <c r="O352" i="1" s="1"/>
  <c r="C352" i="1" s="1"/>
  <c r="AE352" i="1" s="1"/>
  <c r="L351" i="1"/>
  <c r="O351" i="1" s="1"/>
  <c r="C351" i="1" s="1"/>
  <c r="AE351" i="1" s="1"/>
  <c r="L347" i="1"/>
  <c r="O347" i="1" s="1"/>
  <c r="C347" i="1" s="1"/>
  <c r="AE347" i="1" s="1"/>
  <c r="L350" i="1"/>
  <c r="O350" i="1" s="1"/>
  <c r="C350" i="1" s="1"/>
  <c r="AE350" i="1" s="1"/>
  <c r="L349" i="1"/>
  <c r="O349" i="1" s="1"/>
  <c r="C349" i="1" s="1"/>
  <c r="AE349" i="1" s="1"/>
  <c r="L359" i="1"/>
  <c r="O359" i="1" s="1"/>
  <c r="C359" i="1" s="1"/>
  <c r="AE359" i="1" s="1"/>
  <c r="L348" i="1"/>
  <c r="O348" i="1" s="1"/>
  <c r="C348" i="1" s="1"/>
  <c r="AE348" i="1" s="1"/>
  <c r="N177" i="1"/>
  <c r="O176" i="1"/>
  <c r="C176" i="1" s="1"/>
  <c r="AE176" i="1" s="1"/>
  <c r="AB360" i="1" l="1"/>
  <c r="A302" i="3"/>
  <c r="A290" i="3"/>
  <c r="AB348" i="1"/>
  <c r="AB350" i="1"/>
  <c r="A292" i="3"/>
  <c r="AB347" i="1"/>
  <c r="A289" i="3"/>
  <c r="A301" i="3"/>
  <c r="AB359" i="1"/>
  <c r="AB351" i="1"/>
  <c r="A293" i="3"/>
  <c r="A296" i="3"/>
  <c r="AB354" i="1"/>
  <c r="AB349" i="1"/>
  <c r="A291" i="3"/>
  <c r="AB352" i="1"/>
  <c r="A294" i="3"/>
  <c r="A298" i="3"/>
  <c r="AB356" i="1"/>
  <c r="AB357" i="1"/>
  <c r="A299" i="3"/>
  <c r="A295" i="3"/>
  <c r="AB353" i="1"/>
  <c r="AB358" i="1"/>
  <c r="A300" i="3"/>
  <c r="A158" i="3"/>
  <c r="AB176" i="1"/>
  <c r="A297" i="3"/>
  <c r="AB355" i="1"/>
  <c r="N18" i="1"/>
  <c r="L362" i="1"/>
  <c r="O362" i="1" s="1"/>
  <c r="C362" i="1" s="1"/>
  <c r="AE362" i="1" s="1"/>
  <c r="L363" i="1"/>
  <c r="O363" i="1" s="1"/>
  <c r="C363" i="1" s="1"/>
  <c r="AE363" i="1" s="1"/>
  <c r="N178" i="1"/>
  <c r="O177" i="1"/>
  <c r="C177" i="1" s="1"/>
  <c r="AE177" i="1" s="1"/>
  <c r="O390" i="1"/>
  <c r="C390" i="1" s="1"/>
  <c r="AE390" i="1" l="1"/>
  <c r="A332" i="3"/>
  <c r="A304" i="3"/>
  <c r="AB362" i="1"/>
  <c r="AB390" i="1"/>
  <c r="AB177" i="1"/>
  <c r="A159" i="3"/>
  <c r="AB363" i="1"/>
  <c r="A305" i="3"/>
  <c r="N19" i="1"/>
  <c r="L372" i="1"/>
  <c r="O372" i="1" s="1"/>
  <c r="C372" i="1" s="1"/>
  <c r="AE372" i="1" s="1"/>
  <c r="L371" i="1"/>
  <c r="O371" i="1" s="1"/>
  <c r="C371" i="1" s="1"/>
  <c r="AE371" i="1" s="1"/>
  <c r="L370" i="1"/>
  <c r="O370" i="1" s="1"/>
  <c r="C370" i="1" s="1"/>
  <c r="AE370" i="1" s="1"/>
  <c r="L369" i="1"/>
  <c r="O369" i="1" s="1"/>
  <c r="C369" i="1" s="1"/>
  <c r="AE369" i="1" s="1"/>
  <c r="L368" i="1"/>
  <c r="O368" i="1" s="1"/>
  <c r="C368" i="1" s="1"/>
  <c r="AE368" i="1" s="1"/>
  <c r="L366" i="1"/>
  <c r="O366" i="1" s="1"/>
  <c r="C366" i="1" s="1"/>
  <c r="AE366" i="1" s="1"/>
  <c r="L367" i="1"/>
  <c r="O367" i="1" s="1"/>
  <c r="C367" i="1" s="1"/>
  <c r="AE367" i="1" s="1"/>
  <c r="L365" i="1"/>
  <c r="O365" i="1" s="1"/>
  <c r="C365" i="1" s="1"/>
  <c r="AE365" i="1" s="1"/>
  <c r="L364" i="1"/>
  <c r="O364" i="1" s="1"/>
  <c r="C364" i="1" s="1"/>
  <c r="AE364" i="1" s="1"/>
  <c r="O178" i="1"/>
  <c r="C178" i="1" s="1"/>
  <c r="AE178" i="1" s="1"/>
  <c r="N179" i="1"/>
  <c r="A309" i="3" l="1"/>
  <c r="AB367" i="1"/>
  <c r="A310" i="3"/>
  <c r="AB368" i="1"/>
  <c r="AB371" i="1"/>
  <c r="A313" i="3"/>
  <c r="A311" i="3"/>
  <c r="AB369" i="1"/>
  <c r="AB370" i="1"/>
  <c r="A312" i="3"/>
  <c r="AB366" i="1"/>
  <c r="A308" i="3"/>
  <c r="AB372" i="1"/>
  <c r="A314" i="3"/>
  <c r="A306" i="3"/>
  <c r="AB364" i="1"/>
  <c r="A160" i="3"/>
  <c r="AB178" i="1"/>
  <c r="AB365" i="1"/>
  <c r="A307" i="3"/>
  <c r="L377" i="1"/>
  <c r="O377" i="1" s="1"/>
  <c r="C377" i="1" s="1"/>
  <c r="AE377" i="1" s="1"/>
  <c r="L375" i="1"/>
  <c r="O375" i="1" s="1"/>
  <c r="C375" i="1" s="1"/>
  <c r="AE375" i="1" s="1"/>
  <c r="L374" i="1"/>
  <c r="O374" i="1" s="1"/>
  <c r="C374" i="1" s="1"/>
  <c r="AE374" i="1" s="1"/>
  <c r="L373" i="1"/>
  <c r="O373" i="1" s="1"/>
  <c r="C373" i="1" s="1"/>
  <c r="AE373" i="1" s="1"/>
  <c r="L385" i="1"/>
  <c r="O385" i="1" s="1"/>
  <c r="C385" i="1" s="1"/>
  <c r="AE385" i="1" s="1"/>
  <c r="L384" i="1"/>
  <c r="O384" i="1" s="1"/>
  <c r="C384" i="1" s="1"/>
  <c r="AE384" i="1" s="1"/>
  <c r="L382" i="1"/>
  <c r="O382" i="1" s="1"/>
  <c r="C382" i="1" s="1"/>
  <c r="AE382" i="1" s="1"/>
  <c r="L383" i="1"/>
  <c r="O383" i="1" s="1"/>
  <c r="C383" i="1" s="1"/>
  <c r="AE383" i="1" s="1"/>
  <c r="L381" i="1"/>
  <c r="O381" i="1" s="1"/>
  <c r="C381" i="1" s="1"/>
  <c r="AE381" i="1" s="1"/>
  <c r="L380" i="1"/>
  <c r="O380" i="1" s="1"/>
  <c r="C380" i="1" s="1"/>
  <c r="AE380" i="1" s="1"/>
  <c r="L378" i="1"/>
  <c r="O378" i="1" s="1"/>
  <c r="C378" i="1" s="1"/>
  <c r="AE378" i="1" s="1"/>
  <c r="L376" i="1"/>
  <c r="O376" i="1" s="1"/>
  <c r="C376" i="1" s="1"/>
  <c r="AE376" i="1" s="1"/>
  <c r="L379" i="1"/>
  <c r="O379" i="1" s="1"/>
  <c r="C379" i="1" s="1"/>
  <c r="AE379" i="1" s="1"/>
  <c r="N180" i="1"/>
  <c r="O179" i="1"/>
  <c r="C179" i="1" s="1"/>
  <c r="AE179" i="1" s="1"/>
  <c r="AB385" i="1" l="1"/>
  <c r="A327" i="3"/>
  <c r="A320" i="3"/>
  <c r="AB378" i="1"/>
  <c r="AB376" i="1"/>
  <c r="A318" i="3"/>
  <c r="A323" i="3"/>
  <c r="AB381" i="1"/>
  <c r="A325" i="3"/>
  <c r="AB383" i="1"/>
  <c r="A322" i="3"/>
  <c r="AB380" i="1"/>
  <c r="A326" i="3"/>
  <c r="AB384" i="1"/>
  <c r="A324" i="3"/>
  <c r="AB382" i="1"/>
  <c r="AB374" i="1"/>
  <c r="A316" i="3"/>
  <c r="AB377" i="1"/>
  <c r="A319" i="3"/>
  <c r="AB373" i="1"/>
  <c r="A315" i="3"/>
  <c r="AB179" i="1"/>
  <c r="A161" i="3"/>
  <c r="AB375" i="1"/>
  <c r="A317" i="3"/>
  <c r="AB379" i="1"/>
  <c r="A321" i="3"/>
  <c r="O180" i="1"/>
  <c r="C180" i="1" s="1"/>
  <c r="AE180" i="1" s="1"/>
  <c r="AB180" i="1" l="1"/>
  <c r="A162" i="3"/>
  <c r="N182" i="1"/>
  <c r="O181" i="1"/>
  <c r="C181" i="1" s="1"/>
  <c r="AE181" i="1" s="1"/>
  <c r="A163" i="3" l="1"/>
  <c r="AB181" i="1"/>
  <c r="N183" i="1"/>
  <c r="O182" i="1"/>
  <c r="C182" i="1" s="1"/>
  <c r="AE182" i="1" s="1"/>
  <c r="AB182" i="1" l="1"/>
  <c r="A164" i="3"/>
  <c r="N184" i="1"/>
  <c r="O184" i="1" s="1"/>
  <c r="C184" i="1" s="1"/>
  <c r="AE184" i="1" s="1"/>
  <c r="O183" i="1"/>
  <c r="C183" i="1" s="1"/>
  <c r="AE183" i="1" s="1"/>
  <c r="A165" i="3" l="1"/>
  <c r="AB183" i="1"/>
  <c r="A166" i="3"/>
  <c r="AB1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Ben Larson</author>
  </authors>
  <commentList>
    <comment ref="M5" authorId="0" shapeId="0" xr:uid="{CE49E307-1576-4DDE-954B-A02DDFC752C7}">
      <text>
        <r>
          <rPr>
            <sz val="9"/>
            <color indexed="81"/>
            <rFont val="Tahoma"/>
            <family val="2"/>
          </rPr>
          <t>added 12/11/20</t>
        </r>
      </text>
    </comment>
    <comment ref="M12" authorId="0" shapeId="0" xr:uid="{4A3A052B-1995-48C2-8420-956A480E1D65}">
      <text>
        <r>
          <rPr>
            <sz val="9"/>
            <color indexed="81"/>
            <rFont val="Tahoma"/>
            <family val="2"/>
          </rPr>
          <t>added 12/11/20</t>
        </r>
      </text>
    </comment>
    <comment ref="C62" authorId="0" shapeId="0" xr:uid="{EB308D82-3546-40B9-B5DB-2FDDF5BDEC6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66" authorId="0" shapeId="0" xr:uid="{07F62875-AA3B-4987-94E1-993AA8903C4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69" authorId="0" shapeId="0" xr:uid="{B0042EA2-4423-4AC2-B408-829D6241134D}">
      <text>
        <r>
          <rPr>
            <sz val="9"/>
            <color indexed="81"/>
            <rFont val="Tahoma"/>
            <family val="2"/>
          </rPr>
          <t>added 12/11/20</t>
        </r>
      </text>
    </comment>
    <comment ref="C72" authorId="0" shapeId="0" xr:uid="{553643FD-D5EA-42F9-B7F9-829E4F38C5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80" authorId="0" shapeId="0" xr:uid="{91F5EDF2-EABB-4515-A839-CD8B8B2E8D8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83" authorId="0" shapeId="0" xr:uid="{B7B88DA9-D7E2-4D2D-9CB6-817894BBF48F}">
      <text>
        <r>
          <rPr>
            <sz val="9"/>
            <color indexed="81"/>
            <rFont val="Tahoma"/>
            <family val="2"/>
          </rPr>
          <t>added 12/11/20</t>
        </r>
      </text>
    </comment>
    <comment ref="C86" authorId="0" shapeId="0" xr:uid="{25CD828A-634E-4D40-B435-595173AAA13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92" authorId="0" shapeId="0" xr:uid="{6011B59E-74B8-4B46-8D42-238BB34AACD0}">
      <text>
        <r>
          <rPr>
            <sz val="9"/>
            <color indexed="81"/>
            <rFont val="Tahoma"/>
            <family val="2"/>
          </rPr>
          <t>added 6/16/20</t>
        </r>
      </text>
    </comment>
    <comment ref="C94" authorId="0" shapeId="0" xr:uid="{EE47D770-155C-404F-A8AE-AEAA3A993831}">
      <text>
        <r>
          <rPr>
            <sz val="9"/>
            <color indexed="81"/>
            <rFont val="Tahoma"/>
            <family val="2"/>
          </rPr>
          <t>added 6/16/20</t>
        </r>
      </text>
    </comment>
    <comment ref="C97" authorId="0" shapeId="0" xr:uid="{8CE3DDE2-29DA-45A0-B77B-B5F82E0999A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36" authorId="0" shapeId="0" xr:uid="{B0C9790C-4663-4AE0-AE73-1D805D8B6D57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40" authorId="0" shapeId="0" xr:uid="{7E2F9858-A501-467A-B264-5DEBAC9F923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43" authorId="0" shapeId="0" xr:uid="{E521B578-5D17-4E1E-B2A4-8CC2151FE8D2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49" authorId="0" shapeId="0" xr:uid="{305E555B-9055-463C-956A-CC57EAB52B1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53" authorId="0" shapeId="0" xr:uid="{26CBE161-5FF1-41F3-8F71-28765E5C0BD8}">
      <text>
        <r>
          <rPr>
            <sz val="9"/>
            <color indexed="81"/>
            <rFont val="Tahoma"/>
            <family val="2"/>
          </rPr>
          <t>added 6/16/20</t>
        </r>
      </text>
    </comment>
    <comment ref="C181" authorId="0" shapeId="0" xr:uid="{7992956D-B4C8-4005-8E49-7FE3DC38BC6D}">
      <text>
        <r>
          <rPr>
            <sz val="9"/>
            <color indexed="81"/>
            <rFont val="Tahoma"/>
            <family val="2"/>
          </rPr>
          <t>added 12/11/20</t>
        </r>
      </text>
    </comment>
    <comment ref="S18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Nov 2017 updates including 6 new Rheem sim types</t>
        </r>
      </text>
    </comment>
    <comment ref="S18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Oct 2017:</t>
        </r>
        <r>
          <rPr>
            <sz val="9"/>
            <color indexed="81"/>
            <rFont val="Tahoma"/>
            <family val="2"/>
          </rPr>
          <t xml:space="preserve">
temporary correction to improper mapping to 50 gal system
unknown timing on permanent fix</t>
        </r>
      </text>
    </comment>
    <comment ref="C216" authorId="0" shapeId="0" xr:uid="{F72A06E5-A286-4B95-A4FE-71AE3398D15A}">
      <text>
        <r>
          <rPr>
            <sz val="9"/>
            <color indexed="81"/>
            <rFont val="Tahoma"/>
            <family val="2"/>
          </rPr>
          <t>added 11/03/22</t>
        </r>
      </text>
    </comment>
    <comment ref="C236" authorId="0" shapeId="0" xr:uid="{AD57F82C-FE6B-4646-AF44-B0BC75740B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60" authorId="0" shapeId="0" xr:uid="{BD148FC2-1178-4ED8-A2CC-77FFCB4318D4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64" authorId="0" shapeId="0" xr:uid="{331C2791-D178-4C50-ADFB-B4960A7A7A25}">
      <text>
        <r>
          <rPr>
            <sz val="9"/>
            <color indexed="81"/>
            <rFont val="Tahoma"/>
            <family val="2"/>
          </rPr>
          <t>added 11/03/22</t>
        </r>
      </text>
    </comment>
    <comment ref="C274" authorId="0" shapeId="0" xr:uid="{3DBF793A-BCEF-4684-B16E-56AD256CCF11}">
      <text>
        <r>
          <rPr>
            <sz val="9"/>
            <color indexed="81"/>
            <rFont val="Tahoma"/>
            <family val="2"/>
          </rPr>
          <t>added 6/16/20</t>
        </r>
      </text>
    </comment>
    <comment ref="C295" authorId="0" shapeId="0" xr:uid="{78F8539B-E4CB-4AA8-9B7F-A67249C199A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99" authorId="0" shapeId="0" xr:uid="{77A16629-8530-4FAC-98BC-E39FEB38351F}">
      <text>
        <r>
          <rPr>
            <sz val="9"/>
            <color indexed="81"/>
            <rFont val="Tahoma"/>
            <family val="2"/>
          </rPr>
          <t>added 6/16/20</t>
        </r>
      </text>
    </comment>
    <comment ref="C315" authorId="0" shapeId="0" xr:uid="{E2B5FED1-53BD-474F-9E87-1F422DC5A93B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19" authorId="0" shapeId="0" xr:uid="{24FE47D6-7983-4C45-B93E-783FC8D2A52A}">
      <text>
        <r>
          <rPr>
            <sz val="9"/>
            <color indexed="81"/>
            <rFont val="Tahoma"/>
            <family val="2"/>
          </rPr>
          <t>added 11/03/22</t>
        </r>
      </text>
    </comment>
    <comment ref="R341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Ben Larson:</t>
        </r>
        <r>
          <rPr>
            <sz val="8"/>
            <color indexed="81"/>
            <rFont val="Tahoma"/>
            <family val="2"/>
          </rPr>
          <t xml:space="preserve">
We have not tested this model in the lab although we saw one sort of similar to it</t>
        </r>
      </text>
    </comment>
    <comment ref="C355" authorId="0" shapeId="0" xr:uid="{8E2B48C4-44C0-48FA-AFF9-9A3CE1C9269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58" authorId="0" shapeId="0" xr:uid="{99F20474-403F-482C-AB5D-CD66182C7BD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61" authorId="0" shapeId="0" xr:uid="{C9C781B6-7664-4105-ABE0-DF4AF2D1508F}">
      <text>
        <r>
          <rPr>
            <sz val="9"/>
            <color indexed="81"/>
            <rFont val="Tahoma"/>
            <family val="2"/>
          </rPr>
          <t>added 12/11/20</t>
        </r>
      </text>
    </comment>
  </commentList>
</comments>
</file>

<file path=xl/sharedStrings.xml><?xml version="1.0" encoding="utf-8"?>
<sst xmlns="http://schemas.openxmlformats.org/spreadsheetml/2006/main" count="2891" uniqueCount="845">
  <si>
    <t>Product Tier</t>
  </si>
  <si>
    <t>Product Brand</t>
  </si>
  <si>
    <t>Model</t>
  </si>
  <si>
    <t>Volume (gallons)</t>
  </si>
  <si>
    <t>Maximum Recommended Household Size</t>
  </si>
  <si>
    <t>Energy Factor NC†</t>
  </si>
  <si>
    <t>Qualified Date</t>
  </si>
  <si>
    <t>A. O. Smith</t>
  </si>
  <si>
    <t>HPTU 50 120</t>
  </si>
  <si>
    <t>2-3</t>
  </si>
  <si>
    <t>--</t>
  </si>
  <si>
    <t>HPTU 50N 120</t>
  </si>
  <si>
    <t>HPTU 66 120</t>
  </si>
  <si>
    <t>HPTU 66N 120</t>
  </si>
  <si>
    <t>HPTU 80 120</t>
  </si>
  <si>
    <t>4+</t>
  </si>
  <si>
    <t>HPTU 80N 120</t>
  </si>
  <si>
    <t>HP10-50H45DV</t>
  </si>
  <si>
    <t>HP10-80H45DV</t>
  </si>
  <si>
    <t>American</t>
  </si>
  <si>
    <t>HPHE10250H045DV 120</t>
  </si>
  <si>
    <t>HPHE10250H045DVN 120</t>
  </si>
  <si>
    <t>HPHE10266H045DV 120</t>
  </si>
  <si>
    <t>HPHE10266H045DVN 120</t>
  </si>
  <si>
    <t>HPHE10280H045DV 120</t>
  </si>
  <si>
    <t>HPHE10280H045DVN 120</t>
  </si>
  <si>
    <t>Kenmore</t>
  </si>
  <si>
    <t>Lochinvar</t>
  </si>
  <si>
    <t>HPA051KD 120</t>
  </si>
  <si>
    <t>HPA052KD 120</t>
  </si>
  <si>
    <t>HPA067KD 120</t>
  </si>
  <si>
    <t>HPA068KD 120</t>
  </si>
  <si>
    <t>HPA081KD 120</t>
  </si>
  <si>
    <t>HPA082KD 120</t>
  </si>
  <si>
    <t>Reliance</t>
  </si>
  <si>
    <t>10 50 DHPHT 120</t>
  </si>
  <si>
    <t>10 50 DHPHTNE 120</t>
  </si>
  <si>
    <t>10 66 DHPHT 120</t>
  </si>
  <si>
    <t>10 66 DHPHTN 120</t>
  </si>
  <si>
    <t>10 80 DHPHT 120</t>
  </si>
  <si>
    <t>10 80 DHPHTNE 120</t>
  </si>
  <si>
    <t>No data at this point</t>
  </si>
  <si>
    <t>State</t>
  </si>
  <si>
    <t>HPX 50 DHPT 120</t>
  </si>
  <si>
    <t>HPX 50 DHPTNE 120</t>
  </si>
  <si>
    <t>HPX 66 DHPT 120</t>
  </si>
  <si>
    <t>HPX 66 DHPTNE 120</t>
  </si>
  <si>
    <t>HPX 80 DHPT 120</t>
  </si>
  <si>
    <t>HPX 80 DHPTNE 120</t>
  </si>
  <si>
    <t>US Craftmaster</t>
  </si>
  <si>
    <t>HPHE2K50HD045VUN 120</t>
  </si>
  <si>
    <t>HPHE2K66HD045VUN 120</t>
  </si>
  <si>
    <t>HPHE2K80HD045VUN 120</t>
  </si>
  <si>
    <t>Whirlpool</t>
  </si>
  <si>
    <t>HPHE2K50HD045V 120</t>
  </si>
  <si>
    <t>HPHE2K50HD045VC 120</t>
  </si>
  <si>
    <t>HPHE2K50HD045VN 120</t>
  </si>
  <si>
    <t>HPHE2K66HD045V 120</t>
  </si>
  <si>
    <t>HPHE2K66HD045VC 120</t>
  </si>
  <si>
    <t>HPHE2K80HD045V 120</t>
  </si>
  <si>
    <t>HPHE2K80HD045VC 120</t>
  </si>
  <si>
    <t>FPTU 50 120</t>
  </si>
  <si>
    <t>FPTU 66 120</t>
  </si>
  <si>
    <t>FPTU 80 120</t>
  </si>
  <si>
    <t>HHPT 80 102</t>
  </si>
  <si>
    <t>HPE6280H045DV 102</t>
  </si>
  <si>
    <t>HPHE6266H045DV 120</t>
  </si>
  <si>
    <t>HPHE6280H045DV 120</t>
  </si>
  <si>
    <t>HPHE650H045DV 120</t>
  </si>
  <si>
    <t>6 50 DHPHT 120</t>
  </si>
  <si>
    <t>6 66 DHPHT 120</t>
  </si>
  <si>
    <t>6 80 DHPHT 120</t>
  </si>
  <si>
    <t>6 80 DHPT 102</t>
  </si>
  <si>
    <t>EP6 80 DHPT 102</t>
  </si>
  <si>
    <t>HP6 50 DHPT 120</t>
  </si>
  <si>
    <t>HP6 66 DHPT 120</t>
  </si>
  <si>
    <t>HP6 80 DHPT 120</t>
  </si>
  <si>
    <t>HPE2F80HD045VU 102</t>
  </si>
  <si>
    <t>HPHE2F50HD045VU 120</t>
  </si>
  <si>
    <t>HPHE2F66HD045VU 120</t>
  </si>
  <si>
    <t>HPHE2F80HD045VU 120</t>
  </si>
  <si>
    <t>Manufacturer</t>
  </si>
  <si>
    <t>HPWHsim Type</t>
  </si>
  <si>
    <t>AO Smith</t>
  </si>
  <si>
    <t>HPTU 50</t>
  </si>
  <si>
    <t>HPTU 66</t>
  </si>
  <si>
    <t>HPTU 80</t>
  </si>
  <si>
    <t>Bradford White purchased GE</t>
  </si>
  <si>
    <t>GE 2014 50</t>
  </si>
  <si>
    <t>GE 2014 80</t>
  </si>
  <si>
    <t>PHPT 80</t>
  </si>
  <si>
    <t>Rheem</t>
  </si>
  <si>
    <t>Stiebel Eltron</t>
  </si>
  <si>
    <t>Stiebel 220E</t>
  </si>
  <si>
    <t>Rheem HB 50</t>
  </si>
  <si>
    <t>HPE10260H045DV</t>
  </si>
  <si>
    <t>Bradford White</t>
  </si>
  <si>
    <t>GE</t>
  </si>
  <si>
    <t>Richmond</t>
  </si>
  <si>
    <t>Ruud</t>
  </si>
  <si>
    <t>Sanden</t>
  </si>
  <si>
    <t>EcoSense</t>
  </si>
  <si>
    <t>Brand</t>
  </si>
  <si>
    <t>Gallons</t>
  </si>
  <si>
    <t>Type</t>
  </si>
  <si>
    <t>AO Smith HPTU 66</t>
  </si>
  <si>
    <t>AO Smith HPTU 80</t>
  </si>
  <si>
    <t>AO Smith PHPT 60</t>
  </si>
  <si>
    <t>AO Smith PHPT 80</t>
  </si>
  <si>
    <t>AO Smith HPTU 50</t>
  </si>
  <si>
    <t>PHPT 60</t>
  </si>
  <si>
    <t>10 60 DHPT</t>
  </si>
  <si>
    <t>EPX 60 DHPT</t>
  </si>
  <si>
    <t>HPE2K60HD045V</t>
  </si>
  <si>
    <t>HPE10280H045DV</t>
  </si>
  <si>
    <t>10 80 DHPT</t>
  </si>
  <si>
    <t>EPX 80 DHPT</t>
  </si>
  <si>
    <t>HPE2K80HD045V</t>
  </si>
  <si>
    <t>Uniform Energy Factor NC†</t>
  </si>
  <si>
    <t>RE2H50R10B-1NCWT</t>
  </si>
  <si>
    <t>RE2H80R10B-1NCWT</t>
  </si>
  <si>
    <t>BEH50DCEJSB</t>
  </si>
  <si>
    <t>BEH80DCEJSB</t>
  </si>
  <si>
    <t>GEH50DEEJSC</t>
  </si>
  <si>
    <t>GEH50DFEJSR</t>
  </si>
  <si>
    <t>GEH50DHEKSC</t>
  </si>
  <si>
    <t>GEH80DEEJSC</t>
  </si>
  <si>
    <t>GEH80DFEJSR</t>
  </si>
  <si>
    <t>GEH80DHEKSC</t>
  </si>
  <si>
    <t>PROPH50 T2 RH350 D</t>
  </si>
  <si>
    <t>PROPH65 T2 RH350 D</t>
  </si>
  <si>
    <t>PROPH80 T2 RH350 D</t>
  </si>
  <si>
    <t>XE50T10HD50U0</t>
  </si>
  <si>
    <t>XE65T10HD50U0</t>
  </si>
  <si>
    <t>XE80T10HD50U0</t>
  </si>
  <si>
    <t>10E50-HP4D</t>
  </si>
  <si>
    <t>10E65-HP4D</t>
  </si>
  <si>
    <t>10E80-HP4D</t>
  </si>
  <si>
    <t>PROUH50 T2 RU350 D</t>
  </si>
  <si>
    <t>PROUH65 T2 RU350 D</t>
  </si>
  <si>
    <t>PROUH80 T2 RU350 D</t>
  </si>
  <si>
    <t>HB50ES</t>
  </si>
  <si>
    <t>HB50RH</t>
  </si>
  <si>
    <t>PROPH50 T2 RH245</t>
  </si>
  <si>
    <t>PROPH80 T2 RH245</t>
  </si>
  <si>
    <t>XE50T12EH45U0</t>
  </si>
  <si>
    <t>XE50T12EH45U0W</t>
  </si>
  <si>
    <t>XE80T12EH45U0</t>
  </si>
  <si>
    <t>XE80T12EH45U0W</t>
  </si>
  <si>
    <t>12E50-HP</t>
  </si>
  <si>
    <t>12E80-HP</t>
  </si>
  <si>
    <t>HB50RM</t>
  </si>
  <si>
    <t>HB50RU</t>
  </si>
  <si>
    <t>PROUH50 T2 RU245</t>
  </si>
  <si>
    <t>PROUH80 T2 RU245</t>
  </si>
  <si>
    <t>Accelera 220 E</t>
  </si>
  <si>
    <t>Accelera 300/WHP 300</t>
  </si>
  <si>
    <t>HPSE2K50HD045V 100 (WP)</t>
  </si>
  <si>
    <t>HPSE2K50HD045VC 100 (WP)</t>
  </si>
  <si>
    <t>HPSE2K80HD045V</t>
  </si>
  <si>
    <t>HPSE2K80HD045VC</t>
  </si>
  <si>
    <t>HPHE6250H045DV</t>
  </si>
  <si>
    <t>GEH50DEEJXXX</t>
  </si>
  <si>
    <t>BLUE FONT = ADDED FROM FAQ LIST</t>
  </si>
  <si>
    <t>AO Smith SHPT 50</t>
  </si>
  <si>
    <t>AO Smith SHPT 80</t>
  </si>
  <si>
    <t>Sanden 40</t>
  </si>
  <si>
    <t>Sanden 80</t>
  </si>
  <si>
    <t>Brand ID</t>
  </si>
  <si>
    <t>Brands</t>
  </si>
  <si>
    <t>Model ID</t>
  </si>
  <si>
    <t>HPWHModel</t>
  </si>
  <si>
    <t>DHWHeater:ASHPType</t>
  </si>
  <si>
    <t>AO Smith HPTU 80 DR</t>
  </si>
  <si>
    <t>AO Smith SHPT 66</t>
  </si>
  <si>
    <t>GE2014 50</t>
  </si>
  <si>
    <t>GE2014 50 Eff</t>
  </si>
  <si>
    <t>GE2014 80</t>
  </si>
  <si>
    <t>GE2014 80 Eff</t>
  </si>
  <si>
    <t>GE2014 80 Eff DR</t>
  </si>
  <si>
    <t>AOSmithPHPT60</t>
  </si>
  <si>
    <t>AOSmithPHPT80</t>
  </si>
  <si>
    <t>AOSmithHPTU50</t>
  </si>
  <si>
    <t>AOSmithHPTU66</t>
  </si>
  <si>
    <t>AOSmithHPTU80</t>
  </si>
  <si>
    <t>AOSmithHPTU80DR</t>
  </si>
  <si>
    <t>AOSmithSHPT50</t>
  </si>
  <si>
    <t>AOSmithSHPT66</t>
  </si>
  <si>
    <t>AOSmithSHPT80</t>
  </si>
  <si>
    <t>RheemHB50</t>
  </si>
  <si>
    <t>Stiebel220E</t>
  </si>
  <si>
    <t>Sanden40</t>
  </si>
  <si>
    <t>Sanden80</t>
  </si>
  <si>
    <t>GE2014_80</t>
  </si>
  <si>
    <t>GE2014_80DR</t>
  </si>
  <si>
    <t>GE2014</t>
  </si>
  <si>
    <t>;</t>
  </si>
  <si>
    <t>CEC Title-24 Residential Compliance Ruleset</t>
  </si>
  <si>
    <t>Created:</t>
  </si>
  <si>
    <t>Last modified:</t>
  </si>
  <si>
    <t>Source Data:</t>
  </si>
  <si>
    <t>Mod history:</t>
  </si>
  <si>
    <t>TankVolume</t>
  </si>
  <si>
    <t>ENDTABLE</t>
  </si>
  <si>
    <t>7/5/17 - SAC</t>
  </si>
  <si>
    <t>Model ID (combination of brand, model &amp; sim type IDs)</t>
  </si>
  <si>
    <t>TankVolume (used for CF1R reporting)</t>
  </si>
  <si>
    <t>NEEA HPWH make/model data</t>
  </si>
  <si>
    <t>Created from file:  HPWH_models_list_2017-04d.xlsx</t>
  </si>
  <si>
    <t>Dependent(s):</t>
  </si>
  <si>
    <t>Independent(s):</t>
  </si>
  <si>
    <t>CSE - DHWHEATER: whASHPType</t>
  </si>
  <si>
    <t>Mdl Index</t>
  </si>
  <si>
    <t>DHWHeater: ASHPType</t>
  </si>
  <si>
    <t>TABLE  HPWHData_NEEA</t>
  </si>
  <si>
    <t>GS3-45HPA-US &amp; SAN-43SSAQA</t>
  </si>
  <si>
    <t>GS3-45HPA-US &amp; GAUS-160QTA</t>
  </si>
  <si>
    <t>GS3-45HPA-US &amp; SAN-83SSAQA</t>
  </si>
  <si>
    <t>GS3-45HPA-US &amp; GAUS-315EQTD</t>
  </si>
  <si>
    <t>GUS-45HPA-US &amp; SAN-83SSAQA</t>
  </si>
  <si>
    <t>GUS-45HPA-US &amp; GAUS-315EQTD</t>
  </si>
  <si>
    <t>7/19/17 - SAC - updated Sanden model options</t>
  </si>
  <si>
    <t>(generic)</t>
  </si>
  <si>
    <t>GE 2012 50</t>
  </si>
  <si>
    <t>GE2012 50</t>
  </si>
  <si>
    <t>GE2012</t>
  </si>
  <si>
    <t>UEF 2</t>
  </si>
  <si>
    <t>8/10/17 - SAC - added generic / UEF 2 option</t>
  </si>
  <si>
    <t>Rheem HBDR-22-50</t>
  </si>
  <si>
    <t>Rheem HBDR-22-65</t>
  </si>
  <si>
    <t>Rheem HBDR-22-80</t>
  </si>
  <si>
    <t>RheemHBDR2250</t>
  </si>
  <si>
    <t>RheemHBDR2265</t>
  </si>
  <si>
    <t>RheemHBDR2280</t>
  </si>
  <si>
    <t xml:space="preserve">  was 37</t>
  </si>
  <si>
    <t xml:space="preserve">  was 35</t>
  </si>
  <si>
    <t>GE 2014 50 Eff</t>
  </si>
  <si>
    <t>GE 2014 80 EFF</t>
  </si>
  <si>
    <t>GE2014 80 EFF</t>
  </si>
  <si>
    <t>PROPH50 T2 RH350 DC</t>
  </si>
  <si>
    <t>PROPH65 T2 RH350 DC</t>
  </si>
  <si>
    <t>PROPH80 T2 RH350 DC</t>
  </si>
  <si>
    <t>HPLD50</t>
  </si>
  <si>
    <t>HPLD65</t>
  </si>
  <si>
    <t>HPLD80</t>
  </si>
  <si>
    <t>XE50T10HD22U0</t>
  </si>
  <si>
    <t>XE50T10HD50U1</t>
  </si>
  <si>
    <t>XE65T10HD22U0</t>
  </si>
  <si>
    <t>XE65T10HD50U1</t>
  </si>
  <si>
    <t>XE80T10HD22U0</t>
  </si>
  <si>
    <t>XE80T10HD50U1</t>
  </si>
  <si>
    <t>PROPH50 T2 RH350 DCB</t>
  </si>
  <si>
    <t>PROPH65 T2 RH350 D15</t>
  </si>
  <si>
    <t>PROPH65 T2 RH350 DCB</t>
  </si>
  <si>
    <t>PROPH80 T2 RH350 D15</t>
  </si>
  <si>
    <t>PROPH80 T2 RH350 DCB</t>
  </si>
  <si>
    <t>10E65-HP4D15</t>
  </si>
  <si>
    <t>10E80-HP4D15</t>
  </si>
  <si>
    <t>PROUH50 T2 RU350 DCB</t>
  </si>
  <si>
    <t>PROUH65 T2 RU350 D15</t>
  </si>
  <si>
    <t>PROUH65 T2 RU350 DCB</t>
  </si>
  <si>
    <t>PROUH80 T2 RU350 D15</t>
  </si>
  <si>
    <t>PROUH80 T2 RU350 DCB</t>
  </si>
  <si>
    <t>3.2</t>
  </si>
  <si>
    <t>3.4</t>
  </si>
  <si>
    <t>4</t>
  </si>
  <si>
    <t>11/16/17 - SAC - complete Rheem additions (6 sim +)</t>
  </si>
  <si>
    <t>10E50-HP4D15</t>
  </si>
  <si>
    <t>PROUH50 T2 RU350 D15</t>
  </si>
  <si>
    <t>PROPH50 T2 RH350 D15</t>
  </si>
  <si>
    <t>RheemHBDR4550</t>
  </si>
  <si>
    <t>RheemHBDR4565</t>
  </si>
  <si>
    <t>RheemHBDR4580</t>
  </si>
  <si>
    <t>Rheem HBDR-45-50</t>
  </si>
  <si>
    <t>Rheem HBDR-45-65</t>
  </si>
  <si>
    <t>Rheem HBDR-45-80</t>
  </si>
  <si>
    <t xml:space="preserve">5/23/20 - SAC - added lookup columns for UEF &amp; EF </t>
  </si>
  <si>
    <t>EF</t>
  </si>
  <si>
    <t>UEF</t>
  </si>
  <si>
    <t>HasEF</t>
  </si>
  <si>
    <t>HasUEF</t>
  </si>
  <si>
    <t>6/16/20 - SAC - integrate new NEEA HPWH selections from 6/2 listing</t>
  </si>
  <si>
    <t>BWC202065</t>
  </si>
  <si>
    <t>Rheem2020Prem40</t>
  </si>
  <si>
    <t>Rheem2020Prem50</t>
  </si>
  <si>
    <t>Rheem2020Prem65</t>
  </si>
  <si>
    <t>Rheem2020Prem80</t>
  </si>
  <si>
    <t>Rheem2020Build40</t>
  </si>
  <si>
    <t>Rheem2020Build50</t>
  </si>
  <si>
    <t>Rheem2020Build65</t>
  </si>
  <si>
    <t>Rheem2020Build80</t>
  </si>
  <si>
    <t>Rheem 2020 Premium 40</t>
  </si>
  <si>
    <t>Rheem 2020 Premium 50</t>
  </si>
  <si>
    <t>Rheem 2020 Premium 65</t>
  </si>
  <si>
    <t>Rheem 2020 Premium 80</t>
  </si>
  <si>
    <t>Rheem 2020 Builder 40</t>
  </si>
  <si>
    <t>Rheem 2020 Builder 50</t>
  </si>
  <si>
    <t>Rheem 2020 Builder 65</t>
  </si>
  <si>
    <t>Rheem 2020 Builder 80</t>
  </si>
  <si>
    <t>Bradford White 2020 65</t>
  </si>
  <si>
    <t>PROPH65 T2 RH375-15</t>
  </si>
  <si>
    <t>XE40T10H22U0</t>
  </si>
  <si>
    <t>XE50T10H22U0</t>
  </si>
  <si>
    <t>XE65T10H22U0</t>
  </si>
  <si>
    <t>XE80T10H22U0</t>
  </si>
  <si>
    <t>XE40T10H45U0</t>
  </si>
  <si>
    <t>XE50T10H45U0</t>
  </si>
  <si>
    <t>XE65T10H45U0</t>
  </si>
  <si>
    <t>XE80T10H45U0</t>
  </si>
  <si>
    <t>10E40-HP515</t>
  </si>
  <si>
    <t>10E50-HP515</t>
  </si>
  <si>
    <t>10E65-HP515</t>
  </si>
  <si>
    <t>10E80-HP515</t>
  </si>
  <si>
    <t>10E40-HP530</t>
  </si>
  <si>
    <t>10E50-HP530</t>
  </si>
  <si>
    <t>10E65-HP530</t>
  </si>
  <si>
    <t>10E80-HP530</t>
  </si>
  <si>
    <t>10E40-HP5S30</t>
  </si>
  <si>
    <t>10E50-HP5S30</t>
  </si>
  <si>
    <t>10E65-HP5S30</t>
  </si>
  <si>
    <t>10E80-HP5S30</t>
  </si>
  <si>
    <t>PROUH40 T2 RU375-15</t>
  </si>
  <si>
    <t>PROUH50 T2 RU375-15</t>
  </si>
  <si>
    <t>PROUH65 T2 RU375-15</t>
  </si>
  <si>
    <t>PROUH80 T2 RU375-15</t>
  </si>
  <si>
    <t>PROUH40 T2 RU375-30</t>
  </si>
  <si>
    <t>PROUH50 T2 RU375-30</t>
  </si>
  <si>
    <t>PROUH65 T2 RU375-30</t>
  </si>
  <si>
    <t>PROUH80 T2 RU375-30</t>
  </si>
  <si>
    <t>PROUH40 T2 RU375-SO</t>
  </si>
  <si>
    <t>PROUH50 T2 RU375-SO</t>
  </si>
  <si>
    <t>PROUH65 T2 RU375-SO</t>
  </si>
  <si>
    <t>PROUH80 T2 RU375-SO</t>
  </si>
  <si>
    <t>RE2H65T10-1NCWT</t>
  </si>
  <si>
    <t>RE2H50S6-1NCWT</t>
  </si>
  <si>
    <t>RE2H65T6-1NCWT</t>
  </si>
  <si>
    <t>RE2H80T6-1NCWT</t>
  </si>
  <si>
    <t>6/16/20 - SAC - added</t>
  </si>
  <si>
    <t>PROPH40 T2 RH375-15</t>
  </si>
  <si>
    <t>PROPH50 T2 RH375-15</t>
  </si>
  <si>
    <t>PROPH80 T2 RH375-15</t>
  </si>
  <si>
    <t>PROPH40 T2 RH375-30</t>
  </si>
  <si>
    <t>PROPH50 T2 RH375-30</t>
  </si>
  <si>
    <t>PROPH65 T2 RH375-30</t>
  </si>
  <si>
    <t>PROPH80 T2 RH375-30</t>
  </si>
  <si>
    <t>PROPH40 T2 RH375-SO</t>
  </si>
  <si>
    <t>PROPH50 T2 RH375-SO</t>
  </si>
  <si>
    <t>PROPH65 T2 RH375-SO</t>
  </si>
  <si>
    <t>PROPH80 T2 RH375-SO</t>
  </si>
  <si>
    <t>XE40T10HS45U0</t>
  </si>
  <si>
    <t>XE50T10HS45U0</t>
  </si>
  <si>
    <t>XE65T10HS45U0</t>
  </si>
  <si>
    <t>XE80T10HS45U0</t>
  </si>
  <si>
    <t>PRO H40 T2 RH310BM</t>
  </si>
  <si>
    <t>PRO H50 T2 RH310BM</t>
  </si>
  <si>
    <t>PRO H65 T2 RH310BM</t>
  </si>
  <si>
    <t>PRO H80 T2 RH310BM</t>
  </si>
  <si>
    <t>PRO H40 T2 RU310BM</t>
  </si>
  <si>
    <t>PRO H50 T2 RU310BM</t>
  </si>
  <si>
    <t>PRO H65 T2 RU310BM</t>
  </si>
  <si>
    <t>PRO H80 T2 RU310BM</t>
  </si>
  <si>
    <t>JA13</t>
  </si>
  <si>
    <t>12/04/20 - SAC - added JA13 (demand response) compatible flags by model</t>
  </si>
  <si>
    <t>JA13 (demand response) Compatible</t>
  </si>
  <si>
    <t>Direct Energy</t>
  </si>
  <si>
    <t>Rheem Canada</t>
  </si>
  <si>
    <t>CXE40T10H22UO</t>
  </si>
  <si>
    <t>CXE40T10HS45UO</t>
  </si>
  <si>
    <t>HP1050H45DVDR 130</t>
  </si>
  <si>
    <t>HP1080H45DVDR 130</t>
  </si>
  <si>
    <t>HPTU-50DR 130</t>
  </si>
  <si>
    <t>HPTU-66DR 130</t>
  </si>
  <si>
    <t>HPTU-80DR 130</t>
  </si>
  <si>
    <t>ECE H50 T2 RH310BM</t>
  </si>
  <si>
    <t>ECE H65 T2 RH310BM</t>
  </si>
  <si>
    <t>10-50-DHPHTDR 130</t>
  </si>
  <si>
    <t>10-66-DHPHTDR 130</t>
  </si>
  <si>
    <t>10-80-DHPHTDR 130</t>
  </si>
  <si>
    <t>CPRO H50 T2 RH310BM</t>
  </si>
  <si>
    <t>CPRO H65 T2 RH310BM</t>
  </si>
  <si>
    <t>HPX-50-DHPTDR 130</t>
  </si>
  <si>
    <t>HPX-66-DHPTDR 130</t>
  </si>
  <si>
    <t>HPX-80-DHPTDR 130</t>
  </si>
  <si>
    <t>12/11/20 - SAC - added new equip from NEEA's 10/14,23 &amp; 11/23 updates</t>
  </si>
  <si>
    <t>Enum Listing Text</t>
  </si>
  <si>
    <t>CPROPH50 T2 RH375-15</t>
  </si>
  <si>
    <t>CPROPH65 T2 RH375-15</t>
  </si>
  <si>
    <t>CPROPH80 T2 RH375-15</t>
  </si>
  <si>
    <t>CPROPH40 T2 RH375-30</t>
  </si>
  <si>
    <t>CPROPH50 T2 RH375-30</t>
  </si>
  <si>
    <t>CPROPH65 T2 RH375-30</t>
  </si>
  <si>
    <t>CPROPH80 T2 RH375-30</t>
  </si>
  <si>
    <t>CPROPH40 T2 RH375-SO</t>
  </si>
  <si>
    <t>CPROPH50 T2 RH375-SO</t>
  </si>
  <si>
    <t>CPROPH65 T2 RH375-SO</t>
  </si>
  <si>
    <t>CPROPH80 T2 RH375-SO</t>
  </si>
  <si>
    <t>CXE50T10H22UO</t>
  </si>
  <si>
    <t>CXE65T10H22UO</t>
  </si>
  <si>
    <t>CXE80T10H22UO</t>
  </si>
  <si>
    <t>CXE40T10H45UO</t>
  </si>
  <si>
    <t>CXE50T10H45UO</t>
  </si>
  <si>
    <t>CXE65T10H45UO</t>
  </si>
  <si>
    <t>CXE80T10H45UO</t>
  </si>
  <si>
    <t>CXE50T10HS45UO</t>
  </si>
  <si>
    <t>CXE65T10HS45UO</t>
  </si>
  <si>
    <t>CXE80T10HS45UO</t>
  </si>
  <si>
    <t>CPRO H40 T2 RH310BM</t>
  </si>
  <si>
    <t>CPRO H80 T2 RH310BM</t>
  </si>
  <si>
    <t>CPROPH40 T2 RH375-15</t>
  </si>
  <si>
    <t>PRO H40 T2 RH310UM</t>
  </si>
  <si>
    <t>PRO H50 T2 RH310UM</t>
  </si>
  <si>
    <t>PRO H65 T2 RH310UM</t>
  </si>
  <si>
    <t>PRO H80 T2 RH310UM</t>
  </si>
  <si>
    <t>HPLD40-1RH</t>
  </si>
  <si>
    <t>HPLD50-1RH</t>
  </si>
  <si>
    <t>HPLD65-1RH</t>
  </si>
  <si>
    <t>HPLD80-1RH</t>
  </si>
  <si>
    <t>ECEPH40 T2 RH375-15</t>
  </si>
  <si>
    <t>ECEPH50 T2 RH375-15</t>
  </si>
  <si>
    <t>ECEPH65 T2 RH375-15</t>
  </si>
  <si>
    <t>ECEPH80 T2 RH375-15</t>
  </si>
  <si>
    <t>ECEPH40 T2 RH375-30</t>
  </si>
  <si>
    <t>ECEPH50 T2 RH375-30</t>
  </si>
  <si>
    <t>ECEPH65 T2 RH375-30</t>
  </si>
  <si>
    <t>ECEPH80 T2 RH375-30</t>
  </si>
  <si>
    <t>ECEPH40 T2 RH375-SO</t>
  </si>
  <si>
    <t>ECEPH50 T2 RH375-SO</t>
  </si>
  <si>
    <t>ECEPH65 T2 RH375-SO</t>
  </si>
  <si>
    <t>ECEPH80 T2 RH375-SO</t>
  </si>
  <si>
    <t>ECE H40 T2 RH310BM</t>
  </si>
  <si>
    <t>ECE H80 T2 RH310BM</t>
  </si>
  <si>
    <t>HPLD40-1RU</t>
  </si>
  <si>
    <t>HPLD50-1RU</t>
  </si>
  <si>
    <t>HPLD65-1RU</t>
  </si>
  <si>
    <t>HPLD80-1RU</t>
  </si>
  <si>
    <t>PRO H40 T2 RU310UM</t>
  </si>
  <si>
    <t>PRO H50 T2 RU310UM</t>
  </si>
  <si>
    <t>PRO H65 T2 RU310UM</t>
  </si>
  <si>
    <t>PRO H80 T2 RU310UM</t>
  </si>
  <si>
    <t>HPHE10250H045DVDR 130</t>
  </si>
  <si>
    <t>HPHE10266H045DVDR 130</t>
  </si>
  <si>
    <t>HPHE10280H045DVDR 130</t>
  </si>
  <si>
    <t>CF1R T11_HeatPumpWaterHeaterModel</t>
  </si>
  <si>
    <t>CF1R Brand</t>
  </si>
  <si>
    <t>AOSmith</t>
  </si>
  <si>
    <t>USCraftmaster</t>
  </si>
  <si>
    <t>Stiebel</t>
  </si>
  <si>
    <t>RheemCan</t>
  </si>
  <si>
    <t>DirectEnergy</t>
  </si>
  <si>
    <t>BradfordWhite</t>
  </si>
  <si>
    <t>AOSmithFPTU50</t>
  </si>
  <si>
    <t>AOSmithFPTU66</t>
  </si>
  <si>
    <t>AOSmithFPTU80</t>
  </si>
  <si>
    <t>AOSmithHHPT80Res</t>
  </si>
  <si>
    <t>AOSmithHP1050</t>
  </si>
  <si>
    <t>AOSmithHP1080</t>
  </si>
  <si>
    <t>AOSmithHPTU50N</t>
  </si>
  <si>
    <t>AOSmithHPTU66N</t>
  </si>
  <si>
    <t>AOSmithHPTU80N</t>
  </si>
  <si>
    <t>AOSmithHP1050DR</t>
  </si>
  <si>
    <t>AOSmithHP1080DR</t>
  </si>
  <si>
    <t>AOSmithHPTU50DR</t>
  </si>
  <si>
    <t>AOSmithHPTU66DR</t>
  </si>
  <si>
    <t>AmericanHPE10260</t>
  </si>
  <si>
    <t>AmericanHPE10280</t>
  </si>
  <si>
    <t>AmericanHPE6280</t>
  </si>
  <si>
    <t>AmericanHPHE10250</t>
  </si>
  <si>
    <t>AmericanHPHE10250N</t>
  </si>
  <si>
    <t>AmericanHPHE10266Res</t>
  </si>
  <si>
    <t>AmericanHPHE10266NRes</t>
  </si>
  <si>
    <t>AmericanHPHE10280Res</t>
  </si>
  <si>
    <t>AmericanHPHE10280NRes</t>
  </si>
  <si>
    <t>AmericanHPHE6250</t>
  </si>
  <si>
    <t>AmericanHPHE6266Res</t>
  </si>
  <si>
    <t>AmericanHPHE6280Res</t>
  </si>
  <si>
    <t>AmericanHPHE650Res</t>
  </si>
  <si>
    <t>AmericanHPHE10250DR</t>
  </si>
  <si>
    <t>AmericanHPHE10266DR</t>
  </si>
  <si>
    <t>AmericanHPHE10280DR</t>
  </si>
  <si>
    <t>BradfordWhiteRE2H50</t>
  </si>
  <si>
    <t>BradfordWhiteRE2H80</t>
  </si>
  <si>
    <t>BradfordWhiteRE2H50S61NCWT</t>
  </si>
  <si>
    <t>BradfordWhiteRE2H65T101NCWT</t>
  </si>
  <si>
    <t>BradfordWhiteRE2H65T61NCWT</t>
  </si>
  <si>
    <t>BradfordWhiteRE2H80T61NCWT</t>
  </si>
  <si>
    <t>HPWHModel to CF1R T11 Mapping</t>
  </si>
  <si>
    <t>DirectEnergyECEPH4015</t>
  </si>
  <si>
    <t>DirectEnergyECEPH5015</t>
  </si>
  <si>
    <t>DirectEnergyECEPH6515</t>
  </si>
  <si>
    <t>DirectEnergyECEPH8015</t>
  </si>
  <si>
    <t>DirectEnergyECEPH4030</t>
  </si>
  <si>
    <t>DirectEnergyECEPH5030</t>
  </si>
  <si>
    <t>DirectEnergyECEPH6530</t>
  </si>
  <si>
    <t>DirectEnergyECEPH8030</t>
  </si>
  <si>
    <t>DirectEnergyECEPH40SO</t>
  </si>
  <si>
    <t>DirectEnergyECEPH50SO</t>
  </si>
  <si>
    <t>DirectEnergyECEPH65SO</t>
  </si>
  <si>
    <t>DirectEnergyECEPH80SO</t>
  </si>
  <si>
    <t>DirectEnergyECEH40</t>
  </si>
  <si>
    <t>DirectEnergyECEH50</t>
  </si>
  <si>
    <t>DirectEnergyECEH65</t>
  </si>
  <si>
    <t>DirectEnergyECEH80</t>
  </si>
  <si>
    <t>EcoSenseHB50ES</t>
  </si>
  <si>
    <t>Kenmore153_32116</t>
  </si>
  <si>
    <t>Kenmore153_32118</t>
  </si>
  <si>
    <t>Kenmore153_5925</t>
  </si>
  <si>
    <t>Kenmore153_5926</t>
  </si>
  <si>
    <t>Kenmore153_5928</t>
  </si>
  <si>
    <t>LochinvarHPA051</t>
  </si>
  <si>
    <t>LochinvarHPA052</t>
  </si>
  <si>
    <t>LochinvarHPA067</t>
  </si>
  <si>
    <t>LochinvarHPA068</t>
  </si>
  <si>
    <t>LochinvarHPA081</t>
  </si>
  <si>
    <t>LochinvarHPA082</t>
  </si>
  <si>
    <t>Reliance1050DHPHT</t>
  </si>
  <si>
    <t>Reliance1050DHPHTNE</t>
  </si>
  <si>
    <t>Reliance1060DHPTRes</t>
  </si>
  <si>
    <t>Reliance1066DHPHT</t>
  </si>
  <si>
    <t>Reliance1066DHPHTN</t>
  </si>
  <si>
    <t>Reliance1080DHPHT</t>
  </si>
  <si>
    <t>Reliance1080DHPHTNE</t>
  </si>
  <si>
    <t>Reliance1080DHPTRes</t>
  </si>
  <si>
    <t>Reliance650DHPHT</t>
  </si>
  <si>
    <t>Reliance666DHPHT</t>
  </si>
  <si>
    <t>Reliance680DHPHT</t>
  </si>
  <si>
    <t>Reliance680DHPT</t>
  </si>
  <si>
    <t>Reliance1050DHPHTDR</t>
  </si>
  <si>
    <t>Reliance1066DHPHTDR</t>
  </si>
  <si>
    <t>Reliance1080DHPHTDR</t>
  </si>
  <si>
    <t>RheemHB50RH</t>
  </si>
  <si>
    <t>RheemHPLD50</t>
  </si>
  <si>
    <t>RheemHPLD65</t>
  </si>
  <si>
    <t>RheemHPLD80</t>
  </si>
  <si>
    <t>RheemPROH40T2RH310BM</t>
  </si>
  <si>
    <t>RheemPROH50T2RH310BM</t>
  </si>
  <si>
    <t>RheemPROH65T2RH310BM</t>
  </si>
  <si>
    <t>RheemPROH80T2RH310BM</t>
  </si>
  <si>
    <t>RheemPROPH40T2RH37515</t>
  </si>
  <si>
    <t>RheemPROPH40T2RH37530</t>
  </si>
  <si>
    <t>RheemPROPH40T2RH375SO</t>
  </si>
  <si>
    <t>RheemPROPH50RH245</t>
  </si>
  <si>
    <t>RheemPROPH50RH350</t>
  </si>
  <si>
    <t>RheemPROPH50RH350DC</t>
  </si>
  <si>
    <t>RheemPROPH50RH350DCB</t>
  </si>
  <si>
    <t>RheemPROPH50T2RH37515</t>
  </si>
  <si>
    <t>RheemPROPH50T2RH37530</t>
  </si>
  <si>
    <t>RheemPROPH50T2RH375SO</t>
  </si>
  <si>
    <t>RheemPROPH65RH350D</t>
  </si>
  <si>
    <t>RheemPROPH65RH350D15</t>
  </si>
  <si>
    <t>RheemPROPH65RH350DC</t>
  </si>
  <si>
    <t>RheemPROPH65RH350DCB</t>
  </si>
  <si>
    <t>RheemPROPH65T2RH37515</t>
  </si>
  <si>
    <t>RheemPROPH65T2RH37530</t>
  </si>
  <si>
    <t>RheemPROPH65T2RH375SO</t>
  </si>
  <si>
    <t>RheemPROPH80RH245</t>
  </si>
  <si>
    <t>RheemPROPH80RH350</t>
  </si>
  <si>
    <t>RheemPROPH80RH350D15</t>
  </si>
  <si>
    <t>RheemPROPH80RH350DC</t>
  </si>
  <si>
    <t>RheemPROPH80RH350DCB</t>
  </si>
  <si>
    <t>RheemPROPH80T2RH37515</t>
  </si>
  <si>
    <t>RheemPROPH80T2RH37530</t>
  </si>
  <si>
    <t>RheemPROPH80T2RH375SO</t>
  </si>
  <si>
    <t>RheemXE40T10H22U0</t>
  </si>
  <si>
    <t>RheemXE40T10H45U0</t>
  </si>
  <si>
    <t>RheemXE40T10HS45U0</t>
  </si>
  <si>
    <t>RheemXE50T10</t>
  </si>
  <si>
    <t>RheemXE50T10H22U0</t>
  </si>
  <si>
    <t>RheemXE50T10H45U0</t>
  </si>
  <si>
    <t>RheemXE50T10HD22U0</t>
  </si>
  <si>
    <t>RheemXE50T10HS45U0</t>
  </si>
  <si>
    <t>RheemXE50T10U1</t>
  </si>
  <si>
    <t>RheemXE50T12</t>
  </si>
  <si>
    <t>RheemXE50T12W</t>
  </si>
  <si>
    <t>RheemXE65T10</t>
  </si>
  <si>
    <t>RheemXE65T10H22U0</t>
  </si>
  <si>
    <t>RheemXE65T10H45U0</t>
  </si>
  <si>
    <t>RheemXE65T10HD22U0</t>
  </si>
  <si>
    <t>RheemXE65T10HS45U0</t>
  </si>
  <si>
    <t>RheemXE65T10U1</t>
  </si>
  <si>
    <t>RheemXE80T10</t>
  </si>
  <si>
    <t>RheemXE80T10H22U0</t>
  </si>
  <si>
    <t>RheemXE80T10H45U0</t>
  </si>
  <si>
    <t>RheemXE80T10HD22U0</t>
  </si>
  <si>
    <t>RheemXE80T10HS45U0</t>
  </si>
  <si>
    <t>RheemXE80T10U1</t>
  </si>
  <si>
    <t>RheemXE80T12</t>
  </si>
  <si>
    <t>RheemXE80T12W</t>
  </si>
  <si>
    <t>RheemHPLD401RH</t>
  </si>
  <si>
    <t>RheemHPLD501RH</t>
  </si>
  <si>
    <t>RheemHPLD651RH</t>
  </si>
  <si>
    <t>RheemHPLD801RH</t>
  </si>
  <si>
    <t>RheemPROH40T2RH310UM</t>
  </si>
  <si>
    <t>RheemPROH50T2RH310UM</t>
  </si>
  <si>
    <t>RheemPROH65T2RH310UM</t>
  </si>
  <si>
    <t>RheemPROH80T2RH310UM</t>
  </si>
  <si>
    <t>RheemPROPH50T2RH350D15</t>
  </si>
  <si>
    <t>RheemCanCPROPH40T2RH37515</t>
  </si>
  <si>
    <t>RheemCanCPROPH50T2RH37515</t>
  </si>
  <si>
    <t>RheemCanCPROPH65T2RH37515</t>
  </si>
  <si>
    <t>RheemCanCPROPH80T2RH37515</t>
  </si>
  <si>
    <t>RheemCanCPROPH40T2RH37530</t>
  </si>
  <si>
    <t>RheemCanCPROPH50T2RH37530</t>
  </si>
  <si>
    <t>RheemCanCPROPH65T2RH37530</t>
  </si>
  <si>
    <t>RheemCanCPROPH80T2RH37530</t>
  </si>
  <si>
    <t>RheemCanCPROPH40T2RH375SO</t>
  </si>
  <si>
    <t>RheemCanCXE40T10H22UO</t>
  </si>
  <si>
    <t>RheemCanCXE50T10H22UO</t>
  </si>
  <si>
    <t>RheemCanCXE65T10H22UO</t>
  </si>
  <si>
    <t>RheemCanCXE80T10H22UO</t>
  </si>
  <si>
    <t>RheemCanCXE40T10H45UO</t>
  </si>
  <si>
    <t>RheemCanCXE50T10H45UO</t>
  </si>
  <si>
    <t>RheemCanCXE65T10H45UO</t>
  </si>
  <si>
    <t>RheemCanCXE80T10H45UO</t>
  </si>
  <si>
    <t>RheemCanCXE40T10HS45UO</t>
  </si>
  <si>
    <t>RheemCanCXE50T10HS45UO</t>
  </si>
  <si>
    <t>RheemCanCXE65T10HS45UO</t>
  </si>
  <si>
    <t>RheemCanCXE80T10HS45UO</t>
  </si>
  <si>
    <t>RheemCanCPROPH50T2RH375SO</t>
  </si>
  <si>
    <t>RheemCanCPROPH65T2RH375SO</t>
  </si>
  <si>
    <t>RheemCanCPROPH80T2RH375SO</t>
  </si>
  <si>
    <t>RheemCanCPROH40T2RH310BM</t>
  </si>
  <si>
    <t>RheemCanCPROH50T2RH310BM</t>
  </si>
  <si>
    <t>RheemCanCPROH65T2RH310BM</t>
  </si>
  <si>
    <t>RheemCanCPROH80T2RH310BM</t>
  </si>
  <si>
    <t>Richmond10E40HP515</t>
  </si>
  <si>
    <t>Richmond10E40HP530</t>
  </si>
  <si>
    <t>Richmond10E40HP5S30</t>
  </si>
  <si>
    <t>Richmond10E50HP4D</t>
  </si>
  <si>
    <t>Richmond10E50HP4D15</t>
  </si>
  <si>
    <t>Richmond10E50HP515</t>
  </si>
  <si>
    <t>Richmond10E50HP530</t>
  </si>
  <si>
    <t>Richmond10E50HP5S30</t>
  </si>
  <si>
    <t>Richmond10E65HP4D</t>
  </si>
  <si>
    <t>Richmond10E65HP4D15</t>
  </si>
  <si>
    <t>Richmond10E65HP515</t>
  </si>
  <si>
    <t>Richmond10E65HP530</t>
  </si>
  <si>
    <t>Richmond10E65HP5S30</t>
  </si>
  <si>
    <t>Richmond10E80HP4D</t>
  </si>
  <si>
    <t>Richmond10E80HP4D15</t>
  </si>
  <si>
    <t>Richmond10E80HP515</t>
  </si>
  <si>
    <t>Richmond10E80HP530</t>
  </si>
  <si>
    <t>Richmond10E80HP5S30</t>
  </si>
  <si>
    <t>Richmond12E50HP</t>
  </si>
  <si>
    <t>Richmond12E80HP</t>
  </si>
  <si>
    <t>RichmondHB50RM</t>
  </si>
  <si>
    <t>RuudHPLD401RU</t>
  </si>
  <si>
    <t>RuudHPLD501RU</t>
  </si>
  <si>
    <t>RuudHPLD651RU</t>
  </si>
  <si>
    <t>RuudHPLD801RU</t>
  </si>
  <si>
    <t>RuudPROH40T2RU310UM</t>
  </si>
  <si>
    <t>RuudPROH50T2RU310UM</t>
  </si>
  <si>
    <t>RuudPROH65T2RU310UM</t>
  </si>
  <si>
    <t>RuudPROH80T2RU310UM</t>
  </si>
  <si>
    <t>RuudHB50RU</t>
  </si>
  <si>
    <t>RuudPROH40T2RU310BM</t>
  </si>
  <si>
    <t>RuudPROH50T2RU310BM</t>
  </si>
  <si>
    <t>RuudPROH65T2RU310BM</t>
  </si>
  <si>
    <t>RuudPROH80T2RU310BM</t>
  </si>
  <si>
    <t>RuudPROUH40T2RU37515</t>
  </si>
  <si>
    <t>RuudPROUH40T2RU37530</t>
  </si>
  <si>
    <t>RuudPROUH40T2RU375SO</t>
  </si>
  <si>
    <t>RuudPROUH50RU245</t>
  </si>
  <si>
    <t>RuudPROUH50RU350D</t>
  </si>
  <si>
    <t>RuudPROUH50RU350D15</t>
  </si>
  <si>
    <t>RuudPROUH50RU350DCB</t>
  </si>
  <si>
    <t>RuudPROUH50T2RU37515</t>
  </si>
  <si>
    <t>RuudPROUH50T2RU37530</t>
  </si>
  <si>
    <t>RuudPROUH50T2RU375SO</t>
  </si>
  <si>
    <t>RuudPROUH65RU350D</t>
  </si>
  <si>
    <t>RuudPROUH65RU350D15</t>
  </si>
  <si>
    <t>RuudPROUH65RU350DCB</t>
  </si>
  <si>
    <t>RuudPROUH65T2RU37515</t>
  </si>
  <si>
    <t>RuudPROUH65T2RU37530</t>
  </si>
  <si>
    <t>RuudPROUH65T2RU375SO</t>
  </si>
  <si>
    <t>RuudPROUH80RU245</t>
  </si>
  <si>
    <t>RuudPROUH80RU350D</t>
  </si>
  <si>
    <t>RuudPROUH80RU350D15</t>
  </si>
  <si>
    <t>RuudPROUH80RU350DCB</t>
  </si>
  <si>
    <t>RuudPROUH80T2RU37515</t>
  </si>
  <si>
    <t>RuudPROUH80T2RU37530</t>
  </si>
  <si>
    <t>RuudPROUH80T2RU375SO</t>
  </si>
  <si>
    <t>SandenGS3_GAUS160QTA</t>
  </si>
  <si>
    <t>SandenGS3_GAUS315EQTD</t>
  </si>
  <si>
    <t>SandenGS3_SAN43SSAQA</t>
  </si>
  <si>
    <t>SandenGS3_SAN83SSAQA</t>
  </si>
  <si>
    <t>SandenGUS_GAUS315EQTD</t>
  </si>
  <si>
    <t>SandenGUS_SAN83SSAQA</t>
  </si>
  <si>
    <t>StateEP680DHPT</t>
  </si>
  <si>
    <t>StateEPX60DHPT</t>
  </si>
  <si>
    <t>StateEPX80DHPT</t>
  </si>
  <si>
    <t>StateHP650DHPT</t>
  </si>
  <si>
    <t>StateHP666DHPT</t>
  </si>
  <si>
    <t>StateHP680DHPT</t>
  </si>
  <si>
    <t>StateHPX50DHPT</t>
  </si>
  <si>
    <t>StateHPX50DHPTNE</t>
  </si>
  <si>
    <t>StateHPX66DHPT</t>
  </si>
  <si>
    <t>StateHPX66DHPTNE</t>
  </si>
  <si>
    <t>StateHPX80DHPT</t>
  </si>
  <si>
    <t>StateHPX80DHPTNE</t>
  </si>
  <si>
    <t>StateHPX50DHPTDR</t>
  </si>
  <si>
    <t>StateHPX66DHPTDR</t>
  </si>
  <si>
    <t>StateHPX80DHPTDR</t>
  </si>
  <si>
    <t>Stiebel58A220E</t>
  </si>
  <si>
    <t>Stiebel80A300</t>
  </si>
  <si>
    <t>WhirlpoolHPSE2K50</t>
  </si>
  <si>
    <t>USCraftmasterHPE2F80U</t>
  </si>
  <si>
    <t>USCraftmasterHPE2K60</t>
  </si>
  <si>
    <t>USCraftmasterHPE2K80</t>
  </si>
  <si>
    <t>USCraftmasterHPHE2F50U</t>
  </si>
  <si>
    <t>USCraftmasterHPHE2F66U</t>
  </si>
  <si>
    <t>USCraftmasterHPHE2F80U</t>
  </si>
  <si>
    <t>USCraftmasterHPHE2K50UN</t>
  </si>
  <si>
    <t>USCraftmasterHPHE2K66UN</t>
  </si>
  <si>
    <t>USCraftmasterHPHE2K80UN</t>
  </si>
  <si>
    <t>WhirlpoolHPE2K60</t>
  </si>
  <si>
    <t>WhirlpoolHPE2K80</t>
  </si>
  <si>
    <t>WhirlpoolHPHE2K50</t>
  </si>
  <si>
    <t>WhirlpoolHPHE2K50C</t>
  </si>
  <si>
    <t>WhirlpoolHPHE2K50N</t>
  </si>
  <si>
    <t>WhirlpoolHPHE2K66</t>
  </si>
  <si>
    <t>WhirlpoolHPHE2K66C</t>
  </si>
  <si>
    <t>WhirlpoolHPHE2K80</t>
  </si>
  <si>
    <t>WhirlpoolHPHE2K80C</t>
  </si>
  <si>
    <t>WhirlpoolHPSE2K50C</t>
  </si>
  <si>
    <t>WhirlpoolHPSE2K80</t>
  </si>
  <si>
    <t>WhirlpoolHPSE2K80C</t>
  </si>
  <si>
    <t>12/11/20 - SAC - added columns AB &amp; AE to facilitate ruleset updates</t>
  </si>
  <si>
    <t>Nyle C60A-CWP</t>
  </si>
  <si>
    <t>Nyle C90A-CWP</t>
  </si>
  <si>
    <t>Nyle C125A-CWP</t>
  </si>
  <si>
    <t>Nyle C185A-CWP</t>
  </si>
  <si>
    <t>Nyle C250A-CWP</t>
  </si>
  <si>
    <t>AO Smith CAHP-120</t>
  </si>
  <si>
    <t>AOSmithCAHP120</t>
  </si>
  <si>
    <t>NyleC60A_CWP_SP</t>
  </si>
  <si>
    <t>NyleC90A_CWP_SP</t>
  </si>
  <si>
    <t>NyleC125A_CWP_SP</t>
  </si>
  <si>
    <t>NyleC185A_CWP_SP</t>
  </si>
  <si>
    <t>NyleC250A_CWP_SP</t>
  </si>
  <si>
    <t>SAC 6/23/20 - added cold wthr package presets</t>
  </si>
  <si>
    <t>first of Commercial Products (not NEEA rated) - SAC 01/31/21 (tic #1243)</t>
  </si>
  <si>
    <t>01/31/21 - SAC - added cold weather and commercial presets (no NEEA mods)</t>
  </si>
  <si>
    <t xml:space="preserve">        and updated demand responsive enum strings to include 'JA13'</t>
  </si>
  <si>
    <t>occurrences</t>
  </si>
  <si>
    <t>AWHSTier3Generic40</t>
  </si>
  <si>
    <t>AWHSTier3Generic50</t>
  </si>
  <si>
    <t>AWHSTier3Generic65</t>
  </si>
  <si>
    <t>AWHSTier3Generic80</t>
  </si>
  <si>
    <t>NEEA tier 3 generics - SAC 06/17/21</t>
  </si>
  <si>
    <t>06/17/21 - SAC - added 4 NEEA tier 3 generic model selections</t>
  </si>
  <si>
    <t>tier 3</t>
  </si>
  <si>
    <t>Tier3NEEA40</t>
  </si>
  <si>
    <t>Tier3NEEA50</t>
  </si>
  <si>
    <t>Tier3NEEA65</t>
  </si>
  <si>
    <t>Tier3NEEA80</t>
  </si>
  <si>
    <t>HeatPumpWaterHeaterModel</t>
  </si>
  <si>
    <t>RheemPlugInShared40</t>
  </si>
  <si>
    <t>RheemPlugInShared50</t>
  </si>
  <si>
    <t>RheemPlugInShared65</t>
  </si>
  <si>
    <t>RheemPlugInShared80</t>
  </si>
  <si>
    <t>RheemPlugInDedicated40</t>
  </si>
  <si>
    <t>RheemPlugInDedicated50</t>
  </si>
  <si>
    <t>SAC 11/03/22 - latest additions</t>
  </si>
  <si>
    <t>XE40T10HM00U0</t>
  </si>
  <si>
    <t>XE40T10HMS00U0</t>
  </si>
  <si>
    <t>XE50T10HM00U0</t>
  </si>
  <si>
    <t>XE50T10HMS00U0</t>
  </si>
  <si>
    <t>XE65T10HM00U0</t>
  </si>
  <si>
    <t>XE65T10HMS00U0</t>
  </si>
  <si>
    <t>XE80T10HM00U0</t>
  </si>
  <si>
    <t>XE80T10HMS00U0</t>
  </si>
  <si>
    <t>PROPH40 T0 RH120-M</t>
  </si>
  <si>
    <t>PROPH40 T0 RH120-MSO</t>
  </si>
  <si>
    <t>PROPH50 T0 RH120-M</t>
  </si>
  <si>
    <t>PROPH50 T0 RH120-MSO</t>
  </si>
  <si>
    <t>PROPH65 T0 RH120-M</t>
  </si>
  <si>
    <t>PROPH65 T0 RH120-MSO</t>
  </si>
  <si>
    <t>PROPH80 T0 RH120-M</t>
  </si>
  <si>
    <t>PROPH80 T0 RH120-MSO</t>
  </si>
  <si>
    <t>10E40-HP120M</t>
  </si>
  <si>
    <t>10E40-HP120MS</t>
  </si>
  <si>
    <t>10E50-HP120M</t>
  </si>
  <si>
    <t>10E50-HP120MS</t>
  </si>
  <si>
    <t>10E65-HP120M</t>
  </si>
  <si>
    <t>10E65-HP120MS</t>
  </si>
  <si>
    <t>10E80-HP120M</t>
  </si>
  <si>
    <t>10E80-HP120MS</t>
  </si>
  <si>
    <t>PROUH40 T0 RU120-M</t>
  </si>
  <si>
    <t>PROUH40 T0 RU120-MSO</t>
  </si>
  <si>
    <t>PROUH50 T0 RU120-M</t>
  </si>
  <si>
    <t>PROUH50 T0 RU120-MSO</t>
  </si>
  <si>
    <t>PROUH65 T0 RU120-M</t>
  </si>
  <si>
    <t>PROUH65 T0 RU120-MSO</t>
  </si>
  <si>
    <t>PROUH80 T0 RU120-M</t>
  </si>
  <si>
    <t>PROUH80 T0 RU120-MSO</t>
  </si>
  <si>
    <t>RheemXE40T10HM00U0</t>
  </si>
  <si>
    <t>RheemXE40T10HMS00U0</t>
  </si>
  <si>
    <t>RheemXE50T10HM00U0</t>
  </si>
  <si>
    <t>RheemXE50T10HMS00U0</t>
  </si>
  <si>
    <t>RheemXE65T10HM00U0</t>
  </si>
  <si>
    <t>RheemXE65T10HMS00U0</t>
  </si>
  <si>
    <t>RheemXE80T10HM00U0</t>
  </si>
  <si>
    <t>RheemXE80T10HMS00U0</t>
  </si>
  <si>
    <t>RheemPROPH40T0RH120M</t>
  </si>
  <si>
    <t>RheemPROPH40T0RH120MSO</t>
  </si>
  <si>
    <t>RheemPROPH50T0RH120M</t>
  </si>
  <si>
    <t>RheemPROPH50T0RH120MSO</t>
  </si>
  <si>
    <t>RheemPROPH65T0RH120M</t>
  </si>
  <si>
    <t>RheemPROPH65T0RH120MSO</t>
  </si>
  <si>
    <t>RheemPROPH80T0RH120M</t>
  </si>
  <si>
    <t>RheemPROPH80T0RH120MSO</t>
  </si>
  <si>
    <t>Richmond10E40HP120M</t>
  </si>
  <si>
    <t>Richmond10E40HP120MS</t>
  </si>
  <si>
    <t>Richmond10E50HP120M</t>
  </si>
  <si>
    <t>Richmond10E50HP120MS</t>
  </si>
  <si>
    <t>Richmond10E65HP120M</t>
  </si>
  <si>
    <t>Richmond10E65HP120MS</t>
  </si>
  <si>
    <t>Richmond10E80HP120M</t>
  </si>
  <si>
    <t>Richmond10E80HP120MS</t>
  </si>
  <si>
    <t>RuudPROUH40T0RU120M</t>
  </si>
  <si>
    <t>RuudPROUH40T0RU120MSO</t>
  </si>
  <si>
    <t>RuudPROUH50T0RU120M</t>
  </si>
  <si>
    <t>RuudPROUH50T0RU120MSO</t>
  </si>
  <si>
    <t>RuudPROUH65T0RU120M</t>
  </si>
  <si>
    <t>RuudPROUH65T0RU120MSO</t>
  </si>
  <si>
    <t>RuudPROUH80T0RU120M</t>
  </si>
  <si>
    <t>RuudPROUH80T0RU120MSO</t>
  </si>
  <si>
    <t>XE40T10H15U0</t>
  </si>
  <si>
    <t>XE50T10H15U0</t>
  </si>
  <si>
    <t>PROPH40 T0 RH120</t>
  </si>
  <si>
    <t>PROPH50 T0 RH120</t>
  </si>
  <si>
    <t>RheemXE40T10H15U0</t>
  </si>
  <si>
    <t>RheemXE50T10H15U0</t>
  </si>
  <si>
    <t>RheemPROPH40T0RH120</t>
  </si>
  <si>
    <t>RheemPROPH50T0RH120</t>
  </si>
  <si>
    <t>10E40-HP120</t>
  </si>
  <si>
    <t>10E50-HP120</t>
  </si>
  <si>
    <t>Richmond10E40HP120</t>
  </si>
  <si>
    <t>Richmond10E50HP120</t>
  </si>
  <si>
    <t>PROUH40 T0 RU120</t>
  </si>
  <si>
    <t>PROUH50 T0 RU120</t>
  </si>
  <si>
    <t>RuudPROUH40T0RU120</t>
  </si>
  <si>
    <t>RuudPROUH50T0RU120</t>
  </si>
  <si>
    <t>11/03/22 - SAC - added 40 new Rheem/Ruud/Richmond models</t>
  </si>
  <si>
    <t>11/03/22 - 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</si>
</sst>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b/>
      <sz val="11"/>
      <color theme="0" tint="-0.34998626667073579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0" tint="-0.499984740745262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76092"/>
        <bgColor rgb="FF6666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666699"/>
      </patternFill>
    </fill>
    <fill>
      <patternFill patternType="solid">
        <fgColor rgb="FFFFFF00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666699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rgb="FF666699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1">
    <xf numFmtId="0" fontId="0" fillId="0" borderId="0" xfId="0"/>
    <xf numFmtId="0" fontId="2" fillId="2" borderId="1" xfId="1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3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left" vertical="center" wrapText="1" indent="1"/>
    </xf>
    <xf numFmtId="0" fontId="0" fillId="2" borderId="0" xfId="0" applyFill="1" applyAlignment="1">
      <alignment horizontal="left" wrapText="1" indent="1"/>
    </xf>
    <xf numFmtId="0" fontId="0" fillId="0" borderId="0" xfId="0" applyFont="1" applyFill="1" applyBorder="1" applyAlignment="1">
      <alignment wrapText="1"/>
    </xf>
    <xf numFmtId="0" fontId="6" fillId="3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0" borderId="0" xfId="1" applyFont="1" applyFill="1" applyBorder="1" applyAlignment="1">
      <alignment vertical="center" wrapText="1"/>
    </xf>
    <xf numFmtId="0" fontId="0" fillId="0" borderId="0" xfId="1" applyFont="1" applyFill="1" applyBorder="1" applyAlignment="1">
      <alignment horizontal="left" vertical="center" wrapText="1"/>
    </xf>
    <xf numFmtId="0" fontId="0" fillId="0" borderId="0" xfId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0" fillId="0" borderId="0" xfId="0" applyFont="1" applyBorder="1"/>
    <xf numFmtId="0" fontId="0" fillId="2" borderId="0" xfId="0" applyFont="1" applyFill="1" applyBorder="1" applyAlignment="1">
      <alignment wrapText="1"/>
    </xf>
    <xf numFmtId="0" fontId="0" fillId="0" borderId="0" xfId="0" applyFont="1" applyBorder="1" applyAlignment="1"/>
    <xf numFmtId="0" fontId="0" fillId="0" borderId="0" xfId="0" applyFont="1" applyFill="1" applyBorder="1" applyAlignment="1"/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vertical="center"/>
    </xf>
    <xf numFmtId="0" fontId="0" fillId="2" borderId="0" xfId="0" applyFont="1" applyFill="1" applyBorder="1" applyAlignment="1">
      <alignment horizontal="left" wrapText="1"/>
    </xf>
    <xf numFmtId="0" fontId="0" fillId="0" borderId="0" xfId="0" applyFont="1" applyFill="1" applyBorder="1"/>
    <xf numFmtId="0" fontId="7" fillId="0" borderId="0" xfId="1" applyFont="1" applyFill="1" applyBorder="1" applyAlignment="1">
      <alignment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4" borderId="0" xfId="0" applyFont="1" applyFill="1" applyBorder="1" applyAlignment="1"/>
    <xf numFmtId="0" fontId="8" fillId="4" borderId="0" xfId="0" applyFont="1" applyFill="1" applyBorder="1"/>
    <xf numFmtId="0" fontId="0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 wrapText="1"/>
    </xf>
    <xf numFmtId="0" fontId="11" fillId="5" borderId="0" xfId="0" applyFont="1" applyFill="1" applyBorder="1" applyAlignment="1">
      <alignment horizontal="center" vertical="center" wrapText="1"/>
    </xf>
    <xf numFmtId="2" fontId="11" fillId="5" borderId="0" xfId="0" applyNumberFormat="1" applyFont="1" applyFill="1" applyBorder="1" applyAlignment="1">
      <alignment horizontal="center" vertical="center" wrapText="1"/>
    </xf>
    <xf numFmtId="2" fontId="0" fillId="6" borderId="0" xfId="0" applyNumberFormat="1" applyFont="1" applyFill="1" applyBorder="1" applyAlignment="1">
      <alignment horizontal="center" wrapText="1"/>
    </xf>
    <xf numFmtId="2" fontId="0" fillId="4" borderId="0" xfId="1" applyNumberFormat="1" applyFont="1" applyFill="1" applyBorder="1" applyAlignment="1">
      <alignment horizontal="center" vertical="center" wrapText="1"/>
    </xf>
    <xf numFmtId="2" fontId="7" fillId="4" borderId="0" xfId="1" applyNumberFormat="1" applyFont="1" applyFill="1" applyBorder="1" applyAlignment="1">
      <alignment horizontal="center" vertical="center" wrapText="1"/>
    </xf>
    <xf numFmtId="2" fontId="0" fillId="4" borderId="0" xfId="0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vertical="center" wrapText="1"/>
    </xf>
    <xf numFmtId="1" fontId="9" fillId="4" borderId="0" xfId="1" applyNumberFormat="1" applyFont="1" applyFill="1" applyBorder="1" applyAlignment="1">
      <alignment horizontal="center" vertical="center" wrapText="1"/>
    </xf>
    <xf numFmtId="164" fontId="9" fillId="4" borderId="0" xfId="1" applyNumberFormat="1" applyFont="1" applyFill="1" applyBorder="1" applyAlignment="1">
      <alignment horizontal="center" vertical="center" wrapText="1"/>
    </xf>
    <xf numFmtId="14" fontId="9" fillId="4" borderId="0" xfId="1" applyNumberFormat="1" applyFont="1" applyFill="1" applyBorder="1" applyAlignment="1">
      <alignment horizontal="center" vertical="center" wrapText="1"/>
    </xf>
    <xf numFmtId="0" fontId="9" fillId="4" borderId="0" xfId="0" applyFont="1" applyFill="1" applyBorder="1" applyAlignment="1"/>
    <xf numFmtId="0" fontId="9" fillId="4" borderId="0" xfId="0" applyFont="1" applyFill="1" applyBorder="1" applyAlignment="1">
      <alignment horizontal="center"/>
    </xf>
    <xf numFmtId="0" fontId="9" fillId="4" borderId="0" xfId="0" applyFont="1" applyFill="1" applyBorder="1"/>
    <xf numFmtId="1" fontId="9" fillId="4" borderId="0" xfId="0" applyNumberFormat="1" applyFont="1" applyFill="1" applyBorder="1" applyAlignment="1">
      <alignment horizontal="center" vertical="center" wrapText="1"/>
    </xf>
    <xf numFmtId="164" fontId="9" fillId="4" borderId="0" xfId="0" applyNumberFormat="1" applyFont="1" applyFill="1" applyBorder="1" applyAlignment="1">
      <alignment horizontal="center" vertical="center" wrapText="1"/>
    </xf>
    <xf numFmtId="14" fontId="9" fillId="4" borderId="0" xfId="0" applyNumberFormat="1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wrapText="1"/>
    </xf>
    <xf numFmtId="0" fontId="8" fillId="4" borderId="0" xfId="0" applyFont="1" applyFill="1" applyBorder="1" applyAlignment="1"/>
    <xf numFmtId="0" fontId="11" fillId="5" borderId="0" xfId="0" applyFont="1" applyFill="1" applyBorder="1" applyAlignment="1">
      <alignment vertical="center" wrapText="1"/>
    </xf>
    <xf numFmtId="0" fontId="8" fillId="8" borderId="0" xfId="0" applyFont="1" applyFill="1" applyBorder="1"/>
    <xf numFmtId="0" fontId="11" fillId="9" borderId="0" xfId="0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center" wrapText="1"/>
    </xf>
    <xf numFmtId="0" fontId="0" fillId="8" borderId="0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0" fillId="10" borderId="0" xfId="0" applyFont="1" applyFill="1" applyBorder="1" applyAlignment="1">
      <alignment wrapText="1"/>
    </xf>
    <xf numFmtId="0" fontId="0" fillId="8" borderId="0" xfId="1" applyFont="1" applyFill="1" applyBorder="1" applyAlignment="1">
      <alignment vertical="center" wrapText="1"/>
    </xf>
    <xf numFmtId="0" fontId="0" fillId="8" borderId="0" xfId="0" applyFill="1" applyBorder="1" applyAlignment="1"/>
    <xf numFmtId="0" fontId="0" fillId="8" borderId="0" xfId="0" applyFont="1" applyFill="1" applyBorder="1" applyAlignment="1"/>
    <xf numFmtId="0" fontId="0" fillId="8" borderId="0" xfId="0" applyFill="1" applyBorder="1" applyAlignment="1">
      <alignment horizontal="center"/>
    </xf>
    <xf numFmtId="0" fontId="12" fillId="8" borderId="2" xfId="1" applyFont="1" applyFill="1" applyBorder="1" applyAlignment="1">
      <alignment horizontal="center" vertical="center" wrapText="1"/>
    </xf>
    <xf numFmtId="0" fontId="13" fillId="8" borderId="0" xfId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wrapText="1"/>
    </xf>
    <xf numFmtId="0" fontId="0" fillId="0" borderId="6" xfId="0" applyFont="1" applyFill="1" applyBorder="1" applyAlignment="1">
      <alignment horizontal="center" wrapText="1"/>
    </xf>
    <xf numFmtId="0" fontId="0" fillId="0" borderId="5" xfId="1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center" wrapText="1"/>
    </xf>
    <xf numFmtId="0" fontId="12" fillId="0" borderId="9" xfId="0" applyFont="1" applyFill="1" applyBorder="1" applyAlignment="1">
      <alignment horizontal="left" wrapText="1"/>
    </xf>
    <xf numFmtId="0" fontId="0" fillId="0" borderId="10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horizontal="left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left" wrapText="1"/>
    </xf>
    <xf numFmtId="0" fontId="13" fillId="8" borderId="0" xfId="0" applyFont="1" applyFill="1" applyBorder="1" applyAlignment="1">
      <alignment horizontal="center" wrapText="1"/>
    </xf>
    <xf numFmtId="0" fontId="9" fillId="11" borderId="5" xfId="0" applyFont="1" applyFill="1" applyBorder="1" applyAlignment="1">
      <alignment horizontal="left" wrapText="1"/>
    </xf>
    <xf numFmtId="0" fontId="9" fillId="11" borderId="6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wrapText="1"/>
    </xf>
    <xf numFmtId="0" fontId="7" fillId="10" borderId="0" xfId="0" applyFont="1" applyFill="1" applyBorder="1" applyAlignment="1">
      <alignment wrapText="1"/>
    </xf>
    <xf numFmtId="0" fontId="7" fillId="8" borderId="0" xfId="0" applyFont="1" applyFill="1" applyBorder="1" applyAlignment="1"/>
    <xf numFmtId="0" fontId="11" fillId="9" borderId="11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wrapText="1"/>
    </xf>
    <xf numFmtId="0" fontId="9" fillId="11" borderId="12" xfId="0" applyFont="1" applyFill="1" applyBorder="1" applyAlignment="1">
      <alignment wrapText="1"/>
    </xf>
    <xf numFmtId="0" fontId="13" fillId="8" borderId="0" xfId="0" applyFont="1" applyFill="1" applyBorder="1" applyAlignment="1"/>
    <xf numFmtId="1" fontId="0" fillId="7" borderId="0" xfId="0" applyNumberFormat="1" applyFont="1" applyFill="1" applyBorder="1" applyAlignment="1">
      <alignment horizontal="center" vertical="center" wrapText="1"/>
    </xf>
    <xf numFmtId="0" fontId="15" fillId="0" borderId="0" xfId="0" applyFont="1"/>
    <xf numFmtId="0" fontId="14" fillId="0" borderId="2" xfId="0" applyFont="1" applyBorder="1"/>
    <xf numFmtId="0" fontId="9" fillId="0" borderId="0" xfId="0" applyFont="1" applyBorder="1" applyAlignment="1">
      <alignment horizontal="center" vertical="top"/>
    </xf>
    <xf numFmtId="0" fontId="9" fillId="2" borderId="0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 vertical="top" wrapText="1"/>
    </xf>
    <xf numFmtId="0" fontId="0" fillId="0" borderId="0" xfId="0" applyBorder="1"/>
    <xf numFmtId="0" fontId="14" fillId="0" borderId="11" xfId="0" applyFont="1" applyBorder="1" applyAlignment="1">
      <alignment horizontal="center"/>
    </xf>
    <xf numFmtId="0" fontId="0" fillId="12" borderId="0" xfId="0" applyFont="1" applyFill="1" applyBorder="1" applyAlignment="1">
      <alignment horizontal="left" vertical="center" wrapText="1"/>
    </xf>
    <xf numFmtId="0" fontId="0" fillId="0" borderId="7" xfId="1" applyFont="1" applyFill="1" applyBorder="1" applyAlignment="1">
      <alignment vertical="center" wrapText="1"/>
    </xf>
    <xf numFmtId="0" fontId="13" fillId="0" borderId="5" xfId="0" applyFont="1" applyFill="1" applyBorder="1" applyAlignment="1">
      <alignment horizontal="left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13" borderId="0" xfId="0" applyFont="1" applyFill="1" applyBorder="1" applyAlignment="1"/>
    <xf numFmtId="0" fontId="16" fillId="14" borderId="0" xfId="0" applyFont="1" applyFill="1" applyBorder="1" applyAlignment="1"/>
    <xf numFmtId="14" fontId="0" fillId="0" borderId="0" xfId="0" applyNumberFormat="1"/>
    <xf numFmtId="0" fontId="16" fillId="0" borderId="0" xfId="0" applyFont="1" applyFill="1" applyBorder="1" applyAlignment="1">
      <alignment wrapText="1"/>
    </xf>
    <xf numFmtId="0" fontId="16" fillId="0" borderId="13" xfId="0" applyFont="1" applyFill="1" applyBorder="1" applyAlignment="1">
      <alignment wrapText="1"/>
    </xf>
    <xf numFmtId="0" fontId="16" fillId="0" borderId="12" xfId="0" applyFont="1" applyFill="1" applyBorder="1" applyAlignment="1">
      <alignment wrapText="1"/>
    </xf>
    <xf numFmtId="0" fontId="16" fillId="0" borderId="14" xfId="0" applyFont="1" applyFill="1" applyBorder="1" applyAlignment="1">
      <alignment wrapText="1"/>
    </xf>
    <xf numFmtId="164" fontId="0" fillId="0" borderId="0" xfId="0" applyNumberFormat="1" applyFont="1" applyFill="1" applyBorder="1" applyAlignment="1">
      <alignment horizontal="center" wrapText="1"/>
    </xf>
    <xf numFmtId="0" fontId="0" fillId="15" borderId="0" xfId="0" applyFont="1" applyFill="1" applyBorder="1" applyAlignment="1">
      <alignment horizontal="center" wrapText="1"/>
    </xf>
    <xf numFmtId="2" fontId="0" fillId="15" borderId="0" xfId="0" applyNumberFormat="1" applyFont="1" applyFill="1" applyBorder="1" applyAlignment="1">
      <alignment horizontal="center" wrapText="1"/>
    </xf>
    <xf numFmtId="164" fontId="0" fillId="15" borderId="0" xfId="0" applyNumberFormat="1" applyFont="1" applyFill="1" applyBorder="1" applyAlignment="1">
      <alignment horizontal="center" wrapText="1"/>
    </xf>
    <xf numFmtId="0" fontId="9" fillId="15" borderId="0" xfId="0" applyFont="1" applyFill="1" applyBorder="1" applyAlignment="1">
      <alignment horizontal="center" wrapText="1"/>
    </xf>
    <xf numFmtId="0" fontId="0" fillId="16" borderId="0" xfId="0" applyFont="1" applyFill="1" applyBorder="1" applyAlignment="1">
      <alignment wrapText="1"/>
    </xf>
    <xf numFmtId="2" fontId="0" fillId="4" borderId="2" xfId="0" applyNumberFormat="1" applyFont="1" applyFill="1" applyBorder="1" applyAlignment="1">
      <alignment horizontal="center" vertical="center" wrapText="1"/>
    </xf>
    <xf numFmtId="1" fontId="9" fillId="4" borderId="2" xfId="0" applyNumberFormat="1" applyFont="1" applyFill="1" applyBorder="1" applyAlignment="1">
      <alignment horizontal="center" vertical="center" wrapText="1"/>
    </xf>
    <xf numFmtId="164" fontId="9" fillId="4" borderId="2" xfId="0" applyNumberFormat="1" applyFont="1" applyFill="1" applyBorder="1" applyAlignment="1">
      <alignment horizontal="center" vertical="center" wrapText="1"/>
    </xf>
    <xf numFmtId="14" fontId="9" fillId="4" borderId="2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 applyAlignment="1"/>
    <xf numFmtId="0" fontId="12" fillId="8" borderId="0" xfId="1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 applyFill="1" applyBorder="1"/>
    <xf numFmtId="0" fontId="12" fillId="0" borderId="0" xfId="0" applyFont="1"/>
    <xf numFmtId="0" fontId="7" fillId="17" borderId="0" xfId="0" applyFont="1" applyFill="1" applyBorder="1" applyAlignment="1">
      <alignment wrapText="1"/>
    </xf>
    <xf numFmtId="0" fontId="11" fillId="18" borderId="11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 wrapText="1"/>
    </xf>
    <xf numFmtId="0" fontId="19" fillId="15" borderId="15" xfId="0" applyFont="1" applyFill="1" applyBorder="1" applyAlignment="1">
      <alignment horizontal="center"/>
    </xf>
    <xf numFmtId="0" fontId="0" fillId="16" borderId="5" xfId="0" applyFont="1" applyFill="1" applyBorder="1" applyAlignment="1">
      <alignment vertical="center" wrapText="1"/>
    </xf>
    <xf numFmtId="0" fontId="0" fillId="16" borderId="6" xfId="0" applyFont="1" applyFill="1" applyBorder="1" applyAlignment="1">
      <alignment horizontal="center" wrapText="1"/>
    </xf>
    <xf numFmtId="0" fontId="0" fillId="12" borderId="0" xfId="0" applyFont="1" applyFill="1" applyBorder="1" applyAlignment="1">
      <alignment wrapText="1"/>
    </xf>
    <xf numFmtId="0" fontId="20" fillId="8" borderId="0" xfId="1" applyFont="1" applyFill="1" applyBorder="1" applyAlignment="1">
      <alignment horizontal="center" vertical="center" wrapText="1"/>
    </xf>
    <xf numFmtId="0" fontId="7" fillId="8" borderId="0" xfId="1" applyFont="1" applyFill="1" applyBorder="1" applyAlignment="1">
      <alignment horizontal="center" vertical="center" wrapText="1"/>
    </xf>
    <xf numFmtId="0" fontId="21" fillId="8" borderId="0" xfId="1" applyFont="1" applyFill="1" applyBorder="1" applyAlignment="1">
      <alignment horizontal="center" vertical="center" wrapText="1"/>
    </xf>
    <xf numFmtId="0" fontId="22" fillId="0" borderId="0" xfId="0" applyFont="1"/>
    <xf numFmtId="0" fontId="22" fillId="0" borderId="2" xfId="0" applyFont="1" applyBorder="1"/>
    <xf numFmtId="0" fontId="11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 applyFill="1" applyBorder="1"/>
    <xf numFmtId="0" fontId="7" fillId="0" borderId="0" xfId="0" applyFont="1" applyFill="1" applyBorder="1"/>
    <xf numFmtId="0" fontId="7" fillId="0" borderId="0" xfId="0" applyFont="1" applyBorder="1"/>
    <xf numFmtId="0" fontId="7" fillId="12" borderId="0" xfId="0" applyFont="1" applyFill="1" applyBorder="1"/>
    <xf numFmtId="0" fontId="7" fillId="0" borderId="0" xfId="0" applyFont="1" applyFill="1" applyBorder="1" applyAlignment="1"/>
    <xf numFmtId="0" fontId="13" fillId="0" borderId="0" xfId="0" applyFont="1" applyFill="1" applyBorder="1" applyAlignment="1"/>
    <xf numFmtId="0" fontId="13" fillId="0" borderId="7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0" fillId="0" borderId="9" xfId="0" applyFont="1" applyFill="1" applyBorder="1" applyAlignment="1">
      <alignment horizontal="left" wrapText="1"/>
    </xf>
    <xf numFmtId="0" fontId="0" fillId="0" borderId="16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wrapText="1"/>
    </xf>
    <xf numFmtId="0" fontId="0" fillId="12" borderId="0" xfId="1" applyFont="1" applyFill="1" applyBorder="1" applyAlignment="1">
      <alignment vertical="center" wrapText="1"/>
    </xf>
    <xf numFmtId="0" fontId="7" fillId="8" borderId="0" xfId="0" applyFont="1" applyFill="1" applyBorder="1"/>
    <xf numFmtId="0" fontId="0" fillId="0" borderId="17" xfId="0" applyFont="1" applyFill="1" applyBorder="1" applyAlignment="1">
      <alignment horizontal="left" wrapText="1"/>
    </xf>
    <xf numFmtId="0" fontId="0" fillId="0" borderId="2" xfId="0" applyFont="1" applyFill="1" applyBorder="1" applyAlignment="1">
      <alignment horizontal="center" vertical="center" wrapText="1"/>
    </xf>
    <xf numFmtId="0" fontId="0" fillId="19" borderId="0" xfId="0" applyFont="1" applyFill="1" applyBorder="1" applyAlignment="1">
      <alignment vertical="center" wrapText="1"/>
    </xf>
    <xf numFmtId="0" fontId="7" fillId="19" borderId="0" xfId="0" applyFont="1" applyFill="1" applyBorder="1"/>
    <xf numFmtId="0" fontId="0" fillId="19" borderId="0" xfId="0" applyFont="1" applyFill="1" applyBorder="1"/>
    <xf numFmtId="0" fontId="0" fillId="19" borderId="0" xfId="0" applyFont="1" applyFill="1" applyBorder="1" applyAlignment="1">
      <alignment wrapText="1"/>
    </xf>
    <xf numFmtId="0" fontId="0" fillId="19" borderId="0" xfId="0" applyFont="1" applyFill="1" applyBorder="1" applyAlignment="1"/>
    <xf numFmtId="0" fontId="0" fillId="19" borderId="0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eanet.neea.org/sites/programs/hpwh/Documents/Qualified_Product_List_QPL_complete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and Instructions"/>
      <sheetName val=" DO NOT PUBLISH "/>
      <sheetName val="ESTAR_to_AWHS"/>
      <sheetName val="ESTAR_List"/>
      <sheetName val="2020 11 23"/>
      <sheetName val="2020 11 03"/>
      <sheetName val="2020 10 23"/>
      <sheetName val="2020 10 14"/>
      <sheetName val="test 2020 07 28"/>
      <sheetName val="2020 05 01"/>
      <sheetName val="2020 03 26"/>
      <sheetName val="2019 04 15"/>
      <sheetName val="2018 08 20"/>
      <sheetName val="DO NOT PUBLISH - 2018 05 10"/>
      <sheetName val="2018 02 08"/>
      <sheetName val="2017 12 12"/>
      <sheetName val="2017 03 22"/>
      <sheetName val="2017 03 14"/>
      <sheetName val="2017 02 03"/>
      <sheetName val="2017 01 13"/>
      <sheetName val="S 2016 12 22"/>
      <sheetName val="S 2016 12 09"/>
      <sheetName val="2016 11 02"/>
      <sheetName val="2016 10 24"/>
      <sheetName val="2016 09 08"/>
      <sheetName val="2016 08 12"/>
      <sheetName val="2016 06 24"/>
      <sheetName val="2016 05 25"/>
      <sheetName val="2016 02 03"/>
      <sheetName val="2015 07 27"/>
      <sheetName val="2015 05 15"/>
      <sheetName val="2015 03 17"/>
      <sheetName val="2015 01 12"/>
      <sheetName val="2014 01 27"/>
      <sheetName val="2013 11 15"/>
      <sheetName val="2013 09 19"/>
      <sheetName val="2013 05 02"/>
      <sheetName val="2013 04 12"/>
      <sheetName val="2012 06 01"/>
      <sheetName val="2011 10 11"/>
      <sheetName val="2017 11 06"/>
      <sheetName val="2017 03 15"/>
    </sheetNames>
    <sheetDataSet>
      <sheetData sheetId="0"/>
      <sheetData sheetId="1"/>
      <sheetData sheetId="2">
        <row r="18">
          <cell r="B18" t="str">
            <v>Bradford White</v>
          </cell>
          <cell r="I18" t="str">
            <v>2-3</v>
          </cell>
          <cell r="J18">
            <v>42775</v>
          </cell>
          <cell r="K18" t="str">
            <v>--</v>
          </cell>
          <cell r="L18">
            <v>2.8</v>
          </cell>
        </row>
        <row r="19">
          <cell r="I19" t="str">
            <v>4+</v>
          </cell>
          <cell r="J19">
            <v>42775</v>
          </cell>
          <cell r="K19" t="str">
            <v>--</v>
          </cell>
          <cell r="L19">
            <v>3.1</v>
          </cell>
        </row>
        <row r="20">
          <cell r="I20" t="str">
            <v>2-3</v>
          </cell>
          <cell r="J20">
            <v>42621</v>
          </cell>
          <cell r="K20">
            <v>2.8</v>
          </cell>
          <cell r="L20" t="str">
            <v>--</v>
          </cell>
        </row>
        <row r="21">
          <cell r="I21" t="str">
            <v>4+</v>
          </cell>
          <cell r="J21">
            <v>42621</v>
          </cell>
          <cell r="K21">
            <v>3.1</v>
          </cell>
          <cell r="L21" t="str">
            <v>--</v>
          </cell>
        </row>
        <row r="22">
          <cell r="I22" t="str">
            <v>2-3</v>
          </cell>
          <cell r="J22">
            <v>42621</v>
          </cell>
          <cell r="K22">
            <v>2.8</v>
          </cell>
          <cell r="L22" t="str">
            <v>--</v>
          </cell>
        </row>
        <row r="23">
          <cell r="I23" t="str">
            <v>2-3</v>
          </cell>
          <cell r="J23">
            <v>42621</v>
          </cell>
          <cell r="K23">
            <v>2.8</v>
          </cell>
          <cell r="L23" t="str">
            <v>--</v>
          </cell>
        </row>
        <row r="24">
          <cell r="I24" t="str">
            <v>2-3</v>
          </cell>
          <cell r="J24">
            <v>42621</v>
          </cell>
          <cell r="K24">
            <v>2.8</v>
          </cell>
          <cell r="L24" t="str">
            <v>--</v>
          </cell>
        </row>
        <row r="25">
          <cell r="I25" t="str">
            <v>4+</v>
          </cell>
          <cell r="J25">
            <v>42621</v>
          </cell>
          <cell r="K25">
            <v>3.1</v>
          </cell>
          <cell r="L25" t="str">
            <v>--</v>
          </cell>
        </row>
        <row r="26">
          <cell r="I26" t="str">
            <v>4+</v>
          </cell>
          <cell r="J26">
            <v>42621</v>
          </cell>
          <cell r="K26">
            <v>2.9</v>
          </cell>
          <cell r="L26" t="str">
            <v>--</v>
          </cell>
        </row>
        <row r="27">
          <cell r="I27" t="str">
            <v>4+</v>
          </cell>
          <cell r="J27">
            <v>42621</v>
          </cell>
          <cell r="K27">
            <v>3.1</v>
          </cell>
          <cell r="L27" t="str">
            <v>--</v>
          </cell>
        </row>
        <row r="55">
          <cell r="I55" t="str">
            <v>2-3</v>
          </cell>
          <cell r="J55">
            <v>42667</v>
          </cell>
          <cell r="K55" t="str">
            <v>--</v>
          </cell>
          <cell r="L55">
            <v>3.2</v>
          </cell>
        </row>
        <row r="56">
          <cell r="I56" t="str">
            <v>2-3</v>
          </cell>
          <cell r="J56">
            <v>42667</v>
          </cell>
          <cell r="K56" t="str">
            <v>--</v>
          </cell>
          <cell r="L56">
            <v>3.4</v>
          </cell>
        </row>
        <row r="57">
          <cell r="I57">
            <v>4</v>
          </cell>
          <cell r="J57">
            <v>42667</v>
          </cell>
          <cell r="K57" t="str">
            <v>--</v>
          </cell>
          <cell r="L57">
            <v>3.4</v>
          </cell>
        </row>
        <row r="58">
          <cell r="I58" t="str">
            <v>2-3</v>
          </cell>
          <cell r="J58">
            <v>42667</v>
          </cell>
          <cell r="K58" t="str">
            <v>--</v>
          </cell>
          <cell r="L58">
            <v>3.2</v>
          </cell>
        </row>
        <row r="59">
          <cell r="I59" t="str">
            <v>2-3</v>
          </cell>
          <cell r="J59">
            <v>42667</v>
          </cell>
          <cell r="K59" t="str">
            <v>--</v>
          </cell>
          <cell r="L59">
            <v>3.4</v>
          </cell>
        </row>
        <row r="60">
          <cell r="I60">
            <v>4</v>
          </cell>
          <cell r="J60">
            <v>42667</v>
          </cell>
          <cell r="K60" t="str">
            <v>--</v>
          </cell>
          <cell r="L60">
            <v>3.4</v>
          </cell>
        </row>
        <row r="61">
          <cell r="I61" t="str">
            <v>2-3</v>
          </cell>
          <cell r="J61">
            <v>42667</v>
          </cell>
          <cell r="K61" t="str">
            <v>--</v>
          </cell>
          <cell r="L61">
            <v>3.2</v>
          </cell>
        </row>
        <row r="62">
          <cell r="I62" t="str">
            <v>2-3</v>
          </cell>
          <cell r="J62">
            <v>42667</v>
          </cell>
          <cell r="K62" t="str">
            <v>--</v>
          </cell>
          <cell r="L62">
            <v>3.4</v>
          </cell>
        </row>
        <row r="63">
          <cell r="I63">
            <v>4</v>
          </cell>
          <cell r="J63">
            <v>42667</v>
          </cell>
          <cell r="K63" t="str">
            <v>--</v>
          </cell>
          <cell r="L63">
            <v>3.4</v>
          </cell>
        </row>
        <row r="64">
          <cell r="I64" t="str">
            <v>2-3</v>
          </cell>
          <cell r="J64">
            <v>42667</v>
          </cell>
          <cell r="K64" t="str">
            <v>--</v>
          </cell>
          <cell r="L64">
            <v>3.2</v>
          </cell>
        </row>
        <row r="65">
          <cell r="I65" t="str">
            <v>2-3</v>
          </cell>
          <cell r="J65">
            <v>42667</v>
          </cell>
          <cell r="K65" t="str">
            <v>--</v>
          </cell>
          <cell r="L65">
            <v>3.4</v>
          </cell>
        </row>
        <row r="66">
          <cell r="I66">
            <v>4</v>
          </cell>
          <cell r="J66">
            <v>42667</v>
          </cell>
          <cell r="K66" t="str">
            <v>--</v>
          </cell>
          <cell r="L66">
            <v>3.4</v>
          </cell>
        </row>
        <row r="67">
          <cell r="L67">
            <v>2.87</v>
          </cell>
        </row>
        <row r="68">
          <cell r="I68">
            <v>3</v>
          </cell>
          <cell r="K68" t="str">
            <v>--</v>
          </cell>
          <cell r="L68">
            <v>2.87</v>
          </cell>
        </row>
        <row r="117">
          <cell r="I117" t="str">
            <v>4+</v>
          </cell>
          <cell r="J117">
            <v>42591</v>
          </cell>
          <cell r="K117">
            <v>2.1</v>
          </cell>
          <cell r="L117" t="str">
            <v>--</v>
          </cell>
        </row>
        <row r="140">
          <cell r="I140">
            <v>3</v>
          </cell>
          <cell r="J140">
            <v>42591</v>
          </cell>
          <cell r="K140">
            <v>2</v>
          </cell>
          <cell r="L140" t="str">
            <v>--</v>
          </cell>
        </row>
        <row r="141">
          <cell r="I141" t="str">
            <v>4+</v>
          </cell>
          <cell r="J141">
            <v>42591</v>
          </cell>
          <cell r="K141">
            <v>2.7</v>
          </cell>
          <cell r="L141" t="str">
            <v>--</v>
          </cell>
        </row>
        <row r="142">
          <cell r="I142" t="str">
            <v>4+</v>
          </cell>
          <cell r="J142">
            <v>42591</v>
          </cell>
          <cell r="K142">
            <v>2.1</v>
          </cell>
          <cell r="L142" t="str">
            <v>--</v>
          </cell>
        </row>
        <row r="143">
          <cell r="I143" t="str">
            <v>4+</v>
          </cell>
          <cell r="J143">
            <v>40857</v>
          </cell>
          <cell r="K143">
            <v>1.8</v>
          </cell>
          <cell r="L143" t="str">
            <v>--</v>
          </cell>
        </row>
        <row r="144">
          <cell r="I144" t="str">
            <v>2-3</v>
          </cell>
          <cell r="J144">
            <v>41379</v>
          </cell>
          <cell r="K144">
            <v>2.2000000000000002</v>
          </cell>
          <cell r="L144" t="str">
            <v>--</v>
          </cell>
        </row>
        <row r="145">
          <cell r="I145" t="str">
            <v>1-2</v>
          </cell>
          <cell r="J145">
            <v>42505</v>
          </cell>
          <cell r="K145">
            <v>1.94</v>
          </cell>
          <cell r="L145" t="str">
            <v>--</v>
          </cell>
        </row>
        <row r="146">
          <cell r="I146">
            <v>3</v>
          </cell>
          <cell r="J146">
            <v>42505</v>
          </cell>
          <cell r="K146">
            <v>2.2799999999999998</v>
          </cell>
          <cell r="L146" t="str">
            <v>--</v>
          </cell>
        </row>
        <row r="148">
          <cell r="I148" t="str">
            <v>1-2</v>
          </cell>
          <cell r="J148">
            <v>42505</v>
          </cell>
          <cell r="K148">
            <v>1.94</v>
          </cell>
          <cell r="L148" t="str">
            <v>--</v>
          </cell>
        </row>
        <row r="149">
          <cell r="I149">
            <v>3</v>
          </cell>
          <cell r="J149">
            <v>42505</v>
          </cell>
          <cell r="K149">
            <v>2.2799999999999998</v>
          </cell>
          <cell r="L149" t="str">
            <v>--</v>
          </cell>
        </row>
        <row r="150">
          <cell r="I150">
            <v>3</v>
          </cell>
          <cell r="J150">
            <v>42402</v>
          </cell>
          <cell r="K150">
            <v>2.2799999999999998</v>
          </cell>
          <cell r="L150" t="str">
            <v>--</v>
          </cell>
        </row>
        <row r="151">
          <cell r="I151">
            <v>3</v>
          </cell>
          <cell r="J151">
            <v>42505</v>
          </cell>
          <cell r="K151">
            <v>2.2799999999999998</v>
          </cell>
          <cell r="L151" t="str">
            <v>--</v>
          </cell>
        </row>
        <row r="152">
          <cell r="I152" t="str">
            <v>1-2</v>
          </cell>
          <cell r="J152">
            <v>42505</v>
          </cell>
          <cell r="K152">
            <v>1.94</v>
          </cell>
          <cell r="L152" t="str">
            <v>--</v>
          </cell>
        </row>
        <row r="153">
          <cell r="I153">
            <v>3</v>
          </cell>
          <cell r="J153">
            <v>42505</v>
          </cell>
          <cell r="K153">
            <v>2.2799999999999998</v>
          </cell>
          <cell r="L153" t="str">
            <v>--</v>
          </cell>
        </row>
        <row r="165">
          <cell r="I165" t="str">
            <v>4+</v>
          </cell>
          <cell r="J165">
            <v>42591</v>
          </cell>
          <cell r="K165">
            <v>2.1</v>
          </cell>
          <cell r="L165" t="str">
            <v>--</v>
          </cell>
        </row>
        <row r="166">
          <cell r="I166" t="str">
            <v>2-3</v>
          </cell>
          <cell r="J166">
            <v>41666</v>
          </cell>
          <cell r="K166">
            <v>2</v>
          </cell>
          <cell r="L166" t="str">
            <v>--</v>
          </cell>
        </row>
        <row r="180">
          <cell r="I180">
            <v>3</v>
          </cell>
          <cell r="J180">
            <v>42591</v>
          </cell>
          <cell r="K180">
            <v>2</v>
          </cell>
          <cell r="L180" t="str">
            <v>--</v>
          </cell>
        </row>
        <row r="181">
          <cell r="I181" t="str">
            <v>4+</v>
          </cell>
          <cell r="J181">
            <v>42591</v>
          </cell>
          <cell r="K181">
            <v>2.1</v>
          </cell>
          <cell r="L181" t="str">
            <v>--</v>
          </cell>
        </row>
        <row r="184">
          <cell r="I184" t="str">
            <v>2-3</v>
          </cell>
          <cell r="J184">
            <v>41666</v>
          </cell>
          <cell r="K184">
            <v>2</v>
          </cell>
          <cell r="L184" t="str">
            <v>--</v>
          </cell>
        </row>
        <row r="185">
          <cell r="I185" t="str">
            <v>2-3</v>
          </cell>
          <cell r="J185">
            <v>41666</v>
          </cell>
          <cell r="K185">
            <v>2</v>
          </cell>
          <cell r="L185" t="str">
            <v>--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B398"/>
  <sheetViews>
    <sheetView tabSelected="1" topLeftCell="A36" zoomScaleNormal="100" workbookViewId="0">
      <selection activeCell="A46" sqref="A46:A51"/>
    </sheetView>
  </sheetViews>
  <sheetFormatPr defaultColWidth="24.85546875" defaultRowHeight="15" x14ac:dyDescent="0.25"/>
  <cols>
    <col min="1" max="1" width="5.5703125" style="17" customWidth="1"/>
    <col min="2" max="2" width="5.85546875" style="17" customWidth="1"/>
    <col min="3" max="3" width="9.28515625" style="17" customWidth="1"/>
    <col min="4" max="4" width="12.42578125" style="17" customWidth="1"/>
    <col min="5" max="9" width="7.5703125" style="17" customWidth="1"/>
    <col min="10" max="10" width="3.140625" style="17" customWidth="1"/>
    <col min="11" max="11" width="7.5703125" style="43" customWidth="1"/>
    <col min="12" max="12" width="6.85546875" style="71" customWidth="1"/>
    <col min="13" max="13" width="24.85546875" style="18"/>
    <col min="14" max="14" width="5.85546875" style="71" customWidth="1"/>
    <col min="15" max="15" width="9.85546875" style="76" customWidth="1"/>
    <col min="16" max="16" width="37.140625" style="76" customWidth="1"/>
    <col min="17" max="17" width="29.85546875" style="30" customWidth="1"/>
    <col min="18" max="18" width="8.85546875" style="8" customWidth="1"/>
    <col min="19" max="19" width="25.5703125" style="64" customWidth="1"/>
    <col min="20" max="20" width="24.28515625" style="99" customWidth="1"/>
    <col min="21" max="21" width="24.42578125" style="99" customWidth="1"/>
    <col min="22" max="22" width="16.28515625" style="99" customWidth="1"/>
    <col min="23" max="23" width="24.85546875" style="46"/>
    <col min="24" max="24" width="24.85546875" style="51"/>
    <col min="25" max="25" width="24.85546875" style="52"/>
    <col min="26" max="26" width="24.85546875" style="51"/>
    <col min="27" max="27" width="24.85546875" style="52"/>
    <col min="28" max="28" width="67" style="17" bestFit="1" customWidth="1"/>
    <col min="29" max="29" width="12.28515625" style="17" customWidth="1"/>
    <col min="30" max="30" width="33.42578125" style="162" customWidth="1"/>
    <col min="31" max="31" width="71.7109375" style="17" bestFit="1" customWidth="1"/>
    <col min="32" max="32" width="30.7109375" style="17" bestFit="1" customWidth="1"/>
    <col min="33" max="48" width="24.85546875" style="17"/>
    <col min="49" max="1042" width="24.85546875" style="18"/>
    <col min="1043" max="16384" width="24.85546875" style="17"/>
  </cols>
  <sheetData>
    <row r="1" spans="1:1042" s="31" customFormat="1" ht="30" x14ac:dyDescent="0.25">
      <c r="A1" s="140" t="s">
        <v>196</v>
      </c>
      <c r="B1" s="141" t="s">
        <v>197</v>
      </c>
      <c r="C1"/>
      <c r="D1"/>
      <c r="E1"/>
      <c r="F1"/>
      <c r="G1"/>
      <c r="H1"/>
      <c r="I1"/>
      <c r="J1"/>
      <c r="K1" s="72"/>
      <c r="M1" s="89" t="s">
        <v>169</v>
      </c>
      <c r="N1" s="83"/>
      <c r="O1" s="6"/>
      <c r="P1" s="6"/>
      <c r="Q1" s="90" t="s">
        <v>172</v>
      </c>
      <c r="R1" s="91"/>
      <c r="S1" s="89" t="s">
        <v>211</v>
      </c>
      <c r="T1" s="166" t="s">
        <v>743</v>
      </c>
      <c r="U1" s="98"/>
      <c r="V1" s="98"/>
      <c r="W1" s="73"/>
      <c r="X1" s="74"/>
      <c r="Y1" s="75"/>
      <c r="Z1" s="74"/>
      <c r="AA1" s="75"/>
      <c r="AD1" s="161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</row>
    <row r="2" spans="1:1042" s="31" customFormat="1" x14ac:dyDescent="0.25">
      <c r="A2" t="s">
        <v>196</v>
      </c>
      <c r="B2" s="142" t="s">
        <v>207</v>
      </c>
      <c r="C2"/>
      <c r="D2"/>
      <c r="E2"/>
      <c r="F2"/>
      <c r="G2"/>
      <c r="H2"/>
      <c r="I2"/>
      <c r="J2"/>
      <c r="K2" s="72"/>
      <c r="L2" s="72"/>
      <c r="M2" s="84" t="s">
        <v>7</v>
      </c>
      <c r="N2" s="85">
        <v>11</v>
      </c>
      <c r="O2" s="6"/>
      <c r="P2" s="6"/>
      <c r="Q2" s="92" t="s">
        <v>107</v>
      </c>
      <c r="R2" s="93">
        <v>11</v>
      </c>
      <c r="S2" s="103" t="s">
        <v>180</v>
      </c>
      <c r="T2" s="167">
        <f t="shared" ref="T2:T45" si="0">COUNTIF($U$56:$U$390, S2)</f>
        <v>7</v>
      </c>
      <c r="U2" s="98"/>
      <c r="V2" s="98"/>
      <c r="W2" s="73"/>
      <c r="X2" s="74"/>
      <c r="Y2" s="75"/>
      <c r="Z2" s="74"/>
      <c r="AA2" s="75"/>
      <c r="AD2" s="161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</row>
    <row r="3" spans="1:1042" s="31" customFormat="1" x14ac:dyDescent="0.25">
      <c r="A3" t="s">
        <v>196</v>
      </c>
      <c r="B3" s="143"/>
      <c r="C3"/>
      <c r="D3"/>
      <c r="E3"/>
      <c r="F3"/>
      <c r="G3"/>
      <c r="H3"/>
      <c r="I3"/>
      <c r="J3"/>
      <c r="K3" s="72"/>
      <c r="L3" s="72"/>
      <c r="M3" s="86" t="s">
        <v>19</v>
      </c>
      <c r="N3" s="85">
        <f>N2+1</f>
        <v>12</v>
      </c>
      <c r="O3" s="6"/>
      <c r="P3" s="6"/>
      <c r="Q3" s="92" t="s">
        <v>108</v>
      </c>
      <c r="R3" s="93">
        <v>12</v>
      </c>
      <c r="S3" s="103" t="s">
        <v>181</v>
      </c>
      <c r="T3" s="167">
        <f t="shared" si="0"/>
        <v>14</v>
      </c>
      <c r="U3" s="98"/>
      <c r="V3" s="98"/>
      <c r="W3" s="73"/>
      <c r="X3" s="74"/>
      <c r="Y3" s="75"/>
      <c r="Z3" s="74"/>
      <c r="AA3" s="75"/>
      <c r="AD3" s="161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</row>
    <row r="4" spans="1:1042" s="31" customFormat="1" x14ac:dyDescent="0.25">
      <c r="A4" t="s">
        <v>196</v>
      </c>
      <c r="B4" t="s">
        <v>198</v>
      </c>
      <c r="C4"/>
      <c r="D4" t="s">
        <v>204</v>
      </c>
      <c r="E4"/>
      <c r="F4"/>
      <c r="G4"/>
      <c r="H4"/>
      <c r="I4"/>
      <c r="J4"/>
      <c r="K4" s="72"/>
      <c r="L4" s="72"/>
      <c r="M4" s="87" t="s">
        <v>96</v>
      </c>
      <c r="N4" s="85">
        <f t="shared" ref="N4:N19" si="1">N3+1</f>
        <v>13</v>
      </c>
      <c r="O4" s="6"/>
      <c r="P4" s="6"/>
      <c r="Q4" s="92" t="s">
        <v>109</v>
      </c>
      <c r="R4" s="93">
        <v>13</v>
      </c>
      <c r="S4" s="103" t="s">
        <v>182</v>
      </c>
      <c r="T4" s="167">
        <f t="shared" si="0"/>
        <v>27</v>
      </c>
      <c r="U4" s="98"/>
      <c r="V4" s="98"/>
      <c r="W4" s="73"/>
      <c r="X4" s="74"/>
      <c r="Y4" s="75"/>
      <c r="Z4" s="74"/>
      <c r="AA4" s="75"/>
      <c r="AD4" s="161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</row>
    <row r="5" spans="1:1042" s="31" customFormat="1" x14ac:dyDescent="0.25">
      <c r="A5" t="s">
        <v>196</v>
      </c>
      <c r="B5" t="s">
        <v>199</v>
      </c>
      <c r="C5"/>
      <c r="D5" s="123" t="s">
        <v>844</v>
      </c>
      <c r="E5" s="123"/>
      <c r="F5" s="123"/>
      <c r="G5" s="123"/>
      <c r="H5" s="123"/>
      <c r="I5" s="123"/>
      <c r="J5"/>
      <c r="K5" s="72"/>
      <c r="L5" s="72"/>
      <c r="M5" s="149" t="s">
        <v>364</v>
      </c>
      <c r="N5" s="150">
        <v>27</v>
      </c>
      <c r="O5" s="6"/>
      <c r="P5" s="6"/>
      <c r="Q5" s="92" t="s">
        <v>105</v>
      </c>
      <c r="R5" s="93">
        <v>14</v>
      </c>
      <c r="S5" s="103" t="s">
        <v>183</v>
      </c>
      <c r="T5" s="167">
        <f t="shared" si="0"/>
        <v>23</v>
      </c>
      <c r="U5" s="98"/>
      <c r="V5" s="98"/>
      <c r="W5" s="73"/>
      <c r="X5" s="74"/>
      <c r="Y5" s="75"/>
      <c r="Z5" s="74"/>
      <c r="AA5" s="75"/>
      <c r="AD5" s="161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</row>
    <row r="6" spans="1:1042" s="31" customFormat="1" x14ac:dyDescent="0.25">
      <c r="A6" t="s">
        <v>196</v>
      </c>
      <c r="B6"/>
      <c r="C6"/>
      <c r="D6"/>
      <c r="E6"/>
      <c r="F6"/>
      <c r="G6"/>
      <c r="H6"/>
      <c r="I6"/>
      <c r="J6"/>
      <c r="K6" s="72"/>
      <c r="L6" s="72"/>
      <c r="M6" s="87" t="s">
        <v>101</v>
      </c>
      <c r="N6" s="85">
        <f>N4+1</f>
        <v>14</v>
      </c>
      <c r="O6" s="6"/>
      <c r="P6" s="6"/>
      <c r="Q6" s="92" t="s">
        <v>106</v>
      </c>
      <c r="R6" s="93">
        <v>15</v>
      </c>
      <c r="S6" s="103" t="s">
        <v>184</v>
      </c>
      <c r="T6" s="167">
        <f t="shared" si="0"/>
        <v>26</v>
      </c>
      <c r="U6" s="98"/>
      <c r="V6" s="98"/>
      <c r="W6" s="73"/>
      <c r="X6" s="74"/>
      <c r="Y6" s="75"/>
      <c r="Z6" s="74"/>
      <c r="AA6" s="75"/>
      <c r="AD6" s="161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</row>
    <row r="7" spans="1:1042" s="31" customFormat="1" x14ac:dyDescent="0.25">
      <c r="A7" t="s">
        <v>196</v>
      </c>
      <c r="B7" t="s">
        <v>200</v>
      </c>
      <c r="C7"/>
      <c r="D7" t="s">
        <v>208</v>
      </c>
      <c r="E7"/>
      <c r="F7"/>
      <c r="G7"/>
      <c r="H7"/>
      <c r="I7"/>
      <c r="J7"/>
      <c r="K7" s="72"/>
      <c r="L7" s="72"/>
      <c r="M7" s="87" t="s">
        <v>97</v>
      </c>
      <c r="N7" s="85">
        <f t="shared" si="1"/>
        <v>15</v>
      </c>
      <c r="O7" s="6"/>
      <c r="P7" s="6"/>
      <c r="Q7" s="96" t="s">
        <v>173</v>
      </c>
      <c r="R7" s="97">
        <v>31</v>
      </c>
      <c r="S7" s="104" t="s">
        <v>185</v>
      </c>
      <c r="T7" s="167">
        <f t="shared" si="0"/>
        <v>0</v>
      </c>
      <c r="U7" s="98"/>
      <c r="V7" s="98"/>
      <c r="W7" s="73"/>
      <c r="X7" s="74"/>
      <c r="Y7" s="75"/>
      <c r="Z7" s="74"/>
      <c r="AA7" s="75"/>
      <c r="AD7" s="161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</row>
    <row r="8" spans="1:1042" s="31" customFormat="1" x14ac:dyDescent="0.25">
      <c r="A8" t="s">
        <v>196</v>
      </c>
      <c r="B8"/>
      <c r="C8"/>
      <c r="D8"/>
      <c r="E8"/>
      <c r="F8"/>
      <c r="G8"/>
      <c r="H8"/>
      <c r="I8"/>
      <c r="J8"/>
      <c r="K8" s="72"/>
      <c r="L8" s="72"/>
      <c r="M8" s="86" t="s">
        <v>26</v>
      </c>
      <c r="N8" s="85">
        <f t="shared" si="1"/>
        <v>16</v>
      </c>
      <c r="O8" s="6"/>
      <c r="P8" s="6"/>
      <c r="Q8" s="92" t="s">
        <v>164</v>
      </c>
      <c r="R8" s="93">
        <v>32</v>
      </c>
      <c r="S8" s="103" t="s">
        <v>186</v>
      </c>
      <c r="T8" s="167">
        <f t="shared" si="0"/>
        <v>2</v>
      </c>
      <c r="U8" s="98"/>
      <c r="V8" s="98"/>
      <c r="W8" s="73"/>
      <c r="X8" s="74"/>
      <c r="Y8" s="75"/>
      <c r="Z8" s="74"/>
      <c r="AA8" s="75"/>
      <c r="AD8" s="161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</row>
    <row r="9" spans="1:1042" s="31" customFormat="1" x14ac:dyDescent="0.25">
      <c r="A9" t="s">
        <v>196</v>
      </c>
      <c r="B9" t="s">
        <v>201</v>
      </c>
      <c r="C9"/>
      <c r="D9" t="s">
        <v>843</v>
      </c>
      <c r="E9"/>
      <c r="F9"/>
      <c r="G9"/>
      <c r="H9"/>
      <c r="I9"/>
      <c r="J9"/>
      <c r="K9" s="72"/>
      <c r="L9" s="72"/>
      <c r="M9" s="86" t="s">
        <v>27</v>
      </c>
      <c r="N9" s="85">
        <f t="shared" si="1"/>
        <v>17</v>
      </c>
      <c r="O9" s="6"/>
      <c r="P9" s="6"/>
      <c r="Q9" s="92" t="s">
        <v>174</v>
      </c>
      <c r="R9" s="93">
        <v>33</v>
      </c>
      <c r="S9" s="103" t="s">
        <v>187</v>
      </c>
      <c r="T9" s="167">
        <f t="shared" si="0"/>
        <v>0</v>
      </c>
      <c r="U9" s="98"/>
      <c r="V9" s="98"/>
      <c r="W9" s="73"/>
      <c r="X9" s="74"/>
      <c r="Y9" s="75"/>
      <c r="Z9" s="74"/>
      <c r="AA9" s="75"/>
      <c r="AD9" s="161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</row>
    <row r="10" spans="1:1042" s="31" customFormat="1" x14ac:dyDescent="0.25">
      <c r="A10" t="s">
        <v>196</v>
      </c>
      <c r="B10"/>
      <c r="C10"/>
      <c r="D10" t="s">
        <v>749</v>
      </c>
      <c r="E10"/>
      <c r="F10"/>
      <c r="G10"/>
      <c r="H10"/>
      <c r="I10"/>
      <c r="J10"/>
      <c r="K10" s="72"/>
      <c r="L10" s="72"/>
      <c r="M10" s="86" t="s">
        <v>34</v>
      </c>
      <c r="N10" s="85">
        <f t="shared" si="1"/>
        <v>18</v>
      </c>
      <c r="O10" s="6"/>
      <c r="P10" s="6"/>
      <c r="Q10" s="92" t="s">
        <v>165</v>
      </c>
      <c r="R10" s="93">
        <v>34</v>
      </c>
      <c r="S10" s="103" t="s">
        <v>188</v>
      </c>
      <c r="T10" s="167">
        <f t="shared" si="0"/>
        <v>5</v>
      </c>
      <c r="U10" s="98"/>
      <c r="V10" s="98"/>
      <c r="W10" s="73"/>
      <c r="X10" s="74"/>
      <c r="Y10" s="75"/>
      <c r="Z10" s="74"/>
      <c r="AA10" s="75"/>
      <c r="AD10" s="161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</row>
    <row r="11" spans="1:1042" s="31" customFormat="1" x14ac:dyDescent="0.25">
      <c r="A11" t="s">
        <v>196</v>
      </c>
      <c r="B11"/>
      <c r="C11"/>
      <c r="D11" t="s">
        <v>741</v>
      </c>
      <c r="E11"/>
      <c r="F11"/>
      <c r="G11"/>
      <c r="H11"/>
      <c r="I11"/>
      <c r="J11"/>
      <c r="K11" s="72"/>
      <c r="L11" s="72"/>
      <c r="M11" s="87" t="s">
        <v>91</v>
      </c>
      <c r="N11" s="85">
        <f t="shared" si="1"/>
        <v>19</v>
      </c>
      <c r="O11" s="6"/>
      <c r="P11" s="6"/>
      <c r="Q11" s="116" t="s">
        <v>175</v>
      </c>
      <c r="R11" s="117">
        <v>19</v>
      </c>
      <c r="S11" s="118" t="s">
        <v>195</v>
      </c>
      <c r="T11" s="167">
        <f t="shared" si="0"/>
        <v>7</v>
      </c>
      <c r="U11" s="98"/>
      <c r="V11" s="98"/>
      <c r="W11" s="73"/>
      <c r="X11" s="74"/>
      <c r="Y11" s="75"/>
      <c r="Z11" s="74"/>
      <c r="AA11" s="75"/>
      <c r="AD11" s="161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</row>
    <row r="12" spans="1:1042" s="31" customFormat="1" x14ac:dyDescent="0.25">
      <c r="A12" t="s">
        <v>196</v>
      </c>
      <c r="C12"/>
      <c r="D12" t="s">
        <v>742</v>
      </c>
      <c r="E12"/>
      <c r="F12"/>
      <c r="G12"/>
      <c r="H12"/>
      <c r="I12"/>
      <c r="J12"/>
      <c r="K12" s="72"/>
      <c r="L12" s="72"/>
      <c r="M12" s="149" t="s">
        <v>365</v>
      </c>
      <c r="N12" s="150">
        <v>28</v>
      </c>
      <c r="O12" s="6"/>
      <c r="P12" s="6"/>
      <c r="Q12" s="92" t="s">
        <v>176</v>
      </c>
      <c r="R12" s="93">
        <v>19</v>
      </c>
      <c r="S12" s="103" t="s">
        <v>195</v>
      </c>
      <c r="T12" s="167">
        <f t="shared" si="0"/>
        <v>7</v>
      </c>
      <c r="U12" s="98" t="s">
        <v>234</v>
      </c>
      <c r="V12" s="98"/>
      <c r="W12" s="73"/>
      <c r="X12" s="74"/>
      <c r="Y12" s="75"/>
      <c r="Z12" s="74"/>
      <c r="AA12" s="75"/>
      <c r="AD12" s="161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</row>
    <row r="13" spans="1:1042" s="31" customFormat="1" x14ac:dyDescent="0.25">
      <c r="A13" t="s">
        <v>196</v>
      </c>
      <c r="C13"/>
      <c r="D13" t="s">
        <v>383</v>
      </c>
      <c r="E13"/>
      <c r="F13"/>
      <c r="G13"/>
      <c r="H13"/>
      <c r="I13"/>
      <c r="J13"/>
      <c r="K13" s="72"/>
      <c r="L13" s="72"/>
      <c r="M13" s="87" t="s">
        <v>98</v>
      </c>
      <c r="N13" s="85">
        <f>N11+1</f>
        <v>20</v>
      </c>
      <c r="O13" s="6"/>
      <c r="P13" s="6"/>
      <c r="Q13" s="116" t="s">
        <v>177</v>
      </c>
      <c r="R13" s="117">
        <v>23</v>
      </c>
      <c r="S13" s="118" t="s">
        <v>193</v>
      </c>
      <c r="T13" s="167">
        <f t="shared" si="0"/>
        <v>6</v>
      </c>
      <c r="U13" s="98"/>
      <c r="V13" s="98"/>
      <c r="W13" s="73"/>
      <c r="X13" s="74"/>
      <c r="Y13" s="75"/>
      <c r="Z13" s="74"/>
      <c r="AA13" s="75"/>
      <c r="AD13" s="161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</row>
    <row r="14" spans="1:1042" s="31" customFormat="1" x14ac:dyDescent="0.25">
      <c r="A14" t="s">
        <v>196</v>
      </c>
      <c r="B14"/>
      <c r="C14"/>
      <c r="D14" t="s">
        <v>726</v>
      </c>
      <c r="E14"/>
      <c r="F14"/>
      <c r="G14"/>
      <c r="H14"/>
      <c r="I14"/>
      <c r="J14" s="107"/>
      <c r="K14" s="72"/>
      <c r="L14" s="72"/>
      <c r="M14" s="87" t="s">
        <v>99</v>
      </c>
      <c r="N14" s="85">
        <f t="shared" si="1"/>
        <v>21</v>
      </c>
      <c r="O14" s="6"/>
      <c r="P14" s="6"/>
      <c r="Q14" s="92" t="s">
        <v>178</v>
      </c>
      <c r="R14" s="93">
        <v>23</v>
      </c>
      <c r="S14" s="103" t="s">
        <v>193</v>
      </c>
      <c r="T14" s="167">
        <f t="shared" si="0"/>
        <v>6</v>
      </c>
      <c r="U14" s="98" t="s">
        <v>235</v>
      </c>
      <c r="V14" s="98"/>
      <c r="W14" s="73"/>
      <c r="X14" s="74"/>
      <c r="Y14" s="75"/>
      <c r="Z14" s="74"/>
      <c r="AA14" s="75"/>
      <c r="AD14" s="161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  <c r="AML14" s="6"/>
      <c r="AMM14" s="6"/>
      <c r="AMN14" s="6"/>
      <c r="AMO14" s="6"/>
      <c r="AMP14" s="6"/>
      <c r="AMQ14" s="6"/>
      <c r="AMR14" s="6"/>
      <c r="AMS14" s="6"/>
      <c r="AMT14" s="6"/>
      <c r="AMU14" s="6"/>
      <c r="AMV14" s="6"/>
      <c r="AMW14" s="6"/>
      <c r="AMX14" s="6"/>
      <c r="AMY14" s="6"/>
      <c r="AMZ14" s="6"/>
      <c r="ANA14" s="6"/>
      <c r="ANB14" s="6"/>
    </row>
    <row r="15" spans="1:1042" s="31" customFormat="1" x14ac:dyDescent="0.25">
      <c r="A15" t="s">
        <v>196</v>
      </c>
      <c r="B15"/>
      <c r="C15"/>
      <c r="D15" t="s">
        <v>362</v>
      </c>
      <c r="E15"/>
      <c r="F15"/>
      <c r="G15"/>
      <c r="H15"/>
      <c r="I15"/>
      <c r="J15"/>
      <c r="K15" s="72"/>
      <c r="L15" s="72"/>
      <c r="M15" s="87" t="s">
        <v>100</v>
      </c>
      <c r="N15" s="85">
        <f t="shared" si="1"/>
        <v>22</v>
      </c>
      <c r="O15" s="6"/>
      <c r="P15" s="6"/>
      <c r="Q15" s="96" t="s">
        <v>179</v>
      </c>
      <c r="R15" s="97">
        <v>36</v>
      </c>
      <c r="S15" s="104" t="s">
        <v>194</v>
      </c>
      <c r="T15" s="167">
        <f t="shared" si="0"/>
        <v>0</v>
      </c>
      <c r="U15" s="98"/>
      <c r="V15" s="98"/>
      <c r="W15" s="73"/>
      <c r="X15" s="74"/>
      <c r="Y15" s="75"/>
      <c r="Z15" s="74"/>
      <c r="AA15" s="75"/>
      <c r="AD15" s="161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  <c r="AML15" s="6"/>
      <c r="AMM15" s="6"/>
      <c r="AMN15" s="6"/>
      <c r="AMO15" s="6"/>
      <c r="AMP15" s="6"/>
      <c r="AMQ15" s="6"/>
      <c r="AMR15" s="6"/>
      <c r="AMS15" s="6"/>
      <c r="AMT15" s="6"/>
      <c r="AMU15" s="6"/>
      <c r="AMV15" s="6"/>
      <c r="AMW15" s="6"/>
      <c r="AMX15" s="6"/>
      <c r="AMY15" s="6"/>
      <c r="AMZ15" s="6"/>
      <c r="ANA15" s="6"/>
      <c r="ANB15" s="6"/>
    </row>
    <row r="16" spans="1:1042" s="31" customFormat="1" x14ac:dyDescent="0.25">
      <c r="A16" s="31" t="s">
        <v>196</v>
      </c>
      <c r="B16"/>
      <c r="C16"/>
      <c r="D16" t="s">
        <v>281</v>
      </c>
      <c r="E16"/>
      <c r="F16"/>
      <c r="K16" s="72"/>
      <c r="L16" s="72"/>
      <c r="M16" s="86" t="s">
        <v>42</v>
      </c>
      <c r="N16" s="85">
        <f t="shared" si="1"/>
        <v>23</v>
      </c>
      <c r="O16" s="6"/>
      <c r="P16" s="6"/>
      <c r="Q16" s="92" t="s">
        <v>94</v>
      </c>
      <c r="R16" s="93">
        <v>21</v>
      </c>
      <c r="S16" s="103" t="s">
        <v>189</v>
      </c>
      <c r="T16" s="167">
        <f t="shared" si="0"/>
        <v>9</v>
      </c>
      <c r="U16" s="98"/>
      <c r="V16" s="98"/>
      <c r="W16" s="73"/>
      <c r="X16" s="74"/>
      <c r="Y16" s="75"/>
      <c r="Z16" s="74"/>
      <c r="AA16" s="75"/>
      <c r="AD16" s="161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  <c r="AMK16" s="6"/>
      <c r="AML16" s="6"/>
      <c r="AMM16" s="6"/>
      <c r="AMN16" s="6"/>
      <c r="AMO16" s="6"/>
      <c r="AMP16" s="6"/>
      <c r="AMQ16" s="6"/>
      <c r="AMR16" s="6"/>
      <c r="AMS16" s="6"/>
      <c r="AMT16" s="6"/>
      <c r="AMU16" s="6"/>
      <c r="AMV16" s="6"/>
      <c r="AMW16" s="6"/>
      <c r="AMX16" s="6"/>
      <c r="AMY16" s="6"/>
      <c r="AMZ16" s="6"/>
      <c r="ANA16" s="6"/>
      <c r="ANB16" s="6"/>
    </row>
    <row r="17" spans="1:1042" s="31" customFormat="1" x14ac:dyDescent="0.25">
      <c r="A17" s="31" t="s">
        <v>196</v>
      </c>
      <c r="B17"/>
      <c r="C17"/>
      <c r="D17" t="s">
        <v>276</v>
      </c>
      <c r="E17"/>
      <c r="G17" s="107"/>
      <c r="H17" s="107"/>
      <c r="I17" s="107"/>
      <c r="K17" s="72"/>
      <c r="L17" s="72"/>
      <c r="M17" s="87" t="s">
        <v>92</v>
      </c>
      <c r="N17" s="85">
        <f t="shared" si="1"/>
        <v>24</v>
      </c>
      <c r="O17" s="6"/>
      <c r="P17" s="6"/>
      <c r="Q17" s="92" t="s">
        <v>166</v>
      </c>
      <c r="R17" s="93">
        <v>16</v>
      </c>
      <c r="S17" s="103" t="s">
        <v>191</v>
      </c>
      <c r="T17" s="167">
        <f t="shared" si="0"/>
        <v>2</v>
      </c>
      <c r="U17" s="98"/>
      <c r="V17" s="98"/>
      <c r="W17" s="73"/>
      <c r="X17" s="74"/>
      <c r="Y17" s="75"/>
      <c r="Z17" s="74"/>
      <c r="AA17" s="75"/>
      <c r="AD17" s="161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  <c r="AMK17" s="6"/>
      <c r="AML17" s="6"/>
      <c r="AMM17" s="6"/>
      <c r="AMN17" s="6"/>
      <c r="AMO17" s="6"/>
      <c r="AMP17" s="6"/>
      <c r="AMQ17" s="6"/>
      <c r="AMR17" s="6"/>
      <c r="AMS17" s="6"/>
      <c r="AMT17" s="6"/>
      <c r="AMU17" s="6"/>
      <c r="AMV17" s="6"/>
      <c r="AMW17" s="6"/>
      <c r="AMX17" s="6"/>
      <c r="AMY17" s="6"/>
      <c r="AMZ17" s="6"/>
      <c r="ANA17" s="6"/>
      <c r="ANB17" s="6"/>
    </row>
    <row r="18" spans="1:1042" s="31" customFormat="1" x14ac:dyDescent="0.25">
      <c r="A18" s="31" t="s">
        <v>196</v>
      </c>
      <c r="B18"/>
      <c r="C18"/>
      <c r="D18" t="s">
        <v>266</v>
      </c>
      <c r="F18" s="107"/>
      <c r="G18"/>
      <c r="H18"/>
      <c r="I18"/>
      <c r="K18" s="72"/>
      <c r="L18" s="72"/>
      <c r="M18" s="86" t="s">
        <v>49</v>
      </c>
      <c r="N18" s="85">
        <f t="shared" si="1"/>
        <v>25</v>
      </c>
      <c r="O18" s="6"/>
      <c r="P18" s="6"/>
      <c r="Q18" s="92" t="s">
        <v>167</v>
      </c>
      <c r="R18" s="93">
        <v>17</v>
      </c>
      <c r="S18" s="103" t="s">
        <v>192</v>
      </c>
      <c r="T18" s="167">
        <f t="shared" si="0"/>
        <v>4</v>
      </c>
      <c r="U18" s="98"/>
      <c r="V18" s="98"/>
      <c r="W18" s="73"/>
      <c r="X18" s="74"/>
      <c r="Y18" s="75"/>
      <c r="Z18" s="74"/>
      <c r="AA18" s="75"/>
      <c r="AD18" s="161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  <c r="AMK18" s="6"/>
      <c r="AML18" s="6"/>
      <c r="AMM18" s="6"/>
      <c r="AMN18" s="6"/>
      <c r="AMO18" s="6"/>
      <c r="AMP18" s="6"/>
      <c r="AMQ18" s="6"/>
      <c r="AMR18" s="6"/>
      <c r="AMS18" s="6"/>
      <c r="AMT18" s="6"/>
      <c r="AMU18" s="6"/>
      <c r="AMV18" s="6"/>
      <c r="AMW18" s="6"/>
      <c r="AMX18" s="6"/>
      <c r="AMY18" s="6"/>
      <c r="AMZ18" s="6"/>
      <c r="ANA18" s="6"/>
      <c r="ANB18" s="6"/>
    </row>
    <row r="19" spans="1:1042" s="31" customFormat="1" x14ac:dyDescent="0.25">
      <c r="A19" s="31" t="s">
        <v>196</v>
      </c>
      <c r="B19"/>
      <c r="C19"/>
      <c r="D19" t="s">
        <v>227</v>
      </c>
      <c r="E19" s="107"/>
      <c r="F19"/>
      <c r="K19" s="72"/>
      <c r="L19" s="72"/>
      <c r="M19" s="86" t="s">
        <v>53</v>
      </c>
      <c r="N19" s="85">
        <f t="shared" si="1"/>
        <v>26</v>
      </c>
      <c r="O19" s="6"/>
      <c r="P19" s="6"/>
      <c r="Q19" s="92" t="s">
        <v>93</v>
      </c>
      <c r="R19" s="93">
        <v>22</v>
      </c>
      <c r="S19" s="103" t="s">
        <v>190</v>
      </c>
      <c r="T19" s="167">
        <f t="shared" si="0"/>
        <v>1</v>
      </c>
      <c r="U19" s="98"/>
      <c r="V19" s="98"/>
      <c r="W19" s="73"/>
      <c r="X19" s="74"/>
      <c r="Y19" s="75"/>
      <c r="Z19" s="74"/>
      <c r="AA19" s="75"/>
      <c r="AD19" s="161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  <c r="AMK19" s="6"/>
      <c r="AML19" s="6"/>
      <c r="AMM19" s="6"/>
      <c r="AMN19" s="6"/>
      <c r="AMO19" s="6"/>
      <c r="AMP19" s="6"/>
      <c r="AMQ19" s="6"/>
      <c r="AMR19" s="6"/>
      <c r="AMS19" s="6"/>
      <c r="AMT19" s="6"/>
      <c r="AMU19" s="6"/>
      <c r="AMV19" s="6"/>
      <c r="AMW19" s="6"/>
      <c r="AMX19" s="6"/>
      <c r="AMY19" s="6"/>
      <c r="AMZ19" s="6"/>
      <c r="ANA19" s="6"/>
      <c r="ANB19" s="6"/>
    </row>
    <row r="20" spans="1:1042" s="31" customFormat="1" x14ac:dyDescent="0.25">
      <c r="A20" s="31" t="s">
        <v>196</v>
      </c>
      <c r="B20"/>
      <c r="C20"/>
      <c r="D20" t="s">
        <v>221</v>
      </c>
      <c r="E20"/>
      <c r="K20" s="72"/>
      <c r="L20" s="72"/>
      <c r="M20" s="115" t="s">
        <v>222</v>
      </c>
      <c r="N20" s="88">
        <v>99</v>
      </c>
      <c r="O20" s="6"/>
      <c r="P20" s="6"/>
      <c r="Q20" s="92" t="s">
        <v>224</v>
      </c>
      <c r="R20" s="93">
        <v>38</v>
      </c>
      <c r="S20" s="103" t="s">
        <v>225</v>
      </c>
      <c r="T20" s="167">
        <f t="shared" si="0"/>
        <v>1</v>
      </c>
      <c r="U20" s="98"/>
      <c r="V20" s="98"/>
      <c r="W20" s="73"/>
      <c r="X20" s="74"/>
      <c r="Y20" s="75"/>
      <c r="Z20" s="74"/>
      <c r="AA20" s="75"/>
      <c r="AD20" s="161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6"/>
      <c r="AML20" s="6"/>
      <c r="AMM20" s="6"/>
      <c r="AMN20" s="6"/>
      <c r="AMO20" s="6"/>
      <c r="AMP20" s="6"/>
      <c r="AMQ20" s="6"/>
      <c r="AMR20" s="6"/>
      <c r="AMS20" s="6"/>
      <c r="AMT20" s="6"/>
      <c r="AMU20" s="6"/>
      <c r="AMV20" s="6"/>
      <c r="AMW20" s="6"/>
      <c r="AMX20" s="6"/>
      <c r="AMY20" s="6"/>
      <c r="AMZ20" s="6"/>
      <c r="ANA20" s="6"/>
      <c r="ANB20" s="6"/>
    </row>
    <row r="21" spans="1:1042" s="31" customFormat="1" x14ac:dyDescent="0.25">
      <c r="A21" s="31" t="s">
        <v>196</v>
      </c>
      <c r="B21"/>
      <c r="C21"/>
      <c r="D21"/>
      <c r="K21" s="72"/>
      <c r="L21" s="72"/>
      <c r="M21" s="6"/>
      <c r="N21" s="72"/>
      <c r="O21" s="6"/>
      <c r="P21" s="6"/>
      <c r="Q21" s="92" t="s">
        <v>273</v>
      </c>
      <c r="R21" s="14">
        <v>39</v>
      </c>
      <c r="S21" s="125" t="s">
        <v>270</v>
      </c>
      <c r="T21" s="167">
        <f t="shared" si="0"/>
        <v>9</v>
      </c>
      <c r="U21" s="98"/>
      <c r="V21" s="98"/>
      <c r="W21" s="73"/>
      <c r="X21" s="74"/>
      <c r="Y21" s="75"/>
      <c r="Z21" s="74"/>
      <c r="AA21" s="75"/>
      <c r="AD21" s="161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  <c r="AMK21" s="6"/>
      <c r="AML21" s="6"/>
      <c r="AMM21" s="6"/>
      <c r="AMN21" s="6"/>
      <c r="AMO21" s="6"/>
      <c r="AMP21" s="6"/>
      <c r="AMQ21" s="6"/>
      <c r="AMR21" s="6"/>
      <c r="AMS21" s="6"/>
      <c r="AMT21" s="6"/>
      <c r="AMU21" s="6"/>
      <c r="AMV21" s="6"/>
      <c r="AMW21" s="6"/>
      <c r="AMX21" s="6"/>
      <c r="AMY21" s="6"/>
      <c r="AMZ21" s="6"/>
      <c r="ANA21" s="6"/>
      <c r="ANB21" s="6"/>
    </row>
    <row r="22" spans="1:1042" s="31" customFormat="1" x14ac:dyDescent="0.25">
      <c r="A22" s="31" t="s">
        <v>196</v>
      </c>
      <c r="B22" t="s">
        <v>210</v>
      </c>
      <c r="C22"/>
      <c r="D22"/>
      <c r="K22" s="72"/>
      <c r="L22" s="72"/>
      <c r="M22" s="6"/>
      <c r="N22" s="72"/>
      <c r="O22" s="6"/>
      <c r="P22" s="6"/>
      <c r="Q22" s="92" t="s">
        <v>274</v>
      </c>
      <c r="R22" s="14">
        <v>40</v>
      </c>
      <c r="S22" s="126" t="s">
        <v>271</v>
      </c>
      <c r="T22" s="167">
        <f t="shared" si="0"/>
        <v>9</v>
      </c>
      <c r="U22" s="98"/>
      <c r="V22" s="98"/>
      <c r="W22" s="73"/>
      <c r="X22" s="74"/>
      <c r="Y22" s="75"/>
      <c r="Z22" s="74"/>
      <c r="AA22" s="75"/>
      <c r="AD22" s="161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  <c r="AML22" s="6"/>
      <c r="AMM22" s="6"/>
      <c r="AMN22" s="6"/>
      <c r="AMO22" s="6"/>
      <c r="AMP22" s="6"/>
      <c r="AMQ22" s="6"/>
      <c r="AMR22" s="6"/>
      <c r="AMS22" s="6"/>
      <c r="AMT22" s="6"/>
      <c r="AMU22" s="6"/>
      <c r="AMV22" s="6"/>
      <c r="AMW22" s="6"/>
      <c r="AMX22" s="6"/>
      <c r="AMY22" s="6"/>
      <c r="AMZ22" s="6"/>
      <c r="ANA22" s="6"/>
      <c r="ANB22" s="6"/>
    </row>
    <row r="23" spans="1:1042" s="31" customFormat="1" x14ac:dyDescent="0.25">
      <c r="A23" s="31" t="s">
        <v>196</v>
      </c>
      <c r="B23"/>
      <c r="C23">
        <v>1</v>
      </c>
      <c r="D23" t="s">
        <v>205</v>
      </c>
      <c r="K23" s="72"/>
      <c r="L23" s="72"/>
      <c r="M23" s="6"/>
      <c r="N23" s="72"/>
      <c r="O23" s="6"/>
      <c r="P23" s="6"/>
      <c r="Q23" s="92" t="s">
        <v>275</v>
      </c>
      <c r="R23" s="14">
        <v>41</v>
      </c>
      <c r="S23" s="126" t="s">
        <v>272</v>
      </c>
      <c r="T23" s="167">
        <f t="shared" si="0"/>
        <v>9</v>
      </c>
      <c r="U23" s="98"/>
      <c r="V23" s="98"/>
      <c r="W23" s="73"/>
      <c r="X23" s="74"/>
      <c r="Y23" s="75"/>
      <c r="Z23" s="74"/>
      <c r="AA23" s="75"/>
      <c r="AD23" s="161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</row>
    <row r="24" spans="1:1042" s="31" customFormat="1" x14ac:dyDescent="0.25">
      <c r="A24" s="31" t="s">
        <v>196</v>
      </c>
      <c r="B24"/>
      <c r="K24" s="72"/>
      <c r="L24" s="72"/>
      <c r="M24" s="6"/>
      <c r="N24" s="72"/>
      <c r="O24" s="6"/>
      <c r="P24" s="6"/>
      <c r="Q24" s="92" t="s">
        <v>228</v>
      </c>
      <c r="R24" s="14">
        <v>42</v>
      </c>
      <c r="S24" s="126" t="s">
        <v>231</v>
      </c>
      <c r="T24" s="167">
        <f t="shared" si="0"/>
        <v>4</v>
      </c>
      <c r="U24" s="98"/>
      <c r="V24" s="98"/>
      <c r="W24" s="73"/>
      <c r="X24" s="74"/>
      <c r="Y24" s="75"/>
      <c r="Z24" s="74"/>
      <c r="AA24" s="75"/>
      <c r="AD24" s="161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6"/>
      <c r="AML24" s="6"/>
      <c r="AMM24" s="6"/>
      <c r="AMN24" s="6"/>
      <c r="AMO24" s="6"/>
      <c r="AMP24" s="6"/>
      <c r="AMQ24" s="6"/>
      <c r="AMR24" s="6"/>
      <c r="AMS24" s="6"/>
      <c r="AMT24" s="6"/>
      <c r="AMU24" s="6"/>
      <c r="AMV24" s="6"/>
      <c r="AMW24" s="6"/>
      <c r="AMX24" s="6"/>
      <c r="AMY24" s="6"/>
      <c r="AMZ24" s="6"/>
      <c r="ANA24" s="6"/>
      <c r="ANB24" s="6"/>
    </row>
    <row r="25" spans="1:1042" s="31" customFormat="1" x14ac:dyDescent="0.25">
      <c r="A25" s="31" t="s">
        <v>196</v>
      </c>
      <c r="B25" t="s">
        <v>209</v>
      </c>
      <c r="C25"/>
      <c r="D25" s="107"/>
      <c r="K25" s="72"/>
      <c r="L25" s="72"/>
      <c r="M25" s="6"/>
      <c r="N25" s="72"/>
      <c r="O25" s="6"/>
      <c r="P25" s="6"/>
      <c r="Q25" s="92" t="s">
        <v>229</v>
      </c>
      <c r="R25" s="14">
        <v>43</v>
      </c>
      <c r="S25" s="126" t="s">
        <v>232</v>
      </c>
      <c r="T25" s="167">
        <f t="shared" si="0"/>
        <v>4</v>
      </c>
      <c r="U25" s="98"/>
      <c r="V25" s="98"/>
      <c r="W25" s="73"/>
      <c r="X25" s="74"/>
      <c r="Y25" s="75"/>
      <c r="Z25" s="74"/>
      <c r="AA25" s="75"/>
      <c r="AD25" s="161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  <c r="AMK25" s="6"/>
      <c r="AML25" s="6"/>
      <c r="AMM25" s="6"/>
      <c r="AMN25" s="6"/>
      <c r="AMO25" s="6"/>
      <c r="AMP25" s="6"/>
      <c r="AMQ25" s="6"/>
      <c r="AMR25" s="6"/>
      <c r="AMS25" s="6"/>
      <c r="AMT25" s="6"/>
      <c r="AMU25" s="6"/>
      <c r="AMV25" s="6"/>
      <c r="AMW25" s="6"/>
      <c r="AMX25" s="6"/>
      <c r="AMY25" s="6"/>
      <c r="AMZ25" s="6"/>
      <c r="ANA25" s="6"/>
      <c r="ANB25" s="6"/>
    </row>
    <row r="26" spans="1:1042" s="31" customFormat="1" x14ac:dyDescent="0.25">
      <c r="A26" s="31" t="s">
        <v>196</v>
      </c>
      <c r="B26"/>
      <c r="C26">
        <v>1</v>
      </c>
      <c r="D26" t="s">
        <v>206</v>
      </c>
      <c r="K26" s="72"/>
      <c r="L26" s="72"/>
      <c r="M26" s="6"/>
      <c r="N26" s="72"/>
      <c r="O26" s="6"/>
      <c r="P26" s="6"/>
      <c r="Q26" s="94" t="s">
        <v>230</v>
      </c>
      <c r="R26" s="120">
        <v>44</v>
      </c>
      <c r="S26" s="127" t="s">
        <v>233</v>
      </c>
      <c r="T26" s="167">
        <f t="shared" si="0"/>
        <v>4</v>
      </c>
      <c r="U26" s="98"/>
      <c r="V26" s="98"/>
      <c r="W26" s="73"/>
      <c r="X26" s="74"/>
      <c r="Y26" s="75"/>
      <c r="Z26" s="74"/>
      <c r="AA26" s="75"/>
      <c r="AD26" s="161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  <c r="AMK26" s="6"/>
      <c r="AML26" s="6"/>
      <c r="AMM26" s="6"/>
      <c r="AMN26" s="6"/>
      <c r="AMO26" s="6"/>
      <c r="AMP26" s="6"/>
      <c r="AMQ26" s="6"/>
      <c r="AMR26" s="6"/>
      <c r="AMS26" s="6"/>
      <c r="AMT26" s="6"/>
      <c r="AMU26" s="6"/>
      <c r="AMV26" s="6"/>
      <c r="AMW26" s="6"/>
      <c r="AMX26" s="6"/>
      <c r="AMY26" s="6"/>
      <c r="AMZ26" s="6"/>
      <c r="ANA26" s="6"/>
      <c r="ANB26" s="6"/>
    </row>
    <row r="27" spans="1:1042" s="31" customFormat="1" x14ac:dyDescent="0.25">
      <c r="A27" s="31" t="s">
        <v>196</v>
      </c>
      <c r="K27" s="72"/>
      <c r="L27" s="72"/>
      <c r="M27" s="6"/>
      <c r="N27" s="72"/>
      <c r="O27" s="6"/>
      <c r="P27" s="6"/>
      <c r="Q27" s="92" t="s">
        <v>299</v>
      </c>
      <c r="R27" s="14">
        <v>58</v>
      </c>
      <c r="S27" s="126" t="s">
        <v>282</v>
      </c>
      <c r="T27" s="167">
        <f t="shared" si="0"/>
        <v>2</v>
      </c>
      <c r="U27" s="165" t="s">
        <v>337</v>
      </c>
      <c r="V27" s="98"/>
      <c r="W27" s="73"/>
      <c r="X27" s="74"/>
      <c r="Y27" s="75"/>
      <c r="Z27" s="74"/>
      <c r="AA27" s="75"/>
      <c r="AD27" s="161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  <c r="AMH27" s="6"/>
      <c r="AMI27" s="6"/>
      <c r="AMJ27" s="6"/>
      <c r="AMK27" s="6"/>
      <c r="AML27" s="6"/>
      <c r="AMM27" s="6"/>
      <c r="AMN27" s="6"/>
      <c r="AMO27" s="6"/>
      <c r="AMP27" s="6"/>
      <c r="AMQ27" s="6"/>
      <c r="AMR27" s="6"/>
      <c r="AMS27" s="6"/>
      <c r="AMT27" s="6"/>
      <c r="AMU27" s="6"/>
      <c r="AMV27" s="6"/>
      <c r="AMW27" s="6"/>
      <c r="AMX27" s="6"/>
      <c r="AMY27" s="6"/>
      <c r="AMZ27" s="6"/>
      <c r="ANA27" s="6"/>
      <c r="ANB27" s="6"/>
    </row>
    <row r="28" spans="1:1042" s="31" customFormat="1" x14ac:dyDescent="0.25">
      <c r="A28" s="31" t="s">
        <v>196</v>
      </c>
      <c r="K28" s="72"/>
      <c r="L28" s="72"/>
      <c r="M28" s="6"/>
      <c r="N28" s="72"/>
      <c r="O28" s="6"/>
      <c r="P28" s="6"/>
      <c r="Q28" s="92" t="s">
        <v>291</v>
      </c>
      <c r="R28" s="14">
        <v>59</v>
      </c>
      <c r="S28" s="126" t="s">
        <v>283</v>
      </c>
      <c r="T28" s="167">
        <f t="shared" si="0"/>
        <v>23</v>
      </c>
      <c r="U28" s="98"/>
      <c r="V28" s="98"/>
      <c r="W28" s="73"/>
      <c r="X28" s="74"/>
      <c r="Y28" s="75"/>
      <c r="Z28" s="74"/>
      <c r="AA28" s="75"/>
      <c r="AD28" s="161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  <c r="AMK28" s="6"/>
      <c r="AML28" s="6"/>
      <c r="AMM28" s="6"/>
      <c r="AMN28" s="6"/>
      <c r="AMO28" s="6"/>
      <c r="AMP28" s="6"/>
      <c r="AMQ28" s="6"/>
      <c r="AMR28" s="6"/>
      <c r="AMS28" s="6"/>
      <c r="AMT28" s="6"/>
      <c r="AMU28" s="6"/>
      <c r="AMV28" s="6"/>
      <c r="AMW28" s="6"/>
      <c r="AMX28" s="6"/>
      <c r="AMY28" s="6"/>
      <c r="AMZ28" s="6"/>
      <c r="ANA28" s="6"/>
      <c r="ANB28" s="6"/>
    </row>
    <row r="29" spans="1:1042" s="31" customFormat="1" x14ac:dyDescent="0.25">
      <c r="A29" s="31" t="s">
        <v>196</v>
      </c>
      <c r="K29" s="72"/>
      <c r="L29" s="72"/>
      <c r="M29" s="6"/>
      <c r="N29" s="72"/>
      <c r="O29" s="6"/>
      <c r="P29" s="6"/>
      <c r="Q29" s="92" t="s">
        <v>292</v>
      </c>
      <c r="R29" s="14">
        <v>60</v>
      </c>
      <c r="S29" s="126" t="s">
        <v>284</v>
      </c>
      <c r="T29" s="167">
        <f t="shared" si="0"/>
        <v>23</v>
      </c>
      <c r="U29" s="98"/>
      <c r="V29" s="98"/>
      <c r="W29" s="73"/>
      <c r="X29" s="74"/>
      <c r="Y29" s="75"/>
      <c r="Z29" s="74"/>
      <c r="AA29" s="75"/>
      <c r="AD29" s="161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  <c r="AMK29" s="6"/>
      <c r="AML29" s="6"/>
      <c r="AMM29" s="6"/>
      <c r="AMN29" s="6"/>
      <c r="AMO29" s="6"/>
      <c r="AMP29" s="6"/>
      <c r="AMQ29" s="6"/>
      <c r="AMR29" s="6"/>
      <c r="AMS29" s="6"/>
      <c r="AMT29" s="6"/>
      <c r="AMU29" s="6"/>
      <c r="AMV29" s="6"/>
      <c r="AMW29" s="6"/>
      <c r="AMX29" s="6"/>
      <c r="AMY29" s="6"/>
      <c r="AMZ29" s="6"/>
      <c r="ANA29" s="6"/>
      <c r="ANB29" s="6"/>
    </row>
    <row r="30" spans="1:1042" s="31" customFormat="1" x14ac:dyDescent="0.25">
      <c r="A30" s="31" t="s">
        <v>196</v>
      </c>
      <c r="K30" s="72"/>
      <c r="L30" s="72"/>
      <c r="M30" s="6"/>
      <c r="N30" s="72"/>
      <c r="O30" s="6"/>
      <c r="P30" s="6"/>
      <c r="Q30" s="92" t="s">
        <v>293</v>
      </c>
      <c r="R30" s="14">
        <v>61</v>
      </c>
      <c r="S30" s="126" t="s">
        <v>285</v>
      </c>
      <c r="T30" s="167">
        <f t="shared" si="0"/>
        <v>23</v>
      </c>
      <c r="U30" s="98"/>
      <c r="V30" s="98"/>
      <c r="W30" s="73"/>
      <c r="X30" s="74"/>
      <c r="Y30" s="75"/>
      <c r="Z30" s="74"/>
      <c r="AA30" s="75"/>
      <c r="AD30" s="161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  <c r="AMK30" s="6"/>
      <c r="AML30" s="6"/>
      <c r="AMM30" s="6"/>
      <c r="AMN30" s="6"/>
      <c r="AMO30" s="6"/>
      <c r="AMP30" s="6"/>
      <c r="AMQ30" s="6"/>
      <c r="AMR30" s="6"/>
      <c r="AMS30" s="6"/>
      <c r="AMT30" s="6"/>
      <c r="AMU30" s="6"/>
      <c r="AMV30" s="6"/>
      <c r="AMW30" s="6"/>
      <c r="AMX30" s="6"/>
      <c r="AMY30" s="6"/>
      <c r="AMZ30" s="6"/>
      <c r="ANA30" s="6"/>
      <c r="ANB30" s="6"/>
    </row>
    <row r="31" spans="1:1042" s="31" customFormat="1" x14ac:dyDescent="0.25">
      <c r="A31" s="31" t="s">
        <v>196</v>
      </c>
      <c r="K31" s="72"/>
      <c r="L31" s="72"/>
      <c r="M31" s="6"/>
      <c r="N31" s="72"/>
      <c r="O31" s="6"/>
      <c r="P31" s="6"/>
      <c r="Q31" s="92" t="s">
        <v>294</v>
      </c>
      <c r="R31" s="14">
        <v>62</v>
      </c>
      <c r="S31" s="126" t="s">
        <v>286</v>
      </c>
      <c r="T31" s="167">
        <f t="shared" si="0"/>
        <v>23</v>
      </c>
      <c r="U31" s="98"/>
      <c r="V31" s="98"/>
      <c r="W31" s="73"/>
      <c r="X31" s="74"/>
      <c r="Y31" s="75"/>
      <c r="Z31" s="74"/>
      <c r="AA31" s="75"/>
      <c r="AD31" s="161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  <c r="AMK31" s="6"/>
      <c r="AML31" s="6"/>
      <c r="AMM31" s="6"/>
      <c r="AMN31" s="6"/>
      <c r="AMO31" s="6"/>
      <c r="AMP31" s="6"/>
      <c r="AMQ31" s="6"/>
      <c r="AMR31" s="6"/>
      <c r="AMS31" s="6"/>
      <c r="AMT31" s="6"/>
      <c r="AMU31" s="6"/>
      <c r="AMV31" s="6"/>
      <c r="AMW31" s="6"/>
      <c r="AMX31" s="6"/>
      <c r="AMY31" s="6"/>
      <c r="AMZ31" s="6"/>
      <c r="ANA31" s="6"/>
      <c r="ANB31" s="6"/>
    </row>
    <row r="32" spans="1:1042" s="31" customFormat="1" x14ac:dyDescent="0.25">
      <c r="A32" s="31" t="s">
        <v>196</v>
      </c>
      <c r="K32" s="72"/>
      <c r="L32" s="72"/>
      <c r="M32" s="6"/>
      <c r="N32" s="72"/>
      <c r="O32" s="6"/>
      <c r="P32" s="6"/>
      <c r="Q32" s="92" t="s">
        <v>295</v>
      </c>
      <c r="R32" s="14">
        <v>63</v>
      </c>
      <c r="S32" s="126" t="s">
        <v>287</v>
      </c>
      <c r="T32" s="167">
        <f t="shared" si="0"/>
        <v>6</v>
      </c>
      <c r="U32" s="98"/>
      <c r="V32" s="98"/>
      <c r="W32" s="73"/>
      <c r="X32" s="74"/>
      <c r="Y32" s="75"/>
      <c r="Z32" s="74"/>
      <c r="AA32" s="75"/>
      <c r="AD32" s="161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  <c r="AIG32" s="6"/>
      <c r="AIH32" s="6"/>
      <c r="AII32" s="6"/>
      <c r="AIJ32" s="6"/>
      <c r="AIK32" s="6"/>
      <c r="AIL32" s="6"/>
      <c r="AIM32" s="6"/>
      <c r="AIN32" s="6"/>
      <c r="AIO32" s="6"/>
      <c r="AIP32" s="6"/>
      <c r="AIQ32" s="6"/>
      <c r="AIR32" s="6"/>
      <c r="AIS32" s="6"/>
      <c r="AIT32" s="6"/>
      <c r="AIU32" s="6"/>
      <c r="AIV32" s="6"/>
      <c r="AIW32" s="6"/>
      <c r="AIX32" s="6"/>
      <c r="AIY32" s="6"/>
      <c r="AIZ32" s="6"/>
      <c r="AJA32" s="6"/>
      <c r="AJB32" s="6"/>
      <c r="AJC32" s="6"/>
      <c r="AJD32" s="6"/>
      <c r="AJE32" s="6"/>
      <c r="AJF32" s="6"/>
      <c r="AJG32" s="6"/>
      <c r="AJH32" s="6"/>
      <c r="AJI32" s="6"/>
      <c r="AJJ32" s="6"/>
      <c r="AJK32" s="6"/>
      <c r="AJL32" s="6"/>
      <c r="AJM32" s="6"/>
      <c r="AJN32" s="6"/>
      <c r="AJO32" s="6"/>
      <c r="AJP32" s="6"/>
      <c r="AJQ32" s="6"/>
      <c r="AJR32" s="6"/>
      <c r="AJS32" s="6"/>
      <c r="AJT32" s="6"/>
      <c r="AJU32" s="6"/>
      <c r="AJV32" s="6"/>
      <c r="AJW32" s="6"/>
      <c r="AJX32" s="6"/>
      <c r="AJY32" s="6"/>
      <c r="AJZ32" s="6"/>
      <c r="AKA32" s="6"/>
      <c r="AKB32" s="6"/>
      <c r="AKC32" s="6"/>
      <c r="AKD32" s="6"/>
      <c r="AKE32" s="6"/>
      <c r="AKF32" s="6"/>
      <c r="AKG32" s="6"/>
      <c r="AKH32" s="6"/>
      <c r="AKI32" s="6"/>
      <c r="AKJ32" s="6"/>
      <c r="AKK32" s="6"/>
      <c r="AKL32" s="6"/>
      <c r="AKM32" s="6"/>
      <c r="AKN32" s="6"/>
      <c r="AKO32" s="6"/>
      <c r="AKP32" s="6"/>
      <c r="AKQ32" s="6"/>
      <c r="AKR32" s="6"/>
      <c r="AKS32" s="6"/>
      <c r="AKT32" s="6"/>
      <c r="AKU32" s="6"/>
      <c r="AKV32" s="6"/>
      <c r="AKW32" s="6"/>
      <c r="AKX32" s="6"/>
      <c r="AKY32" s="6"/>
      <c r="AKZ32" s="6"/>
      <c r="ALA32" s="6"/>
      <c r="ALB32" s="6"/>
      <c r="ALC32" s="6"/>
      <c r="ALD32" s="6"/>
      <c r="ALE32" s="6"/>
      <c r="ALF32" s="6"/>
      <c r="ALG32" s="6"/>
      <c r="ALH32" s="6"/>
      <c r="ALI32" s="6"/>
      <c r="ALJ32" s="6"/>
      <c r="ALK32" s="6"/>
      <c r="ALL32" s="6"/>
      <c r="ALM32" s="6"/>
      <c r="ALN32" s="6"/>
      <c r="ALO32" s="6"/>
      <c r="ALP32" s="6"/>
      <c r="ALQ32" s="6"/>
      <c r="ALR32" s="6"/>
      <c r="ALS32" s="6"/>
      <c r="ALT32" s="6"/>
      <c r="ALU32" s="6"/>
      <c r="ALV32" s="6"/>
      <c r="ALW32" s="6"/>
      <c r="ALX32" s="6"/>
      <c r="ALY32" s="6"/>
      <c r="ALZ32" s="6"/>
      <c r="AMA32" s="6"/>
      <c r="AMB32" s="6"/>
      <c r="AMC32" s="6"/>
      <c r="AMD32" s="6"/>
      <c r="AME32" s="6"/>
      <c r="AMF32" s="6"/>
      <c r="AMG32" s="6"/>
      <c r="AMH32" s="6"/>
      <c r="AMI32" s="6"/>
      <c r="AMJ32" s="6"/>
      <c r="AMK32" s="6"/>
      <c r="AML32" s="6"/>
      <c r="AMM32" s="6"/>
      <c r="AMN32" s="6"/>
      <c r="AMO32" s="6"/>
      <c r="AMP32" s="6"/>
      <c r="AMQ32" s="6"/>
      <c r="AMR32" s="6"/>
      <c r="AMS32" s="6"/>
      <c r="AMT32" s="6"/>
      <c r="AMU32" s="6"/>
      <c r="AMV32" s="6"/>
      <c r="AMW32" s="6"/>
      <c r="AMX32" s="6"/>
      <c r="AMY32" s="6"/>
      <c r="AMZ32" s="6"/>
      <c r="ANA32" s="6"/>
      <c r="ANB32" s="6"/>
    </row>
    <row r="33" spans="1:1042" s="31" customFormat="1" x14ac:dyDescent="0.25">
      <c r="A33" s="31" t="s">
        <v>196</v>
      </c>
      <c r="K33" s="72"/>
      <c r="L33" s="72"/>
      <c r="M33" s="6"/>
      <c r="N33" s="72"/>
      <c r="O33" s="6"/>
      <c r="P33" s="6"/>
      <c r="Q33" s="92" t="s">
        <v>296</v>
      </c>
      <c r="R33" s="14">
        <v>64</v>
      </c>
      <c r="S33" s="126" t="s">
        <v>288</v>
      </c>
      <c r="T33" s="167">
        <f t="shared" si="0"/>
        <v>6</v>
      </c>
      <c r="U33" s="98"/>
      <c r="V33" s="98"/>
      <c r="W33" s="73"/>
      <c r="X33" s="74"/>
      <c r="Y33" s="75"/>
      <c r="Z33" s="74"/>
      <c r="AA33" s="75"/>
      <c r="AD33" s="161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  <c r="AAK33" s="6"/>
      <c r="AAL33" s="6"/>
      <c r="AAM33" s="6"/>
      <c r="AAN33" s="6"/>
      <c r="AAO33" s="6"/>
      <c r="AAP33" s="6"/>
      <c r="AAQ33" s="6"/>
      <c r="AAR33" s="6"/>
      <c r="AAS33" s="6"/>
      <c r="AAT33" s="6"/>
      <c r="AAU33" s="6"/>
      <c r="AAV33" s="6"/>
      <c r="AAW33" s="6"/>
      <c r="AAX33" s="6"/>
      <c r="AAY33" s="6"/>
      <c r="AAZ33" s="6"/>
      <c r="ABA33" s="6"/>
      <c r="ABB33" s="6"/>
      <c r="ABC33" s="6"/>
      <c r="ABD33" s="6"/>
      <c r="ABE33" s="6"/>
      <c r="ABF33" s="6"/>
      <c r="ABG33" s="6"/>
      <c r="ABH33" s="6"/>
      <c r="ABI33" s="6"/>
      <c r="ABJ33" s="6"/>
      <c r="ABK33" s="6"/>
      <c r="ABL33" s="6"/>
      <c r="ABM33" s="6"/>
      <c r="ABN33" s="6"/>
      <c r="ABO33" s="6"/>
      <c r="ABP33" s="6"/>
      <c r="ABQ33" s="6"/>
      <c r="ABR33" s="6"/>
      <c r="ABS33" s="6"/>
      <c r="ABT33" s="6"/>
      <c r="ABU33" s="6"/>
      <c r="ABV33" s="6"/>
      <c r="ABW33" s="6"/>
      <c r="ABX33" s="6"/>
      <c r="ABY33" s="6"/>
      <c r="ABZ33" s="6"/>
      <c r="ACA33" s="6"/>
      <c r="ACB33" s="6"/>
      <c r="ACC33" s="6"/>
      <c r="ACD33" s="6"/>
      <c r="ACE33" s="6"/>
      <c r="ACF33" s="6"/>
      <c r="ACG33" s="6"/>
      <c r="ACH33" s="6"/>
      <c r="ACI33" s="6"/>
      <c r="ACJ33" s="6"/>
      <c r="ACK33" s="6"/>
      <c r="ACL33" s="6"/>
      <c r="ACM33" s="6"/>
      <c r="ACN33" s="6"/>
      <c r="ACO33" s="6"/>
      <c r="ACP33" s="6"/>
      <c r="ACQ33" s="6"/>
      <c r="ACR33" s="6"/>
      <c r="ACS33" s="6"/>
      <c r="ACT33" s="6"/>
      <c r="ACU33" s="6"/>
      <c r="ACV33" s="6"/>
      <c r="ACW33" s="6"/>
      <c r="ACX33" s="6"/>
      <c r="ACY33" s="6"/>
      <c r="ACZ33" s="6"/>
      <c r="ADA33" s="6"/>
      <c r="ADB33" s="6"/>
      <c r="ADC33" s="6"/>
      <c r="ADD33" s="6"/>
      <c r="ADE33" s="6"/>
      <c r="ADF33" s="6"/>
      <c r="ADG33" s="6"/>
      <c r="ADH33" s="6"/>
      <c r="ADI33" s="6"/>
      <c r="ADJ33" s="6"/>
      <c r="ADK33" s="6"/>
      <c r="ADL33" s="6"/>
      <c r="ADM33" s="6"/>
      <c r="ADN33" s="6"/>
      <c r="ADO33" s="6"/>
      <c r="ADP33" s="6"/>
      <c r="ADQ33" s="6"/>
      <c r="ADR33" s="6"/>
      <c r="ADS33" s="6"/>
      <c r="ADT33" s="6"/>
      <c r="ADU33" s="6"/>
      <c r="ADV33" s="6"/>
      <c r="ADW33" s="6"/>
      <c r="ADX33" s="6"/>
      <c r="ADY33" s="6"/>
      <c r="ADZ33" s="6"/>
      <c r="AEA33" s="6"/>
      <c r="AEB33" s="6"/>
      <c r="AEC33" s="6"/>
      <c r="AED33" s="6"/>
      <c r="AEE33" s="6"/>
      <c r="AEF33" s="6"/>
      <c r="AEG33" s="6"/>
      <c r="AEH33" s="6"/>
      <c r="AEI33" s="6"/>
      <c r="AEJ33" s="6"/>
      <c r="AEK33" s="6"/>
      <c r="AEL33" s="6"/>
      <c r="AEM33" s="6"/>
      <c r="AEN33" s="6"/>
      <c r="AEO33" s="6"/>
      <c r="AEP33" s="6"/>
      <c r="AEQ33" s="6"/>
      <c r="AER33" s="6"/>
      <c r="AES33" s="6"/>
      <c r="AET33" s="6"/>
      <c r="AEU33" s="6"/>
      <c r="AEV33" s="6"/>
      <c r="AEW33" s="6"/>
      <c r="AEX33" s="6"/>
      <c r="AEY33" s="6"/>
      <c r="AEZ33" s="6"/>
      <c r="AFA33" s="6"/>
      <c r="AFB33" s="6"/>
      <c r="AFC33" s="6"/>
      <c r="AFD33" s="6"/>
      <c r="AFE33" s="6"/>
      <c r="AFF33" s="6"/>
      <c r="AFG33" s="6"/>
      <c r="AFH33" s="6"/>
      <c r="AFI33" s="6"/>
      <c r="AFJ33" s="6"/>
      <c r="AFK33" s="6"/>
      <c r="AFL33" s="6"/>
      <c r="AFM33" s="6"/>
      <c r="AFN33" s="6"/>
      <c r="AFO33" s="6"/>
      <c r="AFP33" s="6"/>
      <c r="AFQ33" s="6"/>
      <c r="AFR33" s="6"/>
      <c r="AFS33" s="6"/>
      <c r="AFT33" s="6"/>
      <c r="AFU33" s="6"/>
      <c r="AFV33" s="6"/>
      <c r="AFW33" s="6"/>
      <c r="AFX33" s="6"/>
      <c r="AFY33" s="6"/>
      <c r="AFZ33" s="6"/>
      <c r="AGA33" s="6"/>
      <c r="AGB33" s="6"/>
      <c r="AGC33" s="6"/>
      <c r="AGD33" s="6"/>
      <c r="AGE33" s="6"/>
      <c r="AGF33" s="6"/>
      <c r="AGG33" s="6"/>
      <c r="AGH33" s="6"/>
      <c r="AGI33" s="6"/>
      <c r="AGJ33" s="6"/>
      <c r="AGK33" s="6"/>
      <c r="AGL33" s="6"/>
      <c r="AGM33" s="6"/>
      <c r="AGN33" s="6"/>
      <c r="AGO33" s="6"/>
      <c r="AGP33" s="6"/>
      <c r="AGQ33" s="6"/>
      <c r="AGR33" s="6"/>
      <c r="AGS33" s="6"/>
      <c r="AGT33" s="6"/>
      <c r="AGU33" s="6"/>
      <c r="AGV33" s="6"/>
      <c r="AGW33" s="6"/>
      <c r="AGX33" s="6"/>
      <c r="AGY33" s="6"/>
      <c r="AGZ33" s="6"/>
      <c r="AHA33" s="6"/>
      <c r="AHB33" s="6"/>
      <c r="AHC33" s="6"/>
      <c r="AHD33" s="6"/>
      <c r="AHE33" s="6"/>
      <c r="AHF33" s="6"/>
      <c r="AHG33" s="6"/>
      <c r="AHH33" s="6"/>
      <c r="AHI33" s="6"/>
      <c r="AHJ33" s="6"/>
      <c r="AHK33" s="6"/>
      <c r="AHL33" s="6"/>
      <c r="AHM33" s="6"/>
      <c r="AHN33" s="6"/>
      <c r="AHO33" s="6"/>
      <c r="AHP33" s="6"/>
      <c r="AHQ33" s="6"/>
      <c r="AHR33" s="6"/>
      <c r="AHS33" s="6"/>
      <c r="AHT33" s="6"/>
      <c r="AHU33" s="6"/>
      <c r="AHV33" s="6"/>
      <c r="AHW33" s="6"/>
      <c r="AHX33" s="6"/>
      <c r="AHY33" s="6"/>
      <c r="AHZ33" s="6"/>
      <c r="AIA33" s="6"/>
      <c r="AIB33" s="6"/>
      <c r="AIC33" s="6"/>
      <c r="AID33" s="6"/>
      <c r="AIE33" s="6"/>
      <c r="AIF33" s="6"/>
      <c r="AIG33" s="6"/>
      <c r="AIH33" s="6"/>
      <c r="AII33" s="6"/>
      <c r="AIJ33" s="6"/>
      <c r="AIK33" s="6"/>
      <c r="AIL33" s="6"/>
      <c r="AIM33" s="6"/>
      <c r="AIN33" s="6"/>
      <c r="AIO33" s="6"/>
      <c r="AIP33" s="6"/>
      <c r="AIQ33" s="6"/>
      <c r="AIR33" s="6"/>
      <c r="AIS33" s="6"/>
      <c r="AIT33" s="6"/>
      <c r="AIU33" s="6"/>
      <c r="AIV33" s="6"/>
      <c r="AIW33" s="6"/>
      <c r="AIX33" s="6"/>
      <c r="AIY33" s="6"/>
      <c r="AIZ33" s="6"/>
      <c r="AJA33" s="6"/>
      <c r="AJB33" s="6"/>
      <c r="AJC33" s="6"/>
      <c r="AJD33" s="6"/>
      <c r="AJE33" s="6"/>
      <c r="AJF33" s="6"/>
      <c r="AJG33" s="6"/>
      <c r="AJH33" s="6"/>
      <c r="AJI33" s="6"/>
      <c r="AJJ33" s="6"/>
      <c r="AJK33" s="6"/>
      <c r="AJL33" s="6"/>
      <c r="AJM33" s="6"/>
      <c r="AJN33" s="6"/>
      <c r="AJO33" s="6"/>
      <c r="AJP33" s="6"/>
      <c r="AJQ33" s="6"/>
      <c r="AJR33" s="6"/>
      <c r="AJS33" s="6"/>
      <c r="AJT33" s="6"/>
      <c r="AJU33" s="6"/>
      <c r="AJV33" s="6"/>
      <c r="AJW33" s="6"/>
      <c r="AJX33" s="6"/>
      <c r="AJY33" s="6"/>
      <c r="AJZ33" s="6"/>
      <c r="AKA33" s="6"/>
      <c r="AKB33" s="6"/>
      <c r="AKC33" s="6"/>
      <c r="AKD33" s="6"/>
      <c r="AKE33" s="6"/>
      <c r="AKF33" s="6"/>
      <c r="AKG33" s="6"/>
      <c r="AKH33" s="6"/>
      <c r="AKI33" s="6"/>
      <c r="AKJ33" s="6"/>
      <c r="AKK33" s="6"/>
      <c r="AKL33" s="6"/>
      <c r="AKM33" s="6"/>
      <c r="AKN33" s="6"/>
      <c r="AKO33" s="6"/>
      <c r="AKP33" s="6"/>
      <c r="AKQ33" s="6"/>
      <c r="AKR33" s="6"/>
      <c r="AKS33" s="6"/>
      <c r="AKT33" s="6"/>
      <c r="AKU33" s="6"/>
      <c r="AKV33" s="6"/>
      <c r="AKW33" s="6"/>
      <c r="AKX33" s="6"/>
      <c r="AKY33" s="6"/>
      <c r="AKZ33" s="6"/>
      <c r="ALA33" s="6"/>
      <c r="ALB33" s="6"/>
      <c r="ALC33" s="6"/>
      <c r="ALD33" s="6"/>
      <c r="ALE33" s="6"/>
      <c r="ALF33" s="6"/>
      <c r="ALG33" s="6"/>
      <c r="ALH33" s="6"/>
      <c r="ALI33" s="6"/>
      <c r="ALJ33" s="6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  <c r="AME33" s="6"/>
      <c r="AMF33" s="6"/>
      <c r="AMG33" s="6"/>
      <c r="AMH33" s="6"/>
      <c r="AMI33" s="6"/>
      <c r="AMJ33" s="6"/>
      <c r="AMK33" s="6"/>
      <c r="AML33" s="6"/>
      <c r="AMM33" s="6"/>
      <c r="AMN33" s="6"/>
      <c r="AMO33" s="6"/>
      <c r="AMP33" s="6"/>
      <c r="AMQ33" s="6"/>
      <c r="AMR33" s="6"/>
      <c r="AMS33" s="6"/>
      <c r="AMT33" s="6"/>
      <c r="AMU33" s="6"/>
      <c r="AMV33" s="6"/>
      <c r="AMW33" s="6"/>
      <c r="AMX33" s="6"/>
      <c r="AMY33" s="6"/>
      <c r="AMZ33" s="6"/>
      <c r="ANA33" s="6"/>
      <c r="ANB33" s="6"/>
    </row>
    <row r="34" spans="1:1042" s="31" customFormat="1" x14ac:dyDescent="0.25">
      <c r="A34" s="31" t="s">
        <v>196</v>
      </c>
      <c r="K34" s="72"/>
      <c r="L34" s="72"/>
      <c r="M34" s="6"/>
      <c r="N34" s="72"/>
      <c r="O34" s="6"/>
      <c r="P34" s="6"/>
      <c r="Q34" s="92" t="s">
        <v>297</v>
      </c>
      <c r="R34" s="14">
        <v>65</v>
      </c>
      <c r="S34" s="126" t="s">
        <v>289</v>
      </c>
      <c r="T34" s="167">
        <f t="shared" si="0"/>
        <v>6</v>
      </c>
      <c r="U34" s="98"/>
      <c r="V34" s="98"/>
      <c r="W34" s="73"/>
      <c r="X34" s="74"/>
      <c r="Y34" s="75"/>
      <c r="Z34" s="74"/>
      <c r="AA34" s="75"/>
      <c r="AD34" s="161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  <c r="AMH34" s="6"/>
      <c r="AMI34" s="6"/>
      <c r="AMJ34" s="6"/>
      <c r="AMK34" s="6"/>
      <c r="AML34" s="6"/>
      <c r="AMM34" s="6"/>
      <c r="AMN34" s="6"/>
      <c r="AMO34" s="6"/>
      <c r="AMP34" s="6"/>
      <c r="AMQ34" s="6"/>
      <c r="AMR34" s="6"/>
      <c r="AMS34" s="6"/>
      <c r="AMT34" s="6"/>
      <c r="AMU34" s="6"/>
      <c r="AMV34" s="6"/>
      <c r="AMW34" s="6"/>
      <c r="AMX34" s="6"/>
      <c r="AMY34" s="6"/>
      <c r="AMZ34" s="6"/>
      <c r="ANA34" s="6"/>
      <c r="ANB34" s="6"/>
    </row>
    <row r="35" spans="1:1042" s="31" customFormat="1" x14ac:dyDescent="0.25">
      <c r="A35" s="31" t="s">
        <v>196</v>
      </c>
      <c r="K35" s="72"/>
      <c r="L35" s="72"/>
      <c r="M35" s="6"/>
      <c r="N35" s="72"/>
      <c r="O35" s="6"/>
      <c r="P35" s="6"/>
      <c r="Q35" s="94" t="s">
        <v>298</v>
      </c>
      <c r="R35" s="120">
        <v>66</v>
      </c>
      <c r="S35" s="127" t="s">
        <v>290</v>
      </c>
      <c r="T35" s="167">
        <f t="shared" si="0"/>
        <v>6</v>
      </c>
      <c r="U35" s="98"/>
      <c r="V35" s="98"/>
      <c r="W35" s="73"/>
      <c r="X35" s="74"/>
      <c r="Y35" s="75"/>
      <c r="Z35" s="74"/>
      <c r="AA35" s="75"/>
      <c r="AD35" s="161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  <c r="AML35" s="6"/>
      <c r="AMM35" s="6"/>
      <c r="AMN35" s="6"/>
      <c r="AMO35" s="6"/>
      <c r="AMP35" s="6"/>
      <c r="AMQ35" s="6"/>
      <c r="AMR35" s="6"/>
      <c r="AMS35" s="6"/>
      <c r="AMT35" s="6"/>
      <c r="AMU35" s="6"/>
      <c r="AMV35" s="6"/>
      <c r="AMW35" s="6"/>
      <c r="AMX35" s="6"/>
      <c r="AMY35" s="6"/>
      <c r="AMZ35" s="6"/>
      <c r="ANA35" s="6"/>
      <c r="ANB35" s="6"/>
    </row>
    <row r="36" spans="1:1042" s="31" customFormat="1" x14ac:dyDescent="0.25">
      <c r="A36" s="31" t="s">
        <v>196</v>
      </c>
      <c r="K36" s="72"/>
      <c r="L36" s="72"/>
      <c r="M36" s="6"/>
      <c r="N36" s="72"/>
      <c r="O36" s="6"/>
      <c r="P36" s="6"/>
      <c r="Q36" s="92" t="s">
        <v>727</v>
      </c>
      <c r="R36" s="14">
        <v>67</v>
      </c>
      <c r="S36" s="126" t="s">
        <v>734</v>
      </c>
      <c r="T36" s="167">
        <f t="shared" si="0"/>
        <v>0</v>
      </c>
      <c r="U36" s="165" t="s">
        <v>739</v>
      </c>
      <c r="V36" s="98"/>
      <c r="W36" s="73"/>
      <c r="X36" s="74"/>
      <c r="Y36" s="75"/>
      <c r="Z36" s="74"/>
      <c r="AA36" s="75"/>
      <c r="AD36" s="161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  <c r="AML36" s="6"/>
      <c r="AMM36" s="6"/>
      <c r="AMN36" s="6"/>
      <c r="AMO36" s="6"/>
      <c r="AMP36" s="6"/>
      <c r="AMQ36" s="6"/>
      <c r="AMR36" s="6"/>
      <c r="AMS36" s="6"/>
      <c r="AMT36" s="6"/>
      <c r="AMU36" s="6"/>
      <c r="AMV36" s="6"/>
      <c r="AMW36" s="6"/>
      <c r="AMX36" s="6"/>
      <c r="AMY36" s="6"/>
      <c r="AMZ36" s="6"/>
      <c r="ANA36" s="6"/>
      <c r="ANB36" s="6"/>
    </row>
    <row r="37" spans="1:1042" s="31" customFormat="1" x14ac:dyDescent="0.25">
      <c r="A37" s="31" t="s">
        <v>196</v>
      </c>
      <c r="K37" s="72"/>
      <c r="L37" s="72"/>
      <c r="M37" s="6"/>
      <c r="N37" s="72"/>
      <c r="O37" s="6"/>
      <c r="P37" s="6"/>
      <c r="Q37" s="92" t="s">
        <v>728</v>
      </c>
      <c r="R37" s="14">
        <v>68</v>
      </c>
      <c r="S37" s="126" t="s">
        <v>735</v>
      </c>
      <c r="T37" s="167">
        <f t="shared" si="0"/>
        <v>0</v>
      </c>
      <c r="U37" s="98"/>
      <c r="V37" s="98"/>
      <c r="W37" s="73"/>
      <c r="X37" s="74"/>
      <c r="Y37" s="75"/>
      <c r="Z37" s="74"/>
      <c r="AA37" s="75"/>
      <c r="AD37" s="161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  <c r="AMK37" s="6"/>
      <c r="AML37" s="6"/>
      <c r="AMM37" s="6"/>
      <c r="AMN37" s="6"/>
      <c r="AMO37" s="6"/>
      <c r="AMP37" s="6"/>
      <c r="AMQ37" s="6"/>
      <c r="AMR37" s="6"/>
      <c r="AMS37" s="6"/>
      <c r="AMT37" s="6"/>
      <c r="AMU37" s="6"/>
      <c r="AMV37" s="6"/>
      <c r="AMW37" s="6"/>
      <c r="AMX37" s="6"/>
      <c r="AMY37" s="6"/>
      <c r="AMZ37" s="6"/>
      <c r="ANA37" s="6"/>
      <c r="ANB37" s="6"/>
    </row>
    <row r="38" spans="1:1042" s="31" customFormat="1" x14ac:dyDescent="0.25">
      <c r="A38" s="31" t="s">
        <v>196</v>
      </c>
      <c r="K38" s="72"/>
      <c r="L38" s="72"/>
      <c r="M38" s="6"/>
      <c r="N38" s="72"/>
      <c r="O38" s="6"/>
      <c r="P38" s="6"/>
      <c r="Q38" s="92" t="s">
        <v>729</v>
      </c>
      <c r="R38" s="14">
        <v>69</v>
      </c>
      <c r="S38" s="126" t="s">
        <v>736</v>
      </c>
      <c r="T38" s="167">
        <f t="shared" si="0"/>
        <v>0</v>
      </c>
      <c r="U38" s="98"/>
      <c r="V38" s="98"/>
      <c r="W38" s="73"/>
      <c r="X38" s="74"/>
      <c r="Y38" s="75"/>
      <c r="Z38" s="74"/>
      <c r="AA38" s="75"/>
      <c r="AD38" s="161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  <c r="AMK38" s="6"/>
      <c r="AML38" s="6"/>
      <c r="AMM38" s="6"/>
      <c r="AMN38" s="6"/>
      <c r="AMO38" s="6"/>
      <c r="AMP38" s="6"/>
      <c r="AMQ38" s="6"/>
      <c r="AMR38" s="6"/>
      <c r="AMS38" s="6"/>
      <c r="AMT38" s="6"/>
      <c r="AMU38" s="6"/>
      <c r="AMV38" s="6"/>
      <c r="AMW38" s="6"/>
      <c r="AMX38" s="6"/>
      <c r="AMY38" s="6"/>
      <c r="AMZ38" s="6"/>
      <c r="ANA38" s="6"/>
      <c r="ANB38" s="6"/>
    </row>
    <row r="39" spans="1:1042" s="31" customFormat="1" x14ac:dyDescent="0.25">
      <c r="A39" s="31" t="s">
        <v>196</v>
      </c>
      <c r="K39" s="72"/>
      <c r="L39" s="72"/>
      <c r="M39" s="6"/>
      <c r="N39" s="72"/>
      <c r="O39" s="6"/>
      <c r="P39" s="6"/>
      <c r="Q39" s="92" t="s">
        <v>730</v>
      </c>
      <c r="R39" s="14">
        <v>70</v>
      </c>
      <c r="S39" s="126" t="s">
        <v>737</v>
      </c>
      <c r="T39" s="167">
        <f t="shared" si="0"/>
        <v>0</v>
      </c>
      <c r="U39" s="98"/>
      <c r="V39" s="98"/>
      <c r="W39" s="73"/>
      <c r="X39" s="74"/>
      <c r="Y39" s="75"/>
      <c r="Z39" s="74"/>
      <c r="AA39" s="75"/>
      <c r="AD39" s="161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  <c r="AMH39" s="6"/>
      <c r="AMI39" s="6"/>
      <c r="AMJ39" s="6"/>
      <c r="AMK39" s="6"/>
      <c r="AML39" s="6"/>
      <c r="AMM39" s="6"/>
      <c r="AMN39" s="6"/>
      <c r="AMO39" s="6"/>
      <c r="AMP39" s="6"/>
      <c r="AMQ39" s="6"/>
      <c r="AMR39" s="6"/>
      <c r="AMS39" s="6"/>
      <c r="AMT39" s="6"/>
      <c r="AMU39" s="6"/>
      <c r="AMV39" s="6"/>
      <c r="AMW39" s="6"/>
      <c r="AMX39" s="6"/>
      <c r="AMY39" s="6"/>
      <c r="AMZ39" s="6"/>
      <c r="ANA39" s="6"/>
      <c r="ANB39" s="6"/>
    </row>
    <row r="40" spans="1:1042" s="31" customFormat="1" x14ac:dyDescent="0.25">
      <c r="A40" s="31" t="s">
        <v>196</v>
      </c>
      <c r="K40" s="72"/>
      <c r="L40" s="72"/>
      <c r="M40" s="6"/>
      <c r="N40" s="72"/>
      <c r="O40" s="6"/>
      <c r="P40" s="6"/>
      <c r="Q40" s="94" t="s">
        <v>731</v>
      </c>
      <c r="R40" s="120">
        <v>71</v>
      </c>
      <c r="S40" s="127" t="s">
        <v>738</v>
      </c>
      <c r="T40" s="167">
        <f t="shared" si="0"/>
        <v>0</v>
      </c>
      <c r="U40" s="98"/>
      <c r="V40" s="98"/>
      <c r="W40" s="73"/>
      <c r="X40" s="74"/>
      <c r="Y40" s="75"/>
      <c r="Z40" s="74"/>
      <c r="AA40" s="75"/>
      <c r="AD40" s="161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  <c r="AMH40" s="6"/>
      <c r="AMI40" s="6"/>
      <c r="AMJ40" s="6"/>
      <c r="AMK40" s="6"/>
      <c r="AML40" s="6"/>
      <c r="AMM40" s="6"/>
      <c r="AMN40" s="6"/>
      <c r="AMO40" s="6"/>
      <c r="AMP40" s="6"/>
      <c r="AMQ40" s="6"/>
      <c r="AMR40" s="6"/>
      <c r="AMS40" s="6"/>
      <c r="AMT40" s="6"/>
      <c r="AMU40" s="6"/>
      <c r="AMV40" s="6"/>
      <c r="AMW40" s="6"/>
      <c r="AMX40" s="6"/>
      <c r="AMY40" s="6"/>
      <c r="AMZ40" s="6"/>
      <c r="ANA40" s="6"/>
      <c r="ANB40" s="6"/>
    </row>
    <row r="41" spans="1:1042" s="31" customFormat="1" x14ac:dyDescent="0.25">
      <c r="A41" s="31" t="s">
        <v>196</v>
      </c>
      <c r="K41" s="72"/>
      <c r="L41" s="72"/>
      <c r="M41" s="6"/>
      <c r="N41" s="72"/>
      <c r="O41" s="6"/>
      <c r="P41" s="6"/>
      <c r="Q41" s="168" t="s">
        <v>732</v>
      </c>
      <c r="R41" s="169">
        <v>72</v>
      </c>
      <c r="S41" s="170" t="s">
        <v>733</v>
      </c>
      <c r="T41" s="167">
        <f t="shared" si="0"/>
        <v>0</v>
      </c>
      <c r="U41" s="165" t="s">
        <v>740</v>
      </c>
      <c r="V41" s="98"/>
      <c r="W41" s="73"/>
      <c r="X41" s="74"/>
      <c r="Y41" s="75"/>
      <c r="Z41" s="74"/>
      <c r="AA41" s="75"/>
      <c r="AD41" s="161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  <c r="AMK41" s="6"/>
      <c r="AML41" s="6"/>
      <c r="AMM41" s="6"/>
      <c r="AMN41" s="6"/>
      <c r="AMO41" s="6"/>
      <c r="AMP41" s="6"/>
      <c r="AMQ41" s="6"/>
      <c r="AMR41" s="6"/>
      <c r="AMS41" s="6"/>
      <c r="AMT41" s="6"/>
      <c r="AMU41" s="6"/>
      <c r="AMV41" s="6"/>
      <c r="AMW41" s="6"/>
      <c r="AMX41" s="6"/>
      <c r="AMY41" s="6"/>
      <c r="AMZ41" s="6"/>
      <c r="ANA41" s="6"/>
      <c r="ANB41" s="6"/>
    </row>
    <row r="42" spans="1:1042" s="31" customFormat="1" x14ac:dyDescent="0.25">
      <c r="A42" s="31" t="s">
        <v>196</v>
      </c>
      <c r="K42" s="72"/>
      <c r="L42" s="72"/>
      <c r="M42" s="6"/>
      <c r="N42" s="72"/>
      <c r="O42" s="6"/>
      <c r="P42" s="6"/>
      <c r="Q42" s="92" t="s">
        <v>744</v>
      </c>
      <c r="R42" s="14">
        <v>73</v>
      </c>
      <c r="S42" s="126" t="s">
        <v>744</v>
      </c>
      <c r="T42" s="167">
        <f t="shared" si="0"/>
        <v>1</v>
      </c>
      <c r="U42" s="165" t="s">
        <v>748</v>
      </c>
      <c r="V42" s="98"/>
      <c r="W42" s="73"/>
      <c r="X42" s="74"/>
      <c r="Y42" s="75"/>
      <c r="Z42" s="74"/>
      <c r="AA42" s="75"/>
      <c r="AD42" s="161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  <c r="AML42" s="6"/>
      <c r="AMM42" s="6"/>
      <c r="AMN42" s="6"/>
      <c r="AMO42" s="6"/>
      <c r="AMP42" s="6"/>
      <c r="AMQ42" s="6"/>
      <c r="AMR42" s="6"/>
      <c r="AMS42" s="6"/>
      <c r="AMT42" s="6"/>
      <c r="AMU42" s="6"/>
      <c r="AMV42" s="6"/>
      <c r="AMW42" s="6"/>
      <c r="AMX42" s="6"/>
      <c r="AMY42" s="6"/>
      <c r="AMZ42" s="6"/>
      <c r="ANA42" s="6"/>
      <c r="ANB42" s="6"/>
    </row>
    <row r="43" spans="1:1042" s="31" customFormat="1" x14ac:dyDescent="0.25">
      <c r="A43" s="31" t="s">
        <v>196</v>
      </c>
      <c r="K43" s="72"/>
      <c r="L43" s="72"/>
      <c r="M43" s="6"/>
      <c r="N43" s="72"/>
      <c r="O43" s="6"/>
      <c r="P43" s="6"/>
      <c r="Q43" s="92" t="s">
        <v>745</v>
      </c>
      <c r="R43" s="14">
        <v>74</v>
      </c>
      <c r="S43" s="126" t="s">
        <v>745</v>
      </c>
      <c r="T43" s="167">
        <f t="shared" si="0"/>
        <v>1</v>
      </c>
      <c r="U43" s="165"/>
      <c r="V43" s="98"/>
      <c r="W43" s="73"/>
      <c r="X43" s="74"/>
      <c r="Y43" s="75"/>
      <c r="Z43" s="74"/>
      <c r="AA43" s="75"/>
      <c r="AD43" s="161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  <c r="AMK43" s="6"/>
      <c r="AML43" s="6"/>
      <c r="AMM43" s="6"/>
      <c r="AMN43" s="6"/>
      <c r="AMO43" s="6"/>
      <c r="AMP43" s="6"/>
      <c r="AMQ43" s="6"/>
      <c r="AMR43" s="6"/>
      <c r="AMS43" s="6"/>
      <c r="AMT43" s="6"/>
      <c r="AMU43" s="6"/>
      <c r="AMV43" s="6"/>
      <c r="AMW43" s="6"/>
      <c r="AMX43" s="6"/>
      <c r="AMY43" s="6"/>
      <c r="AMZ43" s="6"/>
      <c r="ANA43" s="6"/>
      <c r="ANB43" s="6"/>
    </row>
    <row r="44" spans="1:1042" s="31" customFormat="1" x14ac:dyDescent="0.25">
      <c r="A44" s="31" t="s">
        <v>196</v>
      </c>
      <c r="K44" s="72"/>
      <c r="L44" s="72"/>
      <c r="M44" s="6"/>
      <c r="N44" s="72"/>
      <c r="O44" s="6"/>
      <c r="P44" s="6"/>
      <c r="Q44" s="92" t="s">
        <v>746</v>
      </c>
      <c r="R44" s="14">
        <v>75</v>
      </c>
      <c r="S44" s="126" t="s">
        <v>746</v>
      </c>
      <c r="T44" s="167">
        <f t="shared" si="0"/>
        <v>1</v>
      </c>
      <c r="U44" s="165"/>
      <c r="V44" s="98"/>
      <c r="W44" s="73"/>
      <c r="X44" s="74"/>
      <c r="Y44" s="75"/>
      <c r="Z44" s="74"/>
      <c r="AA44" s="75"/>
      <c r="AD44" s="161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  <c r="AML44" s="6"/>
      <c r="AMM44" s="6"/>
      <c r="AMN44" s="6"/>
      <c r="AMO44" s="6"/>
      <c r="AMP44" s="6"/>
      <c r="AMQ44" s="6"/>
      <c r="AMR44" s="6"/>
      <c r="AMS44" s="6"/>
      <c r="AMT44" s="6"/>
      <c r="AMU44" s="6"/>
      <c r="AMV44" s="6"/>
      <c r="AMW44" s="6"/>
      <c r="AMX44" s="6"/>
      <c r="AMY44" s="6"/>
      <c r="AMZ44" s="6"/>
      <c r="ANA44" s="6"/>
      <c r="ANB44" s="6"/>
    </row>
    <row r="45" spans="1:1042" s="31" customFormat="1" x14ac:dyDescent="0.25">
      <c r="A45" s="31" t="s">
        <v>196</v>
      </c>
      <c r="K45" s="72"/>
      <c r="L45" s="72"/>
      <c r="M45" s="6"/>
      <c r="N45" s="72"/>
      <c r="O45" s="6"/>
      <c r="P45" s="6"/>
      <c r="Q45" s="92" t="s">
        <v>747</v>
      </c>
      <c r="R45" s="14">
        <v>76</v>
      </c>
      <c r="S45" s="126" t="s">
        <v>747</v>
      </c>
      <c r="T45" s="167">
        <f t="shared" si="0"/>
        <v>1</v>
      </c>
      <c r="U45" s="165"/>
      <c r="V45" s="98"/>
      <c r="W45" s="73"/>
      <c r="X45" s="74"/>
      <c r="Y45" s="75"/>
      <c r="Z45" s="74"/>
      <c r="AA45" s="75"/>
      <c r="AD45" s="161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  <c r="AML45" s="6"/>
      <c r="AMM45" s="6"/>
      <c r="AMN45" s="6"/>
      <c r="AMO45" s="6"/>
      <c r="AMP45" s="6"/>
      <c r="AMQ45" s="6"/>
      <c r="AMR45" s="6"/>
      <c r="AMS45" s="6"/>
      <c r="AMT45" s="6"/>
      <c r="AMU45" s="6"/>
      <c r="AMV45" s="6"/>
      <c r="AMW45" s="6"/>
      <c r="AMX45" s="6"/>
      <c r="AMY45" s="6"/>
      <c r="AMZ45" s="6"/>
      <c r="ANA45" s="6"/>
      <c r="ANB45" s="6"/>
    </row>
    <row r="46" spans="1:1042" s="31" customFormat="1" x14ac:dyDescent="0.25">
      <c r="A46" s="31" t="s">
        <v>196</v>
      </c>
      <c r="K46" s="72"/>
      <c r="L46" s="72"/>
      <c r="M46" s="6"/>
      <c r="N46" s="72"/>
      <c r="O46" s="6"/>
      <c r="P46" s="6"/>
      <c r="Q46" s="173" t="s">
        <v>756</v>
      </c>
      <c r="R46" s="174">
        <v>77</v>
      </c>
      <c r="S46" s="125" t="s">
        <v>756</v>
      </c>
      <c r="T46" s="167">
        <f t="shared" ref="T46:T51" si="2">COUNTIF($U$56:$U$390, S46)</f>
        <v>8</v>
      </c>
      <c r="U46" s="165" t="s">
        <v>762</v>
      </c>
      <c r="V46" s="98"/>
      <c r="W46" s="73"/>
      <c r="X46" s="74"/>
      <c r="Y46" s="75"/>
      <c r="Z46" s="74"/>
      <c r="AA46" s="75"/>
      <c r="AD46" s="161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  <c r="AML46" s="6"/>
      <c r="AMM46" s="6"/>
      <c r="AMN46" s="6"/>
      <c r="AMO46" s="6"/>
      <c r="AMP46" s="6"/>
      <c r="AMQ46" s="6"/>
      <c r="AMR46" s="6"/>
      <c r="AMS46" s="6"/>
      <c r="AMT46" s="6"/>
      <c r="AMU46" s="6"/>
      <c r="AMV46" s="6"/>
      <c r="AMW46" s="6"/>
      <c r="AMX46" s="6"/>
      <c r="AMY46" s="6"/>
      <c r="AMZ46" s="6"/>
      <c r="ANA46" s="6"/>
      <c r="ANB46" s="6"/>
    </row>
    <row r="47" spans="1:1042" s="31" customFormat="1" x14ac:dyDescent="0.25">
      <c r="A47" s="31" t="s">
        <v>196</v>
      </c>
      <c r="K47" s="72"/>
      <c r="L47" s="72"/>
      <c r="M47" s="6"/>
      <c r="N47" s="72"/>
      <c r="O47" s="6"/>
      <c r="P47" s="6"/>
      <c r="Q47" s="92" t="s">
        <v>757</v>
      </c>
      <c r="R47" s="14">
        <v>78</v>
      </c>
      <c r="S47" s="126" t="s">
        <v>757</v>
      </c>
      <c r="T47" s="167">
        <f t="shared" si="2"/>
        <v>8</v>
      </c>
      <c r="U47" s="165"/>
      <c r="V47" s="98"/>
      <c r="W47" s="73"/>
      <c r="X47" s="74"/>
      <c r="Y47" s="75"/>
      <c r="Z47" s="74"/>
      <c r="AA47" s="75"/>
      <c r="AD47" s="161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  <c r="AMK47" s="6"/>
      <c r="AML47" s="6"/>
      <c r="AMM47" s="6"/>
      <c r="AMN47" s="6"/>
      <c r="AMO47" s="6"/>
      <c r="AMP47" s="6"/>
      <c r="AMQ47" s="6"/>
      <c r="AMR47" s="6"/>
      <c r="AMS47" s="6"/>
      <c r="AMT47" s="6"/>
      <c r="AMU47" s="6"/>
      <c r="AMV47" s="6"/>
      <c r="AMW47" s="6"/>
      <c r="AMX47" s="6"/>
      <c r="AMY47" s="6"/>
      <c r="AMZ47" s="6"/>
      <c r="ANA47" s="6"/>
      <c r="ANB47" s="6"/>
    </row>
    <row r="48" spans="1:1042" s="31" customFormat="1" x14ac:dyDescent="0.25">
      <c r="A48" s="31" t="s">
        <v>196</v>
      </c>
      <c r="K48" s="72"/>
      <c r="L48" s="72"/>
      <c r="M48" s="6"/>
      <c r="N48" s="72"/>
      <c r="O48" s="6"/>
      <c r="P48" s="6"/>
      <c r="Q48" s="92" t="s">
        <v>758</v>
      </c>
      <c r="R48" s="14">
        <v>79</v>
      </c>
      <c r="S48" s="126" t="s">
        <v>758</v>
      </c>
      <c r="T48" s="167">
        <f t="shared" si="2"/>
        <v>8</v>
      </c>
      <c r="U48" s="165"/>
      <c r="V48" s="98"/>
      <c r="W48" s="73"/>
      <c r="X48" s="74"/>
      <c r="Y48" s="75"/>
      <c r="Z48" s="74"/>
      <c r="AA48" s="75"/>
      <c r="AD48" s="161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  <c r="ABR48" s="6"/>
      <c r="ABS48" s="6"/>
      <c r="ABT48" s="6"/>
      <c r="ABU48" s="6"/>
      <c r="ABV48" s="6"/>
      <c r="ABW48" s="6"/>
      <c r="ABX48" s="6"/>
      <c r="ABY48" s="6"/>
      <c r="ABZ48" s="6"/>
      <c r="ACA48" s="6"/>
      <c r="ACB48" s="6"/>
      <c r="ACC48" s="6"/>
      <c r="ACD48" s="6"/>
      <c r="ACE48" s="6"/>
      <c r="ACF48" s="6"/>
      <c r="ACG48" s="6"/>
      <c r="ACH48" s="6"/>
      <c r="ACI48" s="6"/>
      <c r="ACJ48" s="6"/>
      <c r="ACK48" s="6"/>
      <c r="ACL48" s="6"/>
      <c r="ACM48" s="6"/>
      <c r="ACN48" s="6"/>
      <c r="ACO48" s="6"/>
      <c r="ACP48" s="6"/>
      <c r="ACQ48" s="6"/>
      <c r="ACR48" s="6"/>
      <c r="ACS48" s="6"/>
      <c r="ACT48" s="6"/>
      <c r="ACU48" s="6"/>
      <c r="ACV48" s="6"/>
      <c r="ACW48" s="6"/>
      <c r="ACX48" s="6"/>
      <c r="ACY48" s="6"/>
      <c r="ACZ48" s="6"/>
      <c r="ADA48" s="6"/>
      <c r="ADB48" s="6"/>
      <c r="ADC48" s="6"/>
      <c r="ADD48" s="6"/>
      <c r="ADE48" s="6"/>
      <c r="ADF48" s="6"/>
      <c r="ADG48" s="6"/>
      <c r="ADH48" s="6"/>
      <c r="ADI48" s="6"/>
      <c r="ADJ48" s="6"/>
      <c r="ADK48" s="6"/>
      <c r="ADL48" s="6"/>
      <c r="ADM48" s="6"/>
      <c r="ADN48" s="6"/>
      <c r="ADO48" s="6"/>
      <c r="ADP48" s="6"/>
      <c r="ADQ48" s="6"/>
      <c r="ADR48" s="6"/>
      <c r="ADS48" s="6"/>
      <c r="ADT48" s="6"/>
      <c r="ADU48" s="6"/>
      <c r="ADV48" s="6"/>
      <c r="ADW48" s="6"/>
      <c r="ADX48" s="6"/>
      <c r="ADY48" s="6"/>
      <c r="ADZ48" s="6"/>
      <c r="AEA48" s="6"/>
      <c r="AEB48" s="6"/>
      <c r="AEC48" s="6"/>
      <c r="AED48" s="6"/>
      <c r="AEE48" s="6"/>
      <c r="AEF48" s="6"/>
      <c r="AEG48" s="6"/>
      <c r="AEH48" s="6"/>
      <c r="AEI48" s="6"/>
      <c r="AEJ48" s="6"/>
      <c r="AEK48" s="6"/>
      <c r="AEL48" s="6"/>
      <c r="AEM48" s="6"/>
      <c r="AEN48" s="6"/>
      <c r="AEO48" s="6"/>
      <c r="AEP48" s="6"/>
      <c r="AEQ48" s="6"/>
      <c r="AER48" s="6"/>
      <c r="AES48" s="6"/>
      <c r="AET48" s="6"/>
      <c r="AEU48" s="6"/>
      <c r="AEV48" s="6"/>
      <c r="AEW48" s="6"/>
      <c r="AEX48" s="6"/>
      <c r="AEY48" s="6"/>
      <c r="AEZ48" s="6"/>
      <c r="AFA48" s="6"/>
      <c r="AFB48" s="6"/>
      <c r="AFC48" s="6"/>
      <c r="AFD48" s="6"/>
      <c r="AFE48" s="6"/>
      <c r="AFF48" s="6"/>
      <c r="AFG48" s="6"/>
      <c r="AFH48" s="6"/>
      <c r="AFI48" s="6"/>
      <c r="AFJ48" s="6"/>
      <c r="AFK48" s="6"/>
      <c r="AFL48" s="6"/>
      <c r="AFM48" s="6"/>
      <c r="AFN48" s="6"/>
      <c r="AFO48" s="6"/>
      <c r="AFP48" s="6"/>
      <c r="AFQ48" s="6"/>
      <c r="AFR48" s="6"/>
      <c r="AFS48" s="6"/>
      <c r="AFT48" s="6"/>
      <c r="AFU48" s="6"/>
      <c r="AFV48" s="6"/>
      <c r="AFW48" s="6"/>
      <c r="AFX48" s="6"/>
      <c r="AFY48" s="6"/>
      <c r="AFZ48" s="6"/>
      <c r="AGA48" s="6"/>
      <c r="AGB48" s="6"/>
      <c r="AGC48" s="6"/>
      <c r="AGD48" s="6"/>
      <c r="AGE48" s="6"/>
      <c r="AGF48" s="6"/>
      <c r="AGG48" s="6"/>
      <c r="AGH48" s="6"/>
      <c r="AGI48" s="6"/>
      <c r="AGJ48" s="6"/>
      <c r="AGK48" s="6"/>
      <c r="AGL48" s="6"/>
      <c r="AGM48" s="6"/>
      <c r="AGN48" s="6"/>
      <c r="AGO48" s="6"/>
      <c r="AGP48" s="6"/>
      <c r="AGQ48" s="6"/>
      <c r="AGR48" s="6"/>
      <c r="AGS48" s="6"/>
      <c r="AGT48" s="6"/>
      <c r="AGU48" s="6"/>
      <c r="AGV48" s="6"/>
      <c r="AGW48" s="6"/>
      <c r="AGX48" s="6"/>
      <c r="AGY48" s="6"/>
      <c r="AGZ48" s="6"/>
      <c r="AHA48" s="6"/>
      <c r="AHB48" s="6"/>
      <c r="AHC48" s="6"/>
      <c r="AHD48" s="6"/>
      <c r="AHE48" s="6"/>
      <c r="AHF48" s="6"/>
      <c r="AHG48" s="6"/>
      <c r="AHH48" s="6"/>
      <c r="AHI48" s="6"/>
      <c r="AHJ48" s="6"/>
      <c r="AHK48" s="6"/>
      <c r="AHL48" s="6"/>
      <c r="AHM48" s="6"/>
      <c r="AHN48" s="6"/>
      <c r="AHO48" s="6"/>
      <c r="AHP48" s="6"/>
      <c r="AHQ48" s="6"/>
      <c r="AHR48" s="6"/>
      <c r="AHS48" s="6"/>
      <c r="AHT48" s="6"/>
      <c r="AHU48" s="6"/>
      <c r="AHV48" s="6"/>
      <c r="AHW48" s="6"/>
      <c r="AHX48" s="6"/>
      <c r="AHY48" s="6"/>
      <c r="AHZ48" s="6"/>
      <c r="AIA48" s="6"/>
      <c r="AIB48" s="6"/>
      <c r="AIC48" s="6"/>
      <c r="AID48" s="6"/>
      <c r="AIE48" s="6"/>
      <c r="AIF48" s="6"/>
      <c r="AIG48" s="6"/>
      <c r="AIH48" s="6"/>
      <c r="AII48" s="6"/>
      <c r="AIJ48" s="6"/>
      <c r="AIK48" s="6"/>
      <c r="AIL48" s="6"/>
      <c r="AIM48" s="6"/>
      <c r="AIN48" s="6"/>
      <c r="AIO48" s="6"/>
      <c r="AIP48" s="6"/>
      <c r="AIQ48" s="6"/>
      <c r="AIR48" s="6"/>
      <c r="AIS48" s="6"/>
      <c r="AIT48" s="6"/>
      <c r="AIU48" s="6"/>
      <c r="AIV48" s="6"/>
      <c r="AIW48" s="6"/>
      <c r="AIX48" s="6"/>
      <c r="AIY48" s="6"/>
      <c r="AIZ48" s="6"/>
      <c r="AJA48" s="6"/>
      <c r="AJB48" s="6"/>
      <c r="AJC48" s="6"/>
      <c r="AJD48" s="6"/>
      <c r="AJE48" s="6"/>
      <c r="AJF48" s="6"/>
      <c r="AJG48" s="6"/>
      <c r="AJH48" s="6"/>
      <c r="AJI48" s="6"/>
      <c r="AJJ48" s="6"/>
      <c r="AJK48" s="6"/>
      <c r="AJL48" s="6"/>
      <c r="AJM48" s="6"/>
      <c r="AJN48" s="6"/>
      <c r="AJO48" s="6"/>
      <c r="AJP48" s="6"/>
      <c r="AJQ48" s="6"/>
      <c r="AJR48" s="6"/>
      <c r="AJS48" s="6"/>
      <c r="AJT48" s="6"/>
      <c r="AJU48" s="6"/>
      <c r="AJV48" s="6"/>
      <c r="AJW48" s="6"/>
      <c r="AJX48" s="6"/>
      <c r="AJY48" s="6"/>
      <c r="AJZ48" s="6"/>
      <c r="AKA48" s="6"/>
      <c r="AKB48" s="6"/>
      <c r="AKC48" s="6"/>
      <c r="AKD48" s="6"/>
      <c r="AKE48" s="6"/>
      <c r="AKF48" s="6"/>
      <c r="AKG48" s="6"/>
      <c r="AKH48" s="6"/>
      <c r="AKI48" s="6"/>
      <c r="AKJ48" s="6"/>
      <c r="AKK48" s="6"/>
      <c r="AKL48" s="6"/>
      <c r="AKM48" s="6"/>
      <c r="AKN48" s="6"/>
      <c r="AKO48" s="6"/>
      <c r="AKP48" s="6"/>
      <c r="AKQ48" s="6"/>
      <c r="AKR48" s="6"/>
      <c r="AKS48" s="6"/>
      <c r="AKT48" s="6"/>
      <c r="AKU48" s="6"/>
      <c r="AKV48" s="6"/>
      <c r="AKW48" s="6"/>
      <c r="AKX48" s="6"/>
      <c r="AKY48" s="6"/>
      <c r="AKZ48" s="6"/>
      <c r="ALA48" s="6"/>
      <c r="ALB48" s="6"/>
      <c r="ALC48" s="6"/>
      <c r="ALD48" s="6"/>
      <c r="ALE48" s="6"/>
      <c r="ALF48" s="6"/>
      <c r="ALG48" s="6"/>
      <c r="ALH48" s="6"/>
      <c r="ALI48" s="6"/>
      <c r="ALJ48" s="6"/>
      <c r="ALK48" s="6"/>
      <c r="ALL48" s="6"/>
      <c r="ALM48" s="6"/>
      <c r="ALN48" s="6"/>
      <c r="ALO48" s="6"/>
      <c r="ALP48" s="6"/>
      <c r="ALQ48" s="6"/>
      <c r="ALR48" s="6"/>
      <c r="ALS48" s="6"/>
      <c r="ALT48" s="6"/>
      <c r="ALU48" s="6"/>
      <c r="ALV48" s="6"/>
      <c r="ALW48" s="6"/>
      <c r="ALX48" s="6"/>
      <c r="ALY48" s="6"/>
      <c r="ALZ48" s="6"/>
      <c r="AMA48" s="6"/>
      <c r="AMB48" s="6"/>
      <c r="AMC48" s="6"/>
      <c r="AMD48" s="6"/>
      <c r="AME48" s="6"/>
      <c r="AMF48" s="6"/>
      <c r="AMG48" s="6"/>
      <c r="AMH48" s="6"/>
      <c r="AMI48" s="6"/>
      <c r="AMJ48" s="6"/>
      <c r="AMK48" s="6"/>
      <c r="AML48" s="6"/>
      <c r="AMM48" s="6"/>
      <c r="AMN48" s="6"/>
      <c r="AMO48" s="6"/>
      <c r="AMP48" s="6"/>
      <c r="AMQ48" s="6"/>
      <c r="AMR48" s="6"/>
      <c r="AMS48" s="6"/>
      <c r="AMT48" s="6"/>
      <c r="AMU48" s="6"/>
      <c r="AMV48" s="6"/>
      <c r="AMW48" s="6"/>
      <c r="AMX48" s="6"/>
      <c r="AMY48" s="6"/>
      <c r="AMZ48" s="6"/>
      <c r="ANA48" s="6"/>
      <c r="ANB48" s="6"/>
    </row>
    <row r="49" spans="1:1042" s="31" customFormat="1" x14ac:dyDescent="0.25">
      <c r="A49" s="31" t="s">
        <v>196</v>
      </c>
      <c r="K49" s="72"/>
      <c r="L49" s="72"/>
      <c r="M49" s="6"/>
      <c r="N49" s="72"/>
      <c r="O49" s="6"/>
      <c r="P49" s="6"/>
      <c r="Q49" s="92" t="s">
        <v>759</v>
      </c>
      <c r="R49" s="14">
        <v>80</v>
      </c>
      <c r="S49" s="126" t="s">
        <v>759</v>
      </c>
      <c r="T49" s="167">
        <f t="shared" si="2"/>
        <v>8</v>
      </c>
      <c r="U49" s="165"/>
      <c r="V49" s="98"/>
      <c r="W49" s="73"/>
      <c r="X49" s="74"/>
      <c r="Y49" s="75"/>
      <c r="Z49" s="74"/>
      <c r="AA49" s="75"/>
      <c r="AD49" s="161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  <c r="AIR49" s="6"/>
      <c r="AIS49" s="6"/>
      <c r="AIT49" s="6"/>
      <c r="AIU49" s="6"/>
      <c r="AIV49" s="6"/>
      <c r="AIW49" s="6"/>
      <c r="AIX49" s="6"/>
      <c r="AIY49" s="6"/>
      <c r="AIZ49" s="6"/>
      <c r="AJA49" s="6"/>
      <c r="AJB49" s="6"/>
      <c r="AJC49" s="6"/>
      <c r="AJD49" s="6"/>
      <c r="AJE49" s="6"/>
      <c r="AJF49" s="6"/>
      <c r="AJG49" s="6"/>
      <c r="AJH49" s="6"/>
      <c r="AJI49" s="6"/>
      <c r="AJJ49" s="6"/>
      <c r="AJK49" s="6"/>
      <c r="AJL49" s="6"/>
      <c r="AJM49" s="6"/>
      <c r="AJN49" s="6"/>
      <c r="AJO49" s="6"/>
      <c r="AJP49" s="6"/>
      <c r="AJQ49" s="6"/>
      <c r="AJR49" s="6"/>
      <c r="AJS49" s="6"/>
      <c r="AJT49" s="6"/>
      <c r="AJU49" s="6"/>
      <c r="AJV49" s="6"/>
      <c r="AJW49" s="6"/>
      <c r="AJX49" s="6"/>
      <c r="AJY49" s="6"/>
      <c r="AJZ49" s="6"/>
      <c r="AKA49" s="6"/>
      <c r="AKB49" s="6"/>
      <c r="AKC49" s="6"/>
      <c r="AKD49" s="6"/>
      <c r="AKE49" s="6"/>
      <c r="AKF49" s="6"/>
      <c r="AKG49" s="6"/>
      <c r="AKH49" s="6"/>
      <c r="AKI49" s="6"/>
      <c r="AKJ49" s="6"/>
      <c r="AKK49" s="6"/>
      <c r="AKL49" s="6"/>
      <c r="AKM49" s="6"/>
      <c r="AKN49" s="6"/>
      <c r="AKO49" s="6"/>
      <c r="AKP49" s="6"/>
      <c r="AKQ49" s="6"/>
      <c r="AKR49" s="6"/>
      <c r="AKS49" s="6"/>
      <c r="AKT49" s="6"/>
      <c r="AKU49" s="6"/>
      <c r="AKV49" s="6"/>
      <c r="AKW49" s="6"/>
      <c r="AKX49" s="6"/>
      <c r="AKY49" s="6"/>
      <c r="AKZ49" s="6"/>
      <c r="ALA49" s="6"/>
      <c r="ALB49" s="6"/>
      <c r="ALC49" s="6"/>
      <c r="ALD49" s="6"/>
      <c r="ALE49" s="6"/>
      <c r="ALF49" s="6"/>
      <c r="ALG49" s="6"/>
      <c r="ALH49" s="6"/>
      <c r="ALI49" s="6"/>
      <c r="ALJ49" s="6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  <c r="AMI49" s="6"/>
      <c r="AMJ49" s="6"/>
      <c r="AMK49" s="6"/>
      <c r="AML49" s="6"/>
      <c r="AMM49" s="6"/>
      <c r="AMN49" s="6"/>
      <c r="AMO49" s="6"/>
      <c r="AMP49" s="6"/>
      <c r="AMQ49" s="6"/>
      <c r="AMR49" s="6"/>
      <c r="AMS49" s="6"/>
      <c r="AMT49" s="6"/>
      <c r="AMU49" s="6"/>
      <c r="AMV49" s="6"/>
      <c r="AMW49" s="6"/>
      <c r="AMX49" s="6"/>
      <c r="AMY49" s="6"/>
      <c r="AMZ49" s="6"/>
      <c r="ANA49" s="6"/>
      <c r="ANB49" s="6"/>
    </row>
    <row r="50" spans="1:1042" s="31" customFormat="1" x14ac:dyDescent="0.25">
      <c r="A50" s="31" t="s">
        <v>196</v>
      </c>
      <c r="K50" s="72"/>
      <c r="L50" s="72"/>
      <c r="M50" s="6"/>
      <c r="N50" s="72"/>
      <c r="O50" s="6"/>
      <c r="P50" s="6"/>
      <c r="Q50" s="92" t="s">
        <v>760</v>
      </c>
      <c r="R50" s="14">
        <v>81</v>
      </c>
      <c r="S50" s="126" t="s">
        <v>760</v>
      </c>
      <c r="T50" s="167">
        <f t="shared" si="2"/>
        <v>4</v>
      </c>
      <c r="U50" s="165"/>
      <c r="V50" s="98"/>
      <c r="W50" s="73"/>
      <c r="X50" s="74"/>
      <c r="Y50" s="75"/>
      <c r="Z50" s="74"/>
      <c r="AA50" s="75"/>
      <c r="AD50" s="161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  <c r="AML50" s="6"/>
      <c r="AMM50" s="6"/>
      <c r="AMN50" s="6"/>
      <c r="AMO50" s="6"/>
      <c r="AMP50" s="6"/>
      <c r="AMQ50" s="6"/>
      <c r="AMR50" s="6"/>
      <c r="AMS50" s="6"/>
      <c r="AMT50" s="6"/>
      <c r="AMU50" s="6"/>
      <c r="AMV50" s="6"/>
      <c r="AMW50" s="6"/>
      <c r="AMX50" s="6"/>
      <c r="AMY50" s="6"/>
      <c r="AMZ50" s="6"/>
      <c r="ANA50" s="6"/>
      <c r="ANB50" s="6"/>
    </row>
    <row r="51" spans="1:1042" s="31" customFormat="1" x14ac:dyDescent="0.25">
      <c r="A51" s="31" t="s">
        <v>196</v>
      </c>
      <c r="K51" s="72"/>
      <c r="L51" s="72"/>
      <c r="M51" s="6"/>
      <c r="N51" s="72"/>
      <c r="O51" s="6"/>
      <c r="P51" s="6"/>
      <c r="Q51" s="92" t="s">
        <v>761</v>
      </c>
      <c r="R51" s="14">
        <v>82</v>
      </c>
      <c r="S51" s="126" t="s">
        <v>761</v>
      </c>
      <c r="T51" s="167">
        <f t="shared" si="2"/>
        <v>4</v>
      </c>
      <c r="U51" s="165"/>
      <c r="V51" s="98"/>
      <c r="W51" s="73"/>
      <c r="X51" s="74"/>
      <c r="Y51" s="75"/>
      <c r="Z51" s="74"/>
      <c r="AA51" s="75"/>
      <c r="AD51" s="161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  <c r="ABR51" s="6"/>
      <c r="ABS51" s="6"/>
      <c r="ABT51" s="6"/>
      <c r="ABU51" s="6"/>
      <c r="ABV51" s="6"/>
      <c r="ABW51" s="6"/>
      <c r="ABX51" s="6"/>
      <c r="ABY51" s="6"/>
      <c r="ABZ51" s="6"/>
      <c r="ACA51" s="6"/>
      <c r="ACB51" s="6"/>
      <c r="ACC51" s="6"/>
      <c r="ACD51" s="6"/>
      <c r="ACE51" s="6"/>
      <c r="ACF51" s="6"/>
      <c r="ACG51" s="6"/>
      <c r="ACH51" s="6"/>
      <c r="ACI51" s="6"/>
      <c r="ACJ51" s="6"/>
      <c r="ACK51" s="6"/>
      <c r="ACL51" s="6"/>
      <c r="ACM51" s="6"/>
      <c r="ACN51" s="6"/>
      <c r="ACO51" s="6"/>
      <c r="ACP51" s="6"/>
      <c r="ACQ51" s="6"/>
      <c r="ACR51" s="6"/>
      <c r="ACS51" s="6"/>
      <c r="ACT51" s="6"/>
      <c r="ACU51" s="6"/>
      <c r="ACV51" s="6"/>
      <c r="ACW51" s="6"/>
      <c r="ACX51" s="6"/>
      <c r="ACY51" s="6"/>
      <c r="ACZ51" s="6"/>
      <c r="ADA51" s="6"/>
      <c r="ADB51" s="6"/>
      <c r="ADC51" s="6"/>
      <c r="ADD51" s="6"/>
      <c r="ADE51" s="6"/>
      <c r="ADF51" s="6"/>
      <c r="ADG51" s="6"/>
      <c r="ADH51" s="6"/>
      <c r="ADI51" s="6"/>
      <c r="ADJ51" s="6"/>
      <c r="ADK51" s="6"/>
      <c r="ADL51" s="6"/>
      <c r="ADM51" s="6"/>
      <c r="ADN51" s="6"/>
      <c r="ADO51" s="6"/>
      <c r="ADP51" s="6"/>
      <c r="ADQ51" s="6"/>
      <c r="ADR51" s="6"/>
      <c r="ADS51" s="6"/>
      <c r="ADT51" s="6"/>
      <c r="ADU51" s="6"/>
      <c r="ADV51" s="6"/>
      <c r="ADW51" s="6"/>
      <c r="ADX51" s="6"/>
      <c r="ADY51" s="6"/>
      <c r="ADZ51" s="6"/>
      <c r="AEA51" s="6"/>
      <c r="AEB51" s="6"/>
      <c r="AEC51" s="6"/>
      <c r="AED51" s="6"/>
      <c r="AEE51" s="6"/>
      <c r="AEF51" s="6"/>
      <c r="AEG51" s="6"/>
      <c r="AEH51" s="6"/>
      <c r="AEI51" s="6"/>
      <c r="AEJ51" s="6"/>
      <c r="AEK51" s="6"/>
      <c r="AEL51" s="6"/>
      <c r="AEM51" s="6"/>
      <c r="AEN51" s="6"/>
      <c r="AEO51" s="6"/>
      <c r="AEP51" s="6"/>
      <c r="AEQ51" s="6"/>
      <c r="AER51" s="6"/>
      <c r="AES51" s="6"/>
      <c r="AET51" s="6"/>
      <c r="AEU51" s="6"/>
      <c r="AEV51" s="6"/>
      <c r="AEW51" s="6"/>
      <c r="AEX51" s="6"/>
      <c r="AEY51" s="6"/>
      <c r="AEZ51" s="6"/>
      <c r="AFA51" s="6"/>
      <c r="AFB51" s="6"/>
      <c r="AFC51" s="6"/>
      <c r="AFD51" s="6"/>
      <c r="AFE51" s="6"/>
      <c r="AFF51" s="6"/>
      <c r="AFG51" s="6"/>
      <c r="AFH51" s="6"/>
      <c r="AFI51" s="6"/>
      <c r="AFJ51" s="6"/>
      <c r="AFK51" s="6"/>
      <c r="AFL51" s="6"/>
      <c r="AFM51" s="6"/>
      <c r="AFN51" s="6"/>
      <c r="AFO51" s="6"/>
      <c r="AFP51" s="6"/>
      <c r="AFQ51" s="6"/>
      <c r="AFR51" s="6"/>
      <c r="AFS51" s="6"/>
      <c r="AFT51" s="6"/>
      <c r="AFU51" s="6"/>
      <c r="AFV51" s="6"/>
      <c r="AFW51" s="6"/>
      <c r="AFX51" s="6"/>
      <c r="AFY51" s="6"/>
      <c r="AFZ51" s="6"/>
      <c r="AGA51" s="6"/>
      <c r="AGB51" s="6"/>
      <c r="AGC51" s="6"/>
      <c r="AGD51" s="6"/>
      <c r="AGE51" s="6"/>
      <c r="AGF51" s="6"/>
      <c r="AGG51" s="6"/>
      <c r="AGH51" s="6"/>
      <c r="AGI51" s="6"/>
      <c r="AGJ51" s="6"/>
      <c r="AGK51" s="6"/>
      <c r="AGL51" s="6"/>
      <c r="AGM51" s="6"/>
      <c r="AGN51" s="6"/>
      <c r="AGO51" s="6"/>
      <c r="AGP51" s="6"/>
      <c r="AGQ51" s="6"/>
      <c r="AGR51" s="6"/>
      <c r="AGS51" s="6"/>
      <c r="AGT51" s="6"/>
      <c r="AGU51" s="6"/>
      <c r="AGV51" s="6"/>
      <c r="AGW51" s="6"/>
      <c r="AGX51" s="6"/>
      <c r="AGY51" s="6"/>
      <c r="AGZ51" s="6"/>
      <c r="AHA51" s="6"/>
      <c r="AHB51" s="6"/>
      <c r="AHC51" s="6"/>
      <c r="AHD51" s="6"/>
      <c r="AHE51" s="6"/>
      <c r="AHF51" s="6"/>
      <c r="AHG51" s="6"/>
      <c r="AHH51" s="6"/>
      <c r="AHI51" s="6"/>
      <c r="AHJ51" s="6"/>
      <c r="AHK51" s="6"/>
      <c r="AHL51" s="6"/>
      <c r="AHM51" s="6"/>
      <c r="AHN51" s="6"/>
      <c r="AHO51" s="6"/>
      <c r="AHP51" s="6"/>
      <c r="AHQ51" s="6"/>
      <c r="AHR51" s="6"/>
      <c r="AHS51" s="6"/>
      <c r="AHT51" s="6"/>
      <c r="AHU51" s="6"/>
      <c r="AHV51" s="6"/>
      <c r="AHW51" s="6"/>
      <c r="AHX51" s="6"/>
      <c r="AHY51" s="6"/>
      <c r="AHZ51" s="6"/>
      <c r="AIA51" s="6"/>
      <c r="AIB51" s="6"/>
      <c r="AIC51" s="6"/>
      <c r="AID51" s="6"/>
      <c r="AIE51" s="6"/>
      <c r="AIF51" s="6"/>
      <c r="AIG51" s="6"/>
      <c r="AIH51" s="6"/>
      <c r="AII51" s="6"/>
      <c r="AIJ51" s="6"/>
      <c r="AIK51" s="6"/>
      <c r="AIL51" s="6"/>
      <c r="AIM51" s="6"/>
      <c r="AIN51" s="6"/>
      <c r="AIO51" s="6"/>
      <c r="AIP51" s="6"/>
      <c r="AIQ51" s="6"/>
      <c r="AIR51" s="6"/>
      <c r="AIS51" s="6"/>
      <c r="AIT51" s="6"/>
      <c r="AIU51" s="6"/>
      <c r="AIV51" s="6"/>
      <c r="AIW51" s="6"/>
      <c r="AIX51" s="6"/>
      <c r="AIY51" s="6"/>
      <c r="AIZ51" s="6"/>
      <c r="AJA51" s="6"/>
      <c r="AJB51" s="6"/>
      <c r="AJC51" s="6"/>
      <c r="AJD51" s="6"/>
      <c r="AJE51" s="6"/>
      <c r="AJF51" s="6"/>
      <c r="AJG51" s="6"/>
      <c r="AJH51" s="6"/>
      <c r="AJI51" s="6"/>
      <c r="AJJ51" s="6"/>
      <c r="AJK51" s="6"/>
      <c r="AJL51" s="6"/>
      <c r="AJM51" s="6"/>
      <c r="AJN51" s="6"/>
      <c r="AJO51" s="6"/>
      <c r="AJP51" s="6"/>
      <c r="AJQ51" s="6"/>
      <c r="AJR51" s="6"/>
      <c r="AJS51" s="6"/>
      <c r="AJT51" s="6"/>
      <c r="AJU51" s="6"/>
      <c r="AJV51" s="6"/>
      <c r="AJW51" s="6"/>
      <c r="AJX51" s="6"/>
      <c r="AJY51" s="6"/>
      <c r="AJZ51" s="6"/>
      <c r="AKA51" s="6"/>
      <c r="AKB51" s="6"/>
      <c r="AKC51" s="6"/>
      <c r="AKD51" s="6"/>
      <c r="AKE51" s="6"/>
      <c r="AKF51" s="6"/>
      <c r="AKG51" s="6"/>
      <c r="AKH51" s="6"/>
      <c r="AKI51" s="6"/>
      <c r="AKJ51" s="6"/>
      <c r="AKK51" s="6"/>
      <c r="AKL51" s="6"/>
      <c r="AKM51" s="6"/>
      <c r="AKN51" s="6"/>
      <c r="AKO51" s="6"/>
      <c r="AKP51" s="6"/>
      <c r="AKQ51" s="6"/>
      <c r="AKR51" s="6"/>
      <c r="AKS51" s="6"/>
      <c r="AKT51" s="6"/>
      <c r="AKU51" s="6"/>
      <c r="AKV51" s="6"/>
      <c r="AKW51" s="6"/>
      <c r="AKX51" s="6"/>
      <c r="AKY51" s="6"/>
      <c r="AKZ51" s="6"/>
      <c r="ALA51" s="6"/>
      <c r="ALB51" s="6"/>
      <c r="ALC51" s="6"/>
      <c r="ALD51" s="6"/>
      <c r="ALE51" s="6"/>
      <c r="ALF51" s="6"/>
      <c r="ALG51" s="6"/>
      <c r="ALH51" s="6"/>
      <c r="ALI51" s="6"/>
      <c r="ALJ51" s="6"/>
      <c r="ALK51" s="6"/>
      <c r="ALL51" s="6"/>
      <c r="ALM51" s="6"/>
      <c r="ALN51" s="6"/>
      <c r="ALO51" s="6"/>
      <c r="ALP51" s="6"/>
      <c r="ALQ51" s="6"/>
      <c r="ALR51" s="6"/>
      <c r="ALS51" s="6"/>
      <c r="ALT51" s="6"/>
      <c r="ALU51" s="6"/>
      <c r="ALV51" s="6"/>
      <c r="ALW51" s="6"/>
      <c r="ALX51" s="6"/>
      <c r="ALY51" s="6"/>
      <c r="ALZ51" s="6"/>
      <c r="AMA51" s="6"/>
      <c r="AMB51" s="6"/>
      <c r="AMC51" s="6"/>
      <c r="AMD51" s="6"/>
      <c r="AME51" s="6"/>
      <c r="AMF51" s="6"/>
      <c r="AMG51" s="6"/>
      <c r="AMH51" s="6"/>
      <c r="AMI51" s="6"/>
      <c r="AMJ51" s="6"/>
      <c r="AMK51" s="6"/>
      <c r="AML51" s="6"/>
      <c r="AMM51" s="6"/>
      <c r="AMN51" s="6"/>
      <c r="AMO51" s="6"/>
      <c r="AMP51" s="6"/>
      <c r="AMQ51" s="6"/>
      <c r="AMR51" s="6"/>
      <c r="AMS51" s="6"/>
      <c r="AMT51" s="6"/>
      <c r="AMU51" s="6"/>
      <c r="AMV51" s="6"/>
      <c r="AMW51" s="6"/>
      <c r="AMX51" s="6"/>
      <c r="AMY51" s="6"/>
      <c r="AMZ51" s="6"/>
      <c r="ANA51" s="6"/>
      <c r="ANB51" s="6"/>
    </row>
    <row r="52" spans="1:1042" s="31" customFormat="1" x14ac:dyDescent="0.25">
      <c r="A52" s="31" t="s">
        <v>196</v>
      </c>
      <c r="K52" s="72"/>
      <c r="L52" s="72"/>
      <c r="M52" s="6"/>
      <c r="N52" s="72"/>
      <c r="O52" s="6"/>
      <c r="P52" s="6"/>
      <c r="Q52" s="92"/>
      <c r="R52" s="14"/>
      <c r="S52" s="126"/>
      <c r="T52" s="124"/>
      <c r="U52" s="98"/>
      <c r="V52" s="98"/>
      <c r="W52" s="73"/>
      <c r="X52" s="74"/>
      <c r="Y52" s="75"/>
      <c r="Z52" s="74"/>
      <c r="AA52" s="75"/>
      <c r="AD52" s="161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  <c r="ABR52" s="6"/>
      <c r="ABS52" s="6"/>
      <c r="ABT52" s="6"/>
      <c r="ABU52" s="6"/>
      <c r="ABV52" s="6"/>
      <c r="ABW52" s="6"/>
      <c r="ABX52" s="6"/>
      <c r="ABY52" s="6"/>
      <c r="ABZ52" s="6"/>
      <c r="ACA52" s="6"/>
      <c r="ACB52" s="6"/>
      <c r="ACC52" s="6"/>
      <c r="ACD52" s="6"/>
      <c r="ACE52" s="6"/>
      <c r="ACF52" s="6"/>
      <c r="ACG52" s="6"/>
      <c r="ACH52" s="6"/>
      <c r="ACI52" s="6"/>
      <c r="ACJ52" s="6"/>
      <c r="ACK52" s="6"/>
      <c r="ACL52" s="6"/>
      <c r="ACM52" s="6"/>
      <c r="ACN52" s="6"/>
      <c r="ACO52" s="6"/>
      <c r="ACP52" s="6"/>
      <c r="ACQ52" s="6"/>
      <c r="ACR52" s="6"/>
      <c r="ACS52" s="6"/>
      <c r="ACT52" s="6"/>
      <c r="ACU52" s="6"/>
      <c r="ACV52" s="6"/>
      <c r="ACW52" s="6"/>
      <c r="ACX52" s="6"/>
      <c r="ACY52" s="6"/>
      <c r="ACZ52" s="6"/>
      <c r="ADA52" s="6"/>
      <c r="ADB52" s="6"/>
      <c r="ADC52" s="6"/>
      <c r="ADD52" s="6"/>
      <c r="ADE52" s="6"/>
      <c r="ADF52" s="6"/>
      <c r="ADG52" s="6"/>
      <c r="ADH52" s="6"/>
      <c r="ADI52" s="6"/>
      <c r="ADJ52" s="6"/>
      <c r="ADK52" s="6"/>
      <c r="ADL52" s="6"/>
      <c r="ADM52" s="6"/>
      <c r="ADN52" s="6"/>
      <c r="ADO52" s="6"/>
      <c r="ADP52" s="6"/>
      <c r="ADQ52" s="6"/>
      <c r="ADR52" s="6"/>
      <c r="ADS52" s="6"/>
      <c r="ADT52" s="6"/>
      <c r="ADU52" s="6"/>
      <c r="ADV52" s="6"/>
      <c r="ADW52" s="6"/>
      <c r="ADX52" s="6"/>
      <c r="ADY52" s="6"/>
      <c r="ADZ52" s="6"/>
      <c r="AEA52" s="6"/>
      <c r="AEB52" s="6"/>
      <c r="AEC52" s="6"/>
      <c r="AED52" s="6"/>
      <c r="AEE52" s="6"/>
      <c r="AEF52" s="6"/>
      <c r="AEG52" s="6"/>
      <c r="AEH52" s="6"/>
      <c r="AEI52" s="6"/>
      <c r="AEJ52" s="6"/>
      <c r="AEK52" s="6"/>
      <c r="AEL52" s="6"/>
      <c r="AEM52" s="6"/>
      <c r="AEN52" s="6"/>
      <c r="AEO52" s="6"/>
      <c r="AEP52" s="6"/>
      <c r="AEQ52" s="6"/>
      <c r="AER52" s="6"/>
      <c r="AES52" s="6"/>
      <c r="AET52" s="6"/>
      <c r="AEU52" s="6"/>
      <c r="AEV52" s="6"/>
      <c r="AEW52" s="6"/>
      <c r="AEX52" s="6"/>
      <c r="AEY52" s="6"/>
      <c r="AEZ52" s="6"/>
      <c r="AFA52" s="6"/>
      <c r="AFB52" s="6"/>
      <c r="AFC52" s="6"/>
      <c r="AFD52" s="6"/>
      <c r="AFE52" s="6"/>
      <c r="AFF52" s="6"/>
      <c r="AFG52" s="6"/>
      <c r="AFH52" s="6"/>
      <c r="AFI52" s="6"/>
      <c r="AFJ52" s="6"/>
      <c r="AFK52" s="6"/>
      <c r="AFL52" s="6"/>
      <c r="AFM52" s="6"/>
      <c r="AFN52" s="6"/>
      <c r="AFO52" s="6"/>
      <c r="AFP52" s="6"/>
      <c r="AFQ52" s="6"/>
      <c r="AFR52" s="6"/>
      <c r="AFS52" s="6"/>
      <c r="AFT52" s="6"/>
      <c r="AFU52" s="6"/>
      <c r="AFV52" s="6"/>
      <c r="AFW52" s="6"/>
      <c r="AFX52" s="6"/>
      <c r="AFY52" s="6"/>
      <c r="AFZ52" s="6"/>
      <c r="AGA52" s="6"/>
      <c r="AGB52" s="6"/>
      <c r="AGC52" s="6"/>
      <c r="AGD52" s="6"/>
      <c r="AGE52" s="6"/>
      <c r="AGF52" s="6"/>
      <c r="AGG52" s="6"/>
      <c r="AGH52" s="6"/>
      <c r="AGI52" s="6"/>
      <c r="AGJ52" s="6"/>
      <c r="AGK52" s="6"/>
      <c r="AGL52" s="6"/>
      <c r="AGM52" s="6"/>
      <c r="AGN52" s="6"/>
      <c r="AGO52" s="6"/>
      <c r="AGP52" s="6"/>
      <c r="AGQ52" s="6"/>
      <c r="AGR52" s="6"/>
      <c r="AGS52" s="6"/>
      <c r="AGT52" s="6"/>
      <c r="AGU52" s="6"/>
      <c r="AGV52" s="6"/>
      <c r="AGW52" s="6"/>
      <c r="AGX52" s="6"/>
      <c r="AGY52" s="6"/>
      <c r="AGZ52" s="6"/>
      <c r="AHA52" s="6"/>
      <c r="AHB52" s="6"/>
      <c r="AHC52" s="6"/>
      <c r="AHD52" s="6"/>
      <c r="AHE52" s="6"/>
      <c r="AHF52" s="6"/>
      <c r="AHG52" s="6"/>
      <c r="AHH52" s="6"/>
      <c r="AHI52" s="6"/>
      <c r="AHJ52" s="6"/>
      <c r="AHK52" s="6"/>
      <c r="AHL52" s="6"/>
      <c r="AHM52" s="6"/>
      <c r="AHN52" s="6"/>
      <c r="AHO52" s="6"/>
      <c r="AHP52" s="6"/>
      <c r="AHQ52" s="6"/>
      <c r="AHR52" s="6"/>
      <c r="AHS52" s="6"/>
      <c r="AHT52" s="6"/>
      <c r="AHU52" s="6"/>
      <c r="AHV52" s="6"/>
      <c r="AHW52" s="6"/>
      <c r="AHX52" s="6"/>
      <c r="AHY52" s="6"/>
      <c r="AHZ52" s="6"/>
      <c r="AIA52" s="6"/>
      <c r="AIB52" s="6"/>
      <c r="AIC52" s="6"/>
      <c r="AID52" s="6"/>
      <c r="AIE52" s="6"/>
      <c r="AIF52" s="6"/>
      <c r="AIG52" s="6"/>
      <c r="AIH52" s="6"/>
      <c r="AII52" s="6"/>
      <c r="AIJ52" s="6"/>
      <c r="AIK52" s="6"/>
      <c r="AIL52" s="6"/>
      <c r="AIM52" s="6"/>
      <c r="AIN52" s="6"/>
      <c r="AIO52" s="6"/>
      <c r="AIP52" s="6"/>
      <c r="AIQ52" s="6"/>
      <c r="AIR52" s="6"/>
      <c r="AIS52" s="6"/>
      <c r="AIT52" s="6"/>
      <c r="AIU52" s="6"/>
      <c r="AIV52" s="6"/>
      <c r="AIW52" s="6"/>
      <c r="AIX52" s="6"/>
      <c r="AIY52" s="6"/>
      <c r="AIZ52" s="6"/>
      <c r="AJA52" s="6"/>
      <c r="AJB52" s="6"/>
      <c r="AJC52" s="6"/>
      <c r="AJD52" s="6"/>
      <c r="AJE52" s="6"/>
      <c r="AJF52" s="6"/>
      <c r="AJG52" s="6"/>
      <c r="AJH52" s="6"/>
      <c r="AJI52" s="6"/>
      <c r="AJJ52" s="6"/>
      <c r="AJK52" s="6"/>
      <c r="AJL52" s="6"/>
      <c r="AJM52" s="6"/>
      <c r="AJN52" s="6"/>
      <c r="AJO52" s="6"/>
      <c r="AJP52" s="6"/>
      <c r="AJQ52" s="6"/>
      <c r="AJR52" s="6"/>
      <c r="AJS52" s="6"/>
      <c r="AJT52" s="6"/>
      <c r="AJU52" s="6"/>
      <c r="AJV52" s="6"/>
      <c r="AJW52" s="6"/>
      <c r="AJX52" s="6"/>
      <c r="AJY52" s="6"/>
      <c r="AJZ52" s="6"/>
      <c r="AKA52" s="6"/>
      <c r="AKB52" s="6"/>
      <c r="AKC52" s="6"/>
      <c r="AKD52" s="6"/>
      <c r="AKE52" s="6"/>
      <c r="AKF52" s="6"/>
      <c r="AKG52" s="6"/>
      <c r="AKH52" s="6"/>
      <c r="AKI52" s="6"/>
      <c r="AKJ52" s="6"/>
      <c r="AKK52" s="6"/>
      <c r="AKL52" s="6"/>
      <c r="AKM52" s="6"/>
      <c r="AKN52" s="6"/>
      <c r="AKO52" s="6"/>
      <c r="AKP52" s="6"/>
      <c r="AKQ52" s="6"/>
      <c r="AKR52" s="6"/>
      <c r="AKS52" s="6"/>
      <c r="AKT52" s="6"/>
      <c r="AKU52" s="6"/>
      <c r="AKV52" s="6"/>
      <c r="AKW52" s="6"/>
      <c r="AKX52" s="6"/>
      <c r="AKY52" s="6"/>
      <c r="AKZ52" s="6"/>
      <c r="ALA52" s="6"/>
      <c r="ALB52" s="6"/>
      <c r="ALC52" s="6"/>
      <c r="ALD52" s="6"/>
      <c r="ALE52" s="6"/>
      <c r="ALF52" s="6"/>
      <c r="ALG52" s="6"/>
      <c r="ALH52" s="6"/>
      <c r="ALI52" s="6"/>
      <c r="ALJ52" s="6"/>
      <c r="ALK52" s="6"/>
      <c r="ALL52" s="6"/>
      <c r="ALM52" s="6"/>
      <c r="ALN52" s="6"/>
      <c r="ALO52" s="6"/>
      <c r="ALP52" s="6"/>
      <c r="ALQ52" s="6"/>
      <c r="ALR52" s="6"/>
      <c r="ALS52" s="6"/>
      <c r="ALT52" s="6"/>
      <c r="ALU52" s="6"/>
      <c r="ALV52" s="6"/>
      <c r="ALW52" s="6"/>
      <c r="ALX52" s="6"/>
      <c r="ALY52" s="6"/>
      <c r="ALZ52" s="6"/>
      <c r="AMA52" s="6"/>
      <c r="AMB52" s="6"/>
      <c r="AMC52" s="6"/>
      <c r="AMD52" s="6"/>
      <c r="AME52" s="6"/>
      <c r="AMF52" s="6"/>
      <c r="AMG52" s="6"/>
      <c r="AMH52" s="6"/>
      <c r="AMI52" s="6"/>
      <c r="AMJ52" s="6"/>
      <c r="AMK52" s="6"/>
      <c r="AML52" s="6"/>
      <c r="AMM52" s="6"/>
      <c r="AMN52" s="6"/>
      <c r="AMO52" s="6"/>
      <c r="AMP52" s="6"/>
      <c r="AMQ52" s="6"/>
      <c r="AMR52" s="6"/>
      <c r="AMS52" s="6"/>
      <c r="AMT52" s="6"/>
      <c r="AMU52" s="6"/>
      <c r="AMV52" s="6"/>
      <c r="AMW52" s="6"/>
      <c r="AMX52" s="6"/>
      <c r="AMY52" s="6"/>
      <c r="AMZ52" s="6"/>
      <c r="ANA52" s="6"/>
      <c r="ANB52" s="6"/>
    </row>
    <row r="53" spans="1:1042" s="31" customFormat="1" x14ac:dyDescent="0.25">
      <c r="A53" s="31" t="s">
        <v>196</v>
      </c>
      <c r="K53" s="72"/>
      <c r="L53" s="72"/>
      <c r="M53" s="6"/>
      <c r="N53" s="72"/>
      <c r="O53" s="6"/>
      <c r="P53" s="6"/>
      <c r="Q53" s="94"/>
      <c r="R53" s="120"/>
      <c r="S53" s="127"/>
      <c r="T53" s="124"/>
      <c r="U53" s="98"/>
      <c r="V53" s="98"/>
      <c r="W53" s="73"/>
      <c r="X53" s="74"/>
      <c r="Y53" s="75"/>
      <c r="Z53" s="74"/>
      <c r="AA53" s="75"/>
      <c r="AD53" s="161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  <c r="ZY53" s="6"/>
      <c r="ZZ53" s="6"/>
      <c r="AAA53" s="6"/>
      <c r="AAB53" s="6"/>
      <c r="AAC53" s="6"/>
      <c r="AAD53" s="6"/>
      <c r="AAE53" s="6"/>
      <c r="AAF53" s="6"/>
      <c r="AAG53" s="6"/>
      <c r="AAH53" s="6"/>
      <c r="AAI53" s="6"/>
      <c r="AAJ53" s="6"/>
      <c r="AAK53" s="6"/>
      <c r="AAL53" s="6"/>
      <c r="AAM53" s="6"/>
      <c r="AAN53" s="6"/>
      <c r="AAO53" s="6"/>
      <c r="AAP53" s="6"/>
      <c r="AAQ53" s="6"/>
      <c r="AAR53" s="6"/>
      <c r="AAS53" s="6"/>
      <c r="AAT53" s="6"/>
      <c r="AAU53" s="6"/>
      <c r="AAV53" s="6"/>
      <c r="AAW53" s="6"/>
      <c r="AAX53" s="6"/>
      <c r="AAY53" s="6"/>
      <c r="AAZ53" s="6"/>
      <c r="ABA53" s="6"/>
      <c r="ABB53" s="6"/>
      <c r="ABC53" s="6"/>
      <c r="ABD53" s="6"/>
      <c r="ABE53" s="6"/>
      <c r="ABF53" s="6"/>
      <c r="ABG53" s="6"/>
      <c r="ABH53" s="6"/>
      <c r="ABI53" s="6"/>
      <c r="ABJ53" s="6"/>
      <c r="ABK53" s="6"/>
      <c r="ABL53" s="6"/>
      <c r="ABM53" s="6"/>
      <c r="ABN53" s="6"/>
      <c r="ABO53" s="6"/>
      <c r="ABP53" s="6"/>
      <c r="ABQ53" s="6"/>
      <c r="ABR53" s="6"/>
      <c r="ABS53" s="6"/>
      <c r="ABT53" s="6"/>
      <c r="ABU53" s="6"/>
      <c r="ABV53" s="6"/>
      <c r="ABW53" s="6"/>
      <c r="ABX53" s="6"/>
      <c r="ABY53" s="6"/>
      <c r="ABZ53" s="6"/>
      <c r="ACA53" s="6"/>
      <c r="ACB53" s="6"/>
      <c r="ACC53" s="6"/>
      <c r="ACD53" s="6"/>
      <c r="ACE53" s="6"/>
      <c r="ACF53" s="6"/>
      <c r="ACG53" s="6"/>
      <c r="ACH53" s="6"/>
      <c r="ACI53" s="6"/>
      <c r="ACJ53" s="6"/>
      <c r="ACK53" s="6"/>
      <c r="ACL53" s="6"/>
      <c r="ACM53" s="6"/>
      <c r="ACN53" s="6"/>
      <c r="ACO53" s="6"/>
      <c r="ACP53" s="6"/>
      <c r="ACQ53" s="6"/>
      <c r="ACR53" s="6"/>
      <c r="ACS53" s="6"/>
      <c r="ACT53" s="6"/>
      <c r="ACU53" s="6"/>
      <c r="ACV53" s="6"/>
      <c r="ACW53" s="6"/>
      <c r="ACX53" s="6"/>
      <c r="ACY53" s="6"/>
      <c r="ACZ53" s="6"/>
      <c r="ADA53" s="6"/>
      <c r="ADB53" s="6"/>
      <c r="ADC53" s="6"/>
      <c r="ADD53" s="6"/>
      <c r="ADE53" s="6"/>
      <c r="ADF53" s="6"/>
      <c r="ADG53" s="6"/>
      <c r="ADH53" s="6"/>
      <c r="ADI53" s="6"/>
      <c r="ADJ53" s="6"/>
      <c r="ADK53" s="6"/>
      <c r="ADL53" s="6"/>
      <c r="ADM53" s="6"/>
      <c r="ADN53" s="6"/>
      <c r="ADO53" s="6"/>
      <c r="ADP53" s="6"/>
      <c r="ADQ53" s="6"/>
      <c r="ADR53" s="6"/>
      <c r="ADS53" s="6"/>
      <c r="ADT53" s="6"/>
      <c r="ADU53" s="6"/>
      <c r="ADV53" s="6"/>
      <c r="ADW53" s="6"/>
      <c r="ADX53" s="6"/>
      <c r="ADY53" s="6"/>
      <c r="ADZ53" s="6"/>
      <c r="AEA53" s="6"/>
      <c r="AEB53" s="6"/>
      <c r="AEC53" s="6"/>
      <c r="AED53" s="6"/>
      <c r="AEE53" s="6"/>
      <c r="AEF53" s="6"/>
      <c r="AEG53" s="6"/>
      <c r="AEH53" s="6"/>
      <c r="AEI53" s="6"/>
      <c r="AEJ53" s="6"/>
      <c r="AEK53" s="6"/>
      <c r="AEL53" s="6"/>
      <c r="AEM53" s="6"/>
      <c r="AEN53" s="6"/>
      <c r="AEO53" s="6"/>
      <c r="AEP53" s="6"/>
      <c r="AEQ53" s="6"/>
      <c r="AER53" s="6"/>
      <c r="AES53" s="6"/>
      <c r="AET53" s="6"/>
      <c r="AEU53" s="6"/>
      <c r="AEV53" s="6"/>
      <c r="AEW53" s="6"/>
      <c r="AEX53" s="6"/>
      <c r="AEY53" s="6"/>
      <c r="AEZ53" s="6"/>
      <c r="AFA53" s="6"/>
      <c r="AFB53" s="6"/>
      <c r="AFC53" s="6"/>
      <c r="AFD53" s="6"/>
      <c r="AFE53" s="6"/>
      <c r="AFF53" s="6"/>
      <c r="AFG53" s="6"/>
      <c r="AFH53" s="6"/>
      <c r="AFI53" s="6"/>
      <c r="AFJ53" s="6"/>
      <c r="AFK53" s="6"/>
      <c r="AFL53" s="6"/>
      <c r="AFM53" s="6"/>
      <c r="AFN53" s="6"/>
      <c r="AFO53" s="6"/>
      <c r="AFP53" s="6"/>
      <c r="AFQ53" s="6"/>
      <c r="AFR53" s="6"/>
      <c r="AFS53" s="6"/>
      <c r="AFT53" s="6"/>
      <c r="AFU53" s="6"/>
      <c r="AFV53" s="6"/>
      <c r="AFW53" s="6"/>
      <c r="AFX53" s="6"/>
      <c r="AFY53" s="6"/>
      <c r="AFZ53" s="6"/>
      <c r="AGA53" s="6"/>
      <c r="AGB53" s="6"/>
      <c r="AGC53" s="6"/>
      <c r="AGD53" s="6"/>
      <c r="AGE53" s="6"/>
      <c r="AGF53" s="6"/>
      <c r="AGG53" s="6"/>
      <c r="AGH53" s="6"/>
      <c r="AGI53" s="6"/>
      <c r="AGJ53" s="6"/>
      <c r="AGK53" s="6"/>
      <c r="AGL53" s="6"/>
      <c r="AGM53" s="6"/>
      <c r="AGN53" s="6"/>
      <c r="AGO53" s="6"/>
      <c r="AGP53" s="6"/>
      <c r="AGQ53" s="6"/>
      <c r="AGR53" s="6"/>
      <c r="AGS53" s="6"/>
      <c r="AGT53" s="6"/>
      <c r="AGU53" s="6"/>
      <c r="AGV53" s="6"/>
      <c r="AGW53" s="6"/>
      <c r="AGX53" s="6"/>
      <c r="AGY53" s="6"/>
      <c r="AGZ53" s="6"/>
      <c r="AHA53" s="6"/>
      <c r="AHB53" s="6"/>
      <c r="AHC53" s="6"/>
      <c r="AHD53" s="6"/>
      <c r="AHE53" s="6"/>
      <c r="AHF53" s="6"/>
      <c r="AHG53" s="6"/>
      <c r="AHH53" s="6"/>
      <c r="AHI53" s="6"/>
      <c r="AHJ53" s="6"/>
      <c r="AHK53" s="6"/>
      <c r="AHL53" s="6"/>
      <c r="AHM53" s="6"/>
      <c r="AHN53" s="6"/>
      <c r="AHO53" s="6"/>
      <c r="AHP53" s="6"/>
      <c r="AHQ53" s="6"/>
      <c r="AHR53" s="6"/>
      <c r="AHS53" s="6"/>
      <c r="AHT53" s="6"/>
      <c r="AHU53" s="6"/>
      <c r="AHV53" s="6"/>
      <c r="AHW53" s="6"/>
      <c r="AHX53" s="6"/>
      <c r="AHY53" s="6"/>
      <c r="AHZ53" s="6"/>
      <c r="AIA53" s="6"/>
      <c r="AIB53" s="6"/>
      <c r="AIC53" s="6"/>
      <c r="AID53" s="6"/>
      <c r="AIE53" s="6"/>
      <c r="AIF53" s="6"/>
      <c r="AIG53" s="6"/>
      <c r="AIH53" s="6"/>
      <c r="AII53" s="6"/>
      <c r="AIJ53" s="6"/>
      <c r="AIK53" s="6"/>
      <c r="AIL53" s="6"/>
      <c r="AIM53" s="6"/>
      <c r="AIN53" s="6"/>
      <c r="AIO53" s="6"/>
      <c r="AIP53" s="6"/>
      <c r="AIQ53" s="6"/>
      <c r="AIR53" s="6"/>
      <c r="AIS53" s="6"/>
      <c r="AIT53" s="6"/>
      <c r="AIU53" s="6"/>
      <c r="AIV53" s="6"/>
      <c r="AIW53" s="6"/>
      <c r="AIX53" s="6"/>
      <c r="AIY53" s="6"/>
      <c r="AIZ53" s="6"/>
      <c r="AJA53" s="6"/>
      <c r="AJB53" s="6"/>
      <c r="AJC53" s="6"/>
      <c r="AJD53" s="6"/>
      <c r="AJE53" s="6"/>
      <c r="AJF53" s="6"/>
      <c r="AJG53" s="6"/>
      <c r="AJH53" s="6"/>
      <c r="AJI53" s="6"/>
      <c r="AJJ53" s="6"/>
      <c r="AJK53" s="6"/>
      <c r="AJL53" s="6"/>
      <c r="AJM53" s="6"/>
      <c r="AJN53" s="6"/>
      <c r="AJO53" s="6"/>
      <c r="AJP53" s="6"/>
      <c r="AJQ53" s="6"/>
      <c r="AJR53" s="6"/>
      <c r="AJS53" s="6"/>
      <c r="AJT53" s="6"/>
      <c r="AJU53" s="6"/>
      <c r="AJV53" s="6"/>
      <c r="AJW53" s="6"/>
      <c r="AJX53" s="6"/>
      <c r="AJY53" s="6"/>
      <c r="AJZ53" s="6"/>
      <c r="AKA53" s="6"/>
      <c r="AKB53" s="6"/>
      <c r="AKC53" s="6"/>
      <c r="AKD53" s="6"/>
      <c r="AKE53" s="6"/>
      <c r="AKF53" s="6"/>
      <c r="AKG53" s="6"/>
      <c r="AKH53" s="6"/>
      <c r="AKI53" s="6"/>
      <c r="AKJ53" s="6"/>
      <c r="AKK53" s="6"/>
      <c r="AKL53" s="6"/>
      <c r="AKM53" s="6"/>
      <c r="AKN53" s="6"/>
      <c r="AKO53" s="6"/>
      <c r="AKP53" s="6"/>
      <c r="AKQ53" s="6"/>
      <c r="AKR53" s="6"/>
      <c r="AKS53" s="6"/>
      <c r="AKT53" s="6"/>
      <c r="AKU53" s="6"/>
      <c r="AKV53" s="6"/>
      <c r="AKW53" s="6"/>
      <c r="AKX53" s="6"/>
      <c r="AKY53" s="6"/>
      <c r="AKZ53" s="6"/>
      <c r="ALA53" s="6"/>
      <c r="ALB53" s="6"/>
      <c r="ALC53" s="6"/>
      <c r="ALD53" s="6"/>
      <c r="ALE53" s="6"/>
      <c r="ALF53" s="6"/>
      <c r="ALG53" s="6"/>
      <c r="ALH53" s="6"/>
      <c r="ALI53" s="6"/>
      <c r="ALJ53" s="6"/>
      <c r="ALK53" s="6"/>
      <c r="ALL53" s="6"/>
      <c r="ALM53" s="6"/>
      <c r="ALN53" s="6"/>
      <c r="ALO53" s="6"/>
      <c r="ALP53" s="6"/>
      <c r="ALQ53" s="6"/>
      <c r="ALR53" s="6"/>
      <c r="ALS53" s="6"/>
      <c r="ALT53" s="6"/>
      <c r="ALU53" s="6"/>
      <c r="ALV53" s="6"/>
      <c r="ALW53" s="6"/>
      <c r="ALX53" s="6"/>
      <c r="ALY53" s="6"/>
      <c r="ALZ53" s="6"/>
      <c r="AMA53" s="6"/>
      <c r="AMB53" s="6"/>
      <c r="AMC53" s="6"/>
      <c r="AMD53" s="6"/>
      <c r="AME53" s="6"/>
      <c r="AMF53" s="6"/>
      <c r="AMG53" s="6"/>
      <c r="AMH53" s="6"/>
      <c r="AMI53" s="6"/>
      <c r="AMJ53" s="6"/>
      <c r="AMK53" s="6"/>
      <c r="AML53" s="6"/>
      <c r="AMM53" s="6"/>
      <c r="AMN53" s="6"/>
      <c r="AMO53" s="6"/>
      <c r="AMP53" s="6"/>
      <c r="AMQ53" s="6"/>
      <c r="AMR53" s="6"/>
      <c r="AMS53" s="6"/>
      <c r="AMT53" s="6"/>
      <c r="AMU53" s="6"/>
      <c r="AMV53" s="6"/>
      <c r="AMW53" s="6"/>
      <c r="AMX53" s="6"/>
      <c r="AMY53" s="6"/>
      <c r="AMZ53" s="6"/>
      <c r="ANA53" s="6"/>
      <c r="ANB53" s="6"/>
    </row>
    <row r="54" spans="1:1042" x14ac:dyDescent="0.25">
      <c r="B54" s="108" t="s">
        <v>214</v>
      </c>
      <c r="C54" s="108"/>
      <c r="J54" s="109" t="s">
        <v>196</v>
      </c>
      <c r="K54" s="38" t="s">
        <v>163</v>
      </c>
      <c r="L54" s="67"/>
      <c r="V54" s="144"/>
    </row>
    <row r="55" spans="1:1042" s="18" customFormat="1" ht="45" x14ac:dyDescent="0.25">
      <c r="B55" s="112"/>
      <c r="C55" s="113" t="s">
        <v>2</v>
      </c>
      <c r="D55" s="113" t="s">
        <v>202</v>
      </c>
      <c r="E55" s="113" t="s">
        <v>279</v>
      </c>
      <c r="F55" s="113" t="s">
        <v>280</v>
      </c>
      <c r="G55" s="113" t="s">
        <v>277</v>
      </c>
      <c r="H55" s="113" t="s">
        <v>278</v>
      </c>
      <c r="I55" s="113" t="s">
        <v>361</v>
      </c>
      <c r="J55" s="110" t="s">
        <v>196</v>
      </c>
      <c r="K55" s="44" t="s">
        <v>0</v>
      </c>
      <c r="L55" s="101" t="s">
        <v>168</v>
      </c>
      <c r="M55" s="7" t="s">
        <v>1</v>
      </c>
      <c r="N55" s="68" t="s">
        <v>212</v>
      </c>
      <c r="O55" s="101" t="s">
        <v>170</v>
      </c>
      <c r="P55" s="101" t="s">
        <v>171</v>
      </c>
      <c r="Q55" s="16" t="s">
        <v>2</v>
      </c>
      <c r="R55" s="15" t="s">
        <v>3</v>
      </c>
      <c r="S55" s="66" t="s">
        <v>82</v>
      </c>
      <c r="T55" s="102" t="s">
        <v>213</v>
      </c>
      <c r="U55" s="101" t="s">
        <v>211</v>
      </c>
      <c r="V55" s="145" t="s">
        <v>363</v>
      </c>
      <c r="W55" s="45" t="s">
        <v>5</v>
      </c>
      <c r="X55" s="53" t="s">
        <v>4</v>
      </c>
      <c r="Y55" s="53" t="s">
        <v>118</v>
      </c>
      <c r="Z55" s="53" t="s">
        <v>6</v>
      </c>
      <c r="AA55" s="54" t="s">
        <v>81</v>
      </c>
      <c r="AB55" s="157" t="s">
        <v>384</v>
      </c>
      <c r="AC55" s="157" t="s">
        <v>443</v>
      </c>
      <c r="AD55" s="157" t="s">
        <v>442</v>
      </c>
      <c r="AE55" s="157" t="s">
        <v>485</v>
      </c>
      <c r="AF55" s="157" t="s">
        <v>755</v>
      </c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</row>
    <row r="56" spans="1:1042" s="6" customFormat="1" ht="15" customHeight="1" x14ac:dyDescent="0.25">
      <c r="C56" s="6">
        <f>O56</f>
        <v>110113</v>
      </c>
      <c r="D56" s="72">
        <f>R56</f>
        <v>50</v>
      </c>
      <c r="E56" s="72">
        <v>1</v>
      </c>
      <c r="F56" s="74">
        <v>0</v>
      </c>
      <c r="G56" s="73">
        <f>IF(E56&gt;0,W56,0)</f>
        <v>2.4</v>
      </c>
      <c r="H56" s="128">
        <f>IF(F56&gt;0,Y56,0)</f>
        <v>0</v>
      </c>
      <c r="I56" s="147">
        <f>V56</f>
        <v>0</v>
      </c>
      <c r="J56" s="111" t="s">
        <v>196</v>
      </c>
      <c r="K56" s="39">
        <v>1</v>
      </c>
      <c r="L56" s="95">
        <f>VLOOKUP( M56, $M$2:$N$21, 2, FALSE )</f>
        <v>11</v>
      </c>
      <c r="M56" s="9" t="s">
        <v>7</v>
      </c>
      <c r="N56" s="81">
        <v>1</v>
      </c>
      <c r="O56" s="82">
        <f t="shared" ref="O56:O65" si="3" xml:space="preserve"> (L56*10000) + (N56*100) + VLOOKUP( T56, $Q$2:$S$53, 2, FALSE )</f>
        <v>110113</v>
      </c>
      <c r="P56" s="77" t="str">
        <f t="shared" ref="P56:P61" si="4">Q56 &amp; "  (" &amp; R56 &amp; " gal" &amp; IF(V56&gt;0, ", JA13)", ")")</f>
        <v>FPTU 50 120  (50 gal)</v>
      </c>
      <c r="Q56" s="10" t="s">
        <v>61</v>
      </c>
      <c r="R56" s="11">
        <v>50</v>
      </c>
      <c r="S56" s="37" t="s">
        <v>84</v>
      </c>
      <c r="T56" s="100" t="s">
        <v>109</v>
      </c>
      <c r="U56" s="105" t="str">
        <f t="shared" ref="U56:U65" si="5">VLOOKUP( T56, $Q$2:$S$53, 3, FALSE )</f>
        <v>AOSmithHPTU50</v>
      </c>
      <c r="V56" s="146">
        <v>0</v>
      </c>
      <c r="W56" s="47">
        <v>2.4</v>
      </c>
      <c r="X56" s="55" t="s">
        <v>9</v>
      </c>
      <c r="Y56" s="56" t="s">
        <v>10</v>
      </c>
      <c r="Z56" s="57">
        <v>42591</v>
      </c>
      <c r="AA56" s="58" t="s">
        <v>83</v>
      </c>
      <c r="AB56" s="158" t="str">
        <f>"2,     "&amp;C56&amp;",   """&amp;P56&amp;""""</f>
        <v>2,     110113,   "FPTU 50 120  (50 gal)"</v>
      </c>
      <c r="AC56" s="159" t="s">
        <v>444</v>
      </c>
      <c r="AD56" s="161" t="s">
        <v>450</v>
      </c>
      <c r="AE56" s="158" t="str">
        <f>"          case  "&amp;C56&amp;"   :   """&amp;AD56&amp;""""</f>
        <v xml:space="preserve">          case  110113   :   "AOSmithFPTU50"</v>
      </c>
      <c r="AF56" s="161" t="s">
        <v>450</v>
      </c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</row>
    <row r="57" spans="1:1042" s="6" customFormat="1" ht="15" customHeight="1" x14ac:dyDescent="0.25">
      <c r="C57" s="6">
        <f t="shared" ref="C57:C187" si="6">O57</f>
        <v>110214</v>
      </c>
      <c r="D57" s="72">
        <f t="shared" ref="D57:D187" si="7">R57</f>
        <v>66</v>
      </c>
      <c r="E57" s="72">
        <v>1</v>
      </c>
      <c r="F57" s="74">
        <v>0</v>
      </c>
      <c r="G57" s="73">
        <f t="shared" ref="G57:G71" si="8">IF(E57&gt;0,W57,0)</f>
        <v>2.56</v>
      </c>
      <c r="H57" s="128">
        <f t="shared" ref="H57:H71" si="9">IF(F57&gt;0,Y57,0)</f>
        <v>0</v>
      </c>
      <c r="I57" s="147">
        <f t="shared" ref="I57:I147" si="10">V57</f>
        <v>0</v>
      </c>
      <c r="J57" s="111" t="s">
        <v>196</v>
      </c>
      <c r="K57" s="39">
        <v>1</v>
      </c>
      <c r="L57" s="95">
        <f t="shared" ref="L57:L147" si="11">VLOOKUP( M57, $M$2:$N$21, 2, FALSE )</f>
        <v>11</v>
      </c>
      <c r="M57" s="9" t="s">
        <v>7</v>
      </c>
      <c r="N57" s="82">
        <f>N56+1</f>
        <v>2</v>
      </c>
      <c r="O57" s="82">
        <f t="shared" si="3"/>
        <v>110214</v>
      </c>
      <c r="P57" s="77" t="str">
        <f t="shared" si="4"/>
        <v>FPTU 66 120  (66 gal)</v>
      </c>
      <c r="Q57" s="10" t="s">
        <v>62</v>
      </c>
      <c r="R57" s="11">
        <v>66</v>
      </c>
      <c r="S57" s="37" t="s">
        <v>85</v>
      </c>
      <c r="T57" s="100" t="s">
        <v>105</v>
      </c>
      <c r="U57" s="105" t="str">
        <f t="shared" si="5"/>
        <v>AOSmithHPTU66</v>
      </c>
      <c r="V57" s="146">
        <v>0</v>
      </c>
      <c r="W57" s="47">
        <v>2.56</v>
      </c>
      <c r="X57" s="55">
        <v>3</v>
      </c>
      <c r="Y57" s="56" t="s">
        <v>10</v>
      </c>
      <c r="Z57" s="57">
        <v>42591</v>
      </c>
      <c r="AA57" s="58" t="s">
        <v>83</v>
      </c>
      <c r="AB57" s="158" t="str">
        <f t="shared" ref="AB57:AB120" si="12">"2,     "&amp;C57&amp;",   """&amp;P57&amp;""""</f>
        <v>2,     110214,   "FPTU 66 120  (66 gal)"</v>
      </c>
      <c r="AC57" s="160" t="str">
        <f>AC56</f>
        <v>AOSmith</v>
      </c>
      <c r="AD57" s="161" t="s">
        <v>451</v>
      </c>
      <c r="AE57" s="158" t="str">
        <f t="shared" ref="AE57:AE120" si="13">"          case  "&amp;C57&amp;"   :   """&amp;AD57&amp;""""</f>
        <v xml:space="preserve">          case  110214   :   "AOSmithFPTU66"</v>
      </c>
      <c r="AF57" s="161" t="s">
        <v>451</v>
      </c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</row>
    <row r="58" spans="1:1042" s="6" customFormat="1" ht="15" customHeight="1" x14ac:dyDescent="0.25">
      <c r="C58" s="6">
        <f t="shared" si="6"/>
        <v>110315</v>
      </c>
      <c r="D58" s="72">
        <f t="shared" si="7"/>
        <v>80</v>
      </c>
      <c r="E58" s="72">
        <v>1</v>
      </c>
      <c r="F58" s="74">
        <v>0</v>
      </c>
      <c r="G58" s="73">
        <f t="shared" si="8"/>
        <v>2.7</v>
      </c>
      <c r="H58" s="128">
        <f t="shared" si="9"/>
        <v>0</v>
      </c>
      <c r="I58" s="147">
        <f t="shared" si="10"/>
        <v>0</v>
      </c>
      <c r="J58" s="111" t="s">
        <v>196</v>
      </c>
      <c r="K58" s="39">
        <v>1</v>
      </c>
      <c r="L58" s="95">
        <f t="shared" si="11"/>
        <v>11</v>
      </c>
      <c r="M58" s="9" t="s">
        <v>7</v>
      </c>
      <c r="N58" s="82">
        <f t="shared" ref="N58:N74" si="14">N57+1</f>
        <v>3</v>
      </c>
      <c r="O58" s="82">
        <f t="shared" si="3"/>
        <v>110315</v>
      </c>
      <c r="P58" s="77" t="str">
        <f t="shared" si="4"/>
        <v>FPTU 80 120  (80 gal)</v>
      </c>
      <c r="Q58" s="10" t="s">
        <v>63</v>
      </c>
      <c r="R58" s="11">
        <v>80</v>
      </c>
      <c r="S58" s="37" t="s">
        <v>86</v>
      </c>
      <c r="T58" s="100" t="s">
        <v>106</v>
      </c>
      <c r="U58" s="105" t="str">
        <f t="shared" si="5"/>
        <v>AOSmithHPTU80</v>
      </c>
      <c r="V58" s="146">
        <v>0</v>
      </c>
      <c r="W58" s="47">
        <v>2.7</v>
      </c>
      <c r="X58" s="55" t="s">
        <v>15</v>
      </c>
      <c r="Y58" s="56" t="s">
        <v>10</v>
      </c>
      <c r="Z58" s="57">
        <v>42591</v>
      </c>
      <c r="AA58" s="58" t="s">
        <v>83</v>
      </c>
      <c r="AB58" s="158" t="str">
        <f t="shared" si="12"/>
        <v>2,     110315,   "FPTU 80 120  (80 gal)"</v>
      </c>
      <c r="AC58" s="160" t="str">
        <f t="shared" ref="AC58:AC74" si="15">AC57</f>
        <v>AOSmith</v>
      </c>
      <c r="AD58" s="161" t="s">
        <v>452</v>
      </c>
      <c r="AE58" s="158" t="str">
        <f t="shared" si="13"/>
        <v xml:space="preserve">          case  110315   :   "AOSmithFPTU80"</v>
      </c>
      <c r="AF58" s="161" t="s">
        <v>452</v>
      </c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</row>
    <row r="59" spans="1:1042" s="6" customFormat="1" ht="15" customHeight="1" x14ac:dyDescent="0.25">
      <c r="C59" s="6">
        <f t="shared" si="6"/>
        <v>110412</v>
      </c>
      <c r="D59" s="72">
        <f t="shared" si="7"/>
        <v>80</v>
      </c>
      <c r="E59" s="72">
        <v>1</v>
      </c>
      <c r="F59" s="74">
        <v>0</v>
      </c>
      <c r="G59" s="73">
        <f t="shared" si="8"/>
        <v>1.8</v>
      </c>
      <c r="H59" s="128">
        <f t="shared" si="9"/>
        <v>0</v>
      </c>
      <c r="I59" s="147">
        <f t="shared" si="10"/>
        <v>0</v>
      </c>
      <c r="J59" s="111" t="s">
        <v>196</v>
      </c>
      <c r="K59" s="39">
        <v>1</v>
      </c>
      <c r="L59" s="95">
        <f t="shared" si="11"/>
        <v>11</v>
      </c>
      <c r="M59" s="9" t="s">
        <v>7</v>
      </c>
      <c r="N59" s="82">
        <f t="shared" si="14"/>
        <v>4</v>
      </c>
      <c r="O59" s="82">
        <f t="shared" si="3"/>
        <v>110412</v>
      </c>
      <c r="P59" s="77" t="str">
        <f t="shared" si="4"/>
        <v>HHPT 80 102  (80 gal)</v>
      </c>
      <c r="Q59" s="10" t="s">
        <v>64</v>
      </c>
      <c r="R59" s="11">
        <v>80</v>
      </c>
      <c r="S59" s="37" t="s">
        <v>90</v>
      </c>
      <c r="T59" s="100" t="s">
        <v>108</v>
      </c>
      <c r="U59" s="105" t="str">
        <f t="shared" si="5"/>
        <v>AOSmithPHPT80</v>
      </c>
      <c r="V59" s="146">
        <v>0</v>
      </c>
      <c r="W59" s="47">
        <v>1.8</v>
      </c>
      <c r="X59" s="55" t="s">
        <v>15</v>
      </c>
      <c r="Y59" s="56" t="s">
        <v>10</v>
      </c>
      <c r="Z59" s="57">
        <v>40857</v>
      </c>
      <c r="AA59" s="58" t="s">
        <v>83</v>
      </c>
      <c r="AB59" s="158" t="str">
        <f t="shared" si="12"/>
        <v>2,     110412,   "HHPT 80 102  (80 gal)"</v>
      </c>
      <c r="AC59" s="160" t="str">
        <f t="shared" si="15"/>
        <v>AOSmith</v>
      </c>
      <c r="AD59" s="161" t="s">
        <v>453</v>
      </c>
      <c r="AE59" s="158" t="str">
        <f t="shared" si="13"/>
        <v xml:space="preserve">          case  110412   :   "AOSmithHHPT80Res"</v>
      </c>
      <c r="AF59" s="161" t="s">
        <v>453</v>
      </c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</row>
    <row r="60" spans="1:1042" s="6" customFormat="1" ht="15" customHeight="1" x14ac:dyDescent="0.25">
      <c r="C60" s="6">
        <f t="shared" si="6"/>
        <v>110513</v>
      </c>
      <c r="D60" s="72">
        <f t="shared" si="7"/>
        <v>50</v>
      </c>
      <c r="E60" s="74">
        <v>0</v>
      </c>
      <c r="F60" s="72">
        <v>1</v>
      </c>
      <c r="G60" s="73">
        <f t="shared" si="8"/>
        <v>0</v>
      </c>
      <c r="H60" s="128">
        <f t="shared" si="9"/>
        <v>2.9</v>
      </c>
      <c r="I60" s="147">
        <f t="shared" si="10"/>
        <v>0</v>
      </c>
      <c r="J60" s="111" t="s">
        <v>196</v>
      </c>
      <c r="K60" s="39">
        <v>3</v>
      </c>
      <c r="L60" s="95">
        <f t="shared" si="11"/>
        <v>11</v>
      </c>
      <c r="M60" s="32" t="s">
        <v>7</v>
      </c>
      <c r="N60" s="82">
        <f t="shared" si="14"/>
        <v>5</v>
      </c>
      <c r="O60" s="82">
        <f t="shared" si="3"/>
        <v>110513</v>
      </c>
      <c r="P60" s="77" t="str">
        <f t="shared" si="4"/>
        <v>HP10-50H45DV  (50 gal)</v>
      </c>
      <c r="Q60" s="33" t="s">
        <v>17</v>
      </c>
      <c r="R60" s="34">
        <v>50</v>
      </c>
      <c r="S60" s="37" t="s">
        <v>84</v>
      </c>
      <c r="T60" s="100" t="s">
        <v>109</v>
      </c>
      <c r="U60" s="105" t="str">
        <f t="shared" si="5"/>
        <v>AOSmithHPTU50</v>
      </c>
      <c r="V60" s="146">
        <v>0</v>
      </c>
      <c r="W60" s="48" t="s">
        <v>10</v>
      </c>
      <c r="X60" s="55" t="s">
        <v>9</v>
      </c>
      <c r="Y60" s="56">
        <v>2.9</v>
      </c>
      <c r="Z60" s="57">
        <v>42808</v>
      </c>
      <c r="AA60" s="58" t="s">
        <v>83</v>
      </c>
      <c r="AB60" s="158" t="str">
        <f t="shared" si="12"/>
        <v>2,     110513,   "HP10-50H45DV  (50 gal)"</v>
      </c>
      <c r="AC60" s="160" t="str">
        <f t="shared" si="15"/>
        <v>AOSmith</v>
      </c>
      <c r="AD60" s="161" t="s">
        <v>454</v>
      </c>
      <c r="AE60" s="158" t="str">
        <f t="shared" si="13"/>
        <v xml:space="preserve">          case  110513   :   "AOSmithHP1050"</v>
      </c>
      <c r="AF60" s="161" t="s">
        <v>454</v>
      </c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  <c r="KX60" s="31"/>
      <c r="KY60" s="31"/>
      <c r="KZ60" s="31"/>
      <c r="LA60" s="31"/>
      <c r="LB60" s="31"/>
      <c r="LC60" s="31"/>
      <c r="LD60" s="31"/>
      <c r="LE60" s="31"/>
      <c r="LF60" s="31"/>
      <c r="LG60" s="31"/>
      <c r="LH60" s="31"/>
      <c r="LI60" s="31"/>
      <c r="LJ60" s="31"/>
      <c r="LK60" s="31"/>
      <c r="LL60" s="31"/>
      <c r="LM60" s="31"/>
      <c r="LN60" s="31"/>
      <c r="LO60" s="31"/>
      <c r="LP60" s="31"/>
      <c r="LQ60" s="31"/>
      <c r="LR60" s="31"/>
      <c r="LS60" s="31"/>
      <c r="LT60" s="31"/>
      <c r="LU60" s="31"/>
      <c r="LV60" s="31"/>
      <c r="LW60" s="31"/>
      <c r="LX60" s="31"/>
      <c r="LY60" s="31"/>
      <c r="LZ60" s="31"/>
      <c r="MA60" s="31"/>
      <c r="MB60" s="31"/>
      <c r="MC60" s="31"/>
      <c r="MD60" s="31"/>
      <c r="ME60" s="31"/>
      <c r="MF60" s="31"/>
      <c r="MG60" s="31"/>
      <c r="MH60" s="31"/>
      <c r="MI60" s="31"/>
      <c r="MJ60" s="31"/>
      <c r="MK60" s="31"/>
      <c r="ML60" s="31"/>
      <c r="MM60" s="31"/>
      <c r="MN60" s="31"/>
      <c r="MO60" s="31"/>
      <c r="MP60" s="31"/>
      <c r="MQ60" s="31"/>
      <c r="MR60" s="31"/>
      <c r="MS60" s="31"/>
      <c r="MT60" s="31"/>
      <c r="MU60" s="31"/>
      <c r="MV60" s="31"/>
      <c r="MW60" s="31"/>
      <c r="MX60" s="31"/>
      <c r="MY60" s="31"/>
      <c r="MZ60" s="31"/>
      <c r="NA60" s="31"/>
      <c r="NB60" s="31"/>
      <c r="NC60" s="31"/>
      <c r="ND60" s="31"/>
      <c r="NE60" s="31"/>
      <c r="NF60" s="31"/>
      <c r="NG60" s="31"/>
      <c r="NH60" s="31"/>
      <c r="NI60" s="31"/>
      <c r="NJ60" s="31"/>
      <c r="NK60" s="31"/>
      <c r="NL60" s="31"/>
      <c r="NM60" s="31"/>
      <c r="NN60" s="31"/>
      <c r="NO60" s="31"/>
      <c r="NP60" s="31"/>
      <c r="NQ60" s="31"/>
      <c r="NR60" s="31"/>
      <c r="NS60" s="31"/>
      <c r="NT60" s="31"/>
      <c r="NU60" s="31"/>
      <c r="NV60" s="31"/>
      <c r="NW60" s="31"/>
      <c r="NX60" s="31"/>
      <c r="NY60" s="31"/>
      <c r="NZ60" s="31"/>
      <c r="OA60" s="31"/>
      <c r="OB60" s="31"/>
      <c r="OC60" s="31"/>
      <c r="OD60" s="31"/>
      <c r="OE60" s="31"/>
      <c r="OF60" s="31"/>
      <c r="OG60" s="31"/>
      <c r="OH60" s="31"/>
      <c r="OI60" s="31"/>
      <c r="OJ60" s="31"/>
      <c r="OK60" s="31"/>
      <c r="OL60" s="31"/>
      <c r="OM60" s="31"/>
      <c r="ON60" s="31"/>
      <c r="OO60" s="31"/>
      <c r="OP60" s="31"/>
      <c r="OQ60" s="31"/>
      <c r="OR60" s="31"/>
      <c r="OS60" s="31"/>
      <c r="OT60" s="31"/>
      <c r="OU60" s="31"/>
      <c r="OV60" s="31"/>
      <c r="OW60" s="31"/>
      <c r="OX60" s="31"/>
      <c r="OY60" s="31"/>
      <c r="OZ60" s="31"/>
      <c r="PA60" s="31"/>
      <c r="PB60" s="31"/>
      <c r="PC60" s="31"/>
      <c r="PD60" s="31"/>
      <c r="PE60" s="31"/>
      <c r="PF60" s="31"/>
      <c r="PG60" s="31"/>
      <c r="PH60" s="31"/>
      <c r="PI60" s="31"/>
      <c r="PJ60" s="31"/>
      <c r="PK60" s="31"/>
      <c r="PL60" s="31"/>
      <c r="PM60" s="31"/>
      <c r="PN60" s="31"/>
      <c r="PO60" s="31"/>
      <c r="PP60" s="31"/>
      <c r="PQ60" s="31"/>
      <c r="PR60" s="31"/>
      <c r="PS60" s="31"/>
      <c r="PT60" s="31"/>
      <c r="PU60" s="31"/>
      <c r="PV60" s="31"/>
      <c r="PW60" s="31"/>
      <c r="PX60" s="31"/>
      <c r="PY60" s="31"/>
      <c r="PZ60" s="31"/>
      <c r="QA60" s="31"/>
      <c r="QB60" s="31"/>
      <c r="QC60" s="31"/>
      <c r="QD60" s="31"/>
      <c r="QE60" s="31"/>
      <c r="QF60" s="31"/>
      <c r="QG60" s="31"/>
      <c r="QH60" s="31"/>
      <c r="QI60" s="31"/>
      <c r="QJ60" s="31"/>
      <c r="QK60" s="31"/>
      <c r="QL60" s="31"/>
      <c r="QM60" s="31"/>
      <c r="QN60" s="31"/>
      <c r="QO60" s="31"/>
      <c r="QP60" s="31"/>
      <c r="QQ60" s="31"/>
      <c r="QR60" s="31"/>
      <c r="QS60" s="31"/>
      <c r="QT60" s="31"/>
      <c r="QU60" s="31"/>
      <c r="QV60" s="31"/>
      <c r="QW60" s="31"/>
      <c r="QX60" s="31"/>
      <c r="QY60" s="31"/>
      <c r="QZ60" s="31"/>
      <c r="RA60" s="31"/>
      <c r="RB60" s="31"/>
      <c r="RC60" s="31"/>
      <c r="RD60" s="31"/>
      <c r="RE60" s="31"/>
      <c r="RF60" s="31"/>
      <c r="RG60" s="31"/>
      <c r="RH60" s="31"/>
      <c r="RI60" s="31"/>
      <c r="RJ60" s="31"/>
      <c r="RK60" s="31"/>
      <c r="RL60" s="31"/>
      <c r="RM60" s="31"/>
      <c r="RN60" s="31"/>
      <c r="RO60" s="31"/>
      <c r="RP60" s="31"/>
      <c r="RQ60" s="31"/>
      <c r="RR60" s="31"/>
      <c r="RS60" s="31"/>
      <c r="RT60" s="31"/>
      <c r="RU60" s="31"/>
      <c r="RV60" s="31"/>
      <c r="RW60" s="31"/>
      <c r="RX60" s="31"/>
      <c r="RY60" s="31"/>
      <c r="RZ60" s="31"/>
      <c r="SA60" s="31"/>
      <c r="SB60" s="31"/>
      <c r="SC60" s="31"/>
      <c r="SD60" s="31"/>
      <c r="SE60" s="31"/>
      <c r="SF60" s="31"/>
      <c r="SG60" s="31"/>
      <c r="SH60" s="31"/>
      <c r="SI60" s="31"/>
      <c r="SJ60" s="31"/>
      <c r="SK60" s="31"/>
      <c r="SL60" s="31"/>
      <c r="SM60" s="31"/>
      <c r="SN60" s="31"/>
      <c r="SO60" s="31"/>
      <c r="SP60" s="31"/>
      <c r="SQ60" s="31"/>
      <c r="SR60" s="31"/>
      <c r="SS60" s="31"/>
      <c r="ST60" s="31"/>
      <c r="SU60" s="31"/>
      <c r="SV60" s="31"/>
      <c r="SW60" s="31"/>
      <c r="SX60" s="31"/>
      <c r="SY60" s="31"/>
      <c r="SZ60" s="31"/>
      <c r="TA60" s="31"/>
      <c r="TB60" s="31"/>
      <c r="TC60" s="31"/>
      <c r="TD60" s="31"/>
      <c r="TE60" s="31"/>
      <c r="TF60" s="31"/>
      <c r="TG60" s="31"/>
      <c r="TH60" s="31"/>
      <c r="TI60" s="31"/>
      <c r="TJ60" s="31"/>
      <c r="TK60" s="31"/>
      <c r="TL60" s="31"/>
      <c r="TM60" s="31"/>
      <c r="TN60" s="31"/>
      <c r="TO60" s="31"/>
      <c r="TP60" s="31"/>
      <c r="TQ60" s="31"/>
      <c r="TR60" s="31"/>
      <c r="TS60" s="31"/>
      <c r="TT60" s="31"/>
      <c r="TU60" s="31"/>
      <c r="TV60" s="31"/>
      <c r="TW60" s="31"/>
      <c r="TX60" s="31"/>
      <c r="TY60" s="31"/>
      <c r="TZ60" s="31"/>
      <c r="UA60" s="31"/>
      <c r="UB60" s="31"/>
      <c r="UC60" s="31"/>
      <c r="UD60" s="31"/>
      <c r="UE60" s="31"/>
      <c r="UF60" s="31"/>
      <c r="UG60" s="31"/>
      <c r="UH60" s="31"/>
      <c r="UI60" s="31"/>
      <c r="UJ60" s="31"/>
      <c r="UK60" s="31"/>
      <c r="UL60" s="31"/>
      <c r="UM60" s="31"/>
      <c r="UN60" s="31"/>
      <c r="UO60" s="31"/>
      <c r="UP60" s="31"/>
      <c r="UQ60" s="31"/>
      <c r="UR60" s="31"/>
      <c r="US60" s="31"/>
      <c r="UT60" s="31"/>
      <c r="UU60" s="31"/>
      <c r="UV60" s="31"/>
      <c r="UW60" s="31"/>
      <c r="UX60" s="31"/>
      <c r="UY60" s="31"/>
      <c r="UZ60" s="31"/>
      <c r="VA60" s="31"/>
      <c r="VB60" s="31"/>
      <c r="VC60" s="31"/>
      <c r="VD60" s="31"/>
      <c r="VE60" s="31"/>
      <c r="VF60" s="31"/>
      <c r="VG60" s="31"/>
      <c r="VH60" s="31"/>
      <c r="VI60" s="31"/>
      <c r="VJ60" s="31"/>
      <c r="VK60" s="31"/>
      <c r="VL60" s="31"/>
      <c r="VM60" s="31"/>
      <c r="VN60" s="31"/>
      <c r="VO60" s="31"/>
      <c r="VP60" s="31"/>
      <c r="VQ60" s="31"/>
      <c r="VR60" s="31"/>
      <c r="VS60" s="31"/>
      <c r="VT60" s="31"/>
      <c r="VU60" s="31"/>
      <c r="VV60" s="31"/>
      <c r="VW60" s="31"/>
      <c r="VX60" s="31"/>
      <c r="VY60" s="31"/>
      <c r="VZ60" s="31"/>
      <c r="WA60" s="31"/>
      <c r="WB60" s="31"/>
      <c r="WC60" s="31"/>
      <c r="WD60" s="31"/>
      <c r="WE60" s="31"/>
      <c r="WF60" s="31"/>
      <c r="WG60" s="31"/>
      <c r="WH60" s="31"/>
      <c r="WI60" s="31"/>
      <c r="WJ60" s="31"/>
      <c r="WK60" s="31"/>
      <c r="WL60" s="31"/>
      <c r="WM60" s="31"/>
      <c r="WN60" s="31"/>
      <c r="WO60" s="31"/>
      <c r="WP60" s="31"/>
      <c r="WQ60" s="31"/>
      <c r="WR60" s="31"/>
      <c r="WS60" s="31"/>
      <c r="WT60" s="31"/>
      <c r="WU60" s="31"/>
      <c r="WV60" s="31"/>
      <c r="WW60" s="31"/>
      <c r="WX60" s="31"/>
      <c r="WY60" s="31"/>
      <c r="WZ60" s="31"/>
      <c r="XA60" s="31"/>
      <c r="XB60" s="31"/>
      <c r="XC60" s="31"/>
      <c r="XD60" s="31"/>
      <c r="XE60" s="31"/>
      <c r="XF60" s="31"/>
      <c r="XG60" s="31"/>
      <c r="XH60" s="31"/>
      <c r="XI60" s="31"/>
      <c r="XJ60" s="31"/>
      <c r="XK60" s="31"/>
      <c r="XL60" s="31"/>
      <c r="XM60" s="31"/>
      <c r="XN60" s="31"/>
      <c r="XO60" s="31"/>
      <c r="XP60" s="31"/>
      <c r="XQ60" s="31"/>
      <c r="XR60" s="31"/>
      <c r="XS60" s="31"/>
      <c r="XT60" s="31"/>
      <c r="XU60" s="31"/>
      <c r="XV60" s="31"/>
      <c r="XW60" s="31"/>
      <c r="XX60" s="31"/>
      <c r="XY60" s="31"/>
      <c r="XZ60" s="31"/>
      <c r="YA60" s="31"/>
      <c r="YB60" s="31"/>
      <c r="YC60" s="31"/>
      <c r="YD60" s="31"/>
      <c r="YE60" s="31"/>
      <c r="YF60" s="31"/>
      <c r="YG60" s="31"/>
      <c r="YH60" s="31"/>
      <c r="YI60" s="31"/>
      <c r="YJ60" s="31"/>
      <c r="YK60" s="31"/>
      <c r="YL60" s="31"/>
      <c r="YM60" s="31"/>
      <c r="YN60" s="31"/>
      <c r="YO60" s="31"/>
      <c r="YP60" s="31"/>
      <c r="YQ60" s="31"/>
      <c r="YR60" s="31"/>
      <c r="YS60" s="31"/>
      <c r="YT60" s="31"/>
      <c r="YU60" s="31"/>
      <c r="YV60" s="31"/>
      <c r="YW60" s="31"/>
      <c r="YX60" s="31"/>
      <c r="YY60" s="31"/>
      <c r="YZ60" s="31"/>
      <c r="ZA60" s="31"/>
      <c r="ZB60" s="31"/>
      <c r="ZC60" s="31"/>
      <c r="ZD60" s="31"/>
      <c r="ZE60" s="31"/>
      <c r="ZF60" s="31"/>
      <c r="ZG60" s="31"/>
      <c r="ZH60" s="31"/>
      <c r="ZI60" s="31"/>
      <c r="ZJ60" s="31"/>
      <c r="ZK60" s="31"/>
      <c r="ZL60" s="31"/>
      <c r="ZM60" s="31"/>
      <c r="ZN60" s="31"/>
      <c r="ZO60" s="31"/>
      <c r="ZP60" s="31"/>
      <c r="ZQ60" s="31"/>
      <c r="ZR60" s="31"/>
      <c r="ZS60" s="31"/>
      <c r="ZT60" s="31"/>
      <c r="ZU60" s="31"/>
      <c r="ZV60" s="31"/>
      <c r="ZW60" s="31"/>
      <c r="ZX60" s="31"/>
      <c r="ZY60" s="31"/>
      <c r="ZZ60" s="31"/>
      <c r="AAA60" s="31"/>
      <c r="AAB60" s="31"/>
      <c r="AAC60" s="31"/>
      <c r="AAD60" s="31"/>
      <c r="AAE60" s="31"/>
      <c r="AAF60" s="31"/>
      <c r="AAG60" s="31"/>
      <c r="AAH60" s="31"/>
      <c r="AAI60" s="31"/>
      <c r="AAJ60" s="31"/>
      <c r="AAK60" s="31"/>
      <c r="AAL60" s="31"/>
      <c r="AAM60" s="31"/>
      <c r="AAN60" s="31"/>
      <c r="AAO60" s="31"/>
      <c r="AAP60" s="31"/>
      <c r="AAQ60" s="31"/>
      <c r="AAR60" s="31"/>
      <c r="AAS60" s="31"/>
      <c r="AAT60" s="31"/>
      <c r="AAU60" s="31"/>
      <c r="AAV60" s="31"/>
      <c r="AAW60" s="31"/>
      <c r="AAX60" s="31"/>
      <c r="AAY60" s="31"/>
      <c r="AAZ60" s="31"/>
      <c r="ABA60" s="31"/>
      <c r="ABB60" s="31"/>
      <c r="ABC60" s="31"/>
      <c r="ABD60" s="31"/>
      <c r="ABE60" s="31"/>
      <c r="ABF60" s="31"/>
      <c r="ABG60" s="31"/>
      <c r="ABH60" s="31"/>
      <c r="ABI60" s="31"/>
      <c r="ABJ60" s="31"/>
      <c r="ABK60" s="31"/>
      <c r="ABL60" s="31"/>
      <c r="ABM60" s="31"/>
      <c r="ABN60" s="31"/>
      <c r="ABO60" s="31"/>
      <c r="ABP60" s="31"/>
      <c r="ABQ60" s="31"/>
      <c r="ABR60" s="31"/>
      <c r="ABS60" s="31"/>
      <c r="ABT60" s="31"/>
      <c r="ABU60" s="31"/>
      <c r="ABV60" s="31"/>
      <c r="ABW60" s="31"/>
      <c r="ABX60" s="31"/>
      <c r="ABY60" s="31"/>
      <c r="ABZ60" s="31"/>
      <c r="ACA60" s="31"/>
      <c r="ACB60" s="31"/>
      <c r="ACC60" s="31"/>
      <c r="ACD60" s="31"/>
      <c r="ACE60" s="31"/>
      <c r="ACF60" s="31"/>
      <c r="ACG60" s="31"/>
      <c r="ACH60" s="31"/>
      <c r="ACI60" s="31"/>
      <c r="ACJ60" s="31"/>
      <c r="ACK60" s="31"/>
      <c r="ACL60" s="31"/>
      <c r="ACM60" s="31"/>
      <c r="ACN60" s="31"/>
      <c r="ACO60" s="31"/>
      <c r="ACP60" s="31"/>
      <c r="ACQ60" s="31"/>
      <c r="ACR60" s="31"/>
      <c r="ACS60" s="31"/>
      <c r="ACT60" s="31"/>
      <c r="ACU60" s="31"/>
      <c r="ACV60" s="31"/>
      <c r="ACW60" s="31"/>
      <c r="ACX60" s="31"/>
      <c r="ACY60" s="31"/>
      <c r="ACZ60" s="31"/>
      <c r="ADA60" s="31"/>
      <c r="ADB60" s="31"/>
      <c r="ADC60" s="31"/>
      <c r="ADD60" s="31"/>
      <c r="ADE60" s="31"/>
      <c r="ADF60" s="31"/>
      <c r="ADG60" s="31"/>
      <c r="ADH60" s="31"/>
      <c r="ADI60" s="31"/>
      <c r="ADJ60" s="31"/>
      <c r="ADK60" s="31"/>
      <c r="ADL60" s="31"/>
      <c r="ADM60" s="31"/>
      <c r="ADN60" s="31"/>
      <c r="ADO60" s="31"/>
      <c r="ADP60" s="31"/>
      <c r="ADQ60" s="31"/>
      <c r="ADR60" s="31"/>
      <c r="ADS60" s="31"/>
      <c r="ADT60" s="31"/>
      <c r="ADU60" s="31"/>
      <c r="ADV60" s="31"/>
      <c r="ADW60" s="31"/>
      <c r="ADX60" s="31"/>
      <c r="ADY60" s="31"/>
      <c r="ADZ60" s="31"/>
      <c r="AEA60" s="31"/>
      <c r="AEB60" s="31"/>
      <c r="AEC60" s="31"/>
      <c r="AED60" s="31"/>
      <c r="AEE60" s="31"/>
      <c r="AEF60" s="31"/>
      <c r="AEG60" s="31"/>
      <c r="AEH60" s="31"/>
      <c r="AEI60" s="31"/>
      <c r="AEJ60" s="31"/>
      <c r="AEK60" s="31"/>
      <c r="AEL60" s="31"/>
      <c r="AEM60" s="31"/>
      <c r="AEN60" s="31"/>
      <c r="AEO60" s="31"/>
      <c r="AEP60" s="31"/>
      <c r="AEQ60" s="31"/>
      <c r="AER60" s="31"/>
      <c r="AES60" s="31"/>
      <c r="AET60" s="31"/>
      <c r="AEU60" s="31"/>
      <c r="AEV60" s="31"/>
      <c r="AEW60" s="31"/>
      <c r="AEX60" s="31"/>
      <c r="AEY60" s="31"/>
      <c r="AEZ60" s="31"/>
      <c r="AFA60" s="31"/>
      <c r="AFB60" s="31"/>
      <c r="AFC60" s="31"/>
      <c r="AFD60" s="31"/>
      <c r="AFE60" s="31"/>
      <c r="AFF60" s="31"/>
      <c r="AFG60" s="31"/>
      <c r="AFH60" s="31"/>
      <c r="AFI60" s="31"/>
      <c r="AFJ60" s="31"/>
      <c r="AFK60" s="31"/>
      <c r="AFL60" s="31"/>
      <c r="AFM60" s="31"/>
      <c r="AFN60" s="31"/>
      <c r="AFO60" s="31"/>
      <c r="AFP60" s="31"/>
      <c r="AFQ60" s="31"/>
      <c r="AFR60" s="31"/>
      <c r="AFS60" s="31"/>
      <c r="AFT60" s="31"/>
      <c r="AFU60" s="31"/>
      <c r="AFV60" s="31"/>
      <c r="AFW60" s="31"/>
      <c r="AFX60" s="31"/>
      <c r="AFY60" s="31"/>
      <c r="AFZ60" s="31"/>
      <c r="AGA60" s="31"/>
      <c r="AGB60" s="31"/>
      <c r="AGC60" s="31"/>
      <c r="AGD60" s="31"/>
      <c r="AGE60" s="31"/>
      <c r="AGF60" s="31"/>
      <c r="AGG60" s="31"/>
      <c r="AGH60" s="31"/>
      <c r="AGI60" s="31"/>
      <c r="AGJ60" s="31"/>
      <c r="AGK60" s="31"/>
      <c r="AGL60" s="31"/>
      <c r="AGM60" s="31"/>
      <c r="AGN60" s="31"/>
      <c r="AGO60" s="31"/>
      <c r="AGP60" s="31"/>
      <c r="AGQ60" s="31"/>
      <c r="AGR60" s="31"/>
      <c r="AGS60" s="31"/>
      <c r="AGT60" s="31"/>
      <c r="AGU60" s="31"/>
      <c r="AGV60" s="31"/>
      <c r="AGW60" s="31"/>
      <c r="AGX60" s="31"/>
      <c r="AGY60" s="31"/>
      <c r="AGZ60" s="31"/>
      <c r="AHA60" s="31"/>
      <c r="AHB60" s="31"/>
      <c r="AHC60" s="31"/>
      <c r="AHD60" s="31"/>
      <c r="AHE60" s="31"/>
      <c r="AHF60" s="31"/>
      <c r="AHG60" s="31"/>
      <c r="AHH60" s="31"/>
      <c r="AHI60" s="31"/>
      <c r="AHJ60" s="31"/>
      <c r="AHK60" s="31"/>
      <c r="AHL60" s="31"/>
      <c r="AHM60" s="31"/>
      <c r="AHN60" s="31"/>
      <c r="AHO60" s="31"/>
      <c r="AHP60" s="31"/>
      <c r="AHQ60" s="31"/>
      <c r="AHR60" s="31"/>
      <c r="AHS60" s="31"/>
      <c r="AHT60" s="31"/>
      <c r="AHU60" s="31"/>
      <c r="AHV60" s="31"/>
      <c r="AHW60" s="31"/>
      <c r="AHX60" s="31"/>
      <c r="AHY60" s="31"/>
      <c r="AHZ60" s="31"/>
      <c r="AIA60" s="31"/>
      <c r="AIB60" s="31"/>
      <c r="AIC60" s="31"/>
      <c r="AID60" s="31"/>
      <c r="AIE60" s="31"/>
      <c r="AIF60" s="31"/>
      <c r="AIG60" s="31"/>
      <c r="AIH60" s="31"/>
      <c r="AII60" s="31"/>
      <c r="AIJ60" s="31"/>
      <c r="AIK60" s="31"/>
      <c r="AIL60" s="31"/>
      <c r="AIM60" s="31"/>
      <c r="AIN60" s="31"/>
      <c r="AIO60" s="31"/>
      <c r="AIP60" s="31"/>
      <c r="AIQ60" s="31"/>
      <c r="AIR60" s="31"/>
      <c r="AIS60" s="31"/>
      <c r="AIT60" s="31"/>
      <c r="AIU60" s="31"/>
      <c r="AIV60" s="31"/>
      <c r="AIW60" s="31"/>
      <c r="AIX60" s="31"/>
      <c r="AIY60" s="31"/>
      <c r="AIZ60" s="31"/>
      <c r="AJA60" s="31"/>
      <c r="AJB60" s="31"/>
      <c r="AJC60" s="31"/>
      <c r="AJD60" s="31"/>
      <c r="AJE60" s="31"/>
      <c r="AJF60" s="31"/>
      <c r="AJG60" s="31"/>
      <c r="AJH60" s="31"/>
      <c r="AJI60" s="31"/>
      <c r="AJJ60" s="31"/>
      <c r="AJK60" s="31"/>
      <c r="AJL60" s="31"/>
      <c r="AJM60" s="31"/>
      <c r="AJN60" s="31"/>
      <c r="AJO60" s="31"/>
      <c r="AJP60" s="31"/>
      <c r="AJQ60" s="31"/>
      <c r="AJR60" s="31"/>
      <c r="AJS60" s="31"/>
      <c r="AJT60" s="31"/>
      <c r="AJU60" s="31"/>
      <c r="AJV60" s="31"/>
      <c r="AJW60" s="31"/>
      <c r="AJX60" s="31"/>
      <c r="AJY60" s="31"/>
      <c r="AJZ60" s="31"/>
      <c r="AKA60" s="31"/>
      <c r="AKB60" s="31"/>
      <c r="AKC60" s="31"/>
      <c r="AKD60" s="31"/>
      <c r="AKE60" s="31"/>
      <c r="AKF60" s="31"/>
      <c r="AKG60" s="31"/>
      <c r="AKH60" s="31"/>
      <c r="AKI60" s="31"/>
      <c r="AKJ60" s="31"/>
      <c r="AKK60" s="31"/>
      <c r="AKL60" s="31"/>
      <c r="AKM60" s="31"/>
      <c r="AKN60" s="31"/>
      <c r="AKO60" s="31"/>
      <c r="AKP60" s="31"/>
      <c r="AKQ60" s="31"/>
      <c r="AKR60" s="31"/>
      <c r="AKS60" s="31"/>
      <c r="AKT60" s="31"/>
      <c r="AKU60" s="31"/>
      <c r="AKV60" s="31"/>
      <c r="AKW60" s="31"/>
      <c r="AKX60" s="31"/>
      <c r="AKY60" s="31"/>
      <c r="AKZ60" s="31"/>
      <c r="ALA60" s="31"/>
      <c r="ALB60" s="31"/>
      <c r="ALC60" s="31"/>
      <c r="ALD60" s="31"/>
      <c r="ALE60" s="31"/>
      <c r="ALF60" s="31"/>
      <c r="ALG60" s="31"/>
      <c r="ALH60" s="31"/>
      <c r="ALI60" s="31"/>
      <c r="ALJ60" s="31"/>
      <c r="ALK60" s="31"/>
      <c r="ALL60" s="31"/>
      <c r="ALM60" s="31"/>
      <c r="ALN60" s="31"/>
      <c r="ALO60" s="31"/>
      <c r="ALP60" s="31"/>
      <c r="ALQ60" s="31"/>
      <c r="ALR60" s="31"/>
      <c r="ALS60" s="31"/>
      <c r="ALT60" s="31"/>
      <c r="ALU60" s="31"/>
      <c r="ALV60" s="31"/>
      <c r="ALW60" s="31"/>
      <c r="ALX60" s="31"/>
      <c r="ALY60" s="31"/>
      <c r="ALZ60" s="31"/>
      <c r="AMA60" s="31"/>
      <c r="AMB60" s="31"/>
      <c r="AMC60" s="31"/>
      <c r="AMD60" s="31"/>
      <c r="AME60" s="31"/>
      <c r="AMF60" s="31"/>
      <c r="AMG60" s="31"/>
      <c r="AMH60" s="31"/>
      <c r="AMI60" s="31"/>
      <c r="AMJ60" s="31"/>
      <c r="AMK60" s="31"/>
      <c r="AML60" s="31"/>
      <c r="AMM60" s="31"/>
      <c r="AMN60" s="31"/>
      <c r="AMO60" s="31"/>
      <c r="AMP60" s="31"/>
      <c r="AMQ60" s="31"/>
      <c r="AMR60" s="31"/>
      <c r="AMS60" s="31"/>
      <c r="AMT60" s="31"/>
      <c r="AMU60" s="31"/>
      <c r="AMV60" s="31"/>
      <c r="AMW60" s="31"/>
      <c r="AMX60" s="31"/>
      <c r="AMY60" s="31"/>
    </row>
    <row r="61" spans="1:1042" s="6" customFormat="1" ht="15" customHeight="1" x14ac:dyDescent="0.25">
      <c r="C61" s="6">
        <f t="shared" si="6"/>
        <v>110615</v>
      </c>
      <c r="D61" s="72">
        <f t="shared" si="7"/>
        <v>80</v>
      </c>
      <c r="E61" s="74">
        <v>0</v>
      </c>
      <c r="F61" s="72">
        <v>1</v>
      </c>
      <c r="G61" s="73">
        <f t="shared" si="8"/>
        <v>0</v>
      </c>
      <c r="H61" s="128">
        <f t="shared" si="9"/>
        <v>2.9</v>
      </c>
      <c r="I61" s="147">
        <f t="shared" si="10"/>
        <v>0</v>
      </c>
      <c r="J61" s="111" t="s">
        <v>196</v>
      </c>
      <c r="K61" s="39">
        <v>3</v>
      </c>
      <c r="L61" s="95">
        <f t="shared" si="11"/>
        <v>11</v>
      </c>
      <c r="M61" s="32" t="s">
        <v>7</v>
      </c>
      <c r="N61" s="82">
        <f t="shared" si="14"/>
        <v>6</v>
      </c>
      <c r="O61" s="82">
        <f t="shared" si="3"/>
        <v>110615</v>
      </c>
      <c r="P61" s="77" t="str">
        <f t="shared" si="4"/>
        <v>HP10-80H45DV  (80 gal)</v>
      </c>
      <c r="Q61" s="33" t="s">
        <v>18</v>
      </c>
      <c r="R61" s="34">
        <v>80</v>
      </c>
      <c r="S61" s="37" t="s">
        <v>86</v>
      </c>
      <c r="T61" s="100" t="s">
        <v>106</v>
      </c>
      <c r="U61" s="105" t="str">
        <f t="shared" si="5"/>
        <v>AOSmithHPTU80</v>
      </c>
      <c r="V61" s="146">
        <v>0</v>
      </c>
      <c r="W61" s="48" t="s">
        <v>10</v>
      </c>
      <c r="X61" s="55" t="s">
        <v>15</v>
      </c>
      <c r="Y61" s="56">
        <v>2.9</v>
      </c>
      <c r="Z61" s="57">
        <v>42808</v>
      </c>
      <c r="AA61" s="58" t="s">
        <v>83</v>
      </c>
      <c r="AB61" s="158" t="str">
        <f t="shared" si="12"/>
        <v>2,     110615,   "HP10-80H45DV  (80 gal)"</v>
      </c>
      <c r="AC61" s="160" t="str">
        <f t="shared" si="15"/>
        <v>AOSmith</v>
      </c>
      <c r="AD61" s="161" t="s">
        <v>455</v>
      </c>
      <c r="AE61" s="158" t="str">
        <f t="shared" si="13"/>
        <v xml:space="preserve">          case  110615   :   "AOSmithHP1080"</v>
      </c>
      <c r="AF61" s="161" t="s">
        <v>455</v>
      </c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  <c r="IW61" s="31"/>
      <c r="IX61" s="31"/>
      <c r="IY61" s="31"/>
      <c r="IZ61" s="31"/>
      <c r="JA61" s="31"/>
      <c r="JB61" s="31"/>
      <c r="JC61" s="31"/>
      <c r="JD61" s="31"/>
      <c r="JE61" s="31"/>
      <c r="JF61" s="31"/>
      <c r="JG61" s="31"/>
      <c r="JH61" s="31"/>
      <c r="JI61" s="31"/>
      <c r="JJ61" s="31"/>
      <c r="JK61" s="31"/>
      <c r="JL61" s="31"/>
      <c r="JM61" s="31"/>
      <c r="JN61" s="31"/>
      <c r="JO61" s="31"/>
      <c r="JP61" s="31"/>
      <c r="JQ61" s="31"/>
      <c r="JR61" s="31"/>
      <c r="JS61" s="31"/>
      <c r="JT61" s="31"/>
      <c r="JU61" s="31"/>
      <c r="JV61" s="31"/>
      <c r="JW61" s="31"/>
      <c r="JX61" s="31"/>
      <c r="JY61" s="31"/>
      <c r="JZ61" s="31"/>
      <c r="KA61" s="31"/>
      <c r="KB61" s="31"/>
      <c r="KC61" s="31"/>
      <c r="KD61" s="31"/>
      <c r="KE61" s="31"/>
      <c r="KF61" s="31"/>
      <c r="KG61" s="31"/>
      <c r="KH61" s="31"/>
      <c r="KI61" s="31"/>
      <c r="KJ61" s="31"/>
      <c r="KK61" s="31"/>
      <c r="KL61" s="31"/>
      <c r="KM61" s="31"/>
      <c r="KN61" s="31"/>
      <c r="KO61" s="31"/>
      <c r="KP61" s="31"/>
      <c r="KQ61" s="31"/>
      <c r="KR61" s="31"/>
      <c r="KS61" s="31"/>
      <c r="KT61" s="31"/>
      <c r="KU61" s="31"/>
      <c r="KV61" s="31"/>
      <c r="KW61" s="31"/>
      <c r="KX61" s="31"/>
      <c r="KY61" s="31"/>
      <c r="KZ61" s="31"/>
      <c r="LA61" s="31"/>
      <c r="LB61" s="31"/>
      <c r="LC61" s="31"/>
      <c r="LD61" s="31"/>
      <c r="LE61" s="31"/>
      <c r="LF61" s="31"/>
      <c r="LG61" s="31"/>
      <c r="LH61" s="31"/>
      <c r="LI61" s="31"/>
      <c r="LJ61" s="31"/>
      <c r="LK61" s="31"/>
      <c r="LL61" s="31"/>
      <c r="LM61" s="31"/>
      <c r="LN61" s="31"/>
      <c r="LO61" s="31"/>
      <c r="LP61" s="31"/>
      <c r="LQ61" s="31"/>
      <c r="LR61" s="31"/>
      <c r="LS61" s="31"/>
      <c r="LT61" s="31"/>
      <c r="LU61" s="31"/>
      <c r="LV61" s="31"/>
      <c r="LW61" s="31"/>
      <c r="LX61" s="31"/>
      <c r="LY61" s="31"/>
      <c r="LZ61" s="31"/>
      <c r="MA61" s="31"/>
      <c r="MB61" s="31"/>
      <c r="MC61" s="31"/>
      <c r="MD61" s="31"/>
      <c r="ME61" s="31"/>
      <c r="MF61" s="31"/>
      <c r="MG61" s="31"/>
      <c r="MH61" s="31"/>
      <c r="MI61" s="31"/>
      <c r="MJ61" s="31"/>
      <c r="MK61" s="31"/>
      <c r="ML61" s="31"/>
      <c r="MM61" s="31"/>
      <c r="MN61" s="31"/>
      <c r="MO61" s="31"/>
      <c r="MP61" s="31"/>
      <c r="MQ61" s="31"/>
      <c r="MR61" s="31"/>
      <c r="MS61" s="31"/>
      <c r="MT61" s="31"/>
      <c r="MU61" s="31"/>
      <c r="MV61" s="31"/>
      <c r="MW61" s="31"/>
      <c r="MX61" s="31"/>
      <c r="MY61" s="31"/>
      <c r="MZ61" s="31"/>
      <c r="NA61" s="31"/>
      <c r="NB61" s="31"/>
      <c r="NC61" s="31"/>
      <c r="ND61" s="31"/>
      <c r="NE61" s="31"/>
      <c r="NF61" s="31"/>
      <c r="NG61" s="31"/>
      <c r="NH61" s="31"/>
      <c r="NI61" s="31"/>
      <c r="NJ61" s="31"/>
      <c r="NK61" s="31"/>
      <c r="NL61" s="31"/>
      <c r="NM61" s="31"/>
      <c r="NN61" s="31"/>
      <c r="NO61" s="31"/>
      <c r="NP61" s="31"/>
      <c r="NQ61" s="31"/>
      <c r="NR61" s="31"/>
      <c r="NS61" s="31"/>
      <c r="NT61" s="31"/>
      <c r="NU61" s="31"/>
      <c r="NV61" s="31"/>
      <c r="NW61" s="31"/>
      <c r="NX61" s="31"/>
      <c r="NY61" s="31"/>
      <c r="NZ61" s="31"/>
      <c r="OA61" s="31"/>
      <c r="OB61" s="31"/>
      <c r="OC61" s="31"/>
      <c r="OD61" s="31"/>
      <c r="OE61" s="31"/>
      <c r="OF61" s="31"/>
      <c r="OG61" s="31"/>
      <c r="OH61" s="31"/>
      <c r="OI61" s="31"/>
      <c r="OJ61" s="31"/>
      <c r="OK61" s="31"/>
      <c r="OL61" s="31"/>
      <c r="OM61" s="31"/>
      <c r="ON61" s="31"/>
      <c r="OO61" s="31"/>
      <c r="OP61" s="31"/>
      <c r="OQ61" s="31"/>
      <c r="OR61" s="31"/>
      <c r="OS61" s="31"/>
      <c r="OT61" s="31"/>
      <c r="OU61" s="31"/>
      <c r="OV61" s="31"/>
      <c r="OW61" s="31"/>
      <c r="OX61" s="31"/>
      <c r="OY61" s="31"/>
      <c r="OZ61" s="31"/>
      <c r="PA61" s="31"/>
      <c r="PB61" s="31"/>
      <c r="PC61" s="31"/>
      <c r="PD61" s="31"/>
      <c r="PE61" s="31"/>
      <c r="PF61" s="31"/>
      <c r="PG61" s="31"/>
      <c r="PH61" s="31"/>
      <c r="PI61" s="31"/>
      <c r="PJ61" s="31"/>
      <c r="PK61" s="31"/>
      <c r="PL61" s="31"/>
      <c r="PM61" s="31"/>
      <c r="PN61" s="31"/>
      <c r="PO61" s="31"/>
      <c r="PP61" s="31"/>
      <c r="PQ61" s="31"/>
      <c r="PR61" s="31"/>
      <c r="PS61" s="31"/>
      <c r="PT61" s="31"/>
      <c r="PU61" s="31"/>
      <c r="PV61" s="31"/>
      <c r="PW61" s="31"/>
      <c r="PX61" s="31"/>
      <c r="PY61" s="31"/>
      <c r="PZ61" s="31"/>
      <c r="QA61" s="31"/>
      <c r="QB61" s="31"/>
      <c r="QC61" s="31"/>
      <c r="QD61" s="31"/>
      <c r="QE61" s="31"/>
      <c r="QF61" s="31"/>
      <c r="QG61" s="31"/>
      <c r="QH61" s="31"/>
      <c r="QI61" s="31"/>
      <c r="QJ61" s="31"/>
      <c r="QK61" s="31"/>
      <c r="QL61" s="31"/>
      <c r="QM61" s="31"/>
      <c r="QN61" s="31"/>
      <c r="QO61" s="31"/>
      <c r="QP61" s="31"/>
      <c r="QQ61" s="31"/>
      <c r="QR61" s="31"/>
      <c r="QS61" s="31"/>
      <c r="QT61" s="31"/>
      <c r="QU61" s="31"/>
      <c r="QV61" s="31"/>
      <c r="QW61" s="31"/>
      <c r="QX61" s="31"/>
      <c r="QY61" s="31"/>
      <c r="QZ61" s="31"/>
      <c r="RA61" s="31"/>
      <c r="RB61" s="31"/>
      <c r="RC61" s="31"/>
      <c r="RD61" s="31"/>
      <c r="RE61" s="31"/>
      <c r="RF61" s="31"/>
      <c r="RG61" s="31"/>
      <c r="RH61" s="31"/>
      <c r="RI61" s="31"/>
      <c r="RJ61" s="31"/>
      <c r="RK61" s="31"/>
      <c r="RL61" s="31"/>
      <c r="RM61" s="31"/>
      <c r="RN61" s="31"/>
      <c r="RO61" s="31"/>
      <c r="RP61" s="31"/>
      <c r="RQ61" s="31"/>
      <c r="RR61" s="31"/>
      <c r="RS61" s="31"/>
      <c r="RT61" s="31"/>
      <c r="RU61" s="31"/>
      <c r="RV61" s="31"/>
      <c r="RW61" s="31"/>
      <c r="RX61" s="31"/>
      <c r="RY61" s="31"/>
      <c r="RZ61" s="31"/>
      <c r="SA61" s="31"/>
      <c r="SB61" s="31"/>
      <c r="SC61" s="31"/>
      <c r="SD61" s="31"/>
      <c r="SE61" s="31"/>
      <c r="SF61" s="31"/>
      <c r="SG61" s="31"/>
      <c r="SH61" s="31"/>
      <c r="SI61" s="31"/>
      <c r="SJ61" s="31"/>
      <c r="SK61" s="31"/>
      <c r="SL61" s="31"/>
      <c r="SM61" s="31"/>
      <c r="SN61" s="31"/>
      <c r="SO61" s="31"/>
      <c r="SP61" s="31"/>
      <c r="SQ61" s="31"/>
      <c r="SR61" s="31"/>
      <c r="SS61" s="31"/>
      <c r="ST61" s="31"/>
      <c r="SU61" s="31"/>
      <c r="SV61" s="31"/>
      <c r="SW61" s="31"/>
      <c r="SX61" s="31"/>
      <c r="SY61" s="31"/>
      <c r="SZ61" s="31"/>
      <c r="TA61" s="31"/>
      <c r="TB61" s="31"/>
      <c r="TC61" s="31"/>
      <c r="TD61" s="31"/>
      <c r="TE61" s="31"/>
      <c r="TF61" s="31"/>
      <c r="TG61" s="31"/>
      <c r="TH61" s="31"/>
      <c r="TI61" s="31"/>
      <c r="TJ61" s="31"/>
      <c r="TK61" s="31"/>
      <c r="TL61" s="31"/>
      <c r="TM61" s="31"/>
      <c r="TN61" s="31"/>
      <c r="TO61" s="31"/>
      <c r="TP61" s="31"/>
      <c r="TQ61" s="31"/>
      <c r="TR61" s="31"/>
      <c r="TS61" s="31"/>
      <c r="TT61" s="31"/>
      <c r="TU61" s="31"/>
      <c r="TV61" s="31"/>
      <c r="TW61" s="31"/>
      <c r="TX61" s="31"/>
      <c r="TY61" s="31"/>
      <c r="TZ61" s="31"/>
      <c r="UA61" s="31"/>
      <c r="UB61" s="31"/>
      <c r="UC61" s="31"/>
      <c r="UD61" s="31"/>
      <c r="UE61" s="31"/>
      <c r="UF61" s="31"/>
      <c r="UG61" s="31"/>
      <c r="UH61" s="31"/>
      <c r="UI61" s="31"/>
      <c r="UJ61" s="31"/>
      <c r="UK61" s="31"/>
      <c r="UL61" s="31"/>
      <c r="UM61" s="31"/>
      <c r="UN61" s="31"/>
      <c r="UO61" s="31"/>
      <c r="UP61" s="31"/>
      <c r="UQ61" s="31"/>
      <c r="UR61" s="31"/>
      <c r="US61" s="31"/>
      <c r="UT61" s="31"/>
      <c r="UU61" s="31"/>
      <c r="UV61" s="31"/>
      <c r="UW61" s="31"/>
      <c r="UX61" s="31"/>
      <c r="UY61" s="31"/>
      <c r="UZ61" s="31"/>
      <c r="VA61" s="31"/>
      <c r="VB61" s="31"/>
      <c r="VC61" s="31"/>
      <c r="VD61" s="31"/>
      <c r="VE61" s="31"/>
      <c r="VF61" s="31"/>
      <c r="VG61" s="31"/>
      <c r="VH61" s="31"/>
      <c r="VI61" s="31"/>
      <c r="VJ61" s="31"/>
      <c r="VK61" s="31"/>
      <c r="VL61" s="31"/>
      <c r="VM61" s="31"/>
      <c r="VN61" s="31"/>
      <c r="VO61" s="31"/>
      <c r="VP61" s="31"/>
      <c r="VQ61" s="31"/>
      <c r="VR61" s="31"/>
      <c r="VS61" s="31"/>
      <c r="VT61" s="31"/>
      <c r="VU61" s="31"/>
      <c r="VV61" s="31"/>
      <c r="VW61" s="31"/>
      <c r="VX61" s="31"/>
      <c r="VY61" s="31"/>
      <c r="VZ61" s="31"/>
      <c r="WA61" s="31"/>
      <c r="WB61" s="31"/>
      <c r="WC61" s="31"/>
      <c r="WD61" s="31"/>
      <c r="WE61" s="31"/>
      <c r="WF61" s="31"/>
      <c r="WG61" s="31"/>
      <c r="WH61" s="31"/>
      <c r="WI61" s="31"/>
      <c r="WJ61" s="31"/>
      <c r="WK61" s="31"/>
      <c r="WL61" s="31"/>
      <c r="WM61" s="31"/>
      <c r="WN61" s="31"/>
      <c r="WO61" s="31"/>
      <c r="WP61" s="31"/>
      <c r="WQ61" s="31"/>
      <c r="WR61" s="31"/>
      <c r="WS61" s="31"/>
      <c r="WT61" s="31"/>
      <c r="WU61" s="31"/>
      <c r="WV61" s="31"/>
      <c r="WW61" s="31"/>
      <c r="WX61" s="31"/>
      <c r="WY61" s="31"/>
      <c r="WZ61" s="31"/>
      <c r="XA61" s="31"/>
      <c r="XB61" s="31"/>
      <c r="XC61" s="31"/>
      <c r="XD61" s="31"/>
      <c r="XE61" s="31"/>
      <c r="XF61" s="31"/>
      <c r="XG61" s="31"/>
      <c r="XH61" s="31"/>
      <c r="XI61" s="31"/>
      <c r="XJ61" s="31"/>
      <c r="XK61" s="31"/>
      <c r="XL61" s="31"/>
      <c r="XM61" s="31"/>
      <c r="XN61" s="31"/>
      <c r="XO61" s="31"/>
      <c r="XP61" s="31"/>
      <c r="XQ61" s="31"/>
      <c r="XR61" s="31"/>
      <c r="XS61" s="31"/>
      <c r="XT61" s="31"/>
      <c r="XU61" s="31"/>
      <c r="XV61" s="31"/>
      <c r="XW61" s="31"/>
      <c r="XX61" s="31"/>
      <c r="XY61" s="31"/>
      <c r="XZ61" s="31"/>
      <c r="YA61" s="31"/>
      <c r="YB61" s="31"/>
      <c r="YC61" s="31"/>
      <c r="YD61" s="31"/>
      <c r="YE61" s="31"/>
      <c r="YF61" s="31"/>
      <c r="YG61" s="31"/>
      <c r="YH61" s="31"/>
      <c r="YI61" s="31"/>
      <c r="YJ61" s="31"/>
      <c r="YK61" s="31"/>
      <c r="YL61" s="31"/>
      <c r="YM61" s="31"/>
      <c r="YN61" s="31"/>
      <c r="YO61" s="31"/>
      <c r="YP61" s="31"/>
      <c r="YQ61" s="31"/>
      <c r="YR61" s="31"/>
      <c r="YS61" s="31"/>
      <c r="YT61" s="31"/>
      <c r="YU61" s="31"/>
      <c r="YV61" s="31"/>
      <c r="YW61" s="31"/>
      <c r="YX61" s="31"/>
      <c r="YY61" s="31"/>
      <c r="YZ61" s="31"/>
      <c r="ZA61" s="31"/>
      <c r="ZB61" s="31"/>
      <c r="ZC61" s="31"/>
      <c r="ZD61" s="31"/>
      <c r="ZE61" s="31"/>
      <c r="ZF61" s="31"/>
      <c r="ZG61" s="31"/>
      <c r="ZH61" s="31"/>
      <c r="ZI61" s="31"/>
      <c r="ZJ61" s="31"/>
      <c r="ZK61" s="31"/>
      <c r="ZL61" s="31"/>
      <c r="ZM61" s="31"/>
      <c r="ZN61" s="31"/>
      <c r="ZO61" s="31"/>
      <c r="ZP61" s="31"/>
      <c r="ZQ61" s="31"/>
      <c r="ZR61" s="31"/>
      <c r="ZS61" s="31"/>
      <c r="ZT61" s="31"/>
      <c r="ZU61" s="31"/>
      <c r="ZV61" s="31"/>
      <c r="ZW61" s="31"/>
      <c r="ZX61" s="31"/>
      <c r="ZY61" s="31"/>
      <c r="ZZ61" s="31"/>
      <c r="AAA61" s="31"/>
      <c r="AAB61" s="31"/>
      <c r="AAC61" s="31"/>
      <c r="AAD61" s="31"/>
      <c r="AAE61" s="31"/>
      <c r="AAF61" s="31"/>
      <c r="AAG61" s="31"/>
      <c r="AAH61" s="31"/>
      <c r="AAI61" s="31"/>
      <c r="AAJ61" s="31"/>
      <c r="AAK61" s="31"/>
      <c r="AAL61" s="31"/>
      <c r="AAM61" s="31"/>
      <c r="AAN61" s="31"/>
      <c r="AAO61" s="31"/>
      <c r="AAP61" s="31"/>
      <c r="AAQ61" s="31"/>
      <c r="AAR61" s="31"/>
      <c r="AAS61" s="31"/>
      <c r="AAT61" s="31"/>
      <c r="AAU61" s="31"/>
      <c r="AAV61" s="31"/>
      <c r="AAW61" s="31"/>
      <c r="AAX61" s="31"/>
      <c r="AAY61" s="31"/>
      <c r="AAZ61" s="31"/>
      <c r="ABA61" s="31"/>
      <c r="ABB61" s="31"/>
      <c r="ABC61" s="31"/>
      <c r="ABD61" s="31"/>
      <c r="ABE61" s="31"/>
      <c r="ABF61" s="31"/>
      <c r="ABG61" s="31"/>
      <c r="ABH61" s="31"/>
      <c r="ABI61" s="31"/>
      <c r="ABJ61" s="31"/>
      <c r="ABK61" s="31"/>
      <c r="ABL61" s="31"/>
      <c r="ABM61" s="31"/>
      <c r="ABN61" s="31"/>
      <c r="ABO61" s="31"/>
      <c r="ABP61" s="31"/>
      <c r="ABQ61" s="31"/>
      <c r="ABR61" s="31"/>
      <c r="ABS61" s="31"/>
      <c r="ABT61" s="31"/>
      <c r="ABU61" s="31"/>
      <c r="ABV61" s="31"/>
      <c r="ABW61" s="31"/>
      <c r="ABX61" s="31"/>
      <c r="ABY61" s="31"/>
      <c r="ABZ61" s="31"/>
      <c r="ACA61" s="31"/>
      <c r="ACB61" s="31"/>
      <c r="ACC61" s="31"/>
      <c r="ACD61" s="31"/>
      <c r="ACE61" s="31"/>
      <c r="ACF61" s="31"/>
      <c r="ACG61" s="31"/>
      <c r="ACH61" s="31"/>
      <c r="ACI61" s="31"/>
      <c r="ACJ61" s="31"/>
      <c r="ACK61" s="31"/>
      <c r="ACL61" s="31"/>
      <c r="ACM61" s="31"/>
      <c r="ACN61" s="31"/>
      <c r="ACO61" s="31"/>
      <c r="ACP61" s="31"/>
      <c r="ACQ61" s="31"/>
      <c r="ACR61" s="31"/>
      <c r="ACS61" s="31"/>
      <c r="ACT61" s="31"/>
      <c r="ACU61" s="31"/>
      <c r="ACV61" s="31"/>
      <c r="ACW61" s="31"/>
      <c r="ACX61" s="31"/>
      <c r="ACY61" s="31"/>
      <c r="ACZ61" s="31"/>
      <c r="ADA61" s="31"/>
      <c r="ADB61" s="31"/>
      <c r="ADC61" s="31"/>
      <c r="ADD61" s="31"/>
      <c r="ADE61" s="31"/>
      <c r="ADF61" s="31"/>
      <c r="ADG61" s="31"/>
      <c r="ADH61" s="31"/>
      <c r="ADI61" s="31"/>
      <c r="ADJ61" s="31"/>
      <c r="ADK61" s="31"/>
      <c r="ADL61" s="31"/>
      <c r="ADM61" s="31"/>
      <c r="ADN61" s="31"/>
      <c r="ADO61" s="31"/>
      <c r="ADP61" s="31"/>
      <c r="ADQ61" s="31"/>
      <c r="ADR61" s="31"/>
      <c r="ADS61" s="31"/>
      <c r="ADT61" s="31"/>
      <c r="ADU61" s="31"/>
      <c r="ADV61" s="31"/>
      <c r="ADW61" s="31"/>
      <c r="ADX61" s="31"/>
      <c r="ADY61" s="31"/>
      <c r="ADZ61" s="31"/>
      <c r="AEA61" s="31"/>
      <c r="AEB61" s="31"/>
      <c r="AEC61" s="31"/>
      <c r="AED61" s="31"/>
      <c r="AEE61" s="31"/>
      <c r="AEF61" s="31"/>
      <c r="AEG61" s="31"/>
      <c r="AEH61" s="31"/>
      <c r="AEI61" s="31"/>
      <c r="AEJ61" s="31"/>
      <c r="AEK61" s="31"/>
      <c r="AEL61" s="31"/>
      <c r="AEM61" s="31"/>
      <c r="AEN61" s="31"/>
      <c r="AEO61" s="31"/>
      <c r="AEP61" s="31"/>
      <c r="AEQ61" s="31"/>
      <c r="AER61" s="31"/>
      <c r="AES61" s="31"/>
      <c r="AET61" s="31"/>
      <c r="AEU61" s="31"/>
      <c r="AEV61" s="31"/>
      <c r="AEW61" s="31"/>
      <c r="AEX61" s="31"/>
      <c r="AEY61" s="31"/>
      <c r="AEZ61" s="31"/>
      <c r="AFA61" s="31"/>
      <c r="AFB61" s="31"/>
      <c r="AFC61" s="31"/>
      <c r="AFD61" s="31"/>
      <c r="AFE61" s="31"/>
      <c r="AFF61" s="31"/>
      <c r="AFG61" s="31"/>
      <c r="AFH61" s="31"/>
      <c r="AFI61" s="31"/>
      <c r="AFJ61" s="31"/>
      <c r="AFK61" s="31"/>
      <c r="AFL61" s="31"/>
      <c r="AFM61" s="31"/>
      <c r="AFN61" s="31"/>
      <c r="AFO61" s="31"/>
      <c r="AFP61" s="31"/>
      <c r="AFQ61" s="31"/>
      <c r="AFR61" s="31"/>
      <c r="AFS61" s="31"/>
      <c r="AFT61" s="31"/>
      <c r="AFU61" s="31"/>
      <c r="AFV61" s="31"/>
      <c r="AFW61" s="31"/>
      <c r="AFX61" s="31"/>
      <c r="AFY61" s="31"/>
      <c r="AFZ61" s="31"/>
      <c r="AGA61" s="31"/>
      <c r="AGB61" s="31"/>
      <c r="AGC61" s="31"/>
      <c r="AGD61" s="31"/>
      <c r="AGE61" s="31"/>
      <c r="AGF61" s="31"/>
      <c r="AGG61" s="31"/>
      <c r="AGH61" s="31"/>
      <c r="AGI61" s="31"/>
      <c r="AGJ61" s="31"/>
      <c r="AGK61" s="31"/>
      <c r="AGL61" s="31"/>
      <c r="AGM61" s="31"/>
      <c r="AGN61" s="31"/>
      <c r="AGO61" s="31"/>
      <c r="AGP61" s="31"/>
      <c r="AGQ61" s="31"/>
      <c r="AGR61" s="31"/>
      <c r="AGS61" s="31"/>
      <c r="AGT61" s="31"/>
      <c r="AGU61" s="31"/>
      <c r="AGV61" s="31"/>
      <c r="AGW61" s="31"/>
      <c r="AGX61" s="31"/>
      <c r="AGY61" s="31"/>
      <c r="AGZ61" s="31"/>
      <c r="AHA61" s="31"/>
      <c r="AHB61" s="31"/>
      <c r="AHC61" s="31"/>
      <c r="AHD61" s="31"/>
      <c r="AHE61" s="31"/>
      <c r="AHF61" s="31"/>
      <c r="AHG61" s="31"/>
      <c r="AHH61" s="31"/>
      <c r="AHI61" s="31"/>
      <c r="AHJ61" s="31"/>
      <c r="AHK61" s="31"/>
      <c r="AHL61" s="31"/>
      <c r="AHM61" s="31"/>
      <c r="AHN61" s="31"/>
      <c r="AHO61" s="31"/>
      <c r="AHP61" s="31"/>
      <c r="AHQ61" s="31"/>
      <c r="AHR61" s="31"/>
      <c r="AHS61" s="31"/>
      <c r="AHT61" s="31"/>
      <c r="AHU61" s="31"/>
      <c r="AHV61" s="31"/>
      <c r="AHW61" s="31"/>
      <c r="AHX61" s="31"/>
      <c r="AHY61" s="31"/>
      <c r="AHZ61" s="31"/>
      <c r="AIA61" s="31"/>
      <c r="AIB61" s="31"/>
      <c r="AIC61" s="31"/>
      <c r="AID61" s="31"/>
      <c r="AIE61" s="31"/>
      <c r="AIF61" s="31"/>
      <c r="AIG61" s="31"/>
      <c r="AIH61" s="31"/>
      <c r="AII61" s="31"/>
      <c r="AIJ61" s="31"/>
      <c r="AIK61" s="31"/>
      <c r="AIL61" s="31"/>
      <c r="AIM61" s="31"/>
      <c r="AIN61" s="31"/>
      <c r="AIO61" s="31"/>
      <c r="AIP61" s="31"/>
      <c r="AIQ61" s="31"/>
      <c r="AIR61" s="31"/>
      <c r="AIS61" s="31"/>
      <c r="AIT61" s="31"/>
      <c r="AIU61" s="31"/>
      <c r="AIV61" s="31"/>
      <c r="AIW61" s="31"/>
      <c r="AIX61" s="31"/>
      <c r="AIY61" s="31"/>
      <c r="AIZ61" s="31"/>
      <c r="AJA61" s="31"/>
      <c r="AJB61" s="31"/>
      <c r="AJC61" s="31"/>
      <c r="AJD61" s="31"/>
      <c r="AJE61" s="31"/>
      <c r="AJF61" s="31"/>
      <c r="AJG61" s="31"/>
      <c r="AJH61" s="31"/>
      <c r="AJI61" s="31"/>
      <c r="AJJ61" s="31"/>
      <c r="AJK61" s="31"/>
      <c r="AJL61" s="31"/>
      <c r="AJM61" s="31"/>
      <c r="AJN61" s="31"/>
      <c r="AJO61" s="31"/>
      <c r="AJP61" s="31"/>
      <c r="AJQ61" s="31"/>
      <c r="AJR61" s="31"/>
      <c r="AJS61" s="31"/>
      <c r="AJT61" s="31"/>
      <c r="AJU61" s="31"/>
      <c r="AJV61" s="31"/>
      <c r="AJW61" s="31"/>
      <c r="AJX61" s="31"/>
      <c r="AJY61" s="31"/>
      <c r="AJZ61" s="31"/>
      <c r="AKA61" s="31"/>
      <c r="AKB61" s="31"/>
      <c r="AKC61" s="31"/>
      <c r="AKD61" s="31"/>
      <c r="AKE61" s="31"/>
      <c r="AKF61" s="31"/>
      <c r="AKG61" s="31"/>
      <c r="AKH61" s="31"/>
      <c r="AKI61" s="31"/>
      <c r="AKJ61" s="31"/>
      <c r="AKK61" s="31"/>
      <c r="AKL61" s="31"/>
      <c r="AKM61" s="31"/>
      <c r="AKN61" s="31"/>
      <c r="AKO61" s="31"/>
      <c r="AKP61" s="31"/>
      <c r="AKQ61" s="31"/>
      <c r="AKR61" s="31"/>
      <c r="AKS61" s="31"/>
      <c r="AKT61" s="31"/>
      <c r="AKU61" s="31"/>
      <c r="AKV61" s="31"/>
      <c r="AKW61" s="31"/>
      <c r="AKX61" s="31"/>
      <c r="AKY61" s="31"/>
      <c r="AKZ61" s="31"/>
      <c r="ALA61" s="31"/>
      <c r="ALB61" s="31"/>
      <c r="ALC61" s="31"/>
      <c r="ALD61" s="31"/>
      <c r="ALE61" s="31"/>
      <c r="ALF61" s="31"/>
      <c r="ALG61" s="31"/>
      <c r="ALH61" s="31"/>
      <c r="ALI61" s="31"/>
      <c r="ALJ61" s="31"/>
      <c r="ALK61" s="31"/>
      <c r="ALL61" s="31"/>
      <c r="ALM61" s="31"/>
      <c r="ALN61" s="31"/>
      <c r="ALO61" s="31"/>
      <c r="ALP61" s="31"/>
      <c r="ALQ61" s="31"/>
      <c r="ALR61" s="31"/>
      <c r="ALS61" s="31"/>
      <c r="ALT61" s="31"/>
      <c r="ALU61" s="31"/>
      <c r="ALV61" s="31"/>
      <c r="ALW61" s="31"/>
      <c r="ALX61" s="31"/>
      <c r="ALY61" s="31"/>
      <c r="ALZ61" s="31"/>
      <c r="AMA61" s="31"/>
      <c r="AMB61" s="31"/>
      <c r="AMC61" s="31"/>
      <c r="AMD61" s="31"/>
      <c r="AME61" s="31"/>
      <c r="AMF61" s="31"/>
      <c r="AMG61" s="31"/>
      <c r="AMH61" s="31"/>
      <c r="AMI61" s="31"/>
      <c r="AMJ61" s="31"/>
      <c r="AMK61" s="31"/>
      <c r="AML61" s="31"/>
      <c r="AMM61" s="31"/>
      <c r="AMN61" s="31"/>
      <c r="AMO61" s="31"/>
      <c r="AMP61" s="31"/>
      <c r="AMQ61" s="31"/>
      <c r="AMR61" s="31"/>
      <c r="AMS61" s="31"/>
      <c r="AMT61" s="31"/>
      <c r="AMU61" s="31"/>
      <c r="AMV61" s="31"/>
      <c r="AMW61" s="31"/>
      <c r="AMX61" s="31"/>
      <c r="AMY61" s="31"/>
    </row>
    <row r="62" spans="1:1042" s="6" customFormat="1" ht="15" customHeight="1" x14ac:dyDescent="0.25">
      <c r="C62" s="151">
        <f t="shared" si="6"/>
        <v>111513</v>
      </c>
      <c r="D62" s="72">
        <f t="shared" ref="D62:D63" si="16">R62</f>
        <v>50</v>
      </c>
      <c r="E62" s="74">
        <v>0</v>
      </c>
      <c r="F62" s="72">
        <v>1</v>
      </c>
      <c r="G62" s="73">
        <f t="shared" ref="G62:G63" si="17">IF(E62&gt;0,W62,0)</f>
        <v>0</v>
      </c>
      <c r="H62" s="128">
        <f t="shared" ref="H62:H63" si="18">IF(F62&gt;0,Y62,0)</f>
        <v>2.9</v>
      </c>
      <c r="I62" s="147">
        <f t="shared" ref="I62:I63" si="19">V62</f>
        <v>1</v>
      </c>
      <c r="J62" s="111" t="s">
        <v>196</v>
      </c>
      <c r="K62" s="39">
        <v>3</v>
      </c>
      <c r="L62" s="95">
        <f t="shared" ref="L62:L63" si="20">VLOOKUP( M62, $M$2:$N$21, 2, FALSE )</f>
        <v>11</v>
      </c>
      <c r="M62" s="32" t="s">
        <v>7</v>
      </c>
      <c r="N62" s="152">
        <v>15</v>
      </c>
      <c r="O62" s="82">
        <f t="shared" si="3"/>
        <v>111513</v>
      </c>
      <c r="P62" s="77" t="str">
        <f>Q62 &amp; "  (" &amp; R62 &amp; " gal" &amp; IF(V62&gt;0, ", JA13)", ")")</f>
        <v>HP1050H45DVDR 130  (50 gal, JA13)</v>
      </c>
      <c r="Q62" s="33" t="s">
        <v>368</v>
      </c>
      <c r="R62" s="34">
        <v>50</v>
      </c>
      <c r="S62" s="37" t="s">
        <v>84</v>
      </c>
      <c r="T62" s="100" t="s">
        <v>109</v>
      </c>
      <c r="U62" s="105" t="str">
        <f t="shared" si="5"/>
        <v>AOSmithHPTU50</v>
      </c>
      <c r="V62" s="148">
        <v>1</v>
      </c>
      <c r="W62" s="48" t="s">
        <v>10</v>
      </c>
      <c r="X62" s="55" t="s">
        <v>9</v>
      </c>
      <c r="Y62" s="56">
        <v>2.9</v>
      </c>
      <c r="Z62" s="57">
        <v>44118</v>
      </c>
      <c r="AA62" s="58" t="s">
        <v>83</v>
      </c>
      <c r="AB62" s="158" t="str">
        <f t="shared" si="12"/>
        <v>2,     111513,   "HP1050H45DVDR 130  (50 gal, JA13)"</v>
      </c>
      <c r="AC62" s="160" t="str">
        <f t="shared" si="15"/>
        <v>AOSmith</v>
      </c>
      <c r="AD62" s="163" t="s">
        <v>459</v>
      </c>
      <c r="AE62" s="158" t="str">
        <f t="shared" si="13"/>
        <v xml:space="preserve">          case  111513   :   "AOSmithHP1050DR"</v>
      </c>
      <c r="AF62" s="163" t="s">
        <v>459</v>
      </c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  <c r="IW62" s="31"/>
      <c r="IX62" s="31"/>
      <c r="IY62" s="31"/>
      <c r="IZ62" s="31"/>
      <c r="JA62" s="31"/>
      <c r="JB62" s="31"/>
      <c r="JC62" s="31"/>
      <c r="JD62" s="31"/>
      <c r="JE62" s="31"/>
      <c r="JF62" s="31"/>
      <c r="JG62" s="31"/>
      <c r="JH62" s="31"/>
      <c r="JI62" s="31"/>
      <c r="JJ62" s="31"/>
      <c r="JK62" s="31"/>
      <c r="JL62" s="31"/>
      <c r="JM62" s="31"/>
      <c r="JN62" s="31"/>
      <c r="JO62" s="31"/>
      <c r="JP62" s="31"/>
      <c r="JQ62" s="31"/>
      <c r="JR62" s="31"/>
      <c r="JS62" s="31"/>
      <c r="JT62" s="31"/>
      <c r="JU62" s="31"/>
      <c r="JV62" s="31"/>
      <c r="JW62" s="31"/>
      <c r="JX62" s="31"/>
      <c r="JY62" s="31"/>
      <c r="JZ62" s="31"/>
      <c r="KA62" s="31"/>
      <c r="KB62" s="31"/>
      <c r="KC62" s="31"/>
      <c r="KD62" s="31"/>
      <c r="KE62" s="31"/>
      <c r="KF62" s="31"/>
      <c r="KG62" s="31"/>
      <c r="KH62" s="31"/>
      <c r="KI62" s="31"/>
      <c r="KJ62" s="31"/>
      <c r="KK62" s="31"/>
      <c r="KL62" s="31"/>
      <c r="KM62" s="31"/>
      <c r="KN62" s="31"/>
      <c r="KO62" s="31"/>
      <c r="KP62" s="31"/>
      <c r="KQ62" s="31"/>
      <c r="KR62" s="31"/>
      <c r="KS62" s="31"/>
      <c r="KT62" s="31"/>
      <c r="KU62" s="31"/>
      <c r="KV62" s="31"/>
      <c r="KW62" s="31"/>
      <c r="KX62" s="31"/>
      <c r="KY62" s="31"/>
      <c r="KZ62" s="31"/>
      <c r="LA62" s="31"/>
      <c r="LB62" s="31"/>
      <c r="LC62" s="31"/>
      <c r="LD62" s="31"/>
      <c r="LE62" s="31"/>
      <c r="LF62" s="31"/>
      <c r="LG62" s="31"/>
      <c r="LH62" s="31"/>
      <c r="LI62" s="31"/>
      <c r="LJ62" s="31"/>
      <c r="LK62" s="31"/>
      <c r="LL62" s="31"/>
      <c r="LM62" s="31"/>
      <c r="LN62" s="31"/>
      <c r="LO62" s="31"/>
      <c r="LP62" s="31"/>
      <c r="LQ62" s="31"/>
      <c r="LR62" s="31"/>
      <c r="LS62" s="31"/>
      <c r="LT62" s="31"/>
      <c r="LU62" s="31"/>
      <c r="LV62" s="31"/>
      <c r="LW62" s="31"/>
      <c r="LX62" s="31"/>
      <c r="LY62" s="31"/>
      <c r="LZ62" s="31"/>
      <c r="MA62" s="31"/>
      <c r="MB62" s="31"/>
      <c r="MC62" s="31"/>
      <c r="MD62" s="31"/>
      <c r="ME62" s="31"/>
      <c r="MF62" s="31"/>
      <c r="MG62" s="31"/>
      <c r="MH62" s="31"/>
      <c r="MI62" s="31"/>
      <c r="MJ62" s="31"/>
      <c r="MK62" s="31"/>
      <c r="ML62" s="31"/>
      <c r="MM62" s="31"/>
      <c r="MN62" s="31"/>
      <c r="MO62" s="31"/>
      <c r="MP62" s="31"/>
      <c r="MQ62" s="31"/>
      <c r="MR62" s="31"/>
      <c r="MS62" s="31"/>
      <c r="MT62" s="31"/>
      <c r="MU62" s="31"/>
      <c r="MV62" s="31"/>
      <c r="MW62" s="31"/>
      <c r="MX62" s="31"/>
      <c r="MY62" s="31"/>
      <c r="MZ62" s="31"/>
      <c r="NA62" s="31"/>
      <c r="NB62" s="31"/>
      <c r="NC62" s="31"/>
      <c r="ND62" s="31"/>
      <c r="NE62" s="31"/>
      <c r="NF62" s="31"/>
      <c r="NG62" s="31"/>
      <c r="NH62" s="31"/>
      <c r="NI62" s="31"/>
      <c r="NJ62" s="31"/>
      <c r="NK62" s="31"/>
      <c r="NL62" s="31"/>
      <c r="NM62" s="31"/>
      <c r="NN62" s="31"/>
      <c r="NO62" s="31"/>
      <c r="NP62" s="31"/>
      <c r="NQ62" s="31"/>
      <c r="NR62" s="31"/>
      <c r="NS62" s="31"/>
      <c r="NT62" s="31"/>
      <c r="NU62" s="31"/>
      <c r="NV62" s="31"/>
      <c r="NW62" s="31"/>
      <c r="NX62" s="31"/>
      <c r="NY62" s="31"/>
      <c r="NZ62" s="31"/>
      <c r="OA62" s="31"/>
      <c r="OB62" s="31"/>
      <c r="OC62" s="31"/>
      <c r="OD62" s="31"/>
      <c r="OE62" s="31"/>
      <c r="OF62" s="31"/>
      <c r="OG62" s="31"/>
      <c r="OH62" s="31"/>
      <c r="OI62" s="31"/>
      <c r="OJ62" s="31"/>
      <c r="OK62" s="31"/>
      <c r="OL62" s="31"/>
      <c r="OM62" s="31"/>
      <c r="ON62" s="31"/>
      <c r="OO62" s="31"/>
      <c r="OP62" s="31"/>
      <c r="OQ62" s="31"/>
      <c r="OR62" s="31"/>
      <c r="OS62" s="31"/>
      <c r="OT62" s="31"/>
      <c r="OU62" s="31"/>
      <c r="OV62" s="31"/>
      <c r="OW62" s="31"/>
      <c r="OX62" s="31"/>
      <c r="OY62" s="31"/>
      <c r="OZ62" s="31"/>
      <c r="PA62" s="31"/>
      <c r="PB62" s="31"/>
      <c r="PC62" s="31"/>
      <c r="PD62" s="31"/>
      <c r="PE62" s="31"/>
      <c r="PF62" s="31"/>
      <c r="PG62" s="31"/>
      <c r="PH62" s="31"/>
      <c r="PI62" s="31"/>
      <c r="PJ62" s="31"/>
      <c r="PK62" s="31"/>
      <c r="PL62" s="31"/>
      <c r="PM62" s="31"/>
      <c r="PN62" s="31"/>
      <c r="PO62" s="31"/>
      <c r="PP62" s="31"/>
      <c r="PQ62" s="31"/>
      <c r="PR62" s="31"/>
      <c r="PS62" s="31"/>
      <c r="PT62" s="31"/>
      <c r="PU62" s="31"/>
      <c r="PV62" s="31"/>
      <c r="PW62" s="31"/>
      <c r="PX62" s="31"/>
      <c r="PY62" s="31"/>
      <c r="PZ62" s="31"/>
      <c r="QA62" s="31"/>
      <c r="QB62" s="31"/>
      <c r="QC62" s="31"/>
      <c r="QD62" s="31"/>
      <c r="QE62" s="31"/>
      <c r="QF62" s="31"/>
      <c r="QG62" s="31"/>
      <c r="QH62" s="31"/>
      <c r="QI62" s="31"/>
      <c r="QJ62" s="31"/>
      <c r="QK62" s="31"/>
      <c r="QL62" s="31"/>
      <c r="QM62" s="31"/>
      <c r="QN62" s="31"/>
      <c r="QO62" s="31"/>
      <c r="QP62" s="31"/>
      <c r="QQ62" s="31"/>
      <c r="QR62" s="31"/>
      <c r="QS62" s="31"/>
      <c r="QT62" s="31"/>
      <c r="QU62" s="31"/>
      <c r="QV62" s="31"/>
      <c r="QW62" s="31"/>
      <c r="QX62" s="31"/>
      <c r="QY62" s="31"/>
      <c r="QZ62" s="31"/>
      <c r="RA62" s="31"/>
      <c r="RB62" s="31"/>
      <c r="RC62" s="31"/>
      <c r="RD62" s="31"/>
      <c r="RE62" s="31"/>
      <c r="RF62" s="31"/>
      <c r="RG62" s="31"/>
      <c r="RH62" s="31"/>
      <c r="RI62" s="31"/>
      <c r="RJ62" s="31"/>
      <c r="RK62" s="31"/>
      <c r="RL62" s="31"/>
      <c r="RM62" s="31"/>
      <c r="RN62" s="31"/>
      <c r="RO62" s="31"/>
      <c r="RP62" s="31"/>
      <c r="RQ62" s="31"/>
      <c r="RR62" s="31"/>
      <c r="RS62" s="31"/>
      <c r="RT62" s="31"/>
      <c r="RU62" s="31"/>
      <c r="RV62" s="31"/>
      <c r="RW62" s="31"/>
      <c r="RX62" s="31"/>
      <c r="RY62" s="31"/>
      <c r="RZ62" s="31"/>
      <c r="SA62" s="31"/>
      <c r="SB62" s="31"/>
      <c r="SC62" s="31"/>
      <c r="SD62" s="31"/>
      <c r="SE62" s="31"/>
      <c r="SF62" s="31"/>
      <c r="SG62" s="31"/>
      <c r="SH62" s="31"/>
      <c r="SI62" s="31"/>
      <c r="SJ62" s="31"/>
      <c r="SK62" s="31"/>
      <c r="SL62" s="31"/>
      <c r="SM62" s="31"/>
      <c r="SN62" s="31"/>
      <c r="SO62" s="31"/>
      <c r="SP62" s="31"/>
      <c r="SQ62" s="31"/>
      <c r="SR62" s="31"/>
      <c r="SS62" s="31"/>
      <c r="ST62" s="31"/>
      <c r="SU62" s="31"/>
      <c r="SV62" s="31"/>
      <c r="SW62" s="31"/>
      <c r="SX62" s="31"/>
      <c r="SY62" s="31"/>
      <c r="SZ62" s="31"/>
      <c r="TA62" s="31"/>
      <c r="TB62" s="31"/>
      <c r="TC62" s="31"/>
      <c r="TD62" s="31"/>
      <c r="TE62" s="31"/>
      <c r="TF62" s="31"/>
      <c r="TG62" s="31"/>
      <c r="TH62" s="31"/>
      <c r="TI62" s="31"/>
      <c r="TJ62" s="31"/>
      <c r="TK62" s="31"/>
      <c r="TL62" s="31"/>
      <c r="TM62" s="31"/>
      <c r="TN62" s="31"/>
      <c r="TO62" s="31"/>
      <c r="TP62" s="31"/>
      <c r="TQ62" s="31"/>
      <c r="TR62" s="31"/>
      <c r="TS62" s="31"/>
      <c r="TT62" s="31"/>
      <c r="TU62" s="31"/>
      <c r="TV62" s="31"/>
      <c r="TW62" s="31"/>
      <c r="TX62" s="31"/>
      <c r="TY62" s="31"/>
      <c r="TZ62" s="31"/>
      <c r="UA62" s="31"/>
      <c r="UB62" s="31"/>
      <c r="UC62" s="31"/>
      <c r="UD62" s="31"/>
      <c r="UE62" s="31"/>
      <c r="UF62" s="31"/>
      <c r="UG62" s="31"/>
      <c r="UH62" s="31"/>
      <c r="UI62" s="31"/>
      <c r="UJ62" s="31"/>
      <c r="UK62" s="31"/>
      <c r="UL62" s="31"/>
      <c r="UM62" s="31"/>
      <c r="UN62" s="31"/>
      <c r="UO62" s="31"/>
      <c r="UP62" s="31"/>
      <c r="UQ62" s="31"/>
      <c r="UR62" s="31"/>
      <c r="US62" s="31"/>
      <c r="UT62" s="31"/>
      <c r="UU62" s="31"/>
      <c r="UV62" s="31"/>
      <c r="UW62" s="31"/>
      <c r="UX62" s="31"/>
      <c r="UY62" s="31"/>
      <c r="UZ62" s="31"/>
      <c r="VA62" s="31"/>
      <c r="VB62" s="31"/>
      <c r="VC62" s="31"/>
      <c r="VD62" s="31"/>
      <c r="VE62" s="31"/>
      <c r="VF62" s="31"/>
      <c r="VG62" s="31"/>
      <c r="VH62" s="31"/>
      <c r="VI62" s="31"/>
      <c r="VJ62" s="31"/>
      <c r="VK62" s="31"/>
      <c r="VL62" s="31"/>
      <c r="VM62" s="31"/>
      <c r="VN62" s="31"/>
      <c r="VO62" s="31"/>
      <c r="VP62" s="31"/>
      <c r="VQ62" s="31"/>
      <c r="VR62" s="31"/>
      <c r="VS62" s="31"/>
      <c r="VT62" s="31"/>
      <c r="VU62" s="31"/>
      <c r="VV62" s="31"/>
      <c r="VW62" s="31"/>
      <c r="VX62" s="31"/>
      <c r="VY62" s="31"/>
      <c r="VZ62" s="31"/>
      <c r="WA62" s="31"/>
      <c r="WB62" s="31"/>
      <c r="WC62" s="31"/>
      <c r="WD62" s="31"/>
      <c r="WE62" s="31"/>
      <c r="WF62" s="31"/>
      <c r="WG62" s="31"/>
      <c r="WH62" s="31"/>
      <c r="WI62" s="31"/>
      <c r="WJ62" s="31"/>
      <c r="WK62" s="31"/>
      <c r="WL62" s="31"/>
      <c r="WM62" s="31"/>
      <c r="WN62" s="31"/>
      <c r="WO62" s="31"/>
      <c r="WP62" s="31"/>
      <c r="WQ62" s="31"/>
      <c r="WR62" s="31"/>
      <c r="WS62" s="31"/>
      <c r="WT62" s="31"/>
      <c r="WU62" s="31"/>
      <c r="WV62" s="31"/>
      <c r="WW62" s="31"/>
      <c r="WX62" s="31"/>
      <c r="WY62" s="31"/>
      <c r="WZ62" s="31"/>
      <c r="XA62" s="31"/>
      <c r="XB62" s="31"/>
      <c r="XC62" s="31"/>
      <c r="XD62" s="31"/>
      <c r="XE62" s="31"/>
      <c r="XF62" s="31"/>
      <c r="XG62" s="31"/>
      <c r="XH62" s="31"/>
      <c r="XI62" s="31"/>
      <c r="XJ62" s="31"/>
      <c r="XK62" s="31"/>
      <c r="XL62" s="31"/>
      <c r="XM62" s="31"/>
      <c r="XN62" s="31"/>
      <c r="XO62" s="31"/>
      <c r="XP62" s="31"/>
      <c r="XQ62" s="31"/>
      <c r="XR62" s="31"/>
      <c r="XS62" s="31"/>
      <c r="XT62" s="31"/>
      <c r="XU62" s="31"/>
      <c r="XV62" s="31"/>
      <c r="XW62" s="31"/>
      <c r="XX62" s="31"/>
      <c r="XY62" s="31"/>
      <c r="XZ62" s="31"/>
      <c r="YA62" s="31"/>
      <c r="YB62" s="31"/>
      <c r="YC62" s="31"/>
      <c r="YD62" s="31"/>
      <c r="YE62" s="31"/>
      <c r="YF62" s="31"/>
      <c r="YG62" s="31"/>
      <c r="YH62" s="31"/>
      <c r="YI62" s="31"/>
      <c r="YJ62" s="31"/>
      <c r="YK62" s="31"/>
      <c r="YL62" s="31"/>
      <c r="YM62" s="31"/>
      <c r="YN62" s="31"/>
      <c r="YO62" s="31"/>
      <c r="YP62" s="31"/>
      <c r="YQ62" s="31"/>
      <c r="YR62" s="31"/>
      <c r="YS62" s="31"/>
      <c r="YT62" s="31"/>
      <c r="YU62" s="31"/>
      <c r="YV62" s="31"/>
      <c r="YW62" s="31"/>
      <c r="YX62" s="31"/>
      <c r="YY62" s="31"/>
      <c r="YZ62" s="31"/>
      <c r="ZA62" s="31"/>
      <c r="ZB62" s="31"/>
      <c r="ZC62" s="31"/>
      <c r="ZD62" s="31"/>
      <c r="ZE62" s="31"/>
      <c r="ZF62" s="31"/>
      <c r="ZG62" s="31"/>
      <c r="ZH62" s="31"/>
      <c r="ZI62" s="31"/>
      <c r="ZJ62" s="31"/>
      <c r="ZK62" s="31"/>
      <c r="ZL62" s="31"/>
      <c r="ZM62" s="31"/>
      <c r="ZN62" s="31"/>
      <c r="ZO62" s="31"/>
      <c r="ZP62" s="31"/>
      <c r="ZQ62" s="31"/>
      <c r="ZR62" s="31"/>
      <c r="ZS62" s="31"/>
      <c r="ZT62" s="31"/>
      <c r="ZU62" s="31"/>
      <c r="ZV62" s="31"/>
      <c r="ZW62" s="31"/>
      <c r="ZX62" s="31"/>
      <c r="ZY62" s="31"/>
      <c r="ZZ62" s="31"/>
      <c r="AAA62" s="31"/>
      <c r="AAB62" s="31"/>
      <c r="AAC62" s="31"/>
      <c r="AAD62" s="31"/>
      <c r="AAE62" s="31"/>
      <c r="AAF62" s="31"/>
      <c r="AAG62" s="31"/>
      <c r="AAH62" s="31"/>
      <c r="AAI62" s="31"/>
      <c r="AAJ62" s="31"/>
      <c r="AAK62" s="31"/>
      <c r="AAL62" s="31"/>
      <c r="AAM62" s="31"/>
      <c r="AAN62" s="31"/>
      <c r="AAO62" s="31"/>
      <c r="AAP62" s="31"/>
      <c r="AAQ62" s="31"/>
      <c r="AAR62" s="31"/>
      <c r="AAS62" s="31"/>
      <c r="AAT62" s="31"/>
      <c r="AAU62" s="31"/>
      <c r="AAV62" s="31"/>
      <c r="AAW62" s="31"/>
      <c r="AAX62" s="31"/>
      <c r="AAY62" s="31"/>
      <c r="AAZ62" s="31"/>
      <c r="ABA62" s="31"/>
      <c r="ABB62" s="31"/>
      <c r="ABC62" s="31"/>
      <c r="ABD62" s="31"/>
      <c r="ABE62" s="31"/>
      <c r="ABF62" s="31"/>
      <c r="ABG62" s="31"/>
      <c r="ABH62" s="31"/>
      <c r="ABI62" s="31"/>
      <c r="ABJ62" s="31"/>
      <c r="ABK62" s="31"/>
      <c r="ABL62" s="31"/>
      <c r="ABM62" s="31"/>
      <c r="ABN62" s="31"/>
      <c r="ABO62" s="31"/>
      <c r="ABP62" s="31"/>
      <c r="ABQ62" s="31"/>
      <c r="ABR62" s="31"/>
      <c r="ABS62" s="31"/>
      <c r="ABT62" s="31"/>
      <c r="ABU62" s="31"/>
      <c r="ABV62" s="31"/>
      <c r="ABW62" s="31"/>
      <c r="ABX62" s="31"/>
      <c r="ABY62" s="31"/>
      <c r="ABZ62" s="31"/>
      <c r="ACA62" s="31"/>
      <c r="ACB62" s="31"/>
      <c r="ACC62" s="31"/>
      <c r="ACD62" s="31"/>
      <c r="ACE62" s="31"/>
      <c r="ACF62" s="31"/>
      <c r="ACG62" s="31"/>
      <c r="ACH62" s="31"/>
      <c r="ACI62" s="31"/>
      <c r="ACJ62" s="31"/>
      <c r="ACK62" s="31"/>
      <c r="ACL62" s="31"/>
      <c r="ACM62" s="31"/>
      <c r="ACN62" s="31"/>
      <c r="ACO62" s="31"/>
      <c r="ACP62" s="31"/>
      <c r="ACQ62" s="31"/>
      <c r="ACR62" s="31"/>
      <c r="ACS62" s="31"/>
      <c r="ACT62" s="31"/>
      <c r="ACU62" s="31"/>
      <c r="ACV62" s="31"/>
      <c r="ACW62" s="31"/>
      <c r="ACX62" s="31"/>
      <c r="ACY62" s="31"/>
      <c r="ACZ62" s="31"/>
      <c r="ADA62" s="31"/>
      <c r="ADB62" s="31"/>
      <c r="ADC62" s="31"/>
      <c r="ADD62" s="31"/>
      <c r="ADE62" s="31"/>
      <c r="ADF62" s="31"/>
      <c r="ADG62" s="31"/>
      <c r="ADH62" s="31"/>
      <c r="ADI62" s="31"/>
      <c r="ADJ62" s="31"/>
      <c r="ADK62" s="31"/>
      <c r="ADL62" s="31"/>
      <c r="ADM62" s="31"/>
      <c r="ADN62" s="31"/>
      <c r="ADO62" s="31"/>
      <c r="ADP62" s="31"/>
      <c r="ADQ62" s="31"/>
      <c r="ADR62" s="31"/>
      <c r="ADS62" s="31"/>
      <c r="ADT62" s="31"/>
      <c r="ADU62" s="31"/>
      <c r="ADV62" s="31"/>
      <c r="ADW62" s="31"/>
      <c r="ADX62" s="31"/>
      <c r="ADY62" s="31"/>
      <c r="ADZ62" s="31"/>
      <c r="AEA62" s="31"/>
      <c r="AEB62" s="31"/>
      <c r="AEC62" s="31"/>
      <c r="AED62" s="31"/>
      <c r="AEE62" s="31"/>
      <c r="AEF62" s="31"/>
      <c r="AEG62" s="31"/>
      <c r="AEH62" s="31"/>
      <c r="AEI62" s="31"/>
      <c r="AEJ62" s="31"/>
      <c r="AEK62" s="31"/>
      <c r="AEL62" s="31"/>
      <c r="AEM62" s="31"/>
      <c r="AEN62" s="31"/>
      <c r="AEO62" s="31"/>
      <c r="AEP62" s="31"/>
      <c r="AEQ62" s="31"/>
      <c r="AER62" s="31"/>
      <c r="AES62" s="31"/>
      <c r="AET62" s="31"/>
      <c r="AEU62" s="31"/>
      <c r="AEV62" s="31"/>
      <c r="AEW62" s="31"/>
      <c r="AEX62" s="31"/>
      <c r="AEY62" s="31"/>
      <c r="AEZ62" s="31"/>
      <c r="AFA62" s="31"/>
      <c r="AFB62" s="31"/>
      <c r="AFC62" s="31"/>
      <c r="AFD62" s="31"/>
      <c r="AFE62" s="31"/>
      <c r="AFF62" s="31"/>
      <c r="AFG62" s="31"/>
      <c r="AFH62" s="31"/>
      <c r="AFI62" s="31"/>
      <c r="AFJ62" s="31"/>
      <c r="AFK62" s="31"/>
      <c r="AFL62" s="31"/>
      <c r="AFM62" s="31"/>
      <c r="AFN62" s="31"/>
      <c r="AFO62" s="31"/>
      <c r="AFP62" s="31"/>
      <c r="AFQ62" s="31"/>
      <c r="AFR62" s="31"/>
      <c r="AFS62" s="31"/>
      <c r="AFT62" s="31"/>
      <c r="AFU62" s="31"/>
      <c r="AFV62" s="31"/>
      <c r="AFW62" s="31"/>
      <c r="AFX62" s="31"/>
      <c r="AFY62" s="31"/>
      <c r="AFZ62" s="31"/>
      <c r="AGA62" s="31"/>
      <c r="AGB62" s="31"/>
      <c r="AGC62" s="31"/>
      <c r="AGD62" s="31"/>
      <c r="AGE62" s="31"/>
      <c r="AGF62" s="31"/>
      <c r="AGG62" s="31"/>
      <c r="AGH62" s="31"/>
      <c r="AGI62" s="31"/>
      <c r="AGJ62" s="31"/>
      <c r="AGK62" s="31"/>
      <c r="AGL62" s="31"/>
      <c r="AGM62" s="31"/>
      <c r="AGN62" s="31"/>
      <c r="AGO62" s="31"/>
      <c r="AGP62" s="31"/>
      <c r="AGQ62" s="31"/>
      <c r="AGR62" s="31"/>
      <c r="AGS62" s="31"/>
      <c r="AGT62" s="31"/>
      <c r="AGU62" s="31"/>
      <c r="AGV62" s="31"/>
      <c r="AGW62" s="31"/>
      <c r="AGX62" s="31"/>
      <c r="AGY62" s="31"/>
      <c r="AGZ62" s="31"/>
      <c r="AHA62" s="31"/>
      <c r="AHB62" s="31"/>
      <c r="AHC62" s="31"/>
      <c r="AHD62" s="31"/>
      <c r="AHE62" s="31"/>
      <c r="AHF62" s="31"/>
      <c r="AHG62" s="31"/>
      <c r="AHH62" s="31"/>
      <c r="AHI62" s="31"/>
      <c r="AHJ62" s="31"/>
      <c r="AHK62" s="31"/>
      <c r="AHL62" s="31"/>
      <c r="AHM62" s="31"/>
      <c r="AHN62" s="31"/>
      <c r="AHO62" s="31"/>
      <c r="AHP62" s="31"/>
      <c r="AHQ62" s="31"/>
      <c r="AHR62" s="31"/>
      <c r="AHS62" s="31"/>
      <c r="AHT62" s="31"/>
      <c r="AHU62" s="31"/>
      <c r="AHV62" s="31"/>
      <c r="AHW62" s="31"/>
      <c r="AHX62" s="31"/>
      <c r="AHY62" s="31"/>
      <c r="AHZ62" s="31"/>
      <c r="AIA62" s="31"/>
      <c r="AIB62" s="31"/>
      <c r="AIC62" s="31"/>
      <c r="AID62" s="31"/>
      <c r="AIE62" s="31"/>
      <c r="AIF62" s="31"/>
      <c r="AIG62" s="31"/>
      <c r="AIH62" s="31"/>
      <c r="AII62" s="31"/>
      <c r="AIJ62" s="31"/>
      <c r="AIK62" s="31"/>
      <c r="AIL62" s="31"/>
      <c r="AIM62" s="31"/>
      <c r="AIN62" s="31"/>
      <c r="AIO62" s="31"/>
      <c r="AIP62" s="31"/>
      <c r="AIQ62" s="31"/>
      <c r="AIR62" s="31"/>
      <c r="AIS62" s="31"/>
      <c r="AIT62" s="31"/>
      <c r="AIU62" s="31"/>
      <c r="AIV62" s="31"/>
      <c r="AIW62" s="31"/>
      <c r="AIX62" s="31"/>
      <c r="AIY62" s="31"/>
      <c r="AIZ62" s="31"/>
      <c r="AJA62" s="31"/>
      <c r="AJB62" s="31"/>
      <c r="AJC62" s="31"/>
      <c r="AJD62" s="31"/>
      <c r="AJE62" s="31"/>
      <c r="AJF62" s="31"/>
      <c r="AJG62" s="31"/>
      <c r="AJH62" s="31"/>
      <c r="AJI62" s="31"/>
      <c r="AJJ62" s="31"/>
      <c r="AJK62" s="31"/>
      <c r="AJL62" s="31"/>
      <c r="AJM62" s="31"/>
      <c r="AJN62" s="31"/>
      <c r="AJO62" s="31"/>
      <c r="AJP62" s="31"/>
      <c r="AJQ62" s="31"/>
      <c r="AJR62" s="31"/>
      <c r="AJS62" s="31"/>
      <c r="AJT62" s="31"/>
      <c r="AJU62" s="31"/>
      <c r="AJV62" s="31"/>
      <c r="AJW62" s="31"/>
      <c r="AJX62" s="31"/>
      <c r="AJY62" s="31"/>
      <c r="AJZ62" s="31"/>
      <c r="AKA62" s="31"/>
      <c r="AKB62" s="31"/>
      <c r="AKC62" s="31"/>
      <c r="AKD62" s="31"/>
      <c r="AKE62" s="31"/>
      <c r="AKF62" s="31"/>
      <c r="AKG62" s="31"/>
      <c r="AKH62" s="31"/>
      <c r="AKI62" s="31"/>
      <c r="AKJ62" s="31"/>
      <c r="AKK62" s="31"/>
      <c r="AKL62" s="31"/>
      <c r="AKM62" s="31"/>
      <c r="AKN62" s="31"/>
      <c r="AKO62" s="31"/>
      <c r="AKP62" s="31"/>
      <c r="AKQ62" s="31"/>
      <c r="AKR62" s="31"/>
      <c r="AKS62" s="31"/>
      <c r="AKT62" s="31"/>
      <c r="AKU62" s="31"/>
      <c r="AKV62" s="31"/>
      <c r="AKW62" s="31"/>
      <c r="AKX62" s="31"/>
      <c r="AKY62" s="31"/>
      <c r="AKZ62" s="31"/>
      <c r="ALA62" s="31"/>
      <c r="ALB62" s="31"/>
      <c r="ALC62" s="31"/>
      <c r="ALD62" s="31"/>
      <c r="ALE62" s="31"/>
      <c r="ALF62" s="31"/>
      <c r="ALG62" s="31"/>
      <c r="ALH62" s="31"/>
      <c r="ALI62" s="31"/>
      <c r="ALJ62" s="31"/>
      <c r="ALK62" s="31"/>
      <c r="ALL62" s="31"/>
      <c r="ALM62" s="31"/>
      <c r="ALN62" s="31"/>
      <c r="ALO62" s="31"/>
      <c r="ALP62" s="31"/>
      <c r="ALQ62" s="31"/>
      <c r="ALR62" s="31"/>
      <c r="ALS62" s="31"/>
      <c r="ALT62" s="31"/>
      <c r="ALU62" s="31"/>
      <c r="ALV62" s="31"/>
      <c r="ALW62" s="31"/>
      <c r="ALX62" s="31"/>
      <c r="ALY62" s="31"/>
      <c r="ALZ62" s="31"/>
      <c r="AMA62" s="31"/>
      <c r="AMB62" s="31"/>
      <c r="AMC62" s="31"/>
      <c r="AMD62" s="31"/>
      <c r="AME62" s="31"/>
      <c r="AMF62" s="31"/>
      <c r="AMG62" s="31"/>
      <c r="AMH62" s="31"/>
      <c r="AMI62" s="31"/>
      <c r="AMJ62" s="31"/>
      <c r="AMK62" s="31"/>
      <c r="AML62" s="31"/>
      <c r="AMM62" s="31"/>
      <c r="AMN62" s="31"/>
      <c r="AMO62" s="31"/>
      <c r="AMP62" s="31"/>
      <c r="AMQ62" s="31"/>
      <c r="AMR62" s="31"/>
      <c r="AMS62" s="31"/>
      <c r="AMT62" s="31"/>
      <c r="AMU62" s="31"/>
      <c r="AMV62" s="31"/>
      <c r="AMW62" s="31"/>
      <c r="AMX62" s="31"/>
      <c r="AMY62" s="31"/>
    </row>
    <row r="63" spans="1:1042" s="6" customFormat="1" ht="15" customHeight="1" x14ac:dyDescent="0.25">
      <c r="C63" s="151">
        <f t="shared" ref="C63" si="21">O63</f>
        <v>111615</v>
      </c>
      <c r="D63" s="72">
        <f t="shared" si="16"/>
        <v>80</v>
      </c>
      <c r="E63" s="74">
        <v>0</v>
      </c>
      <c r="F63" s="72">
        <v>1</v>
      </c>
      <c r="G63" s="73">
        <f t="shared" si="17"/>
        <v>0</v>
      </c>
      <c r="H63" s="128">
        <f t="shared" si="18"/>
        <v>2.9</v>
      </c>
      <c r="I63" s="147">
        <f t="shared" si="19"/>
        <v>1</v>
      </c>
      <c r="J63" s="111" t="s">
        <v>196</v>
      </c>
      <c r="K63" s="39">
        <v>3</v>
      </c>
      <c r="L63" s="95">
        <f t="shared" si="20"/>
        <v>11</v>
      </c>
      <c r="M63" s="32" t="s">
        <v>7</v>
      </c>
      <c r="N63" s="82">
        <f t="shared" si="14"/>
        <v>16</v>
      </c>
      <c r="O63" s="82">
        <f t="shared" si="3"/>
        <v>111615</v>
      </c>
      <c r="P63" s="77" t="str">
        <f t="shared" ref="P63:P126" si="22">Q63 &amp; "  (" &amp; R63 &amp; " gal" &amp; IF(V63&gt;0, ", JA13)", ")")</f>
        <v>HP1080H45DVDR 130  (80 gal, JA13)</v>
      </c>
      <c r="Q63" s="33" t="s">
        <v>369</v>
      </c>
      <c r="R63" s="34">
        <v>80</v>
      </c>
      <c r="S63" s="37" t="s">
        <v>86</v>
      </c>
      <c r="T63" s="100" t="s">
        <v>106</v>
      </c>
      <c r="U63" s="105" t="str">
        <f t="shared" si="5"/>
        <v>AOSmithHPTU80</v>
      </c>
      <c r="V63" s="148">
        <v>1</v>
      </c>
      <c r="W63" s="48" t="s">
        <v>10</v>
      </c>
      <c r="X63" s="55" t="s">
        <v>15</v>
      </c>
      <c r="Y63" s="56">
        <v>2.9</v>
      </c>
      <c r="Z63" s="57">
        <v>44118</v>
      </c>
      <c r="AA63" s="58" t="s">
        <v>83</v>
      </c>
      <c r="AB63" s="158" t="str">
        <f t="shared" si="12"/>
        <v>2,     111615,   "HP1080H45DVDR 130  (80 gal, JA13)"</v>
      </c>
      <c r="AC63" s="160" t="str">
        <f t="shared" si="15"/>
        <v>AOSmith</v>
      </c>
      <c r="AD63" s="163" t="s">
        <v>460</v>
      </c>
      <c r="AE63" s="158" t="str">
        <f t="shared" si="13"/>
        <v xml:space="preserve">          case  111615   :   "AOSmithHP1080DR"</v>
      </c>
      <c r="AF63" s="163" t="s">
        <v>460</v>
      </c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  <c r="IW63" s="31"/>
      <c r="IX63" s="31"/>
      <c r="IY63" s="31"/>
      <c r="IZ63" s="31"/>
      <c r="JA63" s="31"/>
      <c r="JB63" s="31"/>
      <c r="JC63" s="31"/>
      <c r="JD63" s="31"/>
      <c r="JE63" s="31"/>
      <c r="JF63" s="31"/>
      <c r="JG63" s="31"/>
      <c r="JH63" s="31"/>
      <c r="JI63" s="31"/>
      <c r="JJ63" s="31"/>
      <c r="JK63" s="31"/>
      <c r="JL63" s="31"/>
      <c r="JM63" s="31"/>
      <c r="JN63" s="31"/>
      <c r="JO63" s="31"/>
      <c r="JP63" s="31"/>
      <c r="JQ63" s="31"/>
      <c r="JR63" s="31"/>
      <c r="JS63" s="31"/>
      <c r="JT63" s="31"/>
      <c r="JU63" s="31"/>
      <c r="JV63" s="31"/>
      <c r="JW63" s="31"/>
      <c r="JX63" s="31"/>
      <c r="JY63" s="31"/>
      <c r="JZ63" s="31"/>
      <c r="KA63" s="31"/>
      <c r="KB63" s="31"/>
      <c r="KC63" s="31"/>
      <c r="KD63" s="31"/>
      <c r="KE63" s="31"/>
      <c r="KF63" s="31"/>
      <c r="KG63" s="31"/>
      <c r="KH63" s="31"/>
      <c r="KI63" s="31"/>
      <c r="KJ63" s="31"/>
      <c r="KK63" s="31"/>
      <c r="KL63" s="31"/>
      <c r="KM63" s="31"/>
      <c r="KN63" s="31"/>
      <c r="KO63" s="31"/>
      <c r="KP63" s="31"/>
      <c r="KQ63" s="31"/>
      <c r="KR63" s="31"/>
      <c r="KS63" s="31"/>
      <c r="KT63" s="31"/>
      <c r="KU63" s="31"/>
      <c r="KV63" s="31"/>
      <c r="KW63" s="31"/>
      <c r="KX63" s="31"/>
      <c r="KY63" s="31"/>
      <c r="KZ63" s="31"/>
      <c r="LA63" s="31"/>
      <c r="LB63" s="31"/>
      <c r="LC63" s="31"/>
      <c r="LD63" s="31"/>
      <c r="LE63" s="31"/>
      <c r="LF63" s="31"/>
      <c r="LG63" s="31"/>
      <c r="LH63" s="31"/>
      <c r="LI63" s="31"/>
      <c r="LJ63" s="31"/>
      <c r="LK63" s="31"/>
      <c r="LL63" s="31"/>
      <c r="LM63" s="31"/>
      <c r="LN63" s="31"/>
      <c r="LO63" s="31"/>
      <c r="LP63" s="31"/>
      <c r="LQ63" s="31"/>
      <c r="LR63" s="31"/>
      <c r="LS63" s="31"/>
      <c r="LT63" s="31"/>
      <c r="LU63" s="31"/>
      <c r="LV63" s="31"/>
      <c r="LW63" s="31"/>
      <c r="LX63" s="31"/>
      <c r="LY63" s="31"/>
      <c r="LZ63" s="31"/>
      <c r="MA63" s="31"/>
      <c r="MB63" s="31"/>
      <c r="MC63" s="31"/>
      <c r="MD63" s="31"/>
      <c r="ME63" s="31"/>
      <c r="MF63" s="31"/>
      <c r="MG63" s="31"/>
      <c r="MH63" s="31"/>
      <c r="MI63" s="31"/>
      <c r="MJ63" s="31"/>
      <c r="MK63" s="31"/>
      <c r="ML63" s="31"/>
      <c r="MM63" s="31"/>
      <c r="MN63" s="31"/>
      <c r="MO63" s="31"/>
      <c r="MP63" s="31"/>
      <c r="MQ63" s="31"/>
      <c r="MR63" s="31"/>
      <c r="MS63" s="31"/>
      <c r="MT63" s="31"/>
      <c r="MU63" s="31"/>
      <c r="MV63" s="31"/>
      <c r="MW63" s="31"/>
      <c r="MX63" s="31"/>
      <c r="MY63" s="31"/>
      <c r="MZ63" s="31"/>
      <c r="NA63" s="31"/>
      <c r="NB63" s="31"/>
      <c r="NC63" s="31"/>
      <c r="ND63" s="31"/>
      <c r="NE63" s="31"/>
      <c r="NF63" s="31"/>
      <c r="NG63" s="31"/>
      <c r="NH63" s="31"/>
      <c r="NI63" s="31"/>
      <c r="NJ63" s="31"/>
      <c r="NK63" s="31"/>
      <c r="NL63" s="31"/>
      <c r="NM63" s="31"/>
      <c r="NN63" s="31"/>
      <c r="NO63" s="31"/>
      <c r="NP63" s="31"/>
      <c r="NQ63" s="31"/>
      <c r="NR63" s="31"/>
      <c r="NS63" s="31"/>
      <c r="NT63" s="31"/>
      <c r="NU63" s="31"/>
      <c r="NV63" s="31"/>
      <c r="NW63" s="31"/>
      <c r="NX63" s="31"/>
      <c r="NY63" s="31"/>
      <c r="NZ63" s="31"/>
      <c r="OA63" s="31"/>
      <c r="OB63" s="31"/>
      <c r="OC63" s="31"/>
      <c r="OD63" s="31"/>
      <c r="OE63" s="31"/>
      <c r="OF63" s="31"/>
      <c r="OG63" s="31"/>
      <c r="OH63" s="31"/>
      <c r="OI63" s="31"/>
      <c r="OJ63" s="31"/>
      <c r="OK63" s="31"/>
      <c r="OL63" s="31"/>
      <c r="OM63" s="31"/>
      <c r="ON63" s="31"/>
      <c r="OO63" s="31"/>
      <c r="OP63" s="31"/>
      <c r="OQ63" s="31"/>
      <c r="OR63" s="31"/>
      <c r="OS63" s="31"/>
      <c r="OT63" s="31"/>
      <c r="OU63" s="31"/>
      <c r="OV63" s="31"/>
      <c r="OW63" s="31"/>
      <c r="OX63" s="31"/>
      <c r="OY63" s="31"/>
      <c r="OZ63" s="31"/>
      <c r="PA63" s="31"/>
      <c r="PB63" s="31"/>
      <c r="PC63" s="31"/>
      <c r="PD63" s="31"/>
      <c r="PE63" s="31"/>
      <c r="PF63" s="31"/>
      <c r="PG63" s="31"/>
      <c r="PH63" s="31"/>
      <c r="PI63" s="31"/>
      <c r="PJ63" s="31"/>
      <c r="PK63" s="31"/>
      <c r="PL63" s="31"/>
      <c r="PM63" s="31"/>
      <c r="PN63" s="31"/>
      <c r="PO63" s="31"/>
      <c r="PP63" s="31"/>
      <c r="PQ63" s="31"/>
      <c r="PR63" s="31"/>
      <c r="PS63" s="31"/>
      <c r="PT63" s="31"/>
      <c r="PU63" s="31"/>
      <c r="PV63" s="31"/>
      <c r="PW63" s="31"/>
      <c r="PX63" s="31"/>
      <c r="PY63" s="31"/>
      <c r="PZ63" s="31"/>
      <c r="QA63" s="31"/>
      <c r="QB63" s="31"/>
      <c r="QC63" s="31"/>
      <c r="QD63" s="31"/>
      <c r="QE63" s="31"/>
      <c r="QF63" s="31"/>
      <c r="QG63" s="31"/>
      <c r="QH63" s="31"/>
      <c r="QI63" s="31"/>
      <c r="QJ63" s="31"/>
      <c r="QK63" s="31"/>
      <c r="QL63" s="31"/>
      <c r="QM63" s="31"/>
      <c r="QN63" s="31"/>
      <c r="QO63" s="31"/>
      <c r="QP63" s="31"/>
      <c r="QQ63" s="31"/>
      <c r="QR63" s="31"/>
      <c r="QS63" s="31"/>
      <c r="QT63" s="31"/>
      <c r="QU63" s="31"/>
      <c r="QV63" s="31"/>
      <c r="QW63" s="31"/>
      <c r="QX63" s="31"/>
      <c r="QY63" s="31"/>
      <c r="QZ63" s="31"/>
      <c r="RA63" s="31"/>
      <c r="RB63" s="31"/>
      <c r="RC63" s="31"/>
      <c r="RD63" s="31"/>
      <c r="RE63" s="31"/>
      <c r="RF63" s="31"/>
      <c r="RG63" s="31"/>
      <c r="RH63" s="31"/>
      <c r="RI63" s="31"/>
      <c r="RJ63" s="31"/>
      <c r="RK63" s="31"/>
      <c r="RL63" s="31"/>
      <c r="RM63" s="31"/>
      <c r="RN63" s="31"/>
      <c r="RO63" s="31"/>
      <c r="RP63" s="31"/>
      <c r="RQ63" s="31"/>
      <c r="RR63" s="31"/>
      <c r="RS63" s="31"/>
      <c r="RT63" s="31"/>
      <c r="RU63" s="31"/>
      <c r="RV63" s="31"/>
      <c r="RW63" s="31"/>
      <c r="RX63" s="31"/>
      <c r="RY63" s="31"/>
      <c r="RZ63" s="31"/>
      <c r="SA63" s="31"/>
      <c r="SB63" s="31"/>
      <c r="SC63" s="31"/>
      <c r="SD63" s="31"/>
      <c r="SE63" s="31"/>
      <c r="SF63" s="31"/>
      <c r="SG63" s="31"/>
      <c r="SH63" s="31"/>
      <c r="SI63" s="31"/>
      <c r="SJ63" s="31"/>
      <c r="SK63" s="31"/>
      <c r="SL63" s="31"/>
      <c r="SM63" s="31"/>
      <c r="SN63" s="31"/>
      <c r="SO63" s="31"/>
      <c r="SP63" s="31"/>
      <c r="SQ63" s="31"/>
      <c r="SR63" s="31"/>
      <c r="SS63" s="31"/>
      <c r="ST63" s="31"/>
      <c r="SU63" s="31"/>
      <c r="SV63" s="31"/>
      <c r="SW63" s="31"/>
      <c r="SX63" s="31"/>
      <c r="SY63" s="31"/>
      <c r="SZ63" s="31"/>
      <c r="TA63" s="31"/>
      <c r="TB63" s="31"/>
      <c r="TC63" s="31"/>
      <c r="TD63" s="31"/>
      <c r="TE63" s="31"/>
      <c r="TF63" s="31"/>
      <c r="TG63" s="31"/>
      <c r="TH63" s="31"/>
      <c r="TI63" s="31"/>
      <c r="TJ63" s="31"/>
      <c r="TK63" s="31"/>
      <c r="TL63" s="31"/>
      <c r="TM63" s="31"/>
      <c r="TN63" s="31"/>
      <c r="TO63" s="31"/>
      <c r="TP63" s="31"/>
      <c r="TQ63" s="31"/>
      <c r="TR63" s="31"/>
      <c r="TS63" s="31"/>
      <c r="TT63" s="31"/>
      <c r="TU63" s="31"/>
      <c r="TV63" s="31"/>
      <c r="TW63" s="31"/>
      <c r="TX63" s="31"/>
      <c r="TY63" s="31"/>
      <c r="TZ63" s="31"/>
      <c r="UA63" s="31"/>
      <c r="UB63" s="31"/>
      <c r="UC63" s="31"/>
      <c r="UD63" s="31"/>
      <c r="UE63" s="31"/>
      <c r="UF63" s="31"/>
      <c r="UG63" s="31"/>
      <c r="UH63" s="31"/>
      <c r="UI63" s="31"/>
      <c r="UJ63" s="31"/>
      <c r="UK63" s="31"/>
      <c r="UL63" s="31"/>
      <c r="UM63" s="31"/>
      <c r="UN63" s="31"/>
      <c r="UO63" s="31"/>
      <c r="UP63" s="31"/>
      <c r="UQ63" s="31"/>
      <c r="UR63" s="31"/>
      <c r="US63" s="31"/>
      <c r="UT63" s="31"/>
      <c r="UU63" s="31"/>
      <c r="UV63" s="31"/>
      <c r="UW63" s="31"/>
      <c r="UX63" s="31"/>
      <c r="UY63" s="31"/>
      <c r="UZ63" s="31"/>
      <c r="VA63" s="31"/>
      <c r="VB63" s="31"/>
      <c r="VC63" s="31"/>
      <c r="VD63" s="31"/>
      <c r="VE63" s="31"/>
      <c r="VF63" s="31"/>
      <c r="VG63" s="31"/>
      <c r="VH63" s="31"/>
      <c r="VI63" s="31"/>
      <c r="VJ63" s="31"/>
      <c r="VK63" s="31"/>
      <c r="VL63" s="31"/>
      <c r="VM63" s="31"/>
      <c r="VN63" s="31"/>
      <c r="VO63" s="31"/>
      <c r="VP63" s="31"/>
      <c r="VQ63" s="31"/>
      <c r="VR63" s="31"/>
      <c r="VS63" s="31"/>
      <c r="VT63" s="31"/>
      <c r="VU63" s="31"/>
      <c r="VV63" s="31"/>
      <c r="VW63" s="31"/>
      <c r="VX63" s="31"/>
      <c r="VY63" s="31"/>
      <c r="VZ63" s="31"/>
      <c r="WA63" s="31"/>
      <c r="WB63" s="31"/>
      <c r="WC63" s="31"/>
      <c r="WD63" s="31"/>
      <c r="WE63" s="31"/>
      <c r="WF63" s="31"/>
      <c r="WG63" s="31"/>
      <c r="WH63" s="31"/>
      <c r="WI63" s="31"/>
      <c r="WJ63" s="31"/>
      <c r="WK63" s="31"/>
      <c r="WL63" s="31"/>
      <c r="WM63" s="31"/>
      <c r="WN63" s="31"/>
      <c r="WO63" s="31"/>
      <c r="WP63" s="31"/>
      <c r="WQ63" s="31"/>
      <c r="WR63" s="31"/>
      <c r="WS63" s="31"/>
      <c r="WT63" s="31"/>
      <c r="WU63" s="31"/>
      <c r="WV63" s="31"/>
      <c r="WW63" s="31"/>
      <c r="WX63" s="31"/>
      <c r="WY63" s="31"/>
      <c r="WZ63" s="31"/>
      <c r="XA63" s="31"/>
      <c r="XB63" s="31"/>
      <c r="XC63" s="31"/>
      <c r="XD63" s="31"/>
      <c r="XE63" s="31"/>
      <c r="XF63" s="31"/>
      <c r="XG63" s="31"/>
      <c r="XH63" s="31"/>
      <c r="XI63" s="31"/>
      <c r="XJ63" s="31"/>
      <c r="XK63" s="31"/>
      <c r="XL63" s="31"/>
      <c r="XM63" s="31"/>
      <c r="XN63" s="31"/>
      <c r="XO63" s="31"/>
      <c r="XP63" s="31"/>
      <c r="XQ63" s="31"/>
      <c r="XR63" s="31"/>
      <c r="XS63" s="31"/>
      <c r="XT63" s="31"/>
      <c r="XU63" s="31"/>
      <c r="XV63" s="31"/>
      <c r="XW63" s="31"/>
      <c r="XX63" s="31"/>
      <c r="XY63" s="31"/>
      <c r="XZ63" s="31"/>
      <c r="YA63" s="31"/>
      <c r="YB63" s="31"/>
      <c r="YC63" s="31"/>
      <c r="YD63" s="31"/>
      <c r="YE63" s="31"/>
      <c r="YF63" s="31"/>
      <c r="YG63" s="31"/>
      <c r="YH63" s="31"/>
      <c r="YI63" s="31"/>
      <c r="YJ63" s="31"/>
      <c r="YK63" s="31"/>
      <c r="YL63" s="31"/>
      <c r="YM63" s="31"/>
      <c r="YN63" s="31"/>
      <c r="YO63" s="31"/>
      <c r="YP63" s="31"/>
      <c r="YQ63" s="31"/>
      <c r="YR63" s="31"/>
      <c r="YS63" s="31"/>
      <c r="YT63" s="31"/>
      <c r="YU63" s="31"/>
      <c r="YV63" s="31"/>
      <c r="YW63" s="31"/>
      <c r="YX63" s="31"/>
      <c r="YY63" s="31"/>
      <c r="YZ63" s="31"/>
      <c r="ZA63" s="31"/>
      <c r="ZB63" s="31"/>
      <c r="ZC63" s="31"/>
      <c r="ZD63" s="31"/>
      <c r="ZE63" s="31"/>
      <c r="ZF63" s="31"/>
      <c r="ZG63" s="31"/>
      <c r="ZH63" s="31"/>
      <c r="ZI63" s="31"/>
      <c r="ZJ63" s="31"/>
      <c r="ZK63" s="31"/>
      <c r="ZL63" s="31"/>
      <c r="ZM63" s="31"/>
      <c r="ZN63" s="31"/>
      <c r="ZO63" s="31"/>
      <c r="ZP63" s="31"/>
      <c r="ZQ63" s="31"/>
      <c r="ZR63" s="31"/>
      <c r="ZS63" s="31"/>
      <c r="ZT63" s="31"/>
      <c r="ZU63" s="31"/>
      <c r="ZV63" s="31"/>
      <c r="ZW63" s="31"/>
      <c r="ZX63" s="31"/>
      <c r="ZY63" s="31"/>
      <c r="ZZ63" s="31"/>
      <c r="AAA63" s="31"/>
      <c r="AAB63" s="31"/>
      <c r="AAC63" s="31"/>
      <c r="AAD63" s="31"/>
      <c r="AAE63" s="31"/>
      <c r="AAF63" s="31"/>
      <c r="AAG63" s="31"/>
      <c r="AAH63" s="31"/>
      <c r="AAI63" s="31"/>
      <c r="AAJ63" s="31"/>
      <c r="AAK63" s="31"/>
      <c r="AAL63" s="31"/>
      <c r="AAM63" s="31"/>
      <c r="AAN63" s="31"/>
      <c r="AAO63" s="31"/>
      <c r="AAP63" s="31"/>
      <c r="AAQ63" s="31"/>
      <c r="AAR63" s="31"/>
      <c r="AAS63" s="31"/>
      <c r="AAT63" s="31"/>
      <c r="AAU63" s="31"/>
      <c r="AAV63" s="31"/>
      <c r="AAW63" s="31"/>
      <c r="AAX63" s="31"/>
      <c r="AAY63" s="31"/>
      <c r="AAZ63" s="31"/>
      <c r="ABA63" s="31"/>
      <c r="ABB63" s="31"/>
      <c r="ABC63" s="31"/>
      <c r="ABD63" s="31"/>
      <c r="ABE63" s="31"/>
      <c r="ABF63" s="31"/>
      <c r="ABG63" s="31"/>
      <c r="ABH63" s="31"/>
      <c r="ABI63" s="31"/>
      <c r="ABJ63" s="31"/>
      <c r="ABK63" s="31"/>
      <c r="ABL63" s="31"/>
      <c r="ABM63" s="31"/>
      <c r="ABN63" s="31"/>
      <c r="ABO63" s="31"/>
      <c r="ABP63" s="31"/>
      <c r="ABQ63" s="31"/>
      <c r="ABR63" s="31"/>
      <c r="ABS63" s="31"/>
      <c r="ABT63" s="31"/>
      <c r="ABU63" s="31"/>
      <c r="ABV63" s="31"/>
      <c r="ABW63" s="31"/>
      <c r="ABX63" s="31"/>
      <c r="ABY63" s="31"/>
      <c r="ABZ63" s="31"/>
      <c r="ACA63" s="31"/>
      <c r="ACB63" s="31"/>
      <c r="ACC63" s="31"/>
      <c r="ACD63" s="31"/>
      <c r="ACE63" s="31"/>
      <c r="ACF63" s="31"/>
      <c r="ACG63" s="31"/>
      <c r="ACH63" s="31"/>
      <c r="ACI63" s="31"/>
      <c r="ACJ63" s="31"/>
      <c r="ACK63" s="31"/>
      <c r="ACL63" s="31"/>
      <c r="ACM63" s="31"/>
      <c r="ACN63" s="31"/>
      <c r="ACO63" s="31"/>
      <c r="ACP63" s="31"/>
      <c r="ACQ63" s="31"/>
      <c r="ACR63" s="31"/>
      <c r="ACS63" s="31"/>
      <c r="ACT63" s="31"/>
      <c r="ACU63" s="31"/>
      <c r="ACV63" s="31"/>
      <c r="ACW63" s="31"/>
      <c r="ACX63" s="31"/>
      <c r="ACY63" s="31"/>
      <c r="ACZ63" s="31"/>
      <c r="ADA63" s="31"/>
      <c r="ADB63" s="31"/>
      <c r="ADC63" s="31"/>
      <c r="ADD63" s="31"/>
      <c r="ADE63" s="31"/>
      <c r="ADF63" s="31"/>
      <c r="ADG63" s="31"/>
      <c r="ADH63" s="31"/>
      <c r="ADI63" s="31"/>
      <c r="ADJ63" s="31"/>
      <c r="ADK63" s="31"/>
      <c r="ADL63" s="31"/>
      <c r="ADM63" s="31"/>
      <c r="ADN63" s="31"/>
      <c r="ADO63" s="31"/>
      <c r="ADP63" s="31"/>
      <c r="ADQ63" s="31"/>
      <c r="ADR63" s="31"/>
      <c r="ADS63" s="31"/>
      <c r="ADT63" s="31"/>
      <c r="ADU63" s="31"/>
      <c r="ADV63" s="31"/>
      <c r="ADW63" s="31"/>
      <c r="ADX63" s="31"/>
      <c r="ADY63" s="31"/>
      <c r="ADZ63" s="31"/>
      <c r="AEA63" s="31"/>
      <c r="AEB63" s="31"/>
      <c r="AEC63" s="31"/>
      <c r="AED63" s="31"/>
      <c r="AEE63" s="31"/>
      <c r="AEF63" s="31"/>
      <c r="AEG63" s="31"/>
      <c r="AEH63" s="31"/>
      <c r="AEI63" s="31"/>
      <c r="AEJ63" s="31"/>
      <c r="AEK63" s="31"/>
      <c r="AEL63" s="31"/>
      <c r="AEM63" s="31"/>
      <c r="AEN63" s="31"/>
      <c r="AEO63" s="31"/>
      <c r="AEP63" s="31"/>
      <c r="AEQ63" s="31"/>
      <c r="AER63" s="31"/>
      <c r="AES63" s="31"/>
      <c r="AET63" s="31"/>
      <c r="AEU63" s="31"/>
      <c r="AEV63" s="31"/>
      <c r="AEW63" s="31"/>
      <c r="AEX63" s="31"/>
      <c r="AEY63" s="31"/>
      <c r="AEZ63" s="31"/>
      <c r="AFA63" s="31"/>
      <c r="AFB63" s="31"/>
      <c r="AFC63" s="31"/>
      <c r="AFD63" s="31"/>
      <c r="AFE63" s="31"/>
      <c r="AFF63" s="31"/>
      <c r="AFG63" s="31"/>
      <c r="AFH63" s="31"/>
      <c r="AFI63" s="31"/>
      <c r="AFJ63" s="31"/>
      <c r="AFK63" s="31"/>
      <c r="AFL63" s="31"/>
      <c r="AFM63" s="31"/>
      <c r="AFN63" s="31"/>
      <c r="AFO63" s="31"/>
      <c r="AFP63" s="31"/>
      <c r="AFQ63" s="31"/>
      <c r="AFR63" s="31"/>
      <c r="AFS63" s="31"/>
      <c r="AFT63" s="31"/>
      <c r="AFU63" s="31"/>
      <c r="AFV63" s="31"/>
      <c r="AFW63" s="31"/>
      <c r="AFX63" s="31"/>
      <c r="AFY63" s="31"/>
      <c r="AFZ63" s="31"/>
      <c r="AGA63" s="31"/>
      <c r="AGB63" s="31"/>
      <c r="AGC63" s="31"/>
      <c r="AGD63" s="31"/>
      <c r="AGE63" s="31"/>
      <c r="AGF63" s="31"/>
      <c r="AGG63" s="31"/>
      <c r="AGH63" s="31"/>
      <c r="AGI63" s="31"/>
      <c r="AGJ63" s="31"/>
      <c r="AGK63" s="31"/>
      <c r="AGL63" s="31"/>
      <c r="AGM63" s="31"/>
      <c r="AGN63" s="31"/>
      <c r="AGO63" s="31"/>
      <c r="AGP63" s="31"/>
      <c r="AGQ63" s="31"/>
      <c r="AGR63" s="31"/>
      <c r="AGS63" s="31"/>
      <c r="AGT63" s="31"/>
      <c r="AGU63" s="31"/>
      <c r="AGV63" s="31"/>
      <c r="AGW63" s="31"/>
      <c r="AGX63" s="31"/>
      <c r="AGY63" s="31"/>
      <c r="AGZ63" s="31"/>
      <c r="AHA63" s="31"/>
      <c r="AHB63" s="31"/>
      <c r="AHC63" s="31"/>
      <c r="AHD63" s="31"/>
      <c r="AHE63" s="31"/>
      <c r="AHF63" s="31"/>
      <c r="AHG63" s="31"/>
      <c r="AHH63" s="31"/>
      <c r="AHI63" s="31"/>
      <c r="AHJ63" s="31"/>
      <c r="AHK63" s="31"/>
      <c r="AHL63" s="31"/>
      <c r="AHM63" s="31"/>
      <c r="AHN63" s="31"/>
      <c r="AHO63" s="31"/>
      <c r="AHP63" s="31"/>
      <c r="AHQ63" s="31"/>
      <c r="AHR63" s="31"/>
      <c r="AHS63" s="31"/>
      <c r="AHT63" s="31"/>
      <c r="AHU63" s="31"/>
      <c r="AHV63" s="31"/>
      <c r="AHW63" s="31"/>
      <c r="AHX63" s="31"/>
      <c r="AHY63" s="31"/>
      <c r="AHZ63" s="31"/>
      <c r="AIA63" s="31"/>
      <c r="AIB63" s="31"/>
      <c r="AIC63" s="31"/>
      <c r="AID63" s="31"/>
      <c r="AIE63" s="31"/>
      <c r="AIF63" s="31"/>
      <c r="AIG63" s="31"/>
      <c r="AIH63" s="31"/>
      <c r="AII63" s="31"/>
      <c r="AIJ63" s="31"/>
      <c r="AIK63" s="31"/>
      <c r="AIL63" s="31"/>
      <c r="AIM63" s="31"/>
      <c r="AIN63" s="31"/>
      <c r="AIO63" s="31"/>
      <c r="AIP63" s="31"/>
      <c r="AIQ63" s="31"/>
      <c r="AIR63" s="31"/>
      <c r="AIS63" s="31"/>
      <c r="AIT63" s="31"/>
      <c r="AIU63" s="31"/>
      <c r="AIV63" s="31"/>
      <c r="AIW63" s="31"/>
      <c r="AIX63" s="31"/>
      <c r="AIY63" s="31"/>
      <c r="AIZ63" s="31"/>
      <c r="AJA63" s="31"/>
      <c r="AJB63" s="31"/>
      <c r="AJC63" s="31"/>
      <c r="AJD63" s="31"/>
      <c r="AJE63" s="31"/>
      <c r="AJF63" s="31"/>
      <c r="AJG63" s="31"/>
      <c r="AJH63" s="31"/>
      <c r="AJI63" s="31"/>
      <c r="AJJ63" s="31"/>
      <c r="AJK63" s="31"/>
      <c r="AJL63" s="31"/>
      <c r="AJM63" s="31"/>
      <c r="AJN63" s="31"/>
      <c r="AJO63" s="31"/>
      <c r="AJP63" s="31"/>
      <c r="AJQ63" s="31"/>
      <c r="AJR63" s="31"/>
      <c r="AJS63" s="31"/>
      <c r="AJT63" s="31"/>
      <c r="AJU63" s="31"/>
      <c r="AJV63" s="31"/>
      <c r="AJW63" s="31"/>
      <c r="AJX63" s="31"/>
      <c r="AJY63" s="31"/>
      <c r="AJZ63" s="31"/>
      <c r="AKA63" s="31"/>
      <c r="AKB63" s="31"/>
      <c r="AKC63" s="31"/>
      <c r="AKD63" s="31"/>
      <c r="AKE63" s="31"/>
      <c r="AKF63" s="31"/>
      <c r="AKG63" s="31"/>
      <c r="AKH63" s="31"/>
      <c r="AKI63" s="31"/>
      <c r="AKJ63" s="31"/>
      <c r="AKK63" s="31"/>
      <c r="AKL63" s="31"/>
      <c r="AKM63" s="31"/>
      <c r="AKN63" s="31"/>
      <c r="AKO63" s="31"/>
      <c r="AKP63" s="31"/>
      <c r="AKQ63" s="31"/>
      <c r="AKR63" s="31"/>
      <c r="AKS63" s="31"/>
      <c r="AKT63" s="31"/>
      <c r="AKU63" s="31"/>
      <c r="AKV63" s="31"/>
      <c r="AKW63" s="31"/>
      <c r="AKX63" s="31"/>
      <c r="AKY63" s="31"/>
      <c r="AKZ63" s="31"/>
      <c r="ALA63" s="31"/>
      <c r="ALB63" s="31"/>
      <c r="ALC63" s="31"/>
      <c r="ALD63" s="31"/>
      <c r="ALE63" s="31"/>
      <c r="ALF63" s="31"/>
      <c r="ALG63" s="31"/>
      <c r="ALH63" s="31"/>
      <c r="ALI63" s="31"/>
      <c r="ALJ63" s="31"/>
      <c r="ALK63" s="31"/>
      <c r="ALL63" s="31"/>
      <c r="ALM63" s="31"/>
      <c r="ALN63" s="31"/>
      <c r="ALO63" s="31"/>
      <c r="ALP63" s="31"/>
      <c r="ALQ63" s="31"/>
      <c r="ALR63" s="31"/>
      <c r="ALS63" s="31"/>
      <c r="ALT63" s="31"/>
      <c r="ALU63" s="31"/>
      <c r="ALV63" s="31"/>
      <c r="ALW63" s="31"/>
      <c r="ALX63" s="31"/>
      <c r="ALY63" s="31"/>
      <c r="ALZ63" s="31"/>
      <c r="AMA63" s="31"/>
      <c r="AMB63" s="31"/>
      <c r="AMC63" s="31"/>
      <c r="AMD63" s="31"/>
      <c r="AME63" s="31"/>
      <c r="AMF63" s="31"/>
      <c r="AMG63" s="31"/>
      <c r="AMH63" s="31"/>
      <c r="AMI63" s="31"/>
      <c r="AMJ63" s="31"/>
      <c r="AMK63" s="31"/>
      <c r="AML63" s="31"/>
      <c r="AMM63" s="31"/>
      <c r="AMN63" s="31"/>
      <c r="AMO63" s="31"/>
      <c r="AMP63" s="31"/>
      <c r="AMQ63" s="31"/>
      <c r="AMR63" s="31"/>
      <c r="AMS63" s="31"/>
      <c r="AMT63" s="31"/>
      <c r="AMU63" s="31"/>
      <c r="AMV63" s="31"/>
      <c r="AMW63" s="31"/>
      <c r="AMX63" s="31"/>
      <c r="AMY63" s="31"/>
    </row>
    <row r="64" spans="1:1042" s="6" customFormat="1" ht="15" customHeight="1" x14ac:dyDescent="0.25">
      <c r="C64" s="6">
        <f t="shared" si="6"/>
        <v>110713</v>
      </c>
      <c r="D64" s="72">
        <f t="shared" si="7"/>
        <v>50</v>
      </c>
      <c r="E64" s="74">
        <v>0</v>
      </c>
      <c r="F64" s="72">
        <v>1</v>
      </c>
      <c r="G64" s="73">
        <f t="shared" si="8"/>
        <v>0</v>
      </c>
      <c r="H64" s="128">
        <f t="shared" si="9"/>
        <v>2.9</v>
      </c>
      <c r="I64" s="147">
        <f t="shared" si="10"/>
        <v>0</v>
      </c>
      <c r="J64" s="111" t="s">
        <v>196</v>
      </c>
      <c r="K64" s="39">
        <v>3</v>
      </c>
      <c r="L64" s="95">
        <f t="shared" si="11"/>
        <v>11</v>
      </c>
      <c r="M64" s="9" t="s">
        <v>7</v>
      </c>
      <c r="N64" s="153">
        <f>N61+1</f>
        <v>7</v>
      </c>
      <c r="O64" s="82">
        <f t="shared" si="3"/>
        <v>110713</v>
      </c>
      <c r="P64" s="77" t="str">
        <f t="shared" si="22"/>
        <v>HPTU 50 120  (50 gal)</v>
      </c>
      <c r="Q64" s="10" t="s">
        <v>8</v>
      </c>
      <c r="R64" s="11">
        <v>50</v>
      </c>
      <c r="S64" s="37" t="s">
        <v>84</v>
      </c>
      <c r="T64" s="100" t="s">
        <v>109</v>
      </c>
      <c r="U64" s="105" t="str">
        <f t="shared" si="5"/>
        <v>AOSmithHPTU50</v>
      </c>
      <c r="V64" s="146">
        <v>0</v>
      </c>
      <c r="W64" s="47" t="s">
        <v>10</v>
      </c>
      <c r="X64" s="55" t="s">
        <v>9</v>
      </c>
      <c r="Y64" s="56">
        <v>2.9</v>
      </c>
      <c r="Z64" s="57">
        <v>42545</v>
      </c>
      <c r="AA64" s="58" t="s">
        <v>83</v>
      </c>
      <c r="AB64" s="158" t="str">
        <f t="shared" si="12"/>
        <v>2,     110713,   "HPTU 50 120  (50 gal)"</v>
      </c>
      <c r="AC64" s="160" t="str">
        <f t="shared" si="15"/>
        <v>AOSmith</v>
      </c>
      <c r="AD64" s="161" t="s">
        <v>182</v>
      </c>
      <c r="AE64" s="158" t="str">
        <f t="shared" si="13"/>
        <v xml:space="preserve">          case  110713   :   "AOSmithHPTU50"</v>
      </c>
      <c r="AF64" s="161" t="s">
        <v>182</v>
      </c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  <c r="IW64" s="31"/>
      <c r="IX64" s="31"/>
      <c r="IY64" s="31"/>
      <c r="IZ64" s="31"/>
      <c r="JA64" s="31"/>
      <c r="JB64" s="31"/>
      <c r="JC64" s="31"/>
      <c r="JD64" s="31"/>
      <c r="JE64" s="31"/>
      <c r="JF64" s="31"/>
      <c r="JG64" s="31"/>
      <c r="JH64" s="31"/>
      <c r="JI64" s="31"/>
      <c r="JJ64" s="31"/>
      <c r="JK64" s="31"/>
      <c r="JL64" s="31"/>
      <c r="JM64" s="31"/>
      <c r="JN64" s="31"/>
      <c r="JO64" s="31"/>
      <c r="JP64" s="31"/>
      <c r="JQ64" s="31"/>
      <c r="JR64" s="31"/>
      <c r="JS64" s="31"/>
      <c r="JT64" s="31"/>
      <c r="JU64" s="31"/>
      <c r="JV64" s="31"/>
      <c r="JW64" s="31"/>
      <c r="JX64" s="31"/>
      <c r="JY64" s="31"/>
      <c r="JZ64" s="31"/>
      <c r="KA64" s="31"/>
      <c r="KB64" s="31"/>
      <c r="KC64" s="31"/>
      <c r="KD64" s="31"/>
      <c r="KE64" s="31"/>
      <c r="KF64" s="31"/>
      <c r="KG64" s="31"/>
      <c r="KH64" s="31"/>
      <c r="KI64" s="31"/>
      <c r="KJ64" s="31"/>
      <c r="KK64" s="31"/>
      <c r="KL64" s="31"/>
      <c r="KM64" s="31"/>
      <c r="KN64" s="31"/>
      <c r="KO64" s="31"/>
      <c r="KP64" s="31"/>
      <c r="KQ64" s="31"/>
      <c r="KR64" s="31"/>
      <c r="KS64" s="31"/>
      <c r="KT64" s="31"/>
      <c r="KU64" s="31"/>
      <c r="KV64" s="31"/>
      <c r="KW64" s="31"/>
      <c r="KX64" s="31"/>
      <c r="KY64" s="31"/>
      <c r="KZ64" s="31"/>
      <c r="LA64" s="31"/>
      <c r="LB64" s="31"/>
      <c r="LC64" s="31"/>
      <c r="LD64" s="31"/>
      <c r="LE64" s="31"/>
      <c r="LF64" s="31"/>
      <c r="LG64" s="31"/>
      <c r="LH64" s="31"/>
      <c r="LI64" s="31"/>
      <c r="LJ64" s="31"/>
      <c r="LK64" s="31"/>
      <c r="LL64" s="31"/>
      <c r="LM64" s="31"/>
      <c r="LN64" s="31"/>
      <c r="LO64" s="31"/>
      <c r="LP64" s="31"/>
      <c r="LQ64" s="31"/>
      <c r="LR64" s="31"/>
      <c r="LS64" s="31"/>
      <c r="LT64" s="31"/>
      <c r="LU64" s="31"/>
      <c r="LV64" s="31"/>
      <c r="LW64" s="31"/>
      <c r="LX64" s="31"/>
      <c r="LY64" s="31"/>
      <c r="LZ64" s="31"/>
      <c r="MA64" s="31"/>
      <c r="MB64" s="31"/>
      <c r="MC64" s="31"/>
      <c r="MD64" s="31"/>
      <c r="ME64" s="31"/>
      <c r="MF64" s="31"/>
      <c r="MG64" s="31"/>
      <c r="MH64" s="31"/>
      <c r="MI64" s="31"/>
      <c r="MJ64" s="31"/>
      <c r="MK64" s="31"/>
      <c r="ML64" s="31"/>
      <c r="MM64" s="31"/>
      <c r="MN64" s="31"/>
      <c r="MO64" s="31"/>
      <c r="MP64" s="31"/>
      <c r="MQ64" s="31"/>
      <c r="MR64" s="31"/>
      <c r="MS64" s="31"/>
      <c r="MT64" s="31"/>
      <c r="MU64" s="31"/>
      <c r="MV64" s="31"/>
      <c r="MW64" s="31"/>
      <c r="MX64" s="31"/>
      <c r="MY64" s="31"/>
      <c r="MZ64" s="31"/>
      <c r="NA64" s="31"/>
      <c r="NB64" s="31"/>
      <c r="NC64" s="31"/>
      <c r="ND64" s="31"/>
      <c r="NE64" s="31"/>
      <c r="NF64" s="31"/>
      <c r="NG64" s="31"/>
      <c r="NH64" s="31"/>
      <c r="NI64" s="31"/>
      <c r="NJ64" s="31"/>
      <c r="NK64" s="31"/>
      <c r="NL64" s="31"/>
      <c r="NM64" s="31"/>
      <c r="NN64" s="31"/>
      <c r="NO64" s="31"/>
      <c r="NP64" s="31"/>
      <c r="NQ64" s="31"/>
      <c r="NR64" s="31"/>
      <c r="NS64" s="31"/>
      <c r="NT64" s="31"/>
      <c r="NU64" s="31"/>
      <c r="NV64" s="31"/>
      <c r="NW64" s="31"/>
      <c r="NX64" s="31"/>
      <c r="NY64" s="31"/>
      <c r="NZ64" s="31"/>
      <c r="OA64" s="31"/>
      <c r="OB64" s="31"/>
      <c r="OC64" s="31"/>
      <c r="OD64" s="31"/>
      <c r="OE64" s="31"/>
      <c r="OF64" s="31"/>
      <c r="OG64" s="31"/>
      <c r="OH64" s="31"/>
      <c r="OI64" s="31"/>
      <c r="OJ64" s="31"/>
      <c r="OK64" s="31"/>
      <c r="OL64" s="31"/>
      <c r="OM64" s="31"/>
      <c r="ON64" s="31"/>
      <c r="OO64" s="31"/>
      <c r="OP64" s="31"/>
      <c r="OQ64" s="31"/>
      <c r="OR64" s="31"/>
      <c r="OS64" s="31"/>
      <c r="OT64" s="31"/>
      <c r="OU64" s="31"/>
      <c r="OV64" s="31"/>
      <c r="OW64" s="31"/>
      <c r="OX64" s="31"/>
      <c r="OY64" s="31"/>
      <c r="OZ64" s="31"/>
      <c r="PA64" s="31"/>
      <c r="PB64" s="31"/>
      <c r="PC64" s="31"/>
      <c r="PD64" s="31"/>
      <c r="PE64" s="31"/>
      <c r="PF64" s="31"/>
      <c r="PG64" s="31"/>
      <c r="PH64" s="31"/>
      <c r="PI64" s="31"/>
      <c r="PJ64" s="31"/>
      <c r="PK64" s="31"/>
      <c r="PL64" s="31"/>
      <c r="PM64" s="31"/>
      <c r="PN64" s="31"/>
      <c r="PO64" s="31"/>
      <c r="PP64" s="31"/>
      <c r="PQ64" s="31"/>
      <c r="PR64" s="31"/>
      <c r="PS64" s="31"/>
      <c r="PT64" s="31"/>
      <c r="PU64" s="31"/>
      <c r="PV64" s="31"/>
      <c r="PW64" s="31"/>
      <c r="PX64" s="31"/>
      <c r="PY64" s="31"/>
      <c r="PZ64" s="31"/>
      <c r="QA64" s="31"/>
      <c r="QB64" s="31"/>
      <c r="QC64" s="31"/>
      <c r="QD64" s="31"/>
      <c r="QE64" s="31"/>
      <c r="QF64" s="31"/>
      <c r="QG64" s="31"/>
      <c r="QH64" s="31"/>
      <c r="QI64" s="31"/>
      <c r="QJ64" s="31"/>
      <c r="QK64" s="31"/>
      <c r="QL64" s="31"/>
      <c r="QM64" s="31"/>
      <c r="QN64" s="31"/>
      <c r="QO64" s="31"/>
      <c r="QP64" s="31"/>
      <c r="QQ64" s="31"/>
      <c r="QR64" s="31"/>
      <c r="QS64" s="31"/>
      <c r="QT64" s="31"/>
      <c r="QU64" s="31"/>
      <c r="QV64" s="31"/>
      <c r="QW64" s="31"/>
      <c r="QX64" s="31"/>
      <c r="QY64" s="31"/>
      <c r="QZ64" s="31"/>
      <c r="RA64" s="31"/>
      <c r="RB64" s="31"/>
      <c r="RC64" s="31"/>
      <c r="RD64" s="31"/>
      <c r="RE64" s="31"/>
      <c r="RF64" s="31"/>
      <c r="RG64" s="31"/>
      <c r="RH64" s="31"/>
      <c r="RI64" s="31"/>
      <c r="RJ64" s="31"/>
      <c r="RK64" s="31"/>
      <c r="RL64" s="31"/>
      <c r="RM64" s="31"/>
      <c r="RN64" s="31"/>
      <c r="RO64" s="31"/>
      <c r="RP64" s="31"/>
      <c r="RQ64" s="31"/>
      <c r="RR64" s="31"/>
      <c r="RS64" s="31"/>
      <c r="RT64" s="31"/>
      <c r="RU64" s="31"/>
      <c r="RV64" s="31"/>
      <c r="RW64" s="31"/>
      <c r="RX64" s="31"/>
      <c r="RY64" s="31"/>
      <c r="RZ64" s="31"/>
      <c r="SA64" s="31"/>
      <c r="SB64" s="31"/>
      <c r="SC64" s="31"/>
      <c r="SD64" s="31"/>
      <c r="SE64" s="31"/>
      <c r="SF64" s="31"/>
      <c r="SG64" s="31"/>
      <c r="SH64" s="31"/>
      <c r="SI64" s="31"/>
      <c r="SJ64" s="31"/>
      <c r="SK64" s="31"/>
      <c r="SL64" s="31"/>
      <c r="SM64" s="31"/>
      <c r="SN64" s="31"/>
      <c r="SO64" s="31"/>
      <c r="SP64" s="31"/>
      <c r="SQ64" s="31"/>
      <c r="SR64" s="31"/>
      <c r="SS64" s="31"/>
      <c r="ST64" s="31"/>
      <c r="SU64" s="31"/>
      <c r="SV64" s="31"/>
      <c r="SW64" s="31"/>
      <c r="SX64" s="31"/>
      <c r="SY64" s="31"/>
      <c r="SZ64" s="31"/>
      <c r="TA64" s="31"/>
      <c r="TB64" s="31"/>
      <c r="TC64" s="31"/>
      <c r="TD64" s="31"/>
      <c r="TE64" s="31"/>
      <c r="TF64" s="31"/>
      <c r="TG64" s="31"/>
      <c r="TH64" s="31"/>
      <c r="TI64" s="31"/>
      <c r="TJ64" s="31"/>
      <c r="TK64" s="31"/>
      <c r="TL64" s="31"/>
      <c r="TM64" s="31"/>
      <c r="TN64" s="31"/>
      <c r="TO64" s="31"/>
      <c r="TP64" s="31"/>
      <c r="TQ64" s="31"/>
      <c r="TR64" s="31"/>
      <c r="TS64" s="31"/>
      <c r="TT64" s="31"/>
      <c r="TU64" s="31"/>
      <c r="TV64" s="31"/>
      <c r="TW64" s="31"/>
      <c r="TX64" s="31"/>
      <c r="TY64" s="31"/>
      <c r="TZ64" s="31"/>
      <c r="UA64" s="31"/>
      <c r="UB64" s="31"/>
      <c r="UC64" s="31"/>
      <c r="UD64" s="31"/>
      <c r="UE64" s="31"/>
      <c r="UF64" s="31"/>
      <c r="UG64" s="31"/>
      <c r="UH64" s="31"/>
      <c r="UI64" s="31"/>
      <c r="UJ64" s="31"/>
      <c r="UK64" s="31"/>
      <c r="UL64" s="31"/>
      <c r="UM64" s="31"/>
      <c r="UN64" s="31"/>
      <c r="UO64" s="31"/>
      <c r="UP64" s="31"/>
      <c r="UQ64" s="31"/>
      <c r="UR64" s="31"/>
      <c r="US64" s="31"/>
      <c r="UT64" s="31"/>
      <c r="UU64" s="31"/>
      <c r="UV64" s="31"/>
      <c r="UW64" s="31"/>
      <c r="UX64" s="31"/>
      <c r="UY64" s="31"/>
      <c r="UZ64" s="31"/>
      <c r="VA64" s="31"/>
      <c r="VB64" s="31"/>
      <c r="VC64" s="31"/>
      <c r="VD64" s="31"/>
      <c r="VE64" s="31"/>
      <c r="VF64" s="31"/>
      <c r="VG64" s="31"/>
      <c r="VH64" s="31"/>
      <c r="VI64" s="31"/>
      <c r="VJ64" s="31"/>
      <c r="VK64" s="31"/>
      <c r="VL64" s="31"/>
      <c r="VM64" s="31"/>
      <c r="VN64" s="31"/>
      <c r="VO64" s="31"/>
      <c r="VP64" s="31"/>
      <c r="VQ64" s="31"/>
      <c r="VR64" s="31"/>
      <c r="VS64" s="31"/>
      <c r="VT64" s="31"/>
      <c r="VU64" s="31"/>
      <c r="VV64" s="31"/>
      <c r="VW64" s="31"/>
      <c r="VX64" s="31"/>
      <c r="VY64" s="31"/>
      <c r="VZ64" s="31"/>
      <c r="WA64" s="31"/>
      <c r="WB64" s="31"/>
      <c r="WC64" s="31"/>
      <c r="WD64" s="31"/>
      <c r="WE64" s="31"/>
      <c r="WF64" s="31"/>
      <c r="WG64" s="31"/>
      <c r="WH64" s="31"/>
      <c r="WI64" s="31"/>
      <c r="WJ64" s="31"/>
      <c r="WK64" s="31"/>
      <c r="WL64" s="31"/>
      <c r="WM64" s="31"/>
      <c r="WN64" s="31"/>
      <c r="WO64" s="31"/>
      <c r="WP64" s="31"/>
      <c r="WQ64" s="31"/>
      <c r="WR64" s="31"/>
      <c r="WS64" s="31"/>
      <c r="WT64" s="31"/>
      <c r="WU64" s="31"/>
      <c r="WV64" s="31"/>
      <c r="WW64" s="31"/>
      <c r="WX64" s="31"/>
      <c r="WY64" s="31"/>
      <c r="WZ64" s="31"/>
      <c r="XA64" s="31"/>
      <c r="XB64" s="31"/>
      <c r="XC64" s="31"/>
      <c r="XD64" s="31"/>
      <c r="XE64" s="31"/>
      <c r="XF64" s="31"/>
      <c r="XG64" s="31"/>
      <c r="XH64" s="31"/>
      <c r="XI64" s="31"/>
      <c r="XJ64" s="31"/>
      <c r="XK64" s="31"/>
      <c r="XL64" s="31"/>
      <c r="XM64" s="31"/>
      <c r="XN64" s="31"/>
      <c r="XO64" s="31"/>
      <c r="XP64" s="31"/>
      <c r="XQ64" s="31"/>
      <c r="XR64" s="31"/>
      <c r="XS64" s="31"/>
      <c r="XT64" s="31"/>
      <c r="XU64" s="31"/>
      <c r="XV64" s="31"/>
      <c r="XW64" s="31"/>
      <c r="XX64" s="31"/>
      <c r="XY64" s="31"/>
      <c r="XZ64" s="31"/>
      <c r="YA64" s="31"/>
      <c r="YB64" s="31"/>
      <c r="YC64" s="31"/>
      <c r="YD64" s="31"/>
      <c r="YE64" s="31"/>
      <c r="YF64" s="31"/>
      <c r="YG64" s="31"/>
      <c r="YH64" s="31"/>
      <c r="YI64" s="31"/>
      <c r="YJ64" s="31"/>
      <c r="YK64" s="31"/>
      <c r="YL64" s="31"/>
      <c r="YM64" s="31"/>
      <c r="YN64" s="31"/>
      <c r="YO64" s="31"/>
      <c r="YP64" s="31"/>
      <c r="YQ64" s="31"/>
      <c r="YR64" s="31"/>
      <c r="YS64" s="31"/>
      <c r="YT64" s="31"/>
      <c r="YU64" s="31"/>
      <c r="YV64" s="31"/>
      <c r="YW64" s="31"/>
      <c r="YX64" s="31"/>
      <c r="YY64" s="31"/>
      <c r="YZ64" s="31"/>
      <c r="ZA64" s="31"/>
      <c r="ZB64" s="31"/>
      <c r="ZC64" s="31"/>
      <c r="ZD64" s="31"/>
      <c r="ZE64" s="31"/>
      <c r="ZF64" s="31"/>
      <c r="ZG64" s="31"/>
      <c r="ZH64" s="31"/>
      <c r="ZI64" s="31"/>
      <c r="ZJ64" s="31"/>
      <c r="ZK64" s="31"/>
      <c r="ZL64" s="31"/>
      <c r="ZM64" s="31"/>
      <c r="ZN64" s="31"/>
      <c r="ZO64" s="31"/>
      <c r="ZP64" s="31"/>
      <c r="ZQ64" s="31"/>
      <c r="ZR64" s="31"/>
      <c r="ZS64" s="31"/>
      <c r="ZT64" s="31"/>
      <c r="ZU64" s="31"/>
      <c r="ZV64" s="31"/>
      <c r="ZW64" s="31"/>
      <c r="ZX64" s="31"/>
      <c r="ZY64" s="31"/>
      <c r="ZZ64" s="31"/>
      <c r="AAA64" s="31"/>
      <c r="AAB64" s="31"/>
      <c r="AAC64" s="31"/>
      <c r="AAD64" s="31"/>
      <c r="AAE64" s="31"/>
      <c r="AAF64" s="31"/>
      <c r="AAG64" s="31"/>
      <c r="AAH64" s="31"/>
      <c r="AAI64" s="31"/>
      <c r="AAJ64" s="31"/>
      <c r="AAK64" s="31"/>
      <c r="AAL64" s="31"/>
      <c r="AAM64" s="31"/>
      <c r="AAN64" s="31"/>
      <c r="AAO64" s="31"/>
      <c r="AAP64" s="31"/>
      <c r="AAQ64" s="31"/>
      <c r="AAR64" s="31"/>
      <c r="AAS64" s="31"/>
      <c r="AAT64" s="31"/>
      <c r="AAU64" s="31"/>
      <c r="AAV64" s="31"/>
      <c r="AAW64" s="31"/>
      <c r="AAX64" s="31"/>
      <c r="AAY64" s="31"/>
      <c r="AAZ64" s="31"/>
      <c r="ABA64" s="31"/>
      <c r="ABB64" s="31"/>
      <c r="ABC64" s="31"/>
      <c r="ABD64" s="31"/>
      <c r="ABE64" s="31"/>
      <c r="ABF64" s="31"/>
      <c r="ABG64" s="31"/>
      <c r="ABH64" s="31"/>
      <c r="ABI64" s="31"/>
      <c r="ABJ64" s="31"/>
      <c r="ABK64" s="31"/>
      <c r="ABL64" s="31"/>
      <c r="ABM64" s="31"/>
      <c r="ABN64" s="31"/>
      <c r="ABO64" s="31"/>
      <c r="ABP64" s="31"/>
      <c r="ABQ64" s="31"/>
      <c r="ABR64" s="31"/>
      <c r="ABS64" s="31"/>
      <c r="ABT64" s="31"/>
      <c r="ABU64" s="31"/>
      <c r="ABV64" s="31"/>
      <c r="ABW64" s="31"/>
      <c r="ABX64" s="31"/>
      <c r="ABY64" s="31"/>
      <c r="ABZ64" s="31"/>
      <c r="ACA64" s="31"/>
      <c r="ACB64" s="31"/>
      <c r="ACC64" s="31"/>
      <c r="ACD64" s="31"/>
      <c r="ACE64" s="31"/>
      <c r="ACF64" s="31"/>
      <c r="ACG64" s="31"/>
      <c r="ACH64" s="31"/>
      <c r="ACI64" s="31"/>
      <c r="ACJ64" s="31"/>
      <c r="ACK64" s="31"/>
      <c r="ACL64" s="31"/>
      <c r="ACM64" s="31"/>
      <c r="ACN64" s="31"/>
      <c r="ACO64" s="31"/>
      <c r="ACP64" s="31"/>
      <c r="ACQ64" s="31"/>
      <c r="ACR64" s="31"/>
      <c r="ACS64" s="31"/>
      <c r="ACT64" s="31"/>
      <c r="ACU64" s="31"/>
      <c r="ACV64" s="31"/>
      <c r="ACW64" s="31"/>
      <c r="ACX64" s="31"/>
      <c r="ACY64" s="31"/>
      <c r="ACZ64" s="31"/>
      <c r="ADA64" s="31"/>
      <c r="ADB64" s="31"/>
      <c r="ADC64" s="31"/>
      <c r="ADD64" s="31"/>
      <c r="ADE64" s="31"/>
      <c r="ADF64" s="31"/>
      <c r="ADG64" s="31"/>
      <c r="ADH64" s="31"/>
      <c r="ADI64" s="31"/>
      <c r="ADJ64" s="31"/>
      <c r="ADK64" s="31"/>
      <c r="ADL64" s="31"/>
      <c r="ADM64" s="31"/>
      <c r="ADN64" s="31"/>
      <c r="ADO64" s="31"/>
      <c r="ADP64" s="31"/>
      <c r="ADQ64" s="31"/>
      <c r="ADR64" s="31"/>
      <c r="ADS64" s="31"/>
      <c r="ADT64" s="31"/>
      <c r="ADU64" s="31"/>
      <c r="ADV64" s="31"/>
      <c r="ADW64" s="31"/>
      <c r="ADX64" s="31"/>
      <c r="ADY64" s="31"/>
      <c r="ADZ64" s="31"/>
      <c r="AEA64" s="31"/>
      <c r="AEB64" s="31"/>
      <c r="AEC64" s="31"/>
      <c r="AED64" s="31"/>
      <c r="AEE64" s="31"/>
      <c r="AEF64" s="31"/>
      <c r="AEG64" s="31"/>
      <c r="AEH64" s="31"/>
      <c r="AEI64" s="31"/>
      <c r="AEJ64" s="31"/>
      <c r="AEK64" s="31"/>
      <c r="AEL64" s="31"/>
      <c r="AEM64" s="31"/>
      <c r="AEN64" s="31"/>
      <c r="AEO64" s="31"/>
      <c r="AEP64" s="31"/>
      <c r="AEQ64" s="31"/>
      <c r="AER64" s="31"/>
      <c r="AES64" s="31"/>
      <c r="AET64" s="31"/>
      <c r="AEU64" s="31"/>
      <c r="AEV64" s="31"/>
      <c r="AEW64" s="31"/>
      <c r="AEX64" s="31"/>
      <c r="AEY64" s="31"/>
      <c r="AEZ64" s="31"/>
      <c r="AFA64" s="31"/>
      <c r="AFB64" s="31"/>
      <c r="AFC64" s="31"/>
      <c r="AFD64" s="31"/>
      <c r="AFE64" s="31"/>
      <c r="AFF64" s="31"/>
      <c r="AFG64" s="31"/>
      <c r="AFH64" s="31"/>
      <c r="AFI64" s="31"/>
      <c r="AFJ64" s="31"/>
      <c r="AFK64" s="31"/>
      <c r="AFL64" s="31"/>
      <c r="AFM64" s="31"/>
      <c r="AFN64" s="31"/>
      <c r="AFO64" s="31"/>
      <c r="AFP64" s="31"/>
      <c r="AFQ64" s="31"/>
      <c r="AFR64" s="31"/>
      <c r="AFS64" s="31"/>
      <c r="AFT64" s="31"/>
      <c r="AFU64" s="31"/>
      <c r="AFV64" s="31"/>
      <c r="AFW64" s="31"/>
      <c r="AFX64" s="31"/>
      <c r="AFY64" s="31"/>
      <c r="AFZ64" s="31"/>
      <c r="AGA64" s="31"/>
      <c r="AGB64" s="31"/>
      <c r="AGC64" s="31"/>
      <c r="AGD64" s="31"/>
      <c r="AGE64" s="31"/>
      <c r="AGF64" s="31"/>
      <c r="AGG64" s="31"/>
      <c r="AGH64" s="31"/>
      <c r="AGI64" s="31"/>
      <c r="AGJ64" s="31"/>
      <c r="AGK64" s="31"/>
      <c r="AGL64" s="31"/>
      <c r="AGM64" s="31"/>
      <c r="AGN64" s="31"/>
      <c r="AGO64" s="31"/>
      <c r="AGP64" s="31"/>
      <c r="AGQ64" s="31"/>
      <c r="AGR64" s="31"/>
      <c r="AGS64" s="31"/>
      <c r="AGT64" s="31"/>
      <c r="AGU64" s="31"/>
      <c r="AGV64" s="31"/>
      <c r="AGW64" s="31"/>
      <c r="AGX64" s="31"/>
      <c r="AGY64" s="31"/>
      <c r="AGZ64" s="31"/>
      <c r="AHA64" s="31"/>
      <c r="AHB64" s="31"/>
      <c r="AHC64" s="31"/>
      <c r="AHD64" s="31"/>
      <c r="AHE64" s="31"/>
      <c r="AHF64" s="31"/>
      <c r="AHG64" s="31"/>
      <c r="AHH64" s="31"/>
      <c r="AHI64" s="31"/>
      <c r="AHJ64" s="31"/>
      <c r="AHK64" s="31"/>
      <c r="AHL64" s="31"/>
      <c r="AHM64" s="31"/>
      <c r="AHN64" s="31"/>
      <c r="AHO64" s="31"/>
      <c r="AHP64" s="31"/>
      <c r="AHQ64" s="31"/>
      <c r="AHR64" s="31"/>
      <c r="AHS64" s="31"/>
      <c r="AHT64" s="31"/>
      <c r="AHU64" s="31"/>
      <c r="AHV64" s="31"/>
      <c r="AHW64" s="31"/>
      <c r="AHX64" s="31"/>
      <c r="AHY64" s="31"/>
      <c r="AHZ64" s="31"/>
      <c r="AIA64" s="31"/>
      <c r="AIB64" s="31"/>
      <c r="AIC64" s="31"/>
      <c r="AID64" s="31"/>
      <c r="AIE64" s="31"/>
      <c r="AIF64" s="31"/>
      <c r="AIG64" s="31"/>
      <c r="AIH64" s="31"/>
      <c r="AII64" s="31"/>
      <c r="AIJ64" s="31"/>
      <c r="AIK64" s="31"/>
      <c r="AIL64" s="31"/>
      <c r="AIM64" s="31"/>
      <c r="AIN64" s="31"/>
      <c r="AIO64" s="31"/>
      <c r="AIP64" s="31"/>
      <c r="AIQ64" s="31"/>
      <c r="AIR64" s="31"/>
      <c r="AIS64" s="31"/>
      <c r="AIT64" s="31"/>
      <c r="AIU64" s="31"/>
      <c r="AIV64" s="31"/>
      <c r="AIW64" s="31"/>
      <c r="AIX64" s="31"/>
      <c r="AIY64" s="31"/>
      <c r="AIZ64" s="31"/>
      <c r="AJA64" s="31"/>
      <c r="AJB64" s="31"/>
      <c r="AJC64" s="31"/>
      <c r="AJD64" s="31"/>
      <c r="AJE64" s="31"/>
      <c r="AJF64" s="31"/>
      <c r="AJG64" s="31"/>
      <c r="AJH64" s="31"/>
      <c r="AJI64" s="31"/>
      <c r="AJJ64" s="31"/>
      <c r="AJK64" s="31"/>
      <c r="AJL64" s="31"/>
      <c r="AJM64" s="31"/>
      <c r="AJN64" s="31"/>
      <c r="AJO64" s="31"/>
      <c r="AJP64" s="31"/>
      <c r="AJQ64" s="31"/>
      <c r="AJR64" s="31"/>
      <c r="AJS64" s="31"/>
      <c r="AJT64" s="31"/>
      <c r="AJU64" s="31"/>
      <c r="AJV64" s="31"/>
      <c r="AJW64" s="31"/>
      <c r="AJX64" s="31"/>
      <c r="AJY64" s="31"/>
      <c r="AJZ64" s="31"/>
      <c r="AKA64" s="31"/>
      <c r="AKB64" s="31"/>
      <c r="AKC64" s="31"/>
      <c r="AKD64" s="31"/>
      <c r="AKE64" s="31"/>
      <c r="AKF64" s="31"/>
      <c r="AKG64" s="31"/>
      <c r="AKH64" s="31"/>
      <c r="AKI64" s="31"/>
      <c r="AKJ64" s="31"/>
      <c r="AKK64" s="31"/>
      <c r="AKL64" s="31"/>
      <c r="AKM64" s="31"/>
      <c r="AKN64" s="31"/>
      <c r="AKO64" s="31"/>
      <c r="AKP64" s="31"/>
      <c r="AKQ64" s="31"/>
      <c r="AKR64" s="31"/>
      <c r="AKS64" s="31"/>
      <c r="AKT64" s="31"/>
      <c r="AKU64" s="31"/>
      <c r="AKV64" s="31"/>
      <c r="AKW64" s="31"/>
      <c r="AKX64" s="31"/>
      <c r="AKY64" s="31"/>
      <c r="AKZ64" s="31"/>
      <c r="ALA64" s="31"/>
      <c r="ALB64" s="31"/>
      <c r="ALC64" s="31"/>
      <c r="ALD64" s="31"/>
      <c r="ALE64" s="31"/>
      <c r="ALF64" s="31"/>
      <c r="ALG64" s="31"/>
      <c r="ALH64" s="31"/>
      <c r="ALI64" s="31"/>
      <c r="ALJ64" s="31"/>
      <c r="ALK64" s="31"/>
      <c r="ALL64" s="31"/>
      <c r="ALM64" s="31"/>
      <c r="ALN64" s="31"/>
      <c r="ALO64" s="31"/>
      <c r="ALP64" s="31"/>
      <c r="ALQ64" s="31"/>
      <c r="ALR64" s="31"/>
      <c r="ALS64" s="31"/>
      <c r="ALT64" s="31"/>
      <c r="ALU64" s="31"/>
      <c r="ALV64" s="31"/>
      <c r="ALW64" s="31"/>
      <c r="ALX64" s="31"/>
      <c r="ALY64" s="31"/>
      <c r="ALZ64" s="31"/>
      <c r="AMA64" s="31"/>
      <c r="AMB64" s="31"/>
      <c r="AMC64" s="31"/>
      <c r="AMD64" s="31"/>
      <c r="AME64" s="31"/>
      <c r="AMF64" s="31"/>
      <c r="AMG64" s="31"/>
      <c r="AMH64" s="31"/>
      <c r="AMI64" s="31"/>
      <c r="AMJ64" s="31"/>
      <c r="AMK64" s="31"/>
      <c r="AML64" s="31"/>
      <c r="AMM64" s="31"/>
      <c r="AMN64" s="31"/>
      <c r="AMO64" s="31"/>
      <c r="AMP64" s="31"/>
      <c r="AMQ64" s="31"/>
      <c r="AMR64" s="31"/>
      <c r="AMS64" s="31"/>
      <c r="AMT64" s="31"/>
      <c r="AMU64" s="31"/>
      <c r="AMV64" s="31"/>
      <c r="AMW64" s="31"/>
      <c r="AMX64" s="31"/>
      <c r="AMY64" s="31"/>
    </row>
    <row r="65" spans="3:1042" s="6" customFormat="1" ht="15" customHeight="1" x14ac:dyDescent="0.25">
      <c r="C65" s="6">
        <f t="shared" si="6"/>
        <v>110813</v>
      </c>
      <c r="D65" s="72">
        <f t="shared" si="7"/>
        <v>50</v>
      </c>
      <c r="E65" s="74">
        <v>0</v>
      </c>
      <c r="F65" s="72">
        <v>1</v>
      </c>
      <c r="G65" s="73">
        <f t="shared" si="8"/>
        <v>0</v>
      </c>
      <c r="H65" s="128">
        <f t="shared" si="9"/>
        <v>2.9</v>
      </c>
      <c r="I65" s="147">
        <f t="shared" si="10"/>
        <v>0</v>
      </c>
      <c r="J65" s="111" t="s">
        <v>196</v>
      </c>
      <c r="K65" s="39">
        <v>3</v>
      </c>
      <c r="L65" s="95">
        <f t="shared" si="11"/>
        <v>11</v>
      </c>
      <c r="M65" s="9" t="s">
        <v>7</v>
      </c>
      <c r="N65" s="82">
        <f t="shared" si="14"/>
        <v>8</v>
      </c>
      <c r="O65" s="82">
        <f t="shared" si="3"/>
        <v>110813</v>
      </c>
      <c r="P65" s="77" t="str">
        <f t="shared" si="22"/>
        <v>HPTU 50N 120  (50 gal)</v>
      </c>
      <c r="Q65" s="10" t="s">
        <v>11</v>
      </c>
      <c r="R65" s="11">
        <v>50</v>
      </c>
      <c r="S65" s="37" t="s">
        <v>84</v>
      </c>
      <c r="T65" s="100" t="s">
        <v>109</v>
      </c>
      <c r="U65" s="105" t="str">
        <f t="shared" si="5"/>
        <v>AOSmithHPTU50</v>
      </c>
      <c r="V65" s="146">
        <v>0</v>
      </c>
      <c r="W65" s="47" t="s">
        <v>10</v>
      </c>
      <c r="X65" s="55" t="s">
        <v>9</v>
      </c>
      <c r="Y65" s="56">
        <v>2.9</v>
      </c>
      <c r="Z65" s="57">
        <v>42545</v>
      </c>
      <c r="AA65" s="58" t="s">
        <v>83</v>
      </c>
      <c r="AB65" s="158" t="str">
        <f t="shared" si="12"/>
        <v>2,     110813,   "HPTU 50N 120  (50 gal)"</v>
      </c>
      <c r="AC65" s="160" t="str">
        <f t="shared" si="15"/>
        <v>AOSmith</v>
      </c>
      <c r="AD65" s="161" t="s">
        <v>456</v>
      </c>
      <c r="AE65" s="158" t="str">
        <f t="shared" si="13"/>
        <v xml:space="preserve">          case  110813   :   "AOSmithHPTU50N"</v>
      </c>
      <c r="AF65" s="161" t="s">
        <v>456</v>
      </c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  <c r="IW65" s="31"/>
      <c r="IX65" s="31"/>
      <c r="IY65" s="31"/>
      <c r="IZ65" s="31"/>
      <c r="JA65" s="31"/>
      <c r="JB65" s="31"/>
      <c r="JC65" s="31"/>
      <c r="JD65" s="31"/>
      <c r="JE65" s="31"/>
      <c r="JF65" s="31"/>
      <c r="JG65" s="31"/>
      <c r="JH65" s="31"/>
      <c r="JI65" s="31"/>
      <c r="JJ65" s="31"/>
      <c r="JK65" s="31"/>
      <c r="JL65" s="31"/>
      <c r="JM65" s="31"/>
      <c r="JN65" s="31"/>
      <c r="JO65" s="31"/>
      <c r="JP65" s="31"/>
      <c r="JQ65" s="31"/>
      <c r="JR65" s="31"/>
      <c r="JS65" s="31"/>
      <c r="JT65" s="31"/>
      <c r="JU65" s="31"/>
      <c r="JV65" s="31"/>
      <c r="JW65" s="31"/>
      <c r="JX65" s="31"/>
      <c r="JY65" s="31"/>
      <c r="JZ65" s="31"/>
      <c r="KA65" s="31"/>
      <c r="KB65" s="31"/>
      <c r="KC65" s="31"/>
      <c r="KD65" s="31"/>
      <c r="KE65" s="31"/>
      <c r="KF65" s="31"/>
      <c r="KG65" s="31"/>
      <c r="KH65" s="31"/>
      <c r="KI65" s="31"/>
      <c r="KJ65" s="31"/>
      <c r="KK65" s="31"/>
      <c r="KL65" s="31"/>
      <c r="KM65" s="31"/>
      <c r="KN65" s="31"/>
      <c r="KO65" s="31"/>
      <c r="KP65" s="31"/>
      <c r="KQ65" s="31"/>
      <c r="KR65" s="31"/>
      <c r="KS65" s="31"/>
      <c r="KT65" s="31"/>
      <c r="KU65" s="31"/>
      <c r="KV65" s="31"/>
      <c r="KW65" s="31"/>
      <c r="KX65" s="31"/>
      <c r="KY65" s="31"/>
      <c r="KZ65" s="31"/>
      <c r="LA65" s="31"/>
      <c r="LB65" s="31"/>
      <c r="LC65" s="31"/>
      <c r="LD65" s="31"/>
      <c r="LE65" s="31"/>
      <c r="LF65" s="31"/>
      <c r="LG65" s="31"/>
      <c r="LH65" s="31"/>
      <c r="LI65" s="31"/>
      <c r="LJ65" s="31"/>
      <c r="LK65" s="31"/>
      <c r="LL65" s="31"/>
      <c r="LM65" s="31"/>
      <c r="LN65" s="31"/>
      <c r="LO65" s="31"/>
      <c r="LP65" s="31"/>
      <c r="LQ65" s="31"/>
      <c r="LR65" s="31"/>
      <c r="LS65" s="31"/>
      <c r="LT65" s="31"/>
      <c r="LU65" s="31"/>
      <c r="LV65" s="31"/>
      <c r="LW65" s="31"/>
      <c r="LX65" s="31"/>
      <c r="LY65" s="31"/>
      <c r="LZ65" s="31"/>
      <c r="MA65" s="31"/>
      <c r="MB65" s="31"/>
      <c r="MC65" s="31"/>
      <c r="MD65" s="31"/>
      <c r="ME65" s="31"/>
      <c r="MF65" s="31"/>
      <c r="MG65" s="31"/>
      <c r="MH65" s="31"/>
      <c r="MI65" s="31"/>
      <c r="MJ65" s="31"/>
      <c r="MK65" s="31"/>
      <c r="ML65" s="31"/>
      <c r="MM65" s="31"/>
      <c r="MN65" s="31"/>
      <c r="MO65" s="31"/>
      <c r="MP65" s="31"/>
      <c r="MQ65" s="31"/>
      <c r="MR65" s="31"/>
      <c r="MS65" s="31"/>
      <c r="MT65" s="31"/>
      <c r="MU65" s="31"/>
      <c r="MV65" s="31"/>
      <c r="MW65" s="31"/>
      <c r="MX65" s="31"/>
      <c r="MY65" s="31"/>
      <c r="MZ65" s="31"/>
      <c r="NA65" s="31"/>
      <c r="NB65" s="31"/>
      <c r="NC65" s="31"/>
      <c r="ND65" s="31"/>
      <c r="NE65" s="31"/>
      <c r="NF65" s="31"/>
      <c r="NG65" s="31"/>
      <c r="NH65" s="31"/>
      <c r="NI65" s="31"/>
      <c r="NJ65" s="31"/>
      <c r="NK65" s="31"/>
      <c r="NL65" s="31"/>
      <c r="NM65" s="31"/>
      <c r="NN65" s="31"/>
      <c r="NO65" s="31"/>
      <c r="NP65" s="31"/>
      <c r="NQ65" s="31"/>
      <c r="NR65" s="31"/>
      <c r="NS65" s="31"/>
      <c r="NT65" s="31"/>
      <c r="NU65" s="31"/>
      <c r="NV65" s="31"/>
      <c r="NW65" s="31"/>
      <c r="NX65" s="31"/>
      <c r="NY65" s="31"/>
      <c r="NZ65" s="31"/>
      <c r="OA65" s="31"/>
      <c r="OB65" s="31"/>
      <c r="OC65" s="31"/>
      <c r="OD65" s="31"/>
      <c r="OE65" s="31"/>
      <c r="OF65" s="31"/>
      <c r="OG65" s="31"/>
      <c r="OH65" s="31"/>
      <c r="OI65" s="31"/>
      <c r="OJ65" s="31"/>
      <c r="OK65" s="31"/>
      <c r="OL65" s="31"/>
      <c r="OM65" s="31"/>
      <c r="ON65" s="31"/>
      <c r="OO65" s="31"/>
      <c r="OP65" s="31"/>
      <c r="OQ65" s="31"/>
      <c r="OR65" s="31"/>
      <c r="OS65" s="31"/>
      <c r="OT65" s="31"/>
      <c r="OU65" s="31"/>
      <c r="OV65" s="31"/>
      <c r="OW65" s="31"/>
      <c r="OX65" s="31"/>
      <c r="OY65" s="31"/>
      <c r="OZ65" s="31"/>
      <c r="PA65" s="31"/>
      <c r="PB65" s="31"/>
      <c r="PC65" s="31"/>
      <c r="PD65" s="31"/>
      <c r="PE65" s="31"/>
      <c r="PF65" s="31"/>
      <c r="PG65" s="31"/>
      <c r="PH65" s="31"/>
      <c r="PI65" s="31"/>
      <c r="PJ65" s="31"/>
      <c r="PK65" s="31"/>
      <c r="PL65" s="31"/>
      <c r="PM65" s="31"/>
      <c r="PN65" s="31"/>
      <c r="PO65" s="31"/>
      <c r="PP65" s="31"/>
      <c r="PQ65" s="31"/>
      <c r="PR65" s="31"/>
      <c r="PS65" s="31"/>
      <c r="PT65" s="31"/>
      <c r="PU65" s="31"/>
      <c r="PV65" s="31"/>
      <c r="PW65" s="31"/>
      <c r="PX65" s="31"/>
      <c r="PY65" s="31"/>
      <c r="PZ65" s="31"/>
      <c r="QA65" s="31"/>
      <c r="QB65" s="31"/>
      <c r="QC65" s="31"/>
      <c r="QD65" s="31"/>
      <c r="QE65" s="31"/>
      <c r="QF65" s="31"/>
      <c r="QG65" s="31"/>
      <c r="QH65" s="31"/>
      <c r="QI65" s="31"/>
      <c r="QJ65" s="31"/>
      <c r="QK65" s="31"/>
      <c r="QL65" s="31"/>
      <c r="QM65" s="31"/>
      <c r="QN65" s="31"/>
      <c r="QO65" s="31"/>
      <c r="QP65" s="31"/>
      <c r="QQ65" s="31"/>
      <c r="QR65" s="31"/>
      <c r="QS65" s="31"/>
      <c r="QT65" s="31"/>
      <c r="QU65" s="31"/>
      <c r="QV65" s="31"/>
      <c r="QW65" s="31"/>
      <c r="QX65" s="31"/>
      <c r="QY65" s="31"/>
      <c r="QZ65" s="31"/>
      <c r="RA65" s="31"/>
      <c r="RB65" s="31"/>
      <c r="RC65" s="31"/>
      <c r="RD65" s="31"/>
      <c r="RE65" s="31"/>
      <c r="RF65" s="31"/>
      <c r="RG65" s="31"/>
      <c r="RH65" s="31"/>
      <c r="RI65" s="31"/>
      <c r="RJ65" s="31"/>
      <c r="RK65" s="31"/>
      <c r="RL65" s="31"/>
      <c r="RM65" s="31"/>
      <c r="RN65" s="31"/>
      <c r="RO65" s="31"/>
      <c r="RP65" s="31"/>
      <c r="RQ65" s="31"/>
      <c r="RR65" s="31"/>
      <c r="RS65" s="31"/>
      <c r="RT65" s="31"/>
      <c r="RU65" s="31"/>
      <c r="RV65" s="31"/>
      <c r="RW65" s="31"/>
      <c r="RX65" s="31"/>
      <c r="RY65" s="31"/>
      <c r="RZ65" s="31"/>
      <c r="SA65" s="31"/>
      <c r="SB65" s="31"/>
      <c r="SC65" s="31"/>
      <c r="SD65" s="31"/>
      <c r="SE65" s="31"/>
      <c r="SF65" s="31"/>
      <c r="SG65" s="31"/>
      <c r="SH65" s="31"/>
      <c r="SI65" s="31"/>
      <c r="SJ65" s="31"/>
      <c r="SK65" s="31"/>
      <c r="SL65" s="31"/>
      <c r="SM65" s="31"/>
      <c r="SN65" s="31"/>
      <c r="SO65" s="31"/>
      <c r="SP65" s="31"/>
      <c r="SQ65" s="31"/>
      <c r="SR65" s="31"/>
      <c r="SS65" s="31"/>
      <c r="ST65" s="31"/>
      <c r="SU65" s="31"/>
      <c r="SV65" s="31"/>
      <c r="SW65" s="31"/>
      <c r="SX65" s="31"/>
      <c r="SY65" s="31"/>
      <c r="SZ65" s="31"/>
      <c r="TA65" s="31"/>
      <c r="TB65" s="31"/>
      <c r="TC65" s="31"/>
      <c r="TD65" s="31"/>
      <c r="TE65" s="31"/>
      <c r="TF65" s="31"/>
      <c r="TG65" s="31"/>
      <c r="TH65" s="31"/>
      <c r="TI65" s="31"/>
      <c r="TJ65" s="31"/>
      <c r="TK65" s="31"/>
      <c r="TL65" s="31"/>
      <c r="TM65" s="31"/>
      <c r="TN65" s="31"/>
      <c r="TO65" s="31"/>
      <c r="TP65" s="31"/>
      <c r="TQ65" s="31"/>
      <c r="TR65" s="31"/>
      <c r="TS65" s="31"/>
      <c r="TT65" s="31"/>
      <c r="TU65" s="31"/>
      <c r="TV65" s="31"/>
      <c r="TW65" s="31"/>
      <c r="TX65" s="31"/>
      <c r="TY65" s="31"/>
      <c r="TZ65" s="31"/>
      <c r="UA65" s="31"/>
      <c r="UB65" s="31"/>
      <c r="UC65" s="31"/>
      <c r="UD65" s="31"/>
      <c r="UE65" s="31"/>
      <c r="UF65" s="31"/>
      <c r="UG65" s="31"/>
      <c r="UH65" s="31"/>
      <c r="UI65" s="31"/>
      <c r="UJ65" s="31"/>
      <c r="UK65" s="31"/>
      <c r="UL65" s="31"/>
      <c r="UM65" s="31"/>
      <c r="UN65" s="31"/>
      <c r="UO65" s="31"/>
      <c r="UP65" s="31"/>
      <c r="UQ65" s="31"/>
      <c r="UR65" s="31"/>
      <c r="US65" s="31"/>
      <c r="UT65" s="31"/>
      <c r="UU65" s="31"/>
      <c r="UV65" s="31"/>
      <c r="UW65" s="31"/>
      <c r="UX65" s="31"/>
      <c r="UY65" s="31"/>
      <c r="UZ65" s="31"/>
      <c r="VA65" s="31"/>
      <c r="VB65" s="31"/>
      <c r="VC65" s="31"/>
      <c r="VD65" s="31"/>
      <c r="VE65" s="31"/>
      <c r="VF65" s="31"/>
      <c r="VG65" s="31"/>
      <c r="VH65" s="31"/>
      <c r="VI65" s="31"/>
      <c r="VJ65" s="31"/>
      <c r="VK65" s="31"/>
      <c r="VL65" s="31"/>
      <c r="VM65" s="31"/>
      <c r="VN65" s="31"/>
      <c r="VO65" s="31"/>
      <c r="VP65" s="31"/>
      <c r="VQ65" s="31"/>
      <c r="VR65" s="31"/>
      <c r="VS65" s="31"/>
      <c r="VT65" s="31"/>
      <c r="VU65" s="31"/>
      <c r="VV65" s="31"/>
      <c r="VW65" s="31"/>
      <c r="VX65" s="31"/>
      <c r="VY65" s="31"/>
      <c r="VZ65" s="31"/>
      <c r="WA65" s="31"/>
      <c r="WB65" s="31"/>
      <c r="WC65" s="31"/>
      <c r="WD65" s="31"/>
      <c r="WE65" s="31"/>
      <c r="WF65" s="31"/>
      <c r="WG65" s="31"/>
      <c r="WH65" s="31"/>
      <c r="WI65" s="31"/>
      <c r="WJ65" s="31"/>
      <c r="WK65" s="31"/>
      <c r="WL65" s="31"/>
      <c r="WM65" s="31"/>
      <c r="WN65" s="31"/>
      <c r="WO65" s="31"/>
      <c r="WP65" s="31"/>
      <c r="WQ65" s="31"/>
      <c r="WR65" s="31"/>
      <c r="WS65" s="31"/>
      <c r="WT65" s="31"/>
      <c r="WU65" s="31"/>
      <c r="WV65" s="31"/>
      <c r="WW65" s="31"/>
      <c r="WX65" s="31"/>
      <c r="WY65" s="31"/>
      <c r="WZ65" s="31"/>
      <c r="XA65" s="31"/>
      <c r="XB65" s="31"/>
      <c r="XC65" s="31"/>
      <c r="XD65" s="31"/>
      <c r="XE65" s="31"/>
      <c r="XF65" s="31"/>
      <c r="XG65" s="31"/>
      <c r="XH65" s="31"/>
      <c r="XI65" s="31"/>
      <c r="XJ65" s="31"/>
      <c r="XK65" s="31"/>
      <c r="XL65" s="31"/>
      <c r="XM65" s="31"/>
      <c r="XN65" s="31"/>
      <c r="XO65" s="31"/>
      <c r="XP65" s="31"/>
      <c r="XQ65" s="31"/>
      <c r="XR65" s="31"/>
      <c r="XS65" s="31"/>
      <c r="XT65" s="31"/>
      <c r="XU65" s="31"/>
      <c r="XV65" s="31"/>
      <c r="XW65" s="31"/>
      <c r="XX65" s="31"/>
      <c r="XY65" s="31"/>
      <c r="XZ65" s="31"/>
      <c r="YA65" s="31"/>
      <c r="YB65" s="31"/>
      <c r="YC65" s="31"/>
      <c r="YD65" s="31"/>
      <c r="YE65" s="31"/>
      <c r="YF65" s="31"/>
      <c r="YG65" s="31"/>
      <c r="YH65" s="31"/>
      <c r="YI65" s="31"/>
      <c r="YJ65" s="31"/>
      <c r="YK65" s="31"/>
      <c r="YL65" s="31"/>
      <c r="YM65" s="31"/>
      <c r="YN65" s="31"/>
      <c r="YO65" s="31"/>
      <c r="YP65" s="31"/>
      <c r="YQ65" s="31"/>
      <c r="YR65" s="31"/>
      <c r="YS65" s="31"/>
      <c r="YT65" s="31"/>
      <c r="YU65" s="31"/>
      <c r="YV65" s="31"/>
      <c r="YW65" s="31"/>
      <c r="YX65" s="31"/>
      <c r="YY65" s="31"/>
      <c r="YZ65" s="31"/>
      <c r="ZA65" s="31"/>
      <c r="ZB65" s="31"/>
      <c r="ZC65" s="31"/>
      <c r="ZD65" s="31"/>
      <c r="ZE65" s="31"/>
      <c r="ZF65" s="31"/>
      <c r="ZG65" s="31"/>
      <c r="ZH65" s="31"/>
      <c r="ZI65" s="31"/>
      <c r="ZJ65" s="31"/>
      <c r="ZK65" s="31"/>
      <c r="ZL65" s="31"/>
      <c r="ZM65" s="31"/>
      <c r="ZN65" s="31"/>
      <c r="ZO65" s="31"/>
      <c r="ZP65" s="31"/>
      <c r="ZQ65" s="31"/>
      <c r="ZR65" s="31"/>
      <c r="ZS65" s="31"/>
      <c r="ZT65" s="31"/>
      <c r="ZU65" s="31"/>
      <c r="ZV65" s="31"/>
      <c r="ZW65" s="31"/>
      <c r="ZX65" s="31"/>
      <c r="ZY65" s="31"/>
      <c r="ZZ65" s="31"/>
      <c r="AAA65" s="31"/>
      <c r="AAB65" s="31"/>
      <c r="AAC65" s="31"/>
      <c r="AAD65" s="31"/>
      <c r="AAE65" s="31"/>
      <c r="AAF65" s="31"/>
      <c r="AAG65" s="31"/>
      <c r="AAH65" s="31"/>
      <c r="AAI65" s="31"/>
      <c r="AAJ65" s="31"/>
      <c r="AAK65" s="31"/>
      <c r="AAL65" s="31"/>
      <c r="AAM65" s="31"/>
      <c r="AAN65" s="31"/>
      <c r="AAO65" s="31"/>
      <c r="AAP65" s="31"/>
      <c r="AAQ65" s="31"/>
      <c r="AAR65" s="31"/>
      <c r="AAS65" s="31"/>
      <c r="AAT65" s="31"/>
      <c r="AAU65" s="31"/>
      <c r="AAV65" s="31"/>
      <c r="AAW65" s="31"/>
      <c r="AAX65" s="31"/>
      <c r="AAY65" s="31"/>
      <c r="AAZ65" s="31"/>
      <c r="ABA65" s="31"/>
      <c r="ABB65" s="31"/>
      <c r="ABC65" s="31"/>
      <c r="ABD65" s="31"/>
      <c r="ABE65" s="31"/>
      <c r="ABF65" s="31"/>
      <c r="ABG65" s="31"/>
      <c r="ABH65" s="31"/>
      <c r="ABI65" s="31"/>
      <c r="ABJ65" s="31"/>
      <c r="ABK65" s="31"/>
      <c r="ABL65" s="31"/>
      <c r="ABM65" s="31"/>
      <c r="ABN65" s="31"/>
      <c r="ABO65" s="31"/>
      <c r="ABP65" s="31"/>
      <c r="ABQ65" s="31"/>
      <c r="ABR65" s="31"/>
      <c r="ABS65" s="31"/>
      <c r="ABT65" s="31"/>
      <c r="ABU65" s="31"/>
      <c r="ABV65" s="31"/>
      <c r="ABW65" s="31"/>
      <c r="ABX65" s="31"/>
      <c r="ABY65" s="31"/>
      <c r="ABZ65" s="31"/>
      <c r="ACA65" s="31"/>
      <c r="ACB65" s="31"/>
      <c r="ACC65" s="31"/>
      <c r="ACD65" s="31"/>
      <c r="ACE65" s="31"/>
      <c r="ACF65" s="31"/>
      <c r="ACG65" s="31"/>
      <c r="ACH65" s="31"/>
      <c r="ACI65" s="31"/>
      <c r="ACJ65" s="31"/>
      <c r="ACK65" s="31"/>
      <c r="ACL65" s="31"/>
      <c r="ACM65" s="31"/>
      <c r="ACN65" s="31"/>
      <c r="ACO65" s="31"/>
      <c r="ACP65" s="31"/>
      <c r="ACQ65" s="31"/>
      <c r="ACR65" s="31"/>
      <c r="ACS65" s="31"/>
      <c r="ACT65" s="31"/>
      <c r="ACU65" s="31"/>
      <c r="ACV65" s="31"/>
      <c r="ACW65" s="31"/>
      <c r="ACX65" s="31"/>
      <c r="ACY65" s="31"/>
      <c r="ACZ65" s="31"/>
      <c r="ADA65" s="31"/>
      <c r="ADB65" s="31"/>
      <c r="ADC65" s="31"/>
      <c r="ADD65" s="31"/>
      <c r="ADE65" s="31"/>
      <c r="ADF65" s="31"/>
      <c r="ADG65" s="31"/>
      <c r="ADH65" s="31"/>
      <c r="ADI65" s="31"/>
      <c r="ADJ65" s="31"/>
      <c r="ADK65" s="31"/>
      <c r="ADL65" s="31"/>
      <c r="ADM65" s="31"/>
      <c r="ADN65" s="31"/>
      <c r="ADO65" s="31"/>
      <c r="ADP65" s="31"/>
      <c r="ADQ65" s="31"/>
      <c r="ADR65" s="31"/>
      <c r="ADS65" s="31"/>
      <c r="ADT65" s="31"/>
      <c r="ADU65" s="31"/>
      <c r="ADV65" s="31"/>
      <c r="ADW65" s="31"/>
      <c r="ADX65" s="31"/>
      <c r="ADY65" s="31"/>
      <c r="ADZ65" s="31"/>
      <c r="AEA65" s="31"/>
      <c r="AEB65" s="31"/>
      <c r="AEC65" s="31"/>
      <c r="AED65" s="31"/>
      <c r="AEE65" s="31"/>
      <c r="AEF65" s="31"/>
      <c r="AEG65" s="31"/>
      <c r="AEH65" s="31"/>
      <c r="AEI65" s="31"/>
      <c r="AEJ65" s="31"/>
      <c r="AEK65" s="31"/>
      <c r="AEL65" s="31"/>
      <c r="AEM65" s="31"/>
      <c r="AEN65" s="31"/>
      <c r="AEO65" s="31"/>
      <c r="AEP65" s="31"/>
      <c r="AEQ65" s="31"/>
      <c r="AER65" s="31"/>
      <c r="AES65" s="31"/>
      <c r="AET65" s="31"/>
      <c r="AEU65" s="31"/>
      <c r="AEV65" s="31"/>
      <c r="AEW65" s="31"/>
      <c r="AEX65" s="31"/>
      <c r="AEY65" s="31"/>
      <c r="AEZ65" s="31"/>
      <c r="AFA65" s="31"/>
      <c r="AFB65" s="31"/>
      <c r="AFC65" s="31"/>
      <c r="AFD65" s="31"/>
      <c r="AFE65" s="31"/>
      <c r="AFF65" s="31"/>
      <c r="AFG65" s="31"/>
      <c r="AFH65" s="31"/>
      <c r="AFI65" s="31"/>
      <c r="AFJ65" s="31"/>
      <c r="AFK65" s="31"/>
      <c r="AFL65" s="31"/>
      <c r="AFM65" s="31"/>
      <c r="AFN65" s="31"/>
      <c r="AFO65" s="31"/>
      <c r="AFP65" s="31"/>
      <c r="AFQ65" s="31"/>
      <c r="AFR65" s="31"/>
      <c r="AFS65" s="31"/>
      <c r="AFT65" s="31"/>
      <c r="AFU65" s="31"/>
      <c r="AFV65" s="31"/>
      <c r="AFW65" s="31"/>
      <c r="AFX65" s="31"/>
      <c r="AFY65" s="31"/>
      <c r="AFZ65" s="31"/>
      <c r="AGA65" s="31"/>
      <c r="AGB65" s="31"/>
      <c r="AGC65" s="31"/>
      <c r="AGD65" s="31"/>
      <c r="AGE65" s="31"/>
      <c r="AGF65" s="31"/>
      <c r="AGG65" s="31"/>
      <c r="AGH65" s="31"/>
      <c r="AGI65" s="31"/>
      <c r="AGJ65" s="31"/>
      <c r="AGK65" s="31"/>
      <c r="AGL65" s="31"/>
      <c r="AGM65" s="31"/>
      <c r="AGN65" s="31"/>
      <c r="AGO65" s="31"/>
      <c r="AGP65" s="31"/>
      <c r="AGQ65" s="31"/>
      <c r="AGR65" s="31"/>
      <c r="AGS65" s="31"/>
      <c r="AGT65" s="31"/>
      <c r="AGU65" s="31"/>
      <c r="AGV65" s="31"/>
      <c r="AGW65" s="31"/>
      <c r="AGX65" s="31"/>
      <c r="AGY65" s="31"/>
      <c r="AGZ65" s="31"/>
      <c r="AHA65" s="31"/>
      <c r="AHB65" s="31"/>
      <c r="AHC65" s="31"/>
      <c r="AHD65" s="31"/>
      <c r="AHE65" s="31"/>
      <c r="AHF65" s="31"/>
      <c r="AHG65" s="31"/>
      <c r="AHH65" s="31"/>
      <c r="AHI65" s="31"/>
      <c r="AHJ65" s="31"/>
      <c r="AHK65" s="31"/>
      <c r="AHL65" s="31"/>
      <c r="AHM65" s="31"/>
      <c r="AHN65" s="31"/>
      <c r="AHO65" s="31"/>
      <c r="AHP65" s="31"/>
      <c r="AHQ65" s="31"/>
      <c r="AHR65" s="31"/>
      <c r="AHS65" s="31"/>
      <c r="AHT65" s="31"/>
      <c r="AHU65" s="31"/>
      <c r="AHV65" s="31"/>
      <c r="AHW65" s="31"/>
      <c r="AHX65" s="31"/>
      <c r="AHY65" s="31"/>
      <c r="AHZ65" s="31"/>
      <c r="AIA65" s="31"/>
      <c r="AIB65" s="31"/>
      <c r="AIC65" s="31"/>
      <c r="AID65" s="31"/>
      <c r="AIE65" s="31"/>
      <c r="AIF65" s="31"/>
      <c r="AIG65" s="31"/>
      <c r="AIH65" s="31"/>
      <c r="AII65" s="31"/>
      <c r="AIJ65" s="31"/>
      <c r="AIK65" s="31"/>
      <c r="AIL65" s="31"/>
      <c r="AIM65" s="31"/>
      <c r="AIN65" s="31"/>
      <c r="AIO65" s="31"/>
      <c r="AIP65" s="31"/>
      <c r="AIQ65" s="31"/>
      <c r="AIR65" s="31"/>
      <c r="AIS65" s="31"/>
      <c r="AIT65" s="31"/>
      <c r="AIU65" s="31"/>
      <c r="AIV65" s="31"/>
      <c r="AIW65" s="31"/>
      <c r="AIX65" s="31"/>
      <c r="AIY65" s="31"/>
      <c r="AIZ65" s="31"/>
      <c r="AJA65" s="31"/>
      <c r="AJB65" s="31"/>
      <c r="AJC65" s="31"/>
      <c r="AJD65" s="31"/>
      <c r="AJE65" s="31"/>
      <c r="AJF65" s="31"/>
      <c r="AJG65" s="31"/>
      <c r="AJH65" s="31"/>
      <c r="AJI65" s="31"/>
      <c r="AJJ65" s="31"/>
      <c r="AJK65" s="31"/>
      <c r="AJL65" s="31"/>
      <c r="AJM65" s="31"/>
      <c r="AJN65" s="31"/>
      <c r="AJO65" s="31"/>
      <c r="AJP65" s="31"/>
      <c r="AJQ65" s="31"/>
      <c r="AJR65" s="31"/>
      <c r="AJS65" s="31"/>
      <c r="AJT65" s="31"/>
      <c r="AJU65" s="31"/>
      <c r="AJV65" s="31"/>
      <c r="AJW65" s="31"/>
      <c r="AJX65" s="31"/>
      <c r="AJY65" s="31"/>
      <c r="AJZ65" s="31"/>
      <c r="AKA65" s="31"/>
      <c r="AKB65" s="31"/>
      <c r="AKC65" s="31"/>
      <c r="AKD65" s="31"/>
      <c r="AKE65" s="31"/>
      <c r="AKF65" s="31"/>
      <c r="AKG65" s="31"/>
      <c r="AKH65" s="31"/>
      <c r="AKI65" s="31"/>
      <c r="AKJ65" s="31"/>
      <c r="AKK65" s="31"/>
      <c r="AKL65" s="31"/>
      <c r="AKM65" s="31"/>
      <c r="AKN65" s="31"/>
      <c r="AKO65" s="31"/>
      <c r="AKP65" s="31"/>
      <c r="AKQ65" s="31"/>
      <c r="AKR65" s="31"/>
      <c r="AKS65" s="31"/>
      <c r="AKT65" s="31"/>
      <c r="AKU65" s="31"/>
      <c r="AKV65" s="31"/>
      <c r="AKW65" s="31"/>
      <c r="AKX65" s="31"/>
      <c r="AKY65" s="31"/>
      <c r="AKZ65" s="31"/>
      <c r="ALA65" s="31"/>
      <c r="ALB65" s="31"/>
      <c r="ALC65" s="31"/>
      <c r="ALD65" s="31"/>
      <c r="ALE65" s="31"/>
      <c r="ALF65" s="31"/>
      <c r="ALG65" s="31"/>
      <c r="ALH65" s="31"/>
      <c r="ALI65" s="31"/>
      <c r="ALJ65" s="31"/>
      <c r="ALK65" s="31"/>
      <c r="ALL65" s="31"/>
      <c r="ALM65" s="31"/>
      <c r="ALN65" s="31"/>
      <c r="ALO65" s="31"/>
      <c r="ALP65" s="31"/>
      <c r="ALQ65" s="31"/>
      <c r="ALR65" s="31"/>
      <c r="ALS65" s="31"/>
      <c r="ALT65" s="31"/>
      <c r="ALU65" s="31"/>
      <c r="ALV65" s="31"/>
      <c r="ALW65" s="31"/>
      <c r="ALX65" s="31"/>
      <c r="ALY65" s="31"/>
      <c r="ALZ65" s="31"/>
      <c r="AMA65" s="31"/>
      <c r="AMB65" s="31"/>
      <c r="AMC65" s="31"/>
      <c r="AMD65" s="31"/>
      <c r="AME65" s="31"/>
      <c r="AMF65" s="31"/>
      <c r="AMG65" s="31"/>
      <c r="AMH65" s="31"/>
      <c r="AMI65" s="31"/>
      <c r="AMJ65" s="31"/>
      <c r="AMK65" s="31"/>
      <c r="AML65" s="31"/>
      <c r="AMM65" s="31"/>
      <c r="AMN65" s="31"/>
      <c r="AMO65" s="31"/>
      <c r="AMP65" s="31"/>
      <c r="AMQ65" s="31"/>
      <c r="AMR65" s="31"/>
      <c r="AMS65" s="31"/>
      <c r="AMT65" s="31"/>
      <c r="AMU65" s="31"/>
      <c r="AMV65" s="31"/>
      <c r="AMW65" s="31"/>
      <c r="AMX65" s="31"/>
      <c r="AMY65" s="31"/>
    </row>
    <row r="66" spans="3:1042" s="6" customFormat="1" ht="15" customHeight="1" x14ac:dyDescent="0.25">
      <c r="C66" s="151">
        <f t="shared" si="6"/>
        <v>111713</v>
      </c>
      <c r="D66" s="72">
        <f t="shared" ref="D66" si="23">R66</f>
        <v>50</v>
      </c>
      <c r="E66" s="74">
        <v>0</v>
      </c>
      <c r="F66" s="72">
        <v>1</v>
      </c>
      <c r="G66" s="73">
        <f t="shared" ref="G66" si="24">IF(E66&gt;0,W66,0)</f>
        <v>0</v>
      </c>
      <c r="H66" s="128">
        <f t="shared" ref="H66" si="25">IF(F66&gt;0,Y66,0)</f>
        <v>2.9</v>
      </c>
      <c r="I66" s="147">
        <f t="shared" ref="I66" si="26">V66</f>
        <v>1</v>
      </c>
      <c r="J66" s="111" t="s">
        <v>196</v>
      </c>
      <c r="K66" s="39">
        <v>3</v>
      </c>
      <c r="L66" s="95">
        <f t="shared" ref="L66" si="27">VLOOKUP( M66, $M$2:$N$21, 2, FALSE )</f>
        <v>11</v>
      </c>
      <c r="M66" s="9" t="s">
        <v>7</v>
      </c>
      <c r="N66" s="152">
        <v>17</v>
      </c>
      <c r="O66" s="82">
        <f t="shared" ref="O66" si="28" xml:space="preserve"> (L66*10000) + (N66*100) + VLOOKUP( T66, $Q$2:$S$53, 2, FALSE )</f>
        <v>111713</v>
      </c>
      <c r="P66" s="77" t="str">
        <f t="shared" si="22"/>
        <v>HPTU-50DR 130  (50 gal, JA13)</v>
      </c>
      <c r="Q66" s="10" t="s">
        <v>370</v>
      </c>
      <c r="R66" s="11">
        <v>50</v>
      </c>
      <c r="S66" s="37" t="s">
        <v>84</v>
      </c>
      <c r="T66" s="100" t="s">
        <v>109</v>
      </c>
      <c r="U66" s="105" t="str">
        <f t="shared" ref="U66" si="29">VLOOKUP( T66, $Q$2:$S$53, 3, FALSE )</f>
        <v>AOSmithHPTU50</v>
      </c>
      <c r="V66" s="148">
        <v>1</v>
      </c>
      <c r="W66" s="47" t="s">
        <v>10</v>
      </c>
      <c r="X66" s="55" t="s">
        <v>9</v>
      </c>
      <c r="Y66" s="56">
        <v>2.9</v>
      </c>
      <c r="Z66" s="57">
        <v>44118</v>
      </c>
      <c r="AA66" s="58" t="s">
        <v>83</v>
      </c>
      <c r="AB66" s="158" t="str">
        <f t="shared" si="12"/>
        <v>2,     111713,   "HPTU-50DR 130  (50 gal, JA13)"</v>
      </c>
      <c r="AC66" s="160" t="str">
        <f t="shared" si="15"/>
        <v>AOSmith</v>
      </c>
      <c r="AD66" s="163" t="s">
        <v>461</v>
      </c>
      <c r="AE66" s="158" t="str">
        <f t="shared" si="13"/>
        <v xml:space="preserve">          case  111713   :   "AOSmithHPTU50DR"</v>
      </c>
      <c r="AF66" s="163" t="s">
        <v>461</v>
      </c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  <c r="IW66" s="31"/>
      <c r="IX66" s="31"/>
      <c r="IY66" s="31"/>
      <c r="IZ66" s="31"/>
      <c r="JA66" s="31"/>
      <c r="JB66" s="31"/>
      <c r="JC66" s="31"/>
      <c r="JD66" s="31"/>
      <c r="JE66" s="31"/>
      <c r="JF66" s="31"/>
      <c r="JG66" s="31"/>
      <c r="JH66" s="31"/>
      <c r="JI66" s="31"/>
      <c r="JJ66" s="31"/>
      <c r="JK66" s="31"/>
      <c r="JL66" s="31"/>
      <c r="JM66" s="31"/>
      <c r="JN66" s="31"/>
      <c r="JO66" s="31"/>
      <c r="JP66" s="31"/>
      <c r="JQ66" s="31"/>
      <c r="JR66" s="31"/>
      <c r="JS66" s="31"/>
      <c r="JT66" s="31"/>
      <c r="JU66" s="31"/>
      <c r="JV66" s="31"/>
      <c r="JW66" s="31"/>
      <c r="JX66" s="31"/>
      <c r="JY66" s="31"/>
      <c r="JZ66" s="31"/>
      <c r="KA66" s="31"/>
      <c r="KB66" s="31"/>
      <c r="KC66" s="31"/>
      <c r="KD66" s="31"/>
      <c r="KE66" s="31"/>
      <c r="KF66" s="31"/>
      <c r="KG66" s="31"/>
      <c r="KH66" s="31"/>
      <c r="KI66" s="31"/>
      <c r="KJ66" s="31"/>
      <c r="KK66" s="31"/>
      <c r="KL66" s="31"/>
      <c r="KM66" s="31"/>
      <c r="KN66" s="31"/>
      <c r="KO66" s="31"/>
      <c r="KP66" s="31"/>
      <c r="KQ66" s="31"/>
      <c r="KR66" s="31"/>
      <c r="KS66" s="31"/>
      <c r="KT66" s="31"/>
      <c r="KU66" s="31"/>
      <c r="KV66" s="31"/>
      <c r="KW66" s="31"/>
      <c r="KX66" s="31"/>
      <c r="KY66" s="31"/>
      <c r="KZ66" s="31"/>
      <c r="LA66" s="31"/>
      <c r="LB66" s="31"/>
      <c r="LC66" s="31"/>
      <c r="LD66" s="31"/>
      <c r="LE66" s="31"/>
      <c r="LF66" s="31"/>
      <c r="LG66" s="31"/>
      <c r="LH66" s="31"/>
      <c r="LI66" s="31"/>
      <c r="LJ66" s="31"/>
      <c r="LK66" s="31"/>
      <c r="LL66" s="31"/>
      <c r="LM66" s="31"/>
      <c r="LN66" s="31"/>
      <c r="LO66" s="31"/>
      <c r="LP66" s="31"/>
      <c r="LQ66" s="31"/>
      <c r="LR66" s="31"/>
      <c r="LS66" s="31"/>
      <c r="LT66" s="31"/>
      <c r="LU66" s="31"/>
      <c r="LV66" s="31"/>
      <c r="LW66" s="31"/>
      <c r="LX66" s="31"/>
      <c r="LY66" s="31"/>
      <c r="LZ66" s="31"/>
      <c r="MA66" s="31"/>
      <c r="MB66" s="31"/>
      <c r="MC66" s="31"/>
      <c r="MD66" s="31"/>
      <c r="ME66" s="31"/>
      <c r="MF66" s="31"/>
      <c r="MG66" s="31"/>
      <c r="MH66" s="31"/>
      <c r="MI66" s="31"/>
      <c r="MJ66" s="31"/>
      <c r="MK66" s="31"/>
      <c r="ML66" s="31"/>
      <c r="MM66" s="31"/>
      <c r="MN66" s="31"/>
      <c r="MO66" s="31"/>
      <c r="MP66" s="31"/>
      <c r="MQ66" s="31"/>
      <c r="MR66" s="31"/>
      <c r="MS66" s="31"/>
      <c r="MT66" s="31"/>
      <c r="MU66" s="31"/>
      <c r="MV66" s="31"/>
      <c r="MW66" s="31"/>
      <c r="MX66" s="31"/>
      <c r="MY66" s="31"/>
      <c r="MZ66" s="31"/>
      <c r="NA66" s="31"/>
      <c r="NB66" s="31"/>
      <c r="NC66" s="31"/>
      <c r="ND66" s="31"/>
      <c r="NE66" s="31"/>
      <c r="NF66" s="31"/>
      <c r="NG66" s="31"/>
      <c r="NH66" s="31"/>
      <c r="NI66" s="31"/>
      <c r="NJ66" s="31"/>
      <c r="NK66" s="31"/>
      <c r="NL66" s="31"/>
      <c r="NM66" s="31"/>
      <c r="NN66" s="31"/>
      <c r="NO66" s="31"/>
      <c r="NP66" s="31"/>
      <c r="NQ66" s="31"/>
      <c r="NR66" s="31"/>
      <c r="NS66" s="31"/>
      <c r="NT66" s="31"/>
      <c r="NU66" s="31"/>
      <c r="NV66" s="31"/>
      <c r="NW66" s="31"/>
      <c r="NX66" s="31"/>
      <c r="NY66" s="31"/>
      <c r="NZ66" s="31"/>
      <c r="OA66" s="31"/>
      <c r="OB66" s="31"/>
      <c r="OC66" s="31"/>
      <c r="OD66" s="31"/>
      <c r="OE66" s="31"/>
      <c r="OF66" s="31"/>
      <c r="OG66" s="31"/>
      <c r="OH66" s="31"/>
      <c r="OI66" s="31"/>
      <c r="OJ66" s="31"/>
      <c r="OK66" s="31"/>
      <c r="OL66" s="31"/>
      <c r="OM66" s="31"/>
      <c r="ON66" s="31"/>
      <c r="OO66" s="31"/>
      <c r="OP66" s="31"/>
      <c r="OQ66" s="31"/>
      <c r="OR66" s="31"/>
      <c r="OS66" s="31"/>
      <c r="OT66" s="31"/>
      <c r="OU66" s="31"/>
      <c r="OV66" s="31"/>
      <c r="OW66" s="31"/>
      <c r="OX66" s="31"/>
      <c r="OY66" s="31"/>
      <c r="OZ66" s="31"/>
      <c r="PA66" s="31"/>
      <c r="PB66" s="31"/>
      <c r="PC66" s="31"/>
      <c r="PD66" s="31"/>
      <c r="PE66" s="31"/>
      <c r="PF66" s="31"/>
      <c r="PG66" s="31"/>
      <c r="PH66" s="31"/>
      <c r="PI66" s="31"/>
      <c r="PJ66" s="31"/>
      <c r="PK66" s="31"/>
      <c r="PL66" s="31"/>
      <c r="PM66" s="31"/>
      <c r="PN66" s="31"/>
      <c r="PO66" s="31"/>
      <c r="PP66" s="31"/>
      <c r="PQ66" s="31"/>
      <c r="PR66" s="31"/>
      <c r="PS66" s="31"/>
      <c r="PT66" s="31"/>
      <c r="PU66" s="31"/>
      <c r="PV66" s="31"/>
      <c r="PW66" s="31"/>
      <c r="PX66" s="31"/>
      <c r="PY66" s="31"/>
      <c r="PZ66" s="31"/>
      <c r="QA66" s="31"/>
      <c r="QB66" s="31"/>
      <c r="QC66" s="31"/>
      <c r="QD66" s="31"/>
      <c r="QE66" s="31"/>
      <c r="QF66" s="31"/>
      <c r="QG66" s="31"/>
      <c r="QH66" s="31"/>
      <c r="QI66" s="31"/>
      <c r="QJ66" s="31"/>
      <c r="QK66" s="31"/>
      <c r="QL66" s="31"/>
      <c r="QM66" s="31"/>
      <c r="QN66" s="31"/>
      <c r="QO66" s="31"/>
      <c r="QP66" s="31"/>
      <c r="QQ66" s="31"/>
      <c r="QR66" s="31"/>
      <c r="QS66" s="31"/>
      <c r="QT66" s="31"/>
      <c r="QU66" s="31"/>
      <c r="QV66" s="31"/>
      <c r="QW66" s="31"/>
      <c r="QX66" s="31"/>
      <c r="QY66" s="31"/>
      <c r="QZ66" s="31"/>
      <c r="RA66" s="31"/>
      <c r="RB66" s="31"/>
      <c r="RC66" s="31"/>
      <c r="RD66" s="31"/>
      <c r="RE66" s="31"/>
      <c r="RF66" s="31"/>
      <c r="RG66" s="31"/>
      <c r="RH66" s="31"/>
      <c r="RI66" s="31"/>
      <c r="RJ66" s="31"/>
      <c r="RK66" s="31"/>
      <c r="RL66" s="31"/>
      <c r="RM66" s="31"/>
      <c r="RN66" s="31"/>
      <c r="RO66" s="31"/>
      <c r="RP66" s="31"/>
      <c r="RQ66" s="31"/>
      <c r="RR66" s="31"/>
      <c r="RS66" s="31"/>
      <c r="RT66" s="31"/>
      <c r="RU66" s="31"/>
      <c r="RV66" s="31"/>
      <c r="RW66" s="31"/>
      <c r="RX66" s="31"/>
      <c r="RY66" s="31"/>
      <c r="RZ66" s="31"/>
      <c r="SA66" s="31"/>
      <c r="SB66" s="31"/>
      <c r="SC66" s="31"/>
      <c r="SD66" s="31"/>
      <c r="SE66" s="31"/>
      <c r="SF66" s="31"/>
      <c r="SG66" s="31"/>
      <c r="SH66" s="31"/>
      <c r="SI66" s="31"/>
      <c r="SJ66" s="31"/>
      <c r="SK66" s="31"/>
      <c r="SL66" s="31"/>
      <c r="SM66" s="31"/>
      <c r="SN66" s="31"/>
      <c r="SO66" s="31"/>
      <c r="SP66" s="31"/>
      <c r="SQ66" s="31"/>
      <c r="SR66" s="31"/>
      <c r="SS66" s="31"/>
      <c r="ST66" s="31"/>
      <c r="SU66" s="31"/>
      <c r="SV66" s="31"/>
      <c r="SW66" s="31"/>
      <c r="SX66" s="31"/>
      <c r="SY66" s="31"/>
      <c r="SZ66" s="31"/>
      <c r="TA66" s="31"/>
      <c r="TB66" s="31"/>
      <c r="TC66" s="31"/>
      <c r="TD66" s="31"/>
      <c r="TE66" s="31"/>
      <c r="TF66" s="31"/>
      <c r="TG66" s="31"/>
      <c r="TH66" s="31"/>
      <c r="TI66" s="31"/>
      <c r="TJ66" s="31"/>
      <c r="TK66" s="31"/>
      <c r="TL66" s="31"/>
      <c r="TM66" s="31"/>
      <c r="TN66" s="31"/>
      <c r="TO66" s="31"/>
      <c r="TP66" s="31"/>
      <c r="TQ66" s="31"/>
      <c r="TR66" s="31"/>
      <c r="TS66" s="31"/>
      <c r="TT66" s="31"/>
      <c r="TU66" s="31"/>
      <c r="TV66" s="31"/>
      <c r="TW66" s="31"/>
      <c r="TX66" s="31"/>
      <c r="TY66" s="31"/>
      <c r="TZ66" s="31"/>
      <c r="UA66" s="31"/>
      <c r="UB66" s="31"/>
      <c r="UC66" s="31"/>
      <c r="UD66" s="31"/>
      <c r="UE66" s="31"/>
      <c r="UF66" s="31"/>
      <c r="UG66" s="31"/>
      <c r="UH66" s="31"/>
      <c r="UI66" s="31"/>
      <c r="UJ66" s="31"/>
      <c r="UK66" s="31"/>
      <c r="UL66" s="31"/>
      <c r="UM66" s="31"/>
      <c r="UN66" s="31"/>
      <c r="UO66" s="31"/>
      <c r="UP66" s="31"/>
      <c r="UQ66" s="31"/>
      <c r="UR66" s="31"/>
      <c r="US66" s="31"/>
      <c r="UT66" s="31"/>
      <c r="UU66" s="31"/>
      <c r="UV66" s="31"/>
      <c r="UW66" s="31"/>
      <c r="UX66" s="31"/>
      <c r="UY66" s="31"/>
      <c r="UZ66" s="31"/>
      <c r="VA66" s="31"/>
      <c r="VB66" s="31"/>
      <c r="VC66" s="31"/>
      <c r="VD66" s="31"/>
      <c r="VE66" s="31"/>
      <c r="VF66" s="31"/>
      <c r="VG66" s="31"/>
      <c r="VH66" s="31"/>
      <c r="VI66" s="31"/>
      <c r="VJ66" s="31"/>
      <c r="VK66" s="31"/>
      <c r="VL66" s="31"/>
      <c r="VM66" s="31"/>
      <c r="VN66" s="31"/>
      <c r="VO66" s="31"/>
      <c r="VP66" s="31"/>
      <c r="VQ66" s="31"/>
      <c r="VR66" s="31"/>
      <c r="VS66" s="31"/>
      <c r="VT66" s="31"/>
      <c r="VU66" s="31"/>
      <c r="VV66" s="31"/>
      <c r="VW66" s="31"/>
      <c r="VX66" s="31"/>
      <c r="VY66" s="31"/>
      <c r="VZ66" s="31"/>
      <c r="WA66" s="31"/>
      <c r="WB66" s="31"/>
      <c r="WC66" s="31"/>
      <c r="WD66" s="31"/>
      <c r="WE66" s="31"/>
      <c r="WF66" s="31"/>
      <c r="WG66" s="31"/>
      <c r="WH66" s="31"/>
      <c r="WI66" s="31"/>
      <c r="WJ66" s="31"/>
      <c r="WK66" s="31"/>
      <c r="WL66" s="31"/>
      <c r="WM66" s="31"/>
      <c r="WN66" s="31"/>
      <c r="WO66" s="31"/>
      <c r="WP66" s="31"/>
      <c r="WQ66" s="31"/>
      <c r="WR66" s="31"/>
      <c r="WS66" s="31"/>
      <c r="WT66" s="31"/>
      <c r="WU66" s="31"/>
      <c r="WV66" s="31"/>
      <c r="WW66" s="31"/>
      <c r="WX66" s="31"/>
      <c r="WY66" s="31"/>
      <c r="WZ66" s="31"/>
      <c r="XA66" s="31"/>
      <c r="XB66" s="31"/>
      <c r="XC66" s="31"/>
      <c r="XD66" s="31"/>
      <c r="XE66" s="31"/>
      <c r="XF66" s="31"/>
      <c r="XG66" s="31"/>
      <c r="XH66" s="31"/>
      <c r="XI66" s="31"/>
      <c r="XJ66" s="31"/>
      <c r="XK66" s="31"/>
      <c r="XL66" s="31"/>
      <c r="XM66" s="31"/>
      <c r="XN66" s="31"/>
      <c r="XO66" s="31"/>
      <c r="XP66" s="31"/>
      <c r="XQ66" s="31"/>
      <c r="XR66" s="31"/>
      <c r="XS66" s="31"/>
      <c r="XT66" s="31"/>
      <c r="XU66" s="31"/>
      <c r="XV66" s="31"/>
      <c r="XW66" s="31"/>
      <c r="XX66" s="31"/>
      <c r="XY66" s="31"/>
      <c r="XZ66" s="31"/>
      <c r="YA66" s="31"/>
      <c r="YB66" s="31"/>
      <c r="YC66" s="31"/>
      <c r="YD66" s="31"/>
      <c r="YE66" s="31"/>
      <c r="YF66" s="31"/>
      <c r="YG66" s="31"/>
      <c r="YH66" s="31"/>
      <c r="YI66" s="31"/>
      <c r="YJ66" s="31"/>
      <c r="YK66" s="31"/>
      <c r="YL66" s="31"/>
      <c r="YM66" s="31"/>
      <c r="YN66" s="31"/>
      <c r="YO66" s="31"/>
      <c r="YP66" s="31"/>
      <c r="YQ66" s="31"/>
      <c r="YR66" s="31"/>
      <c r="YS66" s="31"/>
      <c r="YT66" s="31"/>
      <c r="YU66" s="31"/>
      <c r="YV66" s="31"/>
      <c r="YW66" s="31"/>
      <c r="YX66" s="31"/>
      <c r="YY66" s="31"/>
      <c r="YZ66" s="31"/>
      <c r="ZA66" s="31"/>
      <c r="ZB66" s="31"/>
      <c r="ZC66" s="31"/>
      <c r="ZD66" s="31"/>
      <c r="ZE66" s="31"/>
      <c r="ZF66" s="31"/>
      <c r="ZG66" s="31"/>
      <c r="ZH66" s="31"/>
      <c r="ZI66" s="31"/>
      <c r="ZJ66" s="31"/>
      <c r="ZK66" s="31"/>
      <c r="ZL66" s="31"/>
      <c r="ZM66" s="31"/>
      <c r="ZN66" s="31"/>
      <c r="ZO66" s="31"/>
      <c r="ZP66" s="31"/>
      <c r="ZQ66" s="31"/>
      <c r="ZR66" s="31"/>
      <c r="ZS66" s="31"/>
      <c r="ZT66" s="31"/>
      <c r="ZU66" s="31"/>
      <c r="ZV66" s="31"/>
      <c r="ZW66" s="31"/>
      <c r="ZX66" s="31"/>
      <c r="ZY66" s="31"/>
      <c r="ZZ66" s="31"/>
      <c r="AAA66" s="31"/>
      <c r="AAB66" s="31"/>
      <c r="AAC66" s="31"/>
      <c r="AAD66" s="31"/>
      <c r="AAE66" s="31"/>
      <c r="AAF66" s="31"/>
      <c r="AAG66" s="31"/>
      <c r="AAH66" s="31"/>
      <c r="AAI66" s="31"/>
      <c r="AAJ66" s="31"/>
      <c r="AAK66" s="31"/>
      <c r="AAL66" s="31"/>
      <c r="AAM66" s="31"/>
      <c r="AAN66" s="31"/>
      <c r="AAO66" s="31"/>
      <c r="AAP66" s="31"/>
      <c r="AAQ66" s="31"/>
      <c r="AAR66" s="31"/>
      <c r="AAS66" s="31"/>
      <c r="AAT66" s="31"/>
      <c r="AAU66" s="31"/>
      <c r="AAV66" s="31"/>
      <c r="AAW66" s="31"/>
      <c r="AAX66" s="31"/>
      <c r="AAY66" s="31"/>
      <c r="AAZ66" s="31"/>
      <c r="ABA66" s="31"/>
      <c r="ABB66" s="31"/>
      <c r="ABC66" s="31"/>
      <c r="ABD66" s="31"/>
      <c r="ABE66" s="31"/>
      <c r="ABF66" s="31"/>
      <c r="ABG66" s="31"/>
      <c r="ABH66" s="31"/>
      <c r="ABI66" s="31"/>
      <c r="ABJ66" s="31"/>
      <c r="ABK66" s="31"/>
      <c r="ABL66" s="31"/>
      <c r="ABM66" s="31"/>
      <c r="ABN66" s="31"/>
      <c r="ABO66" s="31"/>
      <c r="ABP66" s="31"/>
      <c r="ABQ66" s="31"/>
      <c r="ABR66" s="31"/>
      <c r="ABS66" s="31"/>
      <c r="ABT66" s="31"/>
      <c r="ABU66" s="31"/>
      <c r="ABV66" s="31"/>
      <c r="ABW66" s="31"/>
      <c r="ABX66" s="31"/>
      <c r="ABY66" s="31"/>
      <c r="ABZ66" s="31"/>
      <c r="ACA66" s="31"/>
      <c r="ACB66" s="31"/>
      <c r="ACC66" s="31"/>
      <c r="ACD66" s="31"/>
      <c r="ACE66" s="31"/>
      <c r="ACF66" s="31"/>
      <c r="ACG66" s="31"/>
      <c r="ACH66" s="31"/>
      <c r="ACI66" s="31"/>
      <c r="ACJ66" s="31"/>
      <c r="ACK66" s="31"/>
      <c r="ACL66" s="31"/>
      <c r="ACM66" s="31"/>
      <c r="ACN66" s="31"/>
      <c r="ACO66" s="31"/>
      <c r="ACP66" s="31"/>
      <c r="ACQ66" s="31"/>
      <c r="ACR66" s="31"/>
      <c r="ACS66" s="31"/>
      <c r="ACT66" s="31"/>
      <c r="ACU66" s="31"/>
      <c r="ACV66" s="31"/>
      <c r="ACW66" s="31"/>
      <c r="ACX66" s="31"/>
      <c r="ACY66" s="31"/>
      <c r="ACZ66" s="31"/>
      <c r="ADA66" s="31"/>
      <c r="ADB66" s="31"/>
      <c r="ADC66" s="31"/>
      <c r="ADD66" s="31"/>
      <c r="ADE66" s="31"/>
      <c r="ADF66" s="31"/>
      <c r="ADG66" s="31"/>
      <c r="ADH66" s="31"/>
      <c r="ADI66" s="31"/>
      <c r="ADJ66" s="31"/>
      <c r="ADK66" s="31"/>
      <c r="ADL66" s="31"/>
      <c r="ADM66" s="31"/>
      <c r="ADN66" s="31"/>
      <c r="ADO66" s="31"/>
      <c r="ADP66" s="31"/>
      <c r="ADQ66" s="31"/>
      <c r="ADR66" s="31"/>
      <c r="ADS66" s="31"/>
      <c r="ADT66" s="31"/>
      <c r="ADU66" s="31"/>
      <c r="ADV66" s="31"/>
      <c r="ADW66" s="31"/>
      <c r="ADX66" s="31"/>
      <c r="ADY66" s="31"/>
      <c r="ADZ66" s="31"/>
      <c r="AEA66" s="31"/>
      <c r="AEB66" s="31"/>
      <c r="AEC66" s="31"/>
      <c r="AED66" s="31"/>
      <c r="AEE66" s="31"/>
      <c r="AEF66" s="31"/>
      <c r="AEG66" s="31"/>
      <c r="AEH66" s="31"/>
      <c r="AEI66" s="31"/>
      <c r="AEJ66" s="31"/>
      <c r="AEK66" s="31"/>
      <c r="AEL66" s="31"/>
      <c r="AEM66" s="31"/>
      <c r="AEN66" s="31"/>
      <c r="AEO66" s="31"/>
      <c r="AEP66" s="31"/>
      <c r="AEQ66" s="31"/>
      <c r="AER66" s="31"/>
      <c r="AES66" s="31"/>
      <c r="AET66" s="31"/>
      <c r="AEU66" s="31"/>
      <c r="AEV66" s="31"/>
      <c r="AEW66" s="31"/>
      <c r="AEX66" s="31"/>
      <c r="AEY66" s="31"/>
      <c r="AEZ66" s="31"/>
      <c r="AFA66" s="31"/>
      <c r="AFB66" s="31"/>
      <c r="AFC66" s="31"/>
      <c r="AFD66" s="31"/>
      <c r="AFE66" s="31"/>
      <c r="AFF66" s="31"/>
      <c r="AFG66" s="31"/>
      <c r="AFH66" s="31"/>
      <c r="AFI66" s="31"/>
      <c r="AFJ66" s="31"/>
      <c r="AFK66" s="31"/>
      <c r="AFL66" s="31"/>
      <c r="AFM66" s="31"/>
      <c r="AFN66" s="31"/>
      <c r="AFO66" s="31"/>
      <c r="AFP66" s="31"/>
      <c r="AFQ66" s="31"/>
      <c r="AFR66" s="31"/>
      <c r="AFS66" s="31"/>
      <c r="AFT66" s="31"/>
      <c r="AFU66" s="31"/>
      <c r="AFV66" s="31"/>
      <c r="AFW66" s="31"/>
      <c r="AFX66" s="31"/>
      <c r="AFY66" s="31"/>
      <c r="AFZ66" s="31"/>
      <c r="AGA66" s="31"/>
      <c r="AGB66" s="31"/>
      <c r="AGC66" s="31"/>
      <c r="AGD66" s="31"/>
      <c r="AGE66" s="31"/>
      <c r="AGF66" s="31"/>
      <c r="AGG66" s="31"/>
      <c r="AGH66" s="31"/>
      <c r="AGI66" s="31"/>
      <c r="AGJ66" s="31"/>
      <c r="AGK66" s="31"/>
      <c r="AGL66" s="31"/>
      <c r="AGM66" s="31"/>
      <c r="AGN66" s="31"/>
      <c r="AGO66" s="31"/>
      <c r="AGP66" s="31"/>
      <c r="AGQ66" s="31"/>
      <c r="AGR66" s="31"/>
      <c r="AGS66" s="31"/>
      <c r="AGT66" s="31"/>
      <c r="AGU66" s="31"/>
      <c r="AGV66" s="31"/>
      <c r="AGW66" s="31"/>
      <c r="AGX66" s="31"/>
      <c r="AGY66" s="31"/>
      <c r="AGZ66" s="31"/>
      <c r="AHA66" s="31"/>
      <c r="AHB66" s="31"/>
      <c r="AHC66" s="31"/>
      <c r="AHD66" s="31"/>
      <c r="AHE66" s="31"/>
      <c r="AHF66" s="31"/>
      <c r="AHG66" s="31"/>
      <c r="AHH66" s="31"/>
      <c r="AHI66" s="31"/>
      <c r="AHJ66" s="31"/>
      <c r="AHK66" s="31"/>
      <c r="AHL66" s="31"/>
      <c r="AHM66" s="31"/>
      <c r="AHN66" s="31"/>
      <c r="AHO66" s="31"/>
      <c r="AHP66" s="31"/>
      <c r="AHQ66" s="31"/>
      <c r="AHR66" s="31"/>
      <c r="AHS66" s="31"/>
      <c r="AHT66" s="31"/>
      <c r="AHU66" s="31"/>
      <c r="AHV66" s="31"/>
      <c r="AHW66" s="31"/>
      <c r="AHX66" s="31"/>
      <c r="AHY66" s="31"/>
      <c r="AHZ66" s="31"/>
      <c r="AIA66" s="31"/>
      <c r="AIB66" s="31"/>
      <c r="AIC66" s="31"/>
      <c r="AID66" s="31"/>
      <c r="AIE66" s="31"/>
      <c r="AIF66" s="31"/>
      <c r="AIG66" s="31"/>
      <c r="AIH66" s="31"/>
      <c r="AII66" s="31"/>
      <c r="AIJ66" s="31"/>
      <c r="AIK66" s="31"/>
      <c r="AIL66" s="31"/>
      <c r="AIM66" s="31"/>
      <c r="AIN66" s="31"/>
      <c r="AIO66" s="31"/>
      <c r="AIP66" s="31"/>
      <c r="AIQ66" s="31"/>
      <c r="AIR66" s="31"/>
      <c r="AIS66" s="31"/>
      <c r="AIT66" s="31"/>
      <c r="AIU66" s="31"/>
      <c r="AIV66" s="31"/>
      <c r="AIW66" s="31"/>
      <c r="AIX66" s="31"/>
      <c r="AIY66" s="31"/>
      <c r="AIZ66" s="31"/>
      <c r="AJA66" s="31"/>
      <c r="AJB66" s="31"/>
      <c r="AJC66" s="31"/>
      <c r="AJD66" s="31"/>
      <c r="AJE66" s="31"/>
      <c r="AJF66" s="31"/>
      <c r="AJG66" s="31"/>
      <c r="AJH66" s="31"/>
      <c r="AJI66" s="31"/>
      <c r="AJJ66" s="31"/>
      <c r="AJK66" s="31"/>
      <c r="AJL66" s="31"/>
      <c r="AJM66" s="31"/>
      <c r="AJN66" s="31"/>
      <c r="AJO66" s="31"/>
      <c r="AJP66" s="31"/>
      <c r="AJQ66" s="31"/>
      <c r="AJR66" s="31"/>
      <c r="AJS66" s="31"/>
      <c r="AJT66" s="31"/>
      <c r="AJU66" s="31"/>
      <c r="AJV66" s="31"/>
      <c r="AJW66" s="31"/>
      <c r="AJX66" s="31"/>
      <c r="AJY66" s="31"/>
      <c r="AJZ66" s="31"/>
      <c r="AKA66" s="31"/>
      <c r="AKB66" s="31"/>
      <c r="AKC66" s="31"/>
      <c r="AKD66" s="31"/>
      <c r="AKE66" s="31"/>
      <c r="AKF66" s="31"/>
      <c r="AKG66" s="31"/>
      <c r="AKH66" s="31"/>
      <c r="AKI66" s="31"/>
      <c r="AKJ66" s="31"/>
      <c r="AKK66" s="31"/>
      <c r="AKL66" s="31"/>
      <c r="AKM66" s="31"/>
      <c r="AKN66" s="31"/>
      <c r="AKO66" s="31"/>
      <c r="AKP66" s="31"/>
      <c r="AKQ66" s="31"/>
      <c r="AKR66" s="31"/>
      <c r="AKS66" s="31"/>
      <c r="AKT66" s="31"/>
      <c r="AKU66" s="31"/>
      <c r="AKV66" s="31"/>
      <c r="AKW66" s="31"/>
      <c r="AKX66" s="31"/>
      <c r="AKY66" s="31"/>
      <c r="AKZ66" s="31"/>
      <c r="ALA66" s="31"/>
      <c r="ALB66" s="31"/>
      <c r="ALC66" s="31"/>
      <c r="ALD66" s="31"/>
      <c r="ALE66" s="31"/>
      <c r="ALF66" s="31"/>
      <c r="ALG66" s="31"/>
      <c r="ALH66" s="31"/>
      <c r="ALI66" s="31"/>
      <c r="ALJ66" s="31"/>
      <c r="ALK66" s="31"/>
      <c r="ALL66" s="31"/>
      <c r="ALM66" s="31"/>
      <c r="ALN66" s="31"/>
      <c r="ALO66" s="31"/>
      <c r="ALP66" s="31"/>
      <c r="ALQ66" s="31"/>
      <c r="ALR66" s="31"/>
      <c r="ALS66" s="31"/>
      <c r="ALT66" s="31"/>
      <c r="ALU66" s="31"/>
      <c r="ALV66" s="31"/>
      <c r="ALW66" s="31"/>
      <c r="ALX66" s="31"/>
      <c r="ALY66" s="31"/>
      <c r="ALZ66" s="31"/>
      <c r="AMA66" s="31"/>
      <c r="AMB66" s="31"/>
      <c r="AMC66" s="31"/>
      <c r="AMD66" s="31"/>
      <c r="AME66" s="31"/>
      <c r="AMF66" s="31"/>
      <c r="AMG66" s="31"/>
      <c r="AMH66" s="31"/>
      <c r="AMI66" s="31"/>
      <c r="AMJ66" s="31"/>
      <c r="AMK66" s="31"/>
      <c r="AML66" s="31"/>
      <c r="AMM66" s="31"/>
      <c r="AMN66" s="31"/>
      <c r="AMO66" s="31"/>
      <c r="AMP66" s="31"/>
      <c r="AMQ66" s="31"/>
      <c r="AMR66" s="31"/>
      <c r="AMS66" s="31"/>
      <c r="AMT66" s="31"/>
      <c r="AMU66" s="31"/>
      <c r="AMV66" s="31"/>
      <c r="AMW66" s="31"/>
      <c r="AMX66" s="31"/>
      <c r="AMY66" s="31"/>
    </row>
    <row r="67" spans="3:1042" s="6" customFormat="1" ht="15" customHeight="1" x14ac:dyDescent="0.25">
      <c r="C67" s="6">
        <f t="shared" si="6"/>
        <v>110914</v>
      </c>
      <c r="D67" s="72">
        <f t="shared" si="7"/>
        <v>66</v>
      </c>
      <c r="E67" s="74">
        <v>0</v>
      </c>
      <c r="F67" s="72">
        <v>1</v>
      </c>
      <c r="G67" s="73">
        <f t="shared" si="8"/>
        <v>0</v>
      </c>
      <c r="H67" s="128">
        <f t="shared" si="9"/>
        <v>3.1</v>
      </c>
      <c r="I67" s="147">
        <f t="shared" si="10"/>
        <v>0</v>
      </c>
      <c r="J67" s="111" t="s">
        <v>196</v>
      </c>
      <c r="K67" s="39">
        <v>3</v>
      </c>
      <c r="L67" s="95">
        <f t="shared" si="11"/>
        <v>11</v>
      </c>
      <c r="M67" s="9" t="s">
        <v>7</v>
      </c>
      <c r="N67" s="153">
        <f>N65+1</f>
        <v>9</v>
      </c>
      <c r="O67" s="82">
        <f xml:space="preserve"> (L67*10000) + (N67*100) + VLOOKUP( T67, $Q$2:$S$53, 2, FALSE )</f>
        <v>110914</v>
      </c>
      <c r="P67" s="77" t="str">
        <f t="shared" si="22"/>
        <v>HPTU 66 120  (66 gal)</v>
      </c>
      <c r="Q67" s="10" t="s">
        <v>12</v>
      </c>
      <c r="R67" s="11">
        <v>66</v>
      </c>
      <c r="S67" s="37" t="s">
        <v>85</v>
      </c>
      <c r="T67" s="100" t="s">
        <v>105</v>
      </c>
      <c r="U67" s="105" t="str">
        <f>VLOOKUP( T67, $Q$2:$S$53, 3, FALSE )</f>
        <v>AOSmithHPTU66</v>
      </c>
      <c r="V67" s="146">
        <v>0</v>
      </c>
      <c r="W67" s="47" t="s">
        <v>10</v>
      </c>
      <c r="X67" s="55">
        <v>3</v>
      </c>
      <c r="Y67" s="56">
        <v>3.1</v>
      </c>
      <c r="Z67" s="57">
        <v>42545</v>
      </c>
      <c r="AA67" s="58" t="s">
        <v>83</v>
      </c>
      <c r="AB67" s="158" t="str">
        <f t="shared" si="12"/>
        <v>2,     110914,   "HPTU 66 120  (66 gal)"</v>
      </c>
      <c r="AC67" s="160" t="str">
        <f t="shared" si="15"/>
        <v>AOSmith</v>
      </c>
      <c r="AD67" s="161" t="s">
        <v>183</v>
      </c>
      <c r="AE67" s="158" t="str">
        <f t="shared" si="13"/>
        <v xml:space="preserve">          case  110914   :   "AOSmithHPTU66"</v>
      </c>
      <c r="AF67" s="161" t="s">
        <v>183</v>
      </c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  <c r="IW67" s="31"/>
      <c r="IX67" s="31"/>
      <c r="IY67" s="31"/>
      <c r="IZ67" s="31"/>
      <c r="JA67" s="31"/>
      <c r="JB67" s="31"/>
      <c r="JC67" s="31"/>
      <c r="JD67" s="31"/>
      <c r="JE67" s="31"/>
      <c r="JF67" s="31"/>
      <c r="JG67" s="31"/>
      <c r="JH67" s="31"/>
      <c r="JI67" s="31"/>
      <c r="JJ67" s="31"/>
      <c r="JK67" s="31"/>
      <c r="JL67" s="31"/>
      <c r="JM67" s="31"/>
      <c r="JN67" s="31"/>
      <c r="JO67" s="31"/>
      <c r="JP67" s="31"/>
      <c r="JQ67" s="31"/>
      <c r="JR67" s="31"/>
      <c r="JS67" s="31"/>
      <c r="JT67" s="31"/>
      <c r="JU67" s="31"/>
      <c r="JV67" s="31"/>
      <c r="JW67" s="31"/>
      <c r="JX67" s="31"/>
      <c r="JY67" s="31"/>
      <c r="JZ67" s="31"/>
      <c r="KA67" s="31"/>
      <c r="KB67" s="31"/>
      <c r="KC67" s="31"/>
      <c r="KD67" s="31"/>
      <c r="KE67" s="31"/>
      <c r="KF67" s="31"/>
      <c r="KG67" s="31"/>
      <c r="KH67" s="31"/>
      <c r="KI67" s="31"/>
      <c r="KJ67" s="31"/>
      <c r="KK67" s="31"/>
      <c r="KL67" s="31"/>
      <c r="KM67" s="31"/>
      <c r="KN67" s="31"/>
      <c r="KO67" s="31"/>
      <c r="KP67" s="31"/>
      <c r="KQ67" s="31"/>
      <c r="KR67" s="31"/>
      <c r="KS67" s="31"/>
      <c r="KT67" s="31"/>
      <c r="KU67" s="31"/>
      <c r="KV67" s="31"/>
      <c r="KW67" s="31"/>
      <c r="KX67" s="31"/>
      <c r="KY67" s="31"/>
      <c r="KZ67" s="31"/>
      <c r="LA67" s="31"/>
      <c r="LB67" s="31"/>
      <c r="LC67" s="31"/>
      <c r="LD67" s="31"/>
      <c r="LE67" s="31"/>
      <c r="LF67" s="31"/>
      <c r="LG67" s="31"/>
      <c r="LH67" s="31"/>
      <c r="LI67" s="31"/>
      <c r="LJ67" s="31"/>
      <c r="LK67" s="31"/>
      <c r="LL67" s="31"/>
      <c r="LM67" s="31"/>
      <c r="LN67" s="31"/>
      <c r="LO67" s="31"/>
      <c r="LP67" s="31"/>
      <c r="LQ67" s="31"/>
      <c r="LR67" s="31"/>
      <c r="LS67" s="31"/>
      <c r="LT67" s="31"/>
      <c r="LU67" s="31"/>
      <c r="LV67" s="31"/>
      <c r="LW67" s="31"/>
      <c r="LX67" s="31"/>
      <c r="LY67" s="31"/>
      <c r="LZ67" s="31"/>
      <c r="MA67" s="31"/>
      <c r="MB67" s="31"/>
      <c r="MC67" s="31"/>
      <c r="MD67" s="31"/>
      <c r="ME67" s="31"/>
      <c r="MF67" s="31"/>
      <c r="MG67" s="31"/>
      <c r="MH67" s="31"/>
      <c r="MI67" s="31"/>
      <c r="MJ67" s="31"/>
      <c r="MK67" s="31"/>
      <c r="ML67" s="31"/>
      <c r="MM67" s="31"/>
      <c r="MN67" s="31"/>
      <c r="MO67" s="31"/>
      <c r="MP67" s="31"/>
      <c r="MQ67" s="31"/>
      <c r="MR67" s="31"/>
      <c r="MS67" s="31"/>
      <c r="MT67" s="31"/>
      <c r="MU67" s="31"/>
      <c r="MV67" s="31"/>
      <c r="MW67" s="31"/>
      <c r="MX67" s="31"/>
      <c r="MY67" s="31"/>
      <c r="MZ67" s="31"/>
      <c r="NA67" s="31"/>
      <c r="NB67" s="31"/>
      <c r="NC67" s="31"/>
      <c r="ND67" s="31"/>
      <c r="NE67" s="31"/>
      <c r="NF67" s="31"/>
      <c r="NG67" s="31"/>
      <c r="NH67" s="31"/>
      <c r="NI67" s="31"/>
      <c r="NJ67" s="31"/>
      <c r="NK67" s="31"/>
      <c r="NL67" s="31"/>
      <c r="NM67" s="31"/>
      <c r="NN67" s="31"/>
      <c r="NO67" s="31"/>
      <c r="NP67" s="31"/>
      <c r="NQ67" s="31"/>
      <c r="NR67" s="31"/>
      <c r="NS67" s="31"/>
      <c r="NT67" s="31"/>
      <c r="NU67" s="31"/>
      <c r="NV67" s="31"/>
      <c r="NW67" s="31"/>
      <c r="NX67" s="31"/>
      <c r="NY67" s="31"/>
      <c r="NZ67" s="31"/>
      <c r="OA67" s="31"/>
      <c r="OB67" s="31"/>
      <c r="OC67" s="31"/>
      <c r="OD67" s="31"/>
      <c r="OE67" s="31"/>
      <c r="OF67" s="31"/>
      <c r="OG67" s="31"/>
      <c r="OH67" s="31"/>
      <c r="OI67" s="31"/>
      <c r="OJ67" s="31"/>
      <c r="OK67" s="31"/>
      <c r="OL67" s="31"/>
      <c r="OM67" s="31"/>
      <c r="ON67" s="31"/>
      <c r="OO67" s="31"/>
      <c r="OP67" s="31"/>
      <c r="OQ67" s="31"/>
      <c r="OR67" s="31"/>
      <c r="OS67" s="31"/>
      <c r="OT67" s="31"/>
      <c r="OU67" s="31"/>
      <c r="OV67" s="31"/>
      <c r="OW67" s="31"/>
      <c r="OX67" s="31"/>
      <c r="OY67" s="31"/>
      <c r="OZ67" s="31"/>
      <c r="PA67" s="31"/>
      <c r="PB67" s="31"/>
      <c r="PC67" s="31"/>
      <c r="PD67" s="31"/>
      <c r="PE67" s="31"/>
      <c r="PF67" s="31"/>
      <c r="PG67" s="31"/>
      <c r="PH67" s="31"/>
      <c r="PI67" s="31"/>
      <c r="PJ67" s="31"/>
      <c r="PK67" s="31"/>
      <c r="PL67" s="31"/>
      <c r="PM67" s="31"/>
      <c r="PN67" s="31"/>
      <c r="PO67" s="31"/>
      <c r="PP67" s="31"/>
      <c r="PQ67" s="31"/>
      <c r="PR67" s="31"/>
      <c r="PS67" s="31"/>
      <c r="PT67" s="31"/>
      <c r="PU67" s="31"/>
      <c r="PV67" s="31"/>
      <c r="PW67" s="31"/>
      <c r="PX67" s="31"/>
      <c r="PY67" s="31"/>
      <c r="PZ67" s="31"/>
      <c r="QA67" s="31"/>
      <c r="QB67" s="31"/>
      <c r="QC67" s="31"/>
      <c r="QD67" s="31"/>
      <c r="QE67" s="31"/>
      <c r="QF67" s="31"/>
      <c r="QG67" s="31"/>
      <c r="QH67" s="31"/>
      <c r="QI67" s="31"/>
      <c r="QJ67" s="31"/>
      <c r="QK67" s="31"/>
      <c r="QL67" s="31"/>
      <c r="QM67" s="31"/>
      <c r="QN67" s="31"/>
      <c r="QO67" s="31"/>
      <c r="QP67" s="31"/>
      <c r="QQ67" s="31"/>
      <c r="QR67" s="31"/>
      <c r="QS67" s="31"/>
      <c r="QT67" s="31"/>
      <c r="QU67" s="31"/>
      <c r="QV67" s="31"/>
      <c r="QW67" s="31"/>
      <c r="QX67" s="31"/>
      <c r="QY67" s="31"/>
      <c r="QZ67" s="31"/>
      <c r="RA67" s="31"/>
      <c r="RB67" s="31"/>
      <c r="RC67" s="31"/>
      <c r="RD67" s="31"/>
      <c r="RE67" s="31"/>
      <c r="RF67" s="31"/>
      <c r="RG67" s="31"/>
      <c r="RH67" s="31"/>
      <c r="RI67" s="31"/>
      <c r="RJ67" s="31"/>
      <c r="RK67" s="31"/>
      <c r="RL67" s="31"/>
      <c r="RM67" s="31"/>
      <c r="RN67" s="31"/>
      <c r="RO67" s="31"/>
      <c r="RP67" s="31"/>
      <c r="RQ67" s="31"/>
      <c r="RR67" s="31"/>
      <c r="RS67" s="31"/>
      <c r="RT67" s="31"/>
      <c r="RU67" s="31"/>
      <c r="RV67" s="31"/>
      <c r="RW67" s="31"/>
      <c r="RX67" s="31"/>
      <c r="RY67" s="31"/>
      <c r="RZ67" s="31"/>
      <c r="SA67" s="31"/>
      <c r="SB67" s="31"/>
      <c r="SC67" s="31"/>
      <c r="SD67" s="31"/>
      <c r="SE67" s="31"/>
      <c r="SF67" s="31"/>
      <c r="SG67" s="31"/>
      <c r="SH67" s="31"/>
      <c r="SI67" s="31"/>
      <c r="SJ67" s="31"/>
      <c r="SK67" s="31"/>
      <c r="SL67" s="31"/>
      <c r="SM67" s="31"/>
      <c r="SN67" s="31"/>
      <c r="SO67" s="31"/>
      <c r="SP67" s="31"/>
      <c r="SQ67" s="31"/>
      <c r="SR67" s="31"/>
      <c r="SS67" s="31"/>
      <c r="ST67" s="31"/>
      <c r="SU67" s="31"/>
      <c r="SV67" s="31"/>
      <c r="SW67" s="31"/>
      <c r="SX67" s="31"/>
      <c r="SY67" s="31"/>
      <c r="SZ67" s="31"/>
      <c r="TA67" s="31"/>
      <c r="TB67" s="31"/>
      <c r="TC67" s="31"/>
      <c r="TD67" s="31"/>
      <c r="TE67" s="31"/>
      <c r="TF67" s="31"/>
      <c r="TG67" s="31"/>
      <c r="TH67" s="31"/>
      <c r="TI67" s="31"/>
      <c r="TJ67" s="31"/>
      <c r="TK67" s="31"/>
      <c r="TL67" s="31"/>
      <c r="TM67" s="31"/>
      <c r="TN67" s="31"/>
      <c r="TO67" s="31"/>
      <c r="TP67" s="31"/>
      <c r="TQ67" s="31"/>
      <c r="TR67" s="31"/>
      <c r="TS67" s="31"/>
      <c r="TT67" s="31"/>
      <c r="TU67" s="31"/>
      <c r="TV67" s="31"/>
      <c r="TW67" s="31"/>
      <c r="TX67" s="31"/>
      <c r="TY67" s="31"/>
      <c r="TZ67" s="31"/>
      <c r="UA67" s="31"/>
      <c r="UB67" s="31"/>
      <c r="UC67" s="31"/>
      <c r="UD67" s="31"/>
      <c r="UE67" s="31"/>
      <c r="UF67" s="31"/>
      <c r="UG67" s="31"/>
      <c r="UH67" s="31"/>
      <c r="UI67" s="31"/>
      <c r="UJ67" s="31"/>
      <c r="UK67" s="31"/>
      <c r="UL67" s="31"/>
      <c r="UM67" s="31"/>
      <c r="UN67" s="31"/>
      <c r="UO67" s="31"/>
      <c r="UP67" s="31"/>
      <c r="UQ67" s="31"/>
      <c r="UR67" s="31"/>
      <c r="US67" s="31"/>
      <c r="UT67" s="31"/>
      <c r="UU67" s="31"/>
      <c r="UV67" s="31"/>
      <c r="UW67" s="31"/>
      <c r="UX67" s="31"/>
      <c r="UY67" s="31"/>
      <c r="UZ67" s="31"/>
      <c r="VA67" s="31"/>
      <c r="VB67" s="31"/>
      <c r="VC67" s="31"/>
      <c r="VD67" s="31"/>
      <c r="VE67" s="31"/>
      <c r="VF67" s="31"/>
      <c r="VG67" s="31"/>
      <c r="VH67" s="31"/>
      <c r="VI67" s="31"/>
      <c r="VJ67" s="31"/>
      <c r="VK67" s="31"/>
      <c r="VL67" s="31"/>
      <c r="VM67" s="31"/>
      <c r="VN67" s="31"/>
      <c r="VO67" s="31"/>
      <c r="VP67" s="31"/>
      <c r="VQ67" s="31"/>
      <c r="VR67" s="31"/>
      <c r="VS67" s="31"/>
      <c r="VT67" s="31"/>
      <c r="VU67" s="31"/>
      <c r="VV67" s="31"/>
      <c r="VW67" s="31"/>
      <c r="VX67" s="31"/>
      <c r="VY67" s="31"/>
      <c r="VZ67" s="31"/>
      <c r="WA67" s="31"/>
      <c r="WB67" s="31"/>
      <c r="WC67" s="31"/>
      <c r="WD67" s="31"/>
      <c r="WE67" s="31"/>
      <c r="WF67" s="31"/>
      <c r="WG67" s="31"/>
      <c r="WH67" s="31"/>
      <c r="WI67" s="31"/>
      <c r="WJ67" s="31"/>
      <c r="WK67" s="31"/>
      <c r="WL67" s="31"/>
      <c r="WM67" s="31"/>
      <c r="WN67" s="31"/>
      <c r="WO67" s="31"/>
      <c r="WP67" s="31"/>
      <c r="WQ67" s="31"/>
      <c r="WR67" s="31"/>
      <c r="WS67" s="31"/>
      <c r="WT67" s="31"/>
      <c r="WU67" s="31"/>
      <c r="WV67" s="31"/>
      <c r="WW67" s="31"/>
      <c r="WX67" s="31"/>
      <c r="WY67" s="31"/>
      <c r="WZ67" s="31"/>
      <c r="XA67" s="31"/>
      <c r="XB67" s="31"/>
      <c r="XC67" s="31"/>
      <c r="XD67" s="31"/>
      <c r="XE67" s="31"/>
      <c r="XF67" s="31"/>
      <c r="XG67" s="31"/>
      <c r="XH67" s="31"/>
      <c r="XI67" s="31"/>
      <c r="XJ67" s="31"/>
      <c r="XK67" s="31"/>
      <c r="XL67" s="31"/>
      <c r="XM67" s="31"/>
      <c r="XN67" s="31"/>
      <c r="XO67" s="31"/>
      <c r="XP67" s="31"/>
      <c r="XQ67" s="31"/>
      <c r="XR67" s="31"/>
      <c r="XS67" s="31"/>
      <c r="XT67" s="31"/>
      <c r="XU67" s="31"/>
      <c r="XV67" s="31"/>
      <c r="XW67" s="31"/>
      <c r="XX67" s="31"/>
      <c r="XY67" s="31"/>
      <c r="XZ67" s="31"/>
      <c r="YA67" s="31"/>
      <c r="YB67" s="31"/>
      <c r="YC67" s="31"/>
      <c r="YD67" s="31"/>
      <c r="YE67" s="31"/>
      <c r="YF67" s="31"/>
      <c r="YG67" s="31"/>
      <c r="YH67" s="31"/>
      <c r="YI67" s="31"/>
      <c r="YJ67" s="31"/>
      <c r="YK67" s="31"/>
      <c r="YL67" s="31"/>
      <c r="YM67" s="31"/>
      <c r="YN67" s="31"/>
      <c r="YO67" s="31"/>
      <c r="YP67" s="31"/>
      <c r="YQ67" s="31"/>
      <c r="YR67" s="31"/>
      <c r="YS67" s="31"/>
      <c r="YT67" s="31"/>
      <c r="YU67" s="31"/>
      <c r="YV67" s="31"/>
      <c r="YW67" s="31"/>
      <c r="YX67" s="31"/>
      <c r="YY67" s="31"/>
      <c r="YZ67" s="31"/>
      <c r="ZA67" s="31"/>
      <c r="ZB67" s="31"/>
      <c r="ZC67" s="31"/>
      <c r="ZD67" s="31"/>
      <c r="ZE67" s="31"/>
      <c r="ZF67" s="31"/>
      <c r="ZG67" s="31"/>
      <c r="ZH67" s="31"/>
      <c r="ZI67" s="31"/>
      <c r="ZJ67" s="31"/>
      <c r="ZK67" s="31"/>
      <c r="ZL67" s="31"/>
      <c r="ZM67" s="31"/>
      <c r="ZN67" s="31"/>
      <c r="ZO67" s="31"/>
      <c r="ZP67" s="31"/>
      <c r="ZQ67" s="31"/>
      <c r="ZR67" s="31"/>
      <c r="ZS67" s="31"/>
      <c r="ZT67" s="31"/>
      <c r="ZU67" s="31"/>
      <c r="ZV67" s="31"/>
      <c r="ZW67" s="31"/>
      <c r="ZX67" s="31"/>
      <c r="ZY67" s="31"/>
      <c r="ZZ67" s="31"/>
      <c r="AAA67" s="31"/>
      <c r="AAB67" s="31"/>
      <c r="AAC67" s="31"/>
      <c r="AAD67" s="31"/>
      <c r="AAE67" s="31"/>
      <c r="AAF67" s="31"/>
      <c r="AAG67" s="31"/>
      <c r="AAH67" s="31"/>
      <c r="AAI67" s="31"/>
      <c r="AAJ67" s="31"/>
      <c r="AAK67" s="31"/>
      <c r="AAL67" s="31"/>
      <c r="AAM67" s="31"/>
      <c r="AAN67" s="31"/>
      <c r="AAO67" s="31"/>
      <c r="AAP67" s="31"/>
      <c r="AAQ67" s="31"/>
      <c r="AAR67" s="31"/>
      <c r="AAS67" s="31"/>
      <c r="AAT67" s="31"/>
      <c r="AAU67" s="31"/>
      <c r="AAV67" s="31"/>
      <c r="AAW67" s="31"/>
      <c r="AAX67" s="31"/>
      <c r="AAY67" s="31"/>
      <c r="AAZ67" s="31"/>
      <c r="ABA67" s="31"/>
      <c r="ABB67" s="31"/>
      <c r="ABC67" s="31"/>
      <c r="ABD67" s="31"/>
      <c r="ABE67" s="31"/>
      <c r="ABF67" s="31"/>
      <c r="ABG67" s="31"/>
      <c r="ABH67" s="31"/>
      <c r="ABI67" s="31"/>
      <c r="ABJ67" s="31"/>
      <c r="ABK67" s="31"/>
      <c r="ABL67" s="31"/>
      <c r="ABM67" s="31"/>
      <c r="ABN67" s="31"/>
      <c r="ABO67" s="31"/>
      <c r="ABP67" s="31"/>
      <c r="ABQ67" s="31"/>
      <c r="ABR67" s="31"/>
      <c r="ABS67" s="31"/>
      <c r="ABT67" s="31"/>
      <c r="ABU67" s="31"/>
      <c r="ABV67" s="31"/>
      <c r="ABW67" s="31"/>
      <c r="ABX67" s="31"/>
      <c r="ABY67" s="31"/>
      <c r="ABZ67" s="31"/>
      <c r="ACA67" s="31"/>
      <c r="ACB67" s="31"/>
      <c r="ACC67" s="31"/>
      <c r="ACD67" s="31"/>
      <c r="ACE67" s="31"/>
      <c r="ACF67" s="31"/>
      <c r="ACG67" s="31"/>
      <c r="ACH67" s="31"/>
      <c r="ACI67" s="31"/>
      <c r="ACJ67" s="31"/>
      <c r="ACK67" s="31"/>
      <c r="ACL67" s="31"/>
      <c r="ACM67" s="31"/>
      <c r="ACN67" s="31"/>
      <c r="ACO67" s="31"/>
      <c r="ACP67" s="31"/>
      <c r="ACQ67" s="31"/>
      <c r="ACR67" s="31"/>
      <c r="ACS67" s="31"/>
      <c r="ACT67" s="31"/>
      <c r="ACU67" s="31"/>
      <c r="ACV67" s="31"/>
      <c r="ACW67" s="31"/>
      <c r="ACX67" s="31"/>
      <c r="ACY67" s="31"/>
      <c r="ACZ67" s="31"/>
      <c r="ADA67" s="31"/>
      <c r="ADB67" s="31"/>
      <c r="ADC67" s="31"/>
      <c r="ADD67" s="31"/>
      <c r="ADE67" s="31"/>
      <c r="ADF67" s="31"/>
      <c r="ADG67" s="31"/>
      <c r="ADH67" s="31"/>
      <c r="ADI67" s="31"/>
      <c r="ADJ67" s="31"/>
      <c r="ADK67" s="31"/>
      <c r="ADL67" s="31"/>
      <c r="ADM67" s="31"/>
      <c r="ADN67" s="31"/>
      <c r="ADO67" s="31"/>
      <c r="ADP67" s="31"/>
      <c r="ADQ67" s="31"/>
      <c r="ADR67" s="31"/>
      <c r="ADS67" s="31"/>
      <c r="ADT67" s="31"/>
      <c r="ADU67" s="31"/>
      <c r="ADV67" s="31"/>
      <c r="ADW67" s="31"/>
      <c r="ADX67" s="31"/>
      <c r="ADY67" s="31"/>
      <c r="ADZ67" s="31"/>
      <c r="AEA67" s="31"/>
      <c r="AEB67" s="31"/>
      <c r="AEC67" s="31"/>
      <c r="AED67" s="31"/>
      <c r="AEE67" s="31"/>
      <c r="AEF67" s="31"/>
      <c r="AEG67" s="31"/>
      <c r="AEH67" s="31"/>
      <c r="AEI67" s="31"/>
      <c r="AEJ67" s="31"/>
      <c r="AEK67" s="31"/>
      <c r="AEL67" s="31"/>
      <c r="AEM67" s="31"/>
      <c r="AEN67" s="31"/>
      <c r="AEO67" s="31"/>
      <c r="AEP67" s="31"/>
      <c r="AEQ67" s="31"/>
      <c r="AER67" s="31"/>
      <c r="AES67" s="31"/>
      <c r="AET67" s="31"/>
      <c r="AEU67" s="31"/>
      <c r="AEV67" s="31"/>
      <c r="AEW67" s="31"/>
      <c r="AEX67" s="31"/>
      <c r="AEY67" s="31"/>
      <c r="AEZ67" s="31"/>
      <c r="AFA67" s="31"/>
      <c r="AFB67" s="31"/>
      <c r="AFC67" s="31"/>
      <c r="AFD67" s="31"/>
      <c r="AFE67" s="31"/>
      <c r="AFF67" s="31"/>
      <c r="AFG67" s="31"/>
      <c r="AFH67" s="31"/>
      <c r="AFI67" s="31"/>
      <c r="AFJ67" s="31"/>
      <c r="AFK67" s="31"/>
      <c r="AFL67" s="31"/>
      <c r="AFM67" s="31"/>
      <c r="AFN67" s="31"/>
      <c r="AFO67" s="31"/>
      <c r="AFP67" s="31"/>
      <c r="AFQ67" s="31"/>
      <c r="AFR67" s="31"/>
      <c r="AFS67" s="31"/>
      <c r="AFT67" s="31"/>
      <c r="AFU67" s="31"/>
      <c r="AFV67" s="31"/>
      <c r="AFW67" s="31"/>
      <c r="AFX67" s="31"/>
      <c r="AFY67" s="31"/>
      <c r="AFZ67" s="31"/>
      <c r="AGA67" s="31"/>
      <c r="AGB67" s="31"/>
      <c r="AGC67" s="31"/>
      <c r="AGD67" s="31"/>
      <c r="AGE67" s="31"/>
      <c r="AGF67" s="31"/>
      <c r="AGG67" s="31"/>
      <c r="AGH67" s="31"/>
      <c r="AGI67" s="31"/>
      <c r="AGJ67" s="31"/>
      <c r="AGK67" s="31"/>
      <c r="AGL67" s="31"/>
      <c r="AGM67" s="31"/>
      <c r="AGN67" s="31"/>
      <c r="AGO67" s="31"/>
      <c r="AGP67" s="31"/>
      <c r="AGQ67" s="31"/>
      <c r="AGR67" s="31"/>
      <c r="AGS67" s="31"/>
      <c r="AGT67" s="31"/>
      <c r="AGU67" s="31"/>
      <c r="AGV67" s="31"/>
      <c r="AGW67" s="31"/>
      <c r="AGX67" s="31"/>
      <c r="AGY67" s="31"/>
      <c r="AGZ67" s="31"/>
      <c r="AHA67" s="31"/>
      <c r="AHB67" s="31"/>
      <c r="AHC67" s="31"/>
      <c r="AHD67" s="31"/>
      <c r="AHE67" s="31"/>
      <c r="AHF67" s="31"/>
      <c r="AHG67" s="31"/>
      <c r="AHH67" s="31"/>
      <c r="AHI67" s="31"/>
      <c r="AHJ67" s="31"/>
      <c r="AHK67" s="31"/>
      <c r="AHL67" s="31"/>
      <c r="AHM67" s="31"/>
      <c r="AHN67" s="31"/>
      <c r="AHO67" s="31"/>
      <c r="AHP67" s="31"/>
      <c r="AHQ67" s="31"/>
      <c r="AHR67" s="31"/>
      <c r="AHS67" s="31"/>
      <c r="AHT67" s="31"/>
      <c r="AHU67" s="31"/>
      <c r="AHV67" s="31"/>
      <c r="AHW67" s="31"/>
      <c r="AHX67" s="31"/>
      <c r="AHY67" s="31"/>
      <c r="AHZ67" s="31"/>
      <c r="AIA67" s="31"/>
      <c r="AIB67" s="31"/>
      <c r="AIC67" s="31"/>
      <c r="AID67" s="31"/>
      <c r="AIE67" s="31"/>
      <c r="AIF67" s="31"/>
      <c r="AIG67" s="31"/>
      <c r="AIH67" s="31"/>
      <c r="AII67" s="31"/>
      <c r="AIJ67" s="31"/>
      <c r="AIK67" s="31"/>
      <c r="AIL67" s="31"/>
      <c r="AIM67" s="31"/>
      <c r="AIN67" s="31"/>
      <c r="AIO67" s="31"/>
      <c r="AIP67" s="31"/>
      <c r="AIQ67" s="31"/>
      <c r="AIR67" s="31"/>
      <c r="AIS67" s="31"/>
      <c r="AIT67" s="31"/>
      <c r="AIU67" s="31"/>
      <c r="AIV67" s="31"/>
      <c r="AIW67" s="31"/>
      <c r="AIX67" s="31"/>
      <c r="AIY67" s="31"/>
      <c r="AIZ67" s="31"/>
      <c r="AJA67" s="31"/>
      <c r="AJB67" s="31"/>
      <c r="AJC67" s="31"/>
      <c r="AJD67" s="31"/>
      <c r="AJE67" s="31"/>
      <c r="AJF67" s="31"/>
      <c r="AJG67" s="31"/>
      <c r="AJH67" s="31"/>
      <c r="AJI67" s="31"/>
      <c r="AJJ67" s="31"/>
      <c r="AJK67" s="31"/>
      <c r="AJL67" s="31"/>
      <c r="AJM67" s="31"/>
      <c r="AJN67" s="31"/>
      <c r="AJO67" s="31"/>
      <c r="AJP67" s="31"/>
      <c r="AJQ67" s="31"/>
      <c r="AJR67" s="31"/>
      <c r="AJS67" s="31"/>
      <c r="AJT67" s="31"/>
      <c r="AJU67" s="31"/>
      <c r="AJV67" s="31"/>
      <c r="AJW67" s="31"/>
      <c r="AJX67" s="31"/>
      <c r="AJY67" s="31"/>
      <c r="AJZ67" s="31"/>
      <c r="AKA67" s="31"/>
      <c r="AKB67" s="31"/>
      <c r="AKC67" s="31"/>
      <c r="AKD67" s="31"/>
      <c r="AKE67" s="31"/>
      <c r="AKF67" s="31"/>
      <c r="AKG67" s="31"/>
      <c r="AKH67" s="31"/>
      <c r="AKI67" s="31"/>
      <c r="AKJ67" s="31"/>
      <c r="AKK67" s="31"/>
      <c r="AKL67" s="31"/>
      <c r="AKM67" s="31"/>
      <c r="AKN67" s="31"/>
      <c r="AKO67" s="31"/>
      <c r="AKP67" s="31"/>
      <c r="AKQ67" s="31"/>
      <c r="AKR67" s="31"/>
      <c r="AKS67" s="31"/>
      <c r="AKT67" s="31"/>
      <c r="AKU67" s="31"/>
      <c r="AKV67" s="31"/>
      <c r="AKW67" s="31"/>
      <c r="AKX67" s="31"/>
      <c r="AKY67" s="31"/>
      <c r="AKZ67" s="31"/>
      <c r="ALA67" s="31"/>
      <c r="ALB67" s="31"/>
      <c r="ALC67" s="31"/>
      <c r="ALD67" s="31"/>
      <c r="ALE67" s="31"/>
      <c r="ALF67" s="31"/>
      <c r="ALG67" s="31"/>
      <c r="ALH67" s="31"/>
      <c r="ALI67" s="31"/>
      <c r="ALJ67" s="31"/>
      <c r="ALK67" s="31"/>
      <c r="ALL67" s="31"/>
      <c r="ALM67" s="31"/>
      <c r="ALN67" s="31"/>
      <c r="ALO67" s="31"/>
      <c r="ALP67" s="31"/>
      <c r="ALQ67" s="31"/>
      <c r="ALR67" s="31"/>
      <c r="ALS67" s="31"/>
      <c r="ALT67" s="31"/>
      <c r="ALU67" s="31"/>
      <c r="ALV67" s="31"/>
      <c r="ALW67" s="31"/>
      <c r="ALX67" s="31"/>
      <c r="ALY67" s="31"/>
      <c r="ALZ67" s="31"/>
      <c r="AMA67" s="31"/>
      <c r="AMB67" s="31"/>
      <c r="AMC67" s="31"/>
      <c r="AMD67" s="31"/>
      <c r="AME67" s="31"/>
      <c r="AMF67" s="31"/>
      <c r="AMG67" s="31"/>
      <c r="AMH67" s="31"/>
      <c r="AMI67" s="31"/>
      <c r="AMJ67" s="31"/>
      <c r="AMK67" s="31"/>
      <c r="AML67" s="31"/>
      <c r="AMM67" s="31"/>
      <c r="AMN67" s="31"/>
      <c r="AMO67" s="31"/>
      <c r="AMP67" s="31"/>
      <c r="AMQ67" s="31"/>
      <c r="AMR67" s="31"/>
      <c r="AMS67" s="31"/>
      <c r="AMT67" s="31"/>
      <c r="AMU67" s="31"/>
      <c r="AMV67" s="31"/>
      <c r="AMW67" s="31"/>
      <c r="AMX67" s="31"/>
      <c r="AMY67" s="31"/>
    </row>
    <row r="68" spans="3:1042" s="6" customFormat="1" ht="15" customHeight="1" x14ac:dyDescent="0.25">
      <c r="C68" s="6">
        <f t="shared" si="6"/>
        <v>111014</v>
      </c>
      <c r="D68" s="72">
        <f t="shared" si="7"/>
        <v>66</v>
      </c>
      <c r="E68" s="74">
        <v>0</v>
      </c>
      <c r="F68" s="72">
        <v>1</v>
      </c>
      <c r="G68" s="73">
        <f t="shared" si="8"/>
        <v>0</v>
      </c>
      <c r="H68" s="128">
        <f t="shared" si="9"/>
        <v>3.1</v>
      </c>
      <c r="I68" s="147">
        <f t="shared" si="10"/>
        <v>0</v>
      </c>
      <c r="J68" s="111" t="s">
        <v>196</v>
      </c>
      <c r="K68" s="39">
        <v>3</v>
      </c>
      <c r="L68" s="95">
        <f t="shared" si="11"/>
        <v>11</v>
      </c>
      <c r="M68" s="9" t="s">
        <v>7</v>
      </c>
      <c r="N68" s="82">
        <f t="shared" si="14"/>
        <v>10</v>
      </c>
      <c r="O68" s="82">
        <f xml:space="preserve"> (L68*10000) + (N68*100) + VLOOKUP( T68, $Q$2:$S$53, 2, FALSE )</f>
        <v>111014</v>
      </c>
      <c r="P68" s="77" t="str">
        <f t="shared" si="22"/>
        <v>HPTU 66N 120  (66 gal)</v>
      </c>
      <c r="Q68" s="10" t="s">
        <v>13</v>
      </c>
      <c r="R68" s="11">
        <v>66</v>
      </c>
      <c r="S68" s="37" t="s">
        <v>85</v>
      </c>
      <c r="T68" s="100" t="s">
        <v>105</v>
      </c>
      <c r="U68" s="105" t="str">
        <f>VLOOKUP( T68, $Q$2:$S$53, 3, FALSE )</f>
        <v>AOSmithHPTU66</v>
      </c>
      <c r="V68" s="146">
        <v>0</v>
      </c>
      <c r="W68" s="47" t="s">
        <v>10</v>
      </c>
      <c r="X68" s="55">
        <v>3</v>
      </c>
      <c r="Y68" s="56">
        <v>3.1</v>
      </c>
      <c r="Z68" s="57">
        <v>42545</v>
      </c>
      <c r="AA68" s="58" t="s">
        <v>83</v>
      </c>
      <c r="AB68" s="158" t="str">
        <f t="shared" si="12"/>
        <v>2,     111014,   "HPTU 66N 120  (66 gal)"</v>
      </c>
      <c r="AC68" s="160" t="str">
        <f t="shared" si="15"/>
        <v>AOSmith</v>
      </c>
      <c r="AD68" s="161" t="s">
        <v>457</v>
      </c>
      <c r="AE68" s="158" t="str">
        <f t="shared" si="13"/>
        <v xml:space="preserve">          case  111014   :   "AOSmithHPTU66N"</v>
      </c>
      <c r="AF68" s="161" t="s">
        <v>457</v>
      </c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  <c r="IW68" s="31"/>
      <c r="IX68" s="31"/>
      <c r="IY68" s="31"/>
      <c r="IZ68" s="31"/>
      <c r="JA68" s="31"/>
      <c r="JB68" s="31"/>
      <c r="JC68" s="31"/>
      <c r="JD68" s="31"/>
      <c r="JE68" s="31"/>
      <c r="JF68" s="31"/>
      <c r="JG68" s="31"/>
      <c r="JH68" s="31"/>
      <c r="JI68" s="31"/>
      <c r="JJ68" s="31"/>
      <c r="JK68" s="31"/>
      <c r="JL68" s="31"/>
      <c r="JM68" s="31"/>
      <c r="JN68" s="31"/>
      <c r="JO68" s="31"/>
      <c r="JP68" s="31"/>
      <c r="JQ68" s="31"/>
      <c r="JR68" s="31"/>
      <c r="JS68" s="31"/>
      <c r="JT68" s="31"/>
      <c r="JU68" s="31"/>
      <c r="JV68" s="31"/>
      <c r="JW68" s="31"/>
      <c r="JX68" s="31"/>
      <c r="JY68" s="31"/>
      <c r="JZ68" s="31"/>
      <c r="KA68" s="31"/>
      <c r="KB68" s="31"/>
      <c r="KC68" s="31"/>
      <c r="KD68" s="31"/>
      <c r="KE68" s="31"/>
      <c r="KF68" s="31"/>
      <c r="KG68" s="31"/>
      <c r="KH68" s="31"/>
      <c r="KI68" s="31"/>
      <c r="KJ68" s="31"/>
      <c r="KK68" s="31"/>
      <c r="KL68" s="31"/>
      <c r="KM68" s="31"/>
      <c r="KN68" s="31"/>
      <c r="KO68" s="31"/>
      <c r="KP68" s="31"/>
      <c r="KQ68" s="31"/>
      <c r="KR68" s="31"/>
      <c r="KS68" s="31"/>
      <c r="KT68" s="31"/>
      <c r="KU68" s="31"/>
      <c r="KV68" s="31"/>
      <c r="KW68" s="31"/>
      <c r="KX68" s="31"/>
      <c r="KY68" s="31"/>
      <c r="KZ68" s="31"/>
      <c r="LA68" s="31"/>
      <c r="LB68" s="31"/>
      <c r="LC68" s="31"/>
      <c r="LD68" s="31"/>
      <c r="LE68" s="31"/>
      <c r="LF68" s="31"/>
      <c r="LG68" s="31"/>
      <c r="LH68" s="31"/>
      <c r="LI68" s="31"/>
      <c r="LJ68" s="31"/>
      <c r="LK68" s="31"/>
      <c r="LL68" s="31"/>
      <c r="LM68" s="31"/>
      <c r="LN68" s="31"/>
      <c r="LO68" s="31"/>
      <c r="LP68" s="31"/>
      <c r="LQ68" s="31"/>
      <c r="LR68" s="31"/>
      <c r="LS68" s="31"/>
      <c r="LT68" s="31"/>
      <c r="LU68" s="31"/>
      <c r="LV68" s="31"/>
      <c r="LW68" s="31"/>
      <c r="LX68" s="31"/>
      <c r="LY68" s="31"/>
      <c r="LZ68" s="31"/>
      <c r="MA68" s="31"/>
      <c r="MB68" s="31"/>
      <c r="MC68" s="31"/>
      <c r="MD68" s="31"/>
      <c r="ME68" s="31"/>
      <c r="MF68" s="31"/>
      <c r="MG68" s="31"/>
      <c r="MH68" s="31"/>
      <c r="MI68" s="31"/>
      <c r="MJ68" s="31"/>
      <c r="MK68" s="31"/>
      <c r="ML68" s="31"/>
      <c r="MM68" s="31"/>
      <c r="MN68" s="31"/>
      <c r="MO68" s="31"/>
      <c r="MP68" s="31"/>
      <c r="MQ68" s="31"/>
      <c r="MR68" s="31"/>
      <c r="MS68" s="31"/>
      <c r="MT68" s="31"/>
      <c r="MU68" s="31"/>
      <c r="MV68" s="31"/>
      <c r="MW68" s="31"/>
      <c r="MX68" s="31"/>
      <c r="MY68" s="31"/>
      <c r="MZ68" s="31"/>
      <c r="NA68" s="31"/>
      <c r="NB68" s="31"/>
      <c r="NC68" s="31"/>
      <c r="ND68" s="31"/>
      <c r="NE68" s="31"/>
      <c r="NF68" s="31"/>
      <c r="NG68" s="31"/>
      <c r="NH68" s="31"/>
      <c r="NI68" s="31"/>
      <c r="NJ68" s="31"/>
      <c r="NK68" s="31"/>
      <c r="NL68" s="31"/>
      <c r="NM68" s="31"/>
      <c r="NN68" s="31"/>
      <c r="NO68" s="31"/>
      <c r="NP68" s="31"/>
      <c r="NQ68" s="31"/>
      <c r="NR68" s="31"/>
      <c r="NS68" s="31"/>
      <c r="NT68" s="31"/>
      <c r="NU68" s="31"/>
      <c r="NV68" s="31"/>
      <c r="NW68" s="31"/>
      <c r="NX68" s="31"/>
      <c r="NY68" s="31"/>
      <c r="NZ68" s="31"/>
      <c r="OA68" s="31"/>
      <c r="OB68" s="31"/>
      <c r="OC68" s="31"/>
      <c r="OD68" s="31"/>
      <c r="OE68" s="31"/>
      <c r="OF68" s="31"/>
      <c r="OG68" s="31"/>
      <c r="OH68" s="31"/>
      <c r="OI68" s="31"/>
      <c r="OJ68" s="31"/>
      <c r="OK68" s="31"/>
      <c r="OL68" s="31"/>
      <c r="OM68" s="31"/>
      <c r="ON68" s="31"/>
      <c r="OO68" s="31"/>
      <c r="OP68" s="31"/>
      <c r="OQ68" s="31"/>
      <c r="OR68" s="31"/>
      <c r="OS68" s="31"/>
      <c r="OT68" s="31"/>
      <c r="OU68" s="31"/>
      <c r="OV68" s="31"/>
      <c r="OW68" s="31"/>
      <c r="OX68" s="31"/>
      <c r="OY68" s="31"/>
      <c r="OZ68" s="31"/>
      <c r="PA68" s="31"/>
      <c r="PB68" s="31"/>
      <c r="PC68" s="31"/>
      <c r="PD68" s="31"/>
      <c r="PE68" s="31"/>
      <c r="PF68" s="31"/>
      <c r="PG68" s="31"/>
      <c r="PH68" s="31"/>
      <c r="PI68" s="31"/>
      <c r="PJ68" s="31"/>
      <c r="PK68" s="31"/>
      <c r="PL68" s="31"/>
      <c r="PM68" s="31"/>
      <c r="PN68" s="31"/>
      <c r="PO68" s="31"/>
      <c r="PP68" s="31"/>
      <c r="PQ68" s="31"/>
      <c r="PR68" s="31"/>
      <c r="PS68" s="31"/>
      <c r="PT68" s="31"/>
      <c r="PU68" s="31"/>
      <c r="PV68" s="31"/>
      <c r="PW68" s="31"/>
      <c r="PX68" s="31"/>
      <c r="PY68" s="31"/>
      <c r="PZ68" s="31"/>
      <c r="QA68" s="31"/>
      <c r="QB68" s="31"/>
      <c r="QC68" s="31"/>
      <c r="QD68" s="31"/>
      <c r="QE68" s="31"/>
      <c r="QF68" s="31"/>
      <c r="QG68" s="31"/>
      <c r="QH68" s="31"/>
      <c r="QI68" s="31"/>
      <c r="QJ68" s="31"/>
      <c r="QK68" s="31"/>
      <c r="QL68" s="31"/>
      <c r="QM68" s="31"/>
      <c r="QN68" s="31"/>
      <c r="QO68" s="31"/>
      <c r="QP68" s="31"/>
      <c r="QQ68" s="31"/>
      <c r="QR68" s="31"/>
      <c r="QS68" s="31"/>
      <c r="QT68" s="31"/>
      <c r="QU68" s="31"/>
      <c r="QV68" s="31"/>
      <c r="QW68" s="31"/>
      <c r="QX68" s="31"/>
      <c r="QY68" s="31"/>
      <c r="QZ68" s="31"/>
      <c r="RA68" s="31"/>
      <c r="RB68" s="31"/>
      <c r="RC68" s="31"/>
      <c r="RD68" s="31"/>
      <c r="RE68" s="31"/>
      <c r="RF68" s="31"/>
      <c r="RG68" s="31"/>
      <c r="RH68" s="31"/>
      <c r="RI68" s="31"/>
      <c r="RJ68" s="31"/>
      <c r="RK68" s="31"/>
      <c r="RL68" s="31"/>
      <c r="RM68" s="31"/>
      <c r="RN68" s="31"/>
      <c r="RO68" s="31"/>
      <c r="RP68" s="31"/>
      <c r="RQ68" s="31"/>
      <c r="RR68" s="31"/>
      <c r="RS68" s="31"/>
      <c r="RT68" s="31"/>
      <c r="RU68" s="31"/>
      <c r="RV68" s="31"/>
      <c r="RW68" s="31"/>
      <c r="RX68" s="31"/>
      <c r="RY68" s="31"/>
      <c r="RZ68" s="31"/>
      <c r="SA68" s="31"/>
      <c r="SB68" s="31"/>
      <c r="SC68" s="31"/>
      <c r="SD68" s="31"/>
      <c r="SE68" s="31"/>
      <c r="SF68" s="31"/>
      <c r="SG68" s="31"/>
      <c r="SH68" s="31"/>
      <c r="SI68" s="31"/>
      <c r="SJ68" s="31"/>
      <c r="SK68" s="31"/>
      <c r="SL68" s="31"/>
      <c r="SM68" s="31"/>
      <c r="SN68" s="31"/>
      <c r="SO68" s="31"/>
      <c r="SP68" s="31"/>
      <c r="SQ68" s="31"/>
      <c r="SR68" s="31"/>
      <c r="SS68" s="31"/>
      <c r="ST68" s="31"/>
      <c r="SU68" s="31"/>
      <c r="SV68" s="31"/>
      <c r="SW68" s="31"/>
      <c r="SX68" s="31"/>
      <c r="SY68" s="31"/>
      <c r="SZ68" s="31"/>
      <c r="TA68" s="31"/>
      <c r="TB68" s="31"/>
      <c r="TC68" s="31"/>
      <c r="TD68" s="31"/>
      <c r="TE68" s="31"/>
      <c r="TF68" s="31"/>
      <c r="TG68" s="31"/>
      <c r="TH68" s="31"/>
      <c r="TI68" s="31"/>
      <c r="TJ68" s="31"/>
      <c r="TK68" s="31"/>
      <c r="TL68" s="31"/>
      <c r="TM68" s="31"/>
      <c r="TN68" s="31"/>
      <c r="TO68" s="31"/>
      <c r="TP68" s="31"/>
      <c r="TQ68" s="31"/>
      <c r="TR68" s="31"/>
      <c r="TS68" s="31"/>
      <c r="TT68" s="31"/>
      <c r="TU68" s="31"/>
      <c r="TV68" s="31"/>
      <c r="TW68" s="31"/>
      <c r="TX68" s="31"/>
      <c r="TY68" s="31"/>
      <c r="TZ68" s="31"/>
      <c r="UA68" s="31"/>
      <c r="UB68" s="31"/>
      <c r="UC68" s="31"/>
      <c r="UD68" s="31"/>
      <c r="UE68" s="31"/>
      <c r="UF68" s="31"/>
      <c r="UG68" s="31"/>
      <c r="UH68" s="31"/>
      <c r="UI68" s="31"/>
      <c r="UJ68" s="31"/>
      <c r="UK68" s="31"/>
      <c r="UL68" s="31"/>
      <c r="UM68" s="31"/>
      <c r="UN68" s="31"/>
      <c r="UO68" s="31"/>
      <c r="UP68" s="31"/>
      <c r="UQ68" s="31"/>
      <c r="UR68" s="31"/>
      <c r="US68" s="31"/>
      <c r="UT68" s="31"/>
      <c r="UU68" s="31"/>
      <c r="UV68" s="31"/>
      <c r="UW68" s="31"/>
      <c r="UX68" s="31"/>
      <c r="UY68" s="31"/>
      <c r="UZ68" s="31"/>
      <c r="VA68" s="31"/>
      <c r="VB68" s="31"/>
      <c r="VC68" s="31"/>
      <c r="VD68" s="31"/>
      <c r="VE68" s="31"/>
      <c r="VF68" s="31"/>
      <c r="VG68" s="31"/>
      <c r="VH68" s="31"/>
      <c r="VI68" s="31"/>
      <c r="VJ68" s="31"/>
      <c r="VK68" s="31"/>
      <c r="VL68" s="31"/>
      <c r="VM68" s="31"/>
      <c r="VN68" s="31"/>
      <c r="VO68" s="31"/>
      <c r="VP68" s="31"/>
      <c r="VQ68" s="31"/>
      <c r="VR68" s="31"/>
      <c r="VS68" s="31"/>
      <c r="VT68" s="31"/>
      <c r="VU68" s="31"/>
      <c r="VV68" s="31"/>
      <c r="VW68" s="31"/>
      <c r="VX68" s="31"/>
      <c r="VY68" s="31"/>
      <c r="VZ68" s="31"/>
      <c r="WA68" s="31"/>
      <c r="WB68" s="31"/>
      <c r="WC68" s="31"/>
      <c r="WD68" s="31"/>
      <c r="WE68" s="31"/>
      <c r="WF68" s="31"/>
      <c r="WG68" s="31"/>
      <c r="WH68" s="31"/>
      <c r="WI68" s="31"/>
      <c r="WJ68" s="31"/>
      <c r="WK68" s="31"/>
      <c r="WL68" s="31"/>
      <c r="WM68" s="31"/>
      <c r="WN68" s="31"/>
      <c r="WO68" s="31"/>
      <c r="WP68" s="31"/>
      <c r="WQ68" s="31"/>
      <c r="WR68" s="31"/>
      <c r="WS68" s="31"/>
      <c r="WT68" s="31"/>
      <c r="WU68" s="31"/>
      <c r="WV68" s="31"/>
      <c r="WW68" s="31"/>
      <c r="WX68" s="31"/>
      <c r="WY68" s="31"/>
      <c r="WZ68" s="31"/>
      <c r="XA68" s="31"/>
      <c r="XB68" s="31"/>
      <c r="XC68" s="31"/>
      <c r="XD68" s="31"/>
      <c r="XE68" s="31"/>
      <c r="XF68" s="31"/>
      <c r="XG68" s="31"/>
      <c r="XH68" s="31"/>
      <c r="XI68" s="31"/>
      <c r="XJ68" s="31"/>
      <c r="XK68" s="31"/>
      <c r="XL68" s="31"/>
      <c r="XM68" s="31"/>
      <c r="XN68" s="31"/>
      <c r="XO68" s="31"/>
      <c r="XP68" s="31"/>
      <c r="XQ68" s="31"/>
      <c r="XR68" s="31"/>
      <c r="XS68" s="31"/>
      <c r="XT68" s="31"/>
      <c r="XU68" s="31"/>
      <c r="XV68" s="31"/>
      <c r="XW68" s="31"/>
      <c r="XX68" s="31"/>
      <c r="XY68" s="31"/>
      <c r="XZ68" s="31"/>
      <c r="YA68" s="31"/>
      <c r="YB68" s="31"/>
      <c r="YC68" s="31"/>
      <c r="YD68" s="31"/>
      <c r="YE68" s="31"/>
      <c r="YF68" s="31"/>
      <c r="YG68" s="31"/>
      <c r="YH68" s="31"/>
      <c r="YI68" s="31"/>
      <c r="YJ68" s="31"/>
      <c r="YK68" s="31"/>
      <c r="YL68" s="31"/>
      <c r="YM68" s="31"/>
      <c r="YN68" s="31"/>
      <c r="YO68" s="31"/>
      <c r="YP68" s="31"/>
      <c r="YQ68" s="31"/>
      <c r="YR68" s="31"/>
      <c r="YS68" s="31"/>
      <c r="YT68" s="31"/>
      <c r="YU68" s="31"/>
      <c r="YV68" s="31"/>
      <c r="YW68" s="31"/>
      <c r="YX68" s="31"/>
      <c r="YY68" s="31"/>
      <c r="YZ68" s="31"/>
      <c r="ZA68" s="31"/>
      <c r="ZB68" s="31"/>
      <c r="ZC68" s="31"/>
      <c r="ZD68" s="31"/>
      <c r="ZE68" s="31"/>
      <c r="ZF68" s="31"/>
      <c r="ZG68" s="31"/>
      <c r="ZH68" s="31"/>
      <c r="ZI68" s="31"/>
      <c r="ZJ68" s="31"/>
      <c r="ZK68" s="31"/>
      <c r="ZL68" s="31"/>
      <c r="ZM68" s="31"/>
      <c r="ZN68" s="31"/>
      <c r="ZO68" s="31"/>
      <c r="ZP68" s="31"/>
      <c r="ZQ68" s="31"/>
      <c r="ZR68" s="31"/>
      <c r="ZS68" s="31"/>
      <c r="ZT68" s="31"/>
      <c r="ZU68" s="31"/>
      <c r="ZV68" s="31"/>
      <c r="ZW68" s="31"/>
      <c r="ZX68" s="31"/>
      <c r="ZY68" s="31"/>
      <c r="ZZ68" s="31"/>
      <c r="AAA68" s="31"/>
      <c r="AAB68" s="31"/>
      <c r="AAC68" s="31"/>
      <c r="AAD68" s="31"/>
      <c r="AAE68" s="31"/>
      <c r="AAF68" s="31"/>
      <c r="AAG68" s="31"/>
      <c r="AAH68" s="31"/>
      <c r="AAI68" s="31"/>
      <c r="AAJ68" s="31"/>
      <c r="AAK68" s="31"/>
      <c r="AAL68" s="31"/>
      <c r="AAM68" s="31"/>
      <c r="AAN68" s="31"/>
      <c r="AAO68" s="31"/>
      <c r="AAP68" s="31"/>
      <c r="AAQ68" s="31"/>
      <c r="AAR68" s="31"/>
      <c r="AAS68" s="31"/>
      <c r="AAT68" s="31"/>
      <c r="AAU68" s="31"/>
      <c r="AAV68" s="31"/>
      <c r="AAW68" s="31"/>
      <c r="AAX68" s="31"/>
      <c r="AAY68" s="31"/>
      <c r="AAZ68" s="31"/>
      <c r="ABA68" s="31"/>
      <c r="ABB68" s="31"/>
      <c r="ABC68" s="31"/>
      <c r="ABD68" s="31"/>
      <c r="ABE68" s="31"/>
      <c r="ABF68" s="31"/>
      <c r="ABG68" s="31"/>
      <c r="ABH68" s="31"/>
      <c r="ABI68" s="31"/>
      <c r="ABJ68" s="31"/>
      <c r="ABK68" s="31"/>
      <c r="ABL68" s="31"/>
      <c r="ABM68" s="31"/>
      <c r="ABN68" s="31"/>
      <c r="ABO68" s="31"/>
      <c r="ABP68" s="31"/>
      <c r="ABQ68" s="31"/>
      <c r="ABR68" s="31"/>
      <c r="ABS68" s="31"/>
      <c r="ABT68" s="31"/>
      <c r="ABU68" s="31"/>
      <c r="ABV68" s="31"/>
      <c r="ABW68" s="31"/>
      <c r="ABX68" s="31"/>
      <c r="ABY68" s="31"/>
      <c r="ABZ68" s="31"/>
      <c r="ACA68" s="31"/>
      <c r="ACB68" s="31"/>
      <c r="ACC68" s="31"/>
      <c r="ACD68" s="31"/>
      <c r="ACE68" s="31"/>
      <c r="ACF68" s="31"/>
      <c r="ACG68" s="31"/>
      <c r="ACH68" s="31"/>
      <c r="ACI68" s="31"/>
      <c r="ACJ68" s="31"/>
      <c r="ACK68" s="31"/>
      <c r="ACL68" s="31"/>
      <c r="ACM68" s="31"/>
      <c r="ACN68" s="31"/>
      <c r="ACO68" s="31"/>
      <c r="ACP68" s="31"/>
      <c r="ACQ68" s="31"/>
      <c r="ACR68" s="31"/>
      <c r="ACS68" s="31"/>
      <c r="ACT68" s="31"/>
      <c r="ACU68" s="31"/>
      <c r="ACV68" s="31"/>
      <c r="ACW68" s="31"/>
      <c r="ACX68" s="31"/>
      <c r="ACY68" s="31"/>
      <c r="ACZ68" s="31"/>
      <c r="ADA68" s="31"/>
      <c r="ADB68" s="31"/>
      <c r="ADC68" s="31"/>
      <c r="ADD68" s="31"/>
      <c r="ADE68" s="31"/>
      <c r="ADF68" s="31"/>
      <c r="ADG68" s="31"/>
      <c r="ADH68" s="31"/>
      <c r="ADI68" s="31"/>
      <c r="ADJ68" s="31"/>
      <c r="ADK68" s="31"/>
      <c r="ADL68" s="31"/>
      <c r="ADM68" s="31"/>
      <c r="ADN68" s="31"/>
      <c r="ADO68" s="31"/>
      <c r="ADP68" s="31"/>
      <c r="ADQ68" s="31"/>
      <c r="ADR68" s="31"/>
      <c r="ADS68" s="31"/>
      <c r="ADT68" s="31"/>
      <c r="ADU68" s="31"/>
      <c r="ADV68" s="31"/>
      <c r="ADW68" s="31"/>
      <c r="ADX68" s="31"/>
      <c r="ADY68" s="31"/>
      <c r="ADZ68" s="31"/>
      <c r="AEA68" s="31"/>
      <c r="AEB68" s="31"/>
      <c r="AEC68" s="31"/>
      <c r="AED68" s="31"/>
      <c r="AEE68" s="31"/>
      <c r="AEF68" s="31"/>
      <c r="AEG68" s="31"/>
      <c r="AEH68" s="31"/>
      <c r="AEI68" s="31"/>
      <c r="AEJ68" s="31"/>
      <c r="AEK68" s="31"/>
      <c r="AEL68" s="31"/>
      <c r="AEM68" s="31"/>
      <c r="AEN68" s="31"/>
      <c r="AEO68" s="31"/>
      <c r="AEP68" s="31"/>
      <c r="AEQ68" s="31"/>
      <c r="AER68" s="31"/>
      <c r="AES68" s="31"/>
      <c r="AET68" s="31"/>
      <c r="AEU68" s="31"/>
      <c r="AEV68" s="31"/>
      <c r="AEW68" s="31"/>
      <c r="AEX68" s="31"/>
      <c r="AEY68" s="31"/>
      <c r="AEZ68" s="31"/>
      <c r="AFA68" s="31"/>
      <c r="AFB68" s="31"/>
      <c r="AFC68" s="31"/>
      <c r="AFD68" s="31"/>
      <c r="AFE68" s="31"/>
      <c r="AFF68" s="31"/>
      <c r="AFG68" s="31"/>
      <c r="AFH68" s="31"/>
      <c r="AFI68" s="31"/>
      <c r="AFJ68" s="31"/>
      <c r="AFK68" s="31"/>
      <c r="AFL68" s="31"/>
      <c r="AFM68" s="31"/>
      <c r="AFN68" s="31"/>
      <c r="AFO68" s="31"/>
      <c r="AFP68" s="31"/>
      <c r="AFQ68" s="31"/>
      <c r="AFR68" s="31"/>
      <c r="AFS68" s="31"/>
      <c r="AFT68" s="31"/>
      <c r="AFU68" s="31"/>
      <c r="AFV68" s="31"/>
      <c r="AFW68" s="31"/>
      <c r="AFX68" s="31"/>
      <c r="AFY68" s="31"/>
      <c r="AFZ68" s="31"/>
      <c r="AGA68" s="31"/>
      <c r="AGB68" s="31"/>
      <c r="AGC68" s="31"/>
      <c r="AGD68" s="31"/>
      <c r="AGE68" s="31"/>
      <c r="AGF68" s="31"/>
      <c r="AGG68" s="31"/>
      <c r="AGH68" s="31"/>
      <c r="AGI68" s="31"/>
      <c r="AGJ68" s="31"/>
      <c r="AGK68" s="31"/>
      <c r="AGL68" s="31"/>
      <c r="AGM68" s="31"/>
      <c r="AGN68" s="31"/>
      <c r="AGO68" s="31"/>
      <c r="AGP68" s="31"/>
      <c r="AGQ68" s="31"/>
      <c r="AGR68" s="31"/>
      <c r="AGS68" s="31"/>
      <c r="AGT68" s="31"/>
      <c r="AGU68" s="31"/>
      <c r="AGV68" s="31"/>
      <c r="AGW68" s="31"/>
      <c r="AGX68" s="31"/>
      <c r="AGY68" s="31"/>
      <c r="AGZ68" s="31"/>
      <c r="AHA68" s="31"/>
      <c r="AHB68" s="31"/>
      <c r="AHC68" s="31"/>
      <c r="AHD68" s="31"/>
      <c r="AHE68" s="31"/>
      <c r="AHF68" s="31"/>
      <c r="AHG68" s="31"/>
      <c r="AHH68" s="31"/>
      <c r="AHI68" s="31"/>
      <c r="AHJ68" s="31"/>
      <c r="AHK68" s="31"/>
      <c r="AHL68" s="31"/>
      <c r="AHM68" s="31"/>
      <c r="AHN68" s="31"/>
      <c r="AHO68" s="31"/>
      <c r="AHP68" s="31"/>
      <c r="AHQ68" s="31"/>
      <c r="AHR68" s="31"/>
      <c r="AHS68" s="31"/>
      <c r="AHT68" s="31"/>
      <c r="AHU68" s="31"/>
      <c r="AHV68" s="31"/>
      <c r="AHW68" s="31"/>
      <c r="AHX68" s="31"/>
      <c r="AHY68" s="31"/>
      <c r="AHZ68" s="31"/>
      <c r="AIA68" s="31"/>
      <c r="AIB68" s="31"/>
      <c r="AIC68" s="31"/>
      <c r="AID68" s="31"/>
      <c r="AIE68" s="31"/>
      <c r="AIF68" s="31"/>
      <c r="AIG68" s="31"/>
      <c r="AIH68" s="31"/>
      <c r="AII68" s="31"/>
      <c r="AIJ68" s="31"/>
      <c r="AIK68" s="31"/>
      <c r="AIL68" s="31"/>
      <c r="AIM68" s="31"/>
      <c r="AIN68" s="31"/>
      <c r="AIO68" s="31"/>
      <c r="AIP68" s="31"/>
      <c r="AIQ68" s="31"/>
      <c r="AIR68" s="31"/>
      <c r="AIS68" s="31"/>
      <c r="AIT68" s="31"/>
      <c r="AIU68" s="31"/>
      <c r="AIV68" s="31"/>
      <c r="AIW68" s="31"/>
      <c r="AIX68" s="31"/>
      <c r="AIY68" s="31"/>
      <c r="AIZ68" s="31"/>
      <c r="AJA68" s="31"/>
      <c r="AJB68" s="31"/>
      <c r="AJC68" s="31"/>
      <c r="AJD68" s="31"/>
      <c r="AJE68" s="31"/>
      <c r="AJF68" s="31"/>
      <c r="AJG68" s="31"/>
      <c r="AJH68" s="31"/>
      <c r="AJI68" s="31"/>
      <c r="AJJ68" s="31"/>
      <c r="AJK68" s="31"/>
      <c r="AJL68" s="31"/>
      <c r="AJM68" s="31"/>
      <c r="AJN68" s="31"/>
      <c r="AJO68" s="31"/>
      <c r="AJP68" s="31"/>
      <c r="AJQ68" s="31"/>
      <c r="AJR68" s="31"/>
      <c r="AJS68" s="31"/>
      <c r="AJT68" s="31"/>
      <c r="AJU68" s="31"/>
      <c r="AJV68" s="31"/>
      <c r="AJW68" s="31"/>
      <c r="AJX68" s="31"/>
      <c r="AJY68" s="31"/>
      <c r="AJZ68" s="31"/>
      <c r="AKA68" s="31"/>
      <c r="AKB68" s="31"/>
      <c r="AKC68" s="31"/>
      <c r="AKD68" s="31"/>
      <c r="AKE68" s="31"/>
      <c r="AKF68" s="31"/>
      <c r="AKG68" s="31"/>
      <c r="AKH68" s="31"/>
      <c r="AKI68" s="31"/>
      <c r="AKJ68" s="31"/>
      <c r="AKK68" s="31"/>
      <c r="AKL68" s="31"/>
      <c r="AKM68" s="31"/>
      <c r="AKN68" s="31"/>
      <c r="AKO68" s="31"/>
      <c r="AKP68" s="31"/>
      <c r="AKQ68" s="31"/>
      <c r="AKR68" s="31"/>
      <c r="AKS68" s="31"/>
      <c r="AKT68" s="31"/>
      <c r="AKU68" s="31"/>
      <c r="AKV68" s="31"/>
      <c r="AKW68" s="31"/>
      <c r="AKX68" s="31"/>
      <c r="AKY68" s="31"/>
      <c r="AKZ68" s="31"/>
      <c r="ALA68" s="31"/>
      <c r="ALB68" s="31"/>
      <c r="ALC68" s="31"/>
      <c r="ALD68" s="31"/>
      <c r="ALE68" s="31"/>
      <c r="ALF68" s="31"/>
      <c r="ALG68" s="31"/>
      <c r="ALH68" s="31"/>
      <c r="ALI68" s="31"/>
      <c r="ALJ68" s="31"/>
      <c r="ALK68" s="31"/>
      <c r="ALL68" s="31"/>
      <c r="ALM68" s="31"/>
      <c r="ALN68" s="31"/>
      <c r="ALO68" s="31"/>
      <c r="ALP68" s="31"/>
      <c r="ALQ68" s="31"/>
      <c r="ALR68" s="31"/>
      <c r="ALS68" s="31"/>
      <c r="ALT68" s="31"/>
      <c r="ALU68" s="31"/>
      <c r="ALV68" s="31"/>
      <c r="ALW68" s="31"/>
      <c r="ALX68" s="31"/>
      <c r="ALY68" s="31"/>
      <c r="ALZ68" s="31"/>
      <c r="AMA68" s="31"/>
      <c r="AMB68" s="31"/>
      <c r="AMC68" s="31"/>
      <c r="AMD68" s="31"/>
      <c r="AME68" s="31"/>
      <c r="AMF68" s="31"/>
      <c r="AMG68" s="31"/>
      <c r="AMH68" s="31"/>
      <c r="AMI68" s="31"/>
      <c r="AMJ68" s="31"/>
      <c r="AMK68" s="31"/>
      <c r="AML68" s="31"/>
      <c r="AMM68" s="31"/>
      <c r="AMN68" s="31"/>
      <c r="AMO68" s="31"/>
      <c r="AMP68" s="31"/>
      <c r="AMQ68" s="31"/>
      <c r="AMR68" s="31"/>
      <c r="AMS68" s="31"/>
      <c r="AMT68" s="31"/>
      <c r="AMU68" s="31"/>
      <c r="AMV68" s="31"/>
      <c r="AMW68" s="31"/>
      <c r="AMX68" s="31"/>
      <c r="AMY68" s="31"/>
    </row>
    <row r="69" spans="3:1042" s="6" customFormat="1" ht="15" customHeight="1" x14ac:dyDescent="0.25">
      <c r="C69" s="151">
        <f t="shared" si="6"/>
        <v>111814</v>
      </c>
      <c r="D69" s="72">
        <f t="shared" ref="D69" si="30">R69</f>
        <v>66</v>
      </c>
      <c r="E69" s="74">
        <v>0</v>
      </c>
      <c r="F69" s="72">
        <v>1</v>
      </c>
      <c r="G69" s="73">
        <f t="shared" ref="G69" si="31">IF(E69&gt;0,W69,0)</f>
        <v>0</v>
      </c>
      <c r="H69" s="128">
        <f t="shared" ref="H69" si="32">IF(F69&gt;0,Y69,0)</f>
        <v>3.1</v>
      </c>
      <c r="I69" s="147">
        <f t="shared" ref="I69" si="33">V69</f>
        <v>1</v>
      </c>
      <c r="J69" s="111" t="s">
        <v>196</v>
      </c>
      <c r="K69" s="39">
        <v>3</v>
      </c>
      <c r="L69" s="95">
        <f t="shared" ref="L69" si="34">VLOOKUP( M69, $M$2:$N$21, 2, FALSE )</f>
        <v>11</v>
      </c>
      <c r="M69" s="9" t="s">
        <v>7</v>
      </c>
      <c r="N69" s="152">
        <v>18</v>
      </c>
      <c r="O69" s="82">
        <f t="shared" ref="O69" si="35" xml:space="preserve"> (L69*10000) + (N69*100) + VLOOKUP( T69, $Q$2:$S$53, 2, FALSE )</f>
        <v>111814</v>
      </c>
      <c r="P69" s="77" t="str">
        <f t="shared" si="22"/>
        <v>HPTU-66DR 130  (66 gal, JA13)</v>
      </c>
      <c r="Q69" s="10" t="s">
        <v>371</v>
      </c>
      <c r="R69" s="11">
        <v>66</v>
      </c>
      <c r="S69" s="37" t="s">
        <v>85</v>
      </c>
      <c r="T69" s="100" t="s">
        <v>105</v>
      </c>
      <c r="U69" s="105" t="str">
        <f t="shared" ref="U69" si="36">VLOOKUP( T69, $Q$2:$S$53, 3, FALSE )</f>
        <v>AOSmithHPTU66</v>
      </c>
      <c r="V69" s="148">
        <v>1</v>
      </c>
      <c r="W69" s="47" t="s">
        <v>10</v>
      </c>
      <c r="X69" s="55">
        <v>3</v>
      </c>
      <c r="Y69" s="56">
        <v>3.1</v>
      </c>
      <c r="Z69" s="57">
        <v>44118</v>
      </c>
      <c r="AA69" s="58" t="s">
        <v>83</v>
      </c>
      <c r="AB69" s="158" t="str">
        <f t="shared" si="12"/>
        <v>2,     111814,   "HPTU-66DR 130  (66 gal, JA13)"</v>
      </c>
      <c r="AC69" s="160" t="str">
        <f t="shared" si="15"/>
        <v>AOSmith</v>
      </c>
      <c r="AD69" s="163" t="s">
        <v>462</v>
      </c>
      <c r="AE69" s="158" t="str">
        <f t="shared" si="13"/>
        <v xml:space="preserve">          case  111814   :   "AOSmithHPTU66DR"</v>
      </c>
      <c r="AF69" s="163" t="s">
        <v>462</v>
      </c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  <c r="IW69" s="31"/>
      <c r="IX69" s="31"/>
      <c r="IY69" s="31"/>
      <c r="IZ69" s="31"/>
      <c r="JA69" s="31"/>
      <c r="JB69" s="31"/>
      <c r="JC69" s="31"/>
      <c r="JD69" s="31"/>
      <c r="JE69" s="31"/>
      <c r="JF69" s="31"/>
      <c r="JG69" s="31"/>
      <c r="JH69" s="31"/>
      <c r="JI69" s="31"/>
      <c r="JJ69" s="31"/>
      <c r="JK69" s="31"/>
      <c r="JL69" s="31"/>
      <c r="JM69" s="31"/>
      <c r="JN69" s="31"/>
      <c r="JO69" s="31"/>
      <c r="JP69" s="31"/>
      <c r="JQ69" s="31"/>
      <c r="JR69" s="31"/>
      <c r="JS69" s="31"/>
      <c r="JT69" s="31"/>
      <c r="JU69" s="31"/>
      <c r="JV69" s="31"/>
      <c r="JW69" s="31"/>
      <c r="JX69" s="31"/>
      <c r="JY69" s="31"/>
      <c r="JZ69" s="31"/>
      <c r="KA69" s="31"/>
      <c r="KB69" s="31"/>
      <c r="KC69" s="31"/>
      <c r="KD69" s="31"/>
      <c r="KE69" s="31"/>
      <c r="KF69" s="31"/>
      <c r="KG69" s="31"/>
      <c r="KH69" s="31"/>
      <c r="KI69" s="31"/>
      <c r="KJ69" s="31"/>
      <c r="KK69" s="31"/>
      <c r="KL69" s="31"/>
      <c r="KM69" s="31"/>
      <c r="KN69" s="31"/>
      <c r="KO69" s="31"/>
      <c r="KP69" s="31"/>
      <c r="KQ69" s="31"/>
      <c r="KR69" s="31"/>
      <c r="KS69" s="31"/>
      <c r="KT69" s="31"/>
      <c r="KU69" s="31"/>
      <c r="KV69" s="31"/>
      <c r="KW69" s="31"/>
      <c r="KX69" s="31"/>
      <c r="KY69" s="31"/>
      <c r="KZ69" s="31"/>
      <c r="LA69" s="31"/>
      <c r="LB69" s="31"/>
      <c r="LC69" s="31"/>
      <c r="LD69" s="31"/>
      <c r="LE69" s="31"/>
      <c r="LF69" s="31"/>
      <c r="LG69" s="31"/>
      <c r="LH69" s="31"/>
      <c r="LI69" s="31"/>
      <c r="LJ69" s="31"/>
      <c r="LK69" s="31"/>
      <c r="LL69" s="31"/>
      <c r="LM69" s="31"/>
      <c r="LN69" s="31"/>
      <c r="LO69" s="31"/>
      <c r="LP69" s="31"/>
      <c r="LQ69" s="31"/>
      <c r="LR69" s="31"/>
      <c r="LS69" s="31"/>
      <c r="LT69" s="31"/>
      <c r="LU69" s="31"/>
      <c r="LV69" s="31"/>
      <c r="LW69" s="31"/>
      <c r="LX69" s="31"/>
      <c r="LY69" s="31"/>
      <c r="LZ69" s="31"/>
      <c r="MA69" s="31"/>
      <c r="MB69" s="31"/>
      <c r="MC69" s="31"/>
      <c r="MD69" s="31"/>
      <c r="ME69" s="31"/>
      <c r="MF69" s="31"/>
      <c r="MG69" s="31"/>
      <c r="MH69" s="31"/>
      <c r="MI69" s="31"/>
      <c r="MJ69" s="31"/>
      <c r="MK69" s="31"/>
      <c r="ML69" s="31"/>
      <c r="MM69" s="31"/>
      <c r="MN69" s="31"/>
      <c r="MO69" s="31"/>
      <c r="MP69" s="31"/>
      <c r="MQ69" s="31"/>
      <c r="MR69" s="31"/>
      <c r="MS69" s="31"/>
      <c r="MT69" s="31"/>
      <c r="MU69" s="31"/>
      <c r="MV69" s="31"/>
      <c r="MW69" s="31"/>
      <c r="MX69" s="31"/>
      <c r="MY69" s="31"/>
      <c r="MZ69" s="31"/>
      <c r="NA69" s="31"/>
      <c r="NB69" s="31"/>
      <c r="NC69" s="31"/>
      <c r="ND69" s="31"/>
      <c r="NE69" s="31"/>
      <c r="NF69" s="31"/>
      <c r="NG69" s="31"/>
      <c r="NH69" s="31"/>
      <c r="NI69" s="31"/>
      <c r="NJ69" s="31"/>
      <c r="NK69" s="31"/>
      <c r="NL69" s="31"/>
      <c r="NM69" s="31"/>
      <c r="NN69" s="31"/>
      <c r="NO69" s="31"/>
      <c r="NP69" s="31"/>
      <c r="NQ69" s="31"/>
      <c r="NR69" s="31"/>
      <c r="NS69" s="31"/>
      <c r="NT69" s="31"/>
      <c r="NU69" s="31"/>
      <c r="NV69" s="31"/>
      <c r="NW69" s="31"/>
      <c r="NX69" s="31"/>
      <c r="NY69" s="31"/>
      <c r="NZ69" s="31"/>
      <c r="OA69" s="31"/>
      <c r="OB69" s="31"/>
      <c r="OC69" s="31"/>
      <c r="OD69" s="31"/>
      <c r="OE69" s="31"/>
      <c r="OF69" s="31"/>
      <c r="OG69" s="31"/>
      <c r="OH69" s="31"/>
      <c r="OI69" s="31"/>
      <c r="OJ69" s="31"/>
      <c r="OK69" s="31"/>
      <c r="OL69" s="31"/>
      <c r="OM69" s="31"/>
      <c r="ON69" s="31"/>
      <c r="OO69" s="31"/>
      <c r="OP69" s="31"/>
      <c r="OQ69" s="31"/>
      <c r="OR69" s="31"/>
      <c r="OS69" s="31"/>
      <c r="OT69" s="31"/>
      <c r="OU69" s="31"/>
      <c r="OV69" s="31"/>
      <c r="OW69" s="31"/>
      <c r="OX69" s="31"/>
      <c r="OY69" s="31"/>
      <c r="OZ69" s="31"/>
      <c r="PA69" s="31"/>
      <c r="PB69" s="31"/>
      <c r="PC69" s="31"/>
      <c r="PD69" s="31"/>
      <c r="PE69" s="31"/>
      <c r="PF69" s="31"/>
      <c r="PG69" s="31"/>
      <c r="PH69" s="31"/>
      <c r="PI69" s="31"/>
      <c r="PJ69" s="31"/>
      <c r="PK69" s="31"/>
      <c r="PL69" s="31"/>
      <c r="PM69" s="31"/>
      <c r="PN69" s="31"/>
      <c r="PO69" s="31"/>
      <c r="PP69" s="31"/>
      <c r="PQ69" s="31"/>
      <c r="PR69" s="31"/>
      <c r="PS69" s="31"/>
      <c r="PT69" s="31"/>
      <c r="PU69" s="31"/>
      <c r="PV69" s="31"/>
      <c r="PW69" s="31"/>
      <c r="PX69" s="31"/>
      <c r="PY69" s="31"/>
      <c r="PZ69" s="31"/>
      <c r="QA69" s="31"/>
      <c r="QB69" s="31"/>
      <c r="QC69" s="31"/>
      <c r="QD69" s="31"/>
      <c r="QE69" s="31"/>
      <c r="QF69" s="31"/>
      <c r="QG69" s="31"/>
      <c r="QH69" s="31"/>
      <c r="QI69" s="31"/>
      <c r="QJ69" s="31"/>
      <c r="QK69" s="31"/>
      <c r="QL69" s="31"/>
      <c r="QM69" s="31"/>
      <c r="QN69" s="31"/>
      <c r="QO69" s="31"/>
      <c r="QP69" s="31"/>
      <c r="QQ69" s="31"/>
      <c r="QR69" s="31"/>
      <c r="QS69" s="31"/>
      <c r="QT69" s="31"/>
      <c r="QU69" s="31"/>
      <c r="QV69" s="31"/>
      <c r="QW69" s="31"/>
      <c r="QX69" s="31"/>
      <c r="QY69" s="31"/>
      <c r="QZ69" s="31"/>
      <c r="RA69" s="31"/>
      <c r="RB69" s="31"/>
      <c r="RC69" s="31"/>
      <c r="RD69" s="31"/>
      <c r="RE69" s="31"/>
      <c r="RF69" s="31"/>
      <c r="RG69" s="31"/>
      <c r="RH69" s="31"/>
      <c r="RI69" s="31"/>
      <c r="RJ69" s="31"/>
      <c r="RK69" s="31"/>
      <c r="RL69" s="31"/>
      <c r="RM69" s="31"/>
      <c r="RN69" s="31"/>
      <c r="RO69" s="31"/>
      <c r="RP69" s="31"/>
      <c r="RQ69" s="31"/>
      <c r="RR69" s="31"/>
      <c r="RS69" s="31"/>
      <c r="RT69" s="31"/>
      <c r="RU69" s="31"/>
      <c r="RV69" s="31"/>
      <c r="RW69" s="31"/>
      <c r="RX69" s="31"/>
      <c r="RY69" s="31"/>
      <c r="RZ69" s="31"/>
      <c r="SA69" s="31"/>
      <c r="SB69" s="31"/>
      <c r="SC69" s="31"/>
      <c r="SD69" s="31"/>
      <c r="SE69" s="31"/>
      <c r="SF69" s="31"/>
      <c r="SG69" s="31"/>
      <c r="SH69" s="31"/>
      <c r="SI69" s="31"/>
      <c r="SJ69" s="31"/>
      <c r="SK69" s="31"/>
      <c r="SL69" s="31"/>
      <c r="SM69" s="31"/>
      <c r="SN69" s="31"/>
      <c r="SO69" s="31"/>
      <c r="SP69" s="31"/>
      <c r="SQ69" s="31"/>
      <c r="SR69" s="31"/>
      <c r="SS69" s="31"/>
      <c r="ST69" s="31"/>
      <c r="SU69" s="31"/>
      <c r="SV69" s="31"/>
      <c r="SW69" s="31"/>
      <c r="SX69" s="31"/>
      <c r="SY69" s="31"/>
      <c r="SZ69" s="31"/>
      <c r="TA69" s="31"/>
      <c r="TB69" s="31"/>
      <c r="TC69" s="31"/>
      <c r="TD69" s="31"/>
      <c r="TE69" s="31"/>
      <c r="TF69" s="31"/>
      <c r="TG69" s="31"/>
      <c r="TH69" s="31"/>
      <c r="TI69" s="31"/>
      <c r="TJ69" s="31"/>
      <c r="TK69" s="31"/>
      <c r="TL69" s="31"/>
      <c r="TM69" s="31"/>
      <c r="TN69" s="31"/>
      <c r="TO69" s="31"/>
      <c r="TP69" s="31"/>
      <c r="TQ69" s="31"/>
      <c r="TR69" s="31"/>
      <c r="TS69" s="31"/>
      <c r="TT69" s="31"/>
      <c r="TU69" s="31"/>
      <c r="TV69" s="31"/>
      <c r="TW69" s="31"/>
      <c r="TX69" s="31"/>
      <c r="TY69" s="31"/>
      <c r="TZ69" s="31"/>
      <c r="UA69" s="31"/>
      <c r="UB69" s="31"/>
      <c r="UC69" s="31"/>
      <c r="UD69" s="31"/>
      <c r="UE69" s="31"/>
      <c r="UF69" s="31"/>
      <c r="UG69" s="31"/>
      <c r="UH69" s="31"/>
      <c r="UI69" s="31"/>
      <c r="UJ69" s="31"/>
      <c r="UK69" s="31"/>
      <c r="UL69" s="31"/>
      <c r="UM69" s="31"/>
      <c r="UN69" s="31"/>
      <c r="UO69" s="31"/>
      <c r="UP69" s="31"/>
      <c r="UQ69" s="31"/>
      <c r="UR69" s="31"/>
      <c r="US69" s="31"/>
      <c r="UT69" s="31"/>
      <c r="UU69" s="31"/>
      <c r="UV69" s="31"/>
      <c r="UW69" s="31"/>
      <c r="UX69" s="31"/>
      <c r="UY69" s="31"/>
      <c r="UZ69" s="31"/>
      <c r="VA69" s="31"/>
      <c r="VB69" s="31"/>
      <c r="VC69" s="31"/>
      <c r="VD69" s="31"/>
      <c r="VE69" s="31"/>
      <c r="VF69" s="31"/>
      <c r="VG69" s="31"/>
      <c r="VH69" s="31"/>
      <c r="VI69" s="31"/>
      <c r="VJ69" s="31"/>
      <c r="VK69" s="31"/>
      <c r="VL69" s="31"/>
      <c r="VM69" s="31"/>
      <c r="VN69" s="31"/>
      <c r="VO69" s="31"/>
      <c r="VP69" s="31"/>
      <c r="VQ69" s="31"/>
      <c r="VR69" s="31"/>
      <c r="VS69" s="31"/>
      <c r="VT69" s="31"/>
      <c r="VU69" s="31"/>
      <c r="VV69" s="31"/>
      <c r="VW69" s="31"/>
      <c r="VX69" s="31"/>
      <c r="VY69" s="31"/>
      <c r="VZ69" s="31"/>
      <c r="WA69" s="31"/>
      <c r="WB69" s="31"/>
      <c r="WC69" s="31"/>
      <c r="WD69" s="31"/>
      <c r="WE69" s="31"/>
      <c r="WF69" s="31"/>
      <c r="WG69" s="31"/>
      <c r="WH69" s="31"/>
      <c r="WI69" s="31"/>
      <c r="WJ69" s="31"/>
      <c r="WK69" s="31"/>
      <c r="WL69" s="31"/>
      <c r="WM69" s="31"/>
      <c r="WN69" s="31"/>
      <c r="WO69" s="31"/>
      <c r="WP69" s="31"/>
      <c r="WQ69" s="31"/>
      <c r="WR69" s="31"/>
      <c r="WS69" s="31"/>
      <c r="WT69" s="31"/>
      <c r="WU69" s="31"/>
      <c r="WV69" s="31"/>
      <c r="WW69" s="31"/>
      <c r="WX69" s="31"/>
      <c r="WY69" s="31"/>
      <c r="WZ69" s="31"/>
      <c r="XA69" s="31"/>
      <c r="XB69" s="31"/>
      <c r="XC69" s="31"/>
      <c r="XD69" s="31"/>
      <c r="XE69" s="31"/>
      <c r="XF69" s="31"/>
      <c r="XG69" s="31"/>
      <c r="XH69" s="31"/>
      <c r="XI69" s="31"/>
      <c r="XJ69" s="31"/>
      <c r="XK69" s="31"/>
      <c r="XL69" s="31"/>
      <c r="XM69" s="31"/>
      <c r="XN69" s="31"/>
      <c r="XO69" s="31"/>
      <c r="XP69" s="31"/>
      <c r="XQ69" s="31"/>
      <c r="XR69" s="31"/>
      <c r="XS69" s="31"/>
      <c r="XT69" s="31"/>
      <c r="XU69" s="31"/>
      <c r="XV69" s="31"/>
      <c r="XW69" s="31"/>
      <c r="XX69" s="31"/>
      <c r="XY69" s="31"/>
      <c r="XZ69" s="31"/>
      <c r="YA69" s="31"/>
      <c r="YB69" s="31"/>
      <c r="YC69" s="31"/>
      <c r="YD69" s="31"/>
      <c r="YE69" s="31"/>
      <c r="YF69" s="31"/>
      <c r="YG69" s="31"/>
      <c r="YH69" s="31"/>
      <c r="YI69" s="31"/>
      <c r="YJ69" s="31"/>
      <c r="YK69" s="31"/>
      <c r="YL69" s="31"/>
      <c r="YM69" s="31"/>
      <c r="YN69" s="31"/>
      <c r="YO69" s="31"/>
      <c r="YP69" s="31"/>
      <c r="YQ69" s="31"/>
      <c r="YR69" s="31"/>
      <c r="YS69" s="31"/>
      <c r="YT69" s="31"/>
      <c r="YU69" s="31"/>
      <c r="YV69" s="31"/>
      <c r="YW69" s="31"/>
      <c r="YX69" s="31"/>
      <c r="YY69" s="31"/>
      <c r="YZ69" s="31"/>
      <c r="ZA69" s="31"/>
      <c r="ZB69" s="31"/>
      <c r="ZC69" s="31"/>
      <c r="ZD69" s="31"/>
      <c r="ZE69" s="31"/>
      <c r="ZF69" s="31"/>
      <c r="ZG69" s="31"/>
      <c r="ZH69" s="31"/>
      <c r="ZI69" s="31"/>
      <c r="ZJ69" s="31"/>
      <c r="ZK69" s="31"/>
      <c r="ZL69" s="31"/>
      <c r="ZM69" s="31"/>
      <c r="ZN69" s="31"/>
      <c r="ZO69" s="31"/>
      <c r="ZP69" s="31"/>
      <c r="ZQ69" s="31"/>
      <c r="ZR69" s="31"/>
      <c r="ZS69" s="31"/>
      <c r="ZT69" s="31"/>
      <c r="ZU69" s="31"/>
      <c r="ZV69" s="31"/>
      <c r="ZW69" s="31"/>
      <c r="ZX69" s="31"/>
      <c r="ZY69" s="31"/>
      <c r="ZZ69" s="31"/>
      <c r="AAA69" s="31"/>
      <c r="AAB69" s="31"/>
      <c r="AAC69" s="31"/>
      <c r="AAD69" s="31"/>
      <c r="AAE69" s="31"/>
      <c r="AAF69" s="31"/>
      <c r="AAG69" s="31"/>
      <c r="AAH69" s="31"/>
      <c r="AAI69" s="31"/>
      <c r="AAJ69" s="31"/>
      <c r="AAK69" s="31"/>
      <c r="AAL69" s="31"/>
      <c r="AAM69" s="31"/>
      <c r="AAN69" s="31"/>
      <c r="AAO69" s="31"/>
      <c r="AAP69" s="31"/>
      <c r="AAQ69" s="31"/>
      <c r="AAR69" s="31"/>
      <c r="AAS69" s="31"/>
      <c r="AAT69" s="31"/>
      <c r="AAU69" s="31"/>
      <c r="AAV69" s="31"/>
      <c r="AAW69" s="31"/>
      <c r="AAX69" s="31"/>
      <c r="AAY69" s="31"/>
      <c r="AAZ69" s="31"/>
      <c r="ABA69" s="31"/>
      <c r="ABB69" s="31"/>
      <c r="ABC69" s="31"/>
      <c r="ABD69" s="31"/>
      <c r="ABE69" s="31"/>
      <c r="ABF69" s="31"/>
      <c r="ABG69" s="31"/>
      <c r="ABH69" s="31"/>
      <c r="ABI69" s="31"/>
      <c r="ABJ69" s="31"/>
      <c r="ABK69" s="31"/>
      <c r="ABL69" s="31"/>
      <c r="ABM69" s="31"/>
      <c r="ABN69" s="31"/>
      <c r="ABO69" s="31"/>
      <c r="ABP69" s="31"/>
      <c r="ABQ69" s="31"/>
      <c r="ABR69" s="31"/>
      <c r="ABS69" s="31"/>
      <c r="ABT69" s="31"/>
      <c r="ABU69" s="31"/>
      <c r="ABV69" s="31"/>
      <c r="ABW69" s="31"/>
      <c r="ABX69" s="31"/>
      <c r="ABY69" s="31"/>
      <c r="ABZ69" s="31"/>
      <c r="ACA69" s="31"/>
      <c r="ACB69" s="31"/>
      <c r="ACC69" s="31"/>
      <c r="ACD69" s="31"/>
      <c r="ACE69" s="31"/>
      <c r="ACF69" s="31"/>
      <c r="ACG69" s="31"/>
      <c r="ACH69" s="31"/>
      <c r="ACI69" s="31"/>
      <c r="ACJ69" s="31"/>
      <c r="ACK69" s="31"/>
      <c r="ACL69" s="31"/>
      <c r="ACM69" s="31"/>
      <c r="ACN69" s="31"/>
      <c r="ACO69" s="31"/>
      <c r="ACP69" s="31"/>
      <c r="ACQ69" s="31"/>
      <c r="ACR69" s="31"/>
      <c r="ACS69" s="31"/>
      <c r="ACT69" s="31"/>
      <c r="ACU69" s="31"/>
      <c r="ACV69" s="31"/>
      <c r="ACW69" s="31"/>
      <c r="ACX69" s="31"/>
      <c r="ACY69" s="31"/>
      <c r="ACZ69" s="31"/>
      <c r="ADA69" s="31"/>
      <c r="ADB69" s="31"/>
      <c r="ADC69" s="31"/>
      <c r="ADD69" s="31"/>
      <c r="ADE69" s="31"/>
      <c r="ADF69" s="31"/>
      <c r="ADG69" s="31"/>
      <c r="ADH69" s="31"/>
      <c r="ADI69" s="31"/>
      <c r="ADJ69" s="31"/>
      <c r="ADK69" s="31"/>
      <c r="ADL69" s="31"/>
      <c r="ADM69" s="31"/>
      <c r="ADN69" s="31"/>
      <c r="ADO69" s="31"/>
      <c r="ADP69" s="31"/>
      <c r="ADQ69" s="31"/>
      <c r="ADR69" s="31"/>
      <c r="ADS69" s="31"/>
      <c r="ADT69" s="31"/>
      <c r="ADU69" s="31"/>
      <c r="ADV69" s="31"/>
      <c r="ADW69" s="31"/>
      <c r="ADX69" s="31"/>
      <c r="ADY69" s="31"/>
      <c r="ADZ69" s="31"/>
      <c r="AEA69" s="31"/>
      <c r="AEB69" s="31"/>
      <c r="AEC69" s="31"/>
      <c r="AED69" s="31"/>
      <c r="AEE69" s="31"/>
      <c r="AEF69" s="31"/>
      <c r="AEG69" s="31"/>
      <c r="AEH69" s="31"/>
      <c r="AEI69" s="31"/>
      <c r="AEJ69" s="31"/>
      <c r="AEK69" s="31"/>
      <c r="AEL69" s="31"/>
      <c r="AEM69" s="31"/>
      <c r="AEN69" s="31"/>
      <c r="AEO69" s="31"/>
      <c r="AEP69" s="31"/>
      <c r="AEQ69" s="31"/>
      <c r="AER69" s="31"/>
      <c r="AES69" s="31"/>
      <c r="AET69" s="31"/>
      <c r="AEU69" s="31"/>
      <c r="AEV69" s="31"/>
      <c r="AEW69" s="31"/>
      <c r="AEX69" s="31"/>
      <c r="AEY69" s="31"/>
      <c r="AEZ69" s="31"/>
      <c r="AFA69" s="31"/>
      <c r="AFB69" s="31"/>
      <c r="AFC69" s="31"/>
      <c r="AFD69" s="31"/>
      <c r="AFE69" s="31"/>
      <c r="AFF69" s="31"/>
      <c r="AFG69" s="31"/>
      <c r="AFH69" s="31"/>
      <c r="AFI69" s="31"/>
      <c r="AFJ69" s="31"/>
      <c r="AFK69" s="31"/>
      <c r="AFL69" s="31"/>
      <c r="AFM69" s="31"/>
      <c r="AFN69" s="31"/>
      <c r="AFO69" s="31"/>
      <c r="AFP69" s="31"/>
      <c r="AFQ69" s="31"/>
      <c r="AFR69" s="31"/>
      <c r="AFS69" s="31"/>
      <c r="AFT69" s="31"/>
      <c r="AFU69" s="31"/>
      <c r="AFV69" s="31"/>
      <c r="AFW69" s="31"/>
      <c r="AFX69" s="31"/>
      <c r="AFY69" s="31"/>
      <c r="AFZ69" s="31"/>
      <c r="AGA69" s="31"/>
      <c r="AGB69" s="31"/>
      <c r="AGC69" s="31"/>
      <c r="AGD69" s="31"/>
      <c r="AGE69" s="31"/>
      <c r="AGF69" s="31"/>
      <c r="AGG69" s="31"/>
      <c r="AGH69" s="31"/>
      <c r="AGI69" s="31"/>
      <c r="AGJ69" s="31"/>
      <c r="AGK69" s="31"/>
      <c r="AGL69" s="31"/>
      <c r="AGM69" s="31"/>
      <c r="AGN69" s="31"/>
      <c r="AGO69" s="31"/>
      <c r="AGP69" s="31"/>
      <c r="AGQ69" s="31"/>
      <c r="AGR69" s="31"/>
      <c r="AGS69" s="31"/>
      <c r="AGT69" s="31"/>
      <c r="AGU69" s="31"/>
      <c r="AGV69" s="31"/>
      <c r="AGW69" s="31"/>
      <c r="AGX69" s="31"/>
      <c r="AGY69" s="31"/>
      <c r="AGZ69" s="31"/>
      <c r="AHA69" s="31"/>
      <c r="AHB69" s="31"/>
      <c r="AHC69" s="31"/>
      <c r="AHD69" s="31"/>
      <c r="AHE69" s="31"/>
      <c r="AHF69" s="31"/>
      <c r="AHG69" s="31"/>
      <c r="AHH69" s="31"/>
      <c r="AHI69" s="31"/>
      <c r="AHJ69" s="31"/>
      <c r="AHK69" s="31"/>
      <c r="AHL69" s="31"/>
      <c r="AHM69" s="31"/>
      <c r="AHN69" s="31"/>
      <c r="AHO69" s="31"/>
      <c r="AHP69" s="31"/>
      <c r="AHQ69" s="31"/>
      <c r="AHR69" s="31"/>
      <c r="AHS69" s="31"/>
      <c r="AHT69" s="31"/>
      <c r="AHU69" s="31"/>
      <c r="AHV69" s="31"/>
      <c r="AHW69" s="31"/>
      <c r="AHX69" s="31"/>
      <c r="AHY69" s="31"/>
      <c r="AHZ69" s="31"/>
      <c r="AIA69" s="31"/>
      <c r="AIB69" s="31"/>
      <c r="AIC69" s="31"/>
      <c r="AID69" s="31"/>
      <c r="AIE69" s="31"/>
      <c r="AIF69" s="31"/>
      <c r="AIG69" s="31"/>
      <c r="AIH69" s="31"/>
      <c r="AII69" s="31"/>
      <c r="AIJ69" s="31"/>
      <c r="AIK69" s="31"/>
      <c r="AIL69" s="31"/>
      <c r="AIM69" s="31"/>
      <c r="AIN69" s="31"/>
      <c r="AIO69" s="31"/>
      <c r="AIP69" s="31"/>
      <c r="AIQ69" s="31"/>
      <c r="AIR69" s="31"/>
      <c r="AIS69" s="31"/>
      <c r="AIT69" s="31"/>
      <c r="AIU69" s="31"/>
      <c r="AIV69" s="31"/>
      <c r="AIW69" s="31"/>
      <c r="AIX69" s="31"/>
      <c r="AIY69" s="31"/>
      <c r="AIZ69" s="31"/>
      <c r="AJA69" s="31"/>
      <c r="AJB69" s="31"/>
      <c r="AJC69" s="31"/>
      <c r="AJD69" s="31"/>
      <c r="AJE69" s="31"/>
      <c r="AJF69" s="31"/>
      <c r="AJG69" s="31"/>
      <c r="AJH69" s="31"/>
      <c r="AJI69" s="31"/>
      <c r="AJJ69" s="31"/>
      <c r="AJK69" s="31"/>
      <c r="AJL69" s="31"/>
      <c r="AJM69" s="31"/>
      <c r="AJN69" s="31"/>
      <c r="AJO69" s="31"/>
      <c r="AJP69" s="31"/>
      <c r="AJQ69" s="31"/>
      <c r="AJR69" s="31"/>
      <c r="AJS69" s="31"/>
      <c r="AJT69" s="31"/>
      <c r="AJU69" s="31"/>
      <c r="AJV69" s="31"/>
      <c r="AJW69" s="31"/>
      <c r="AJX69" s="31"/>
      <c r="AJY69" s="31"/>
      <c r="AJZ69" s="31"/>
      <c r="AKA69" s="31"/>
      <c r="AKB69" s="31"/>
      <c r="AKC69" s="31"/>
      <c r="AKD69" s="31"/>
      <c r="AKE69" s="31"/>
      <c r="AKF69" s="31"/>
      <c r="AKG69" s="31"/>
      <c r="AKH69" s="31"/>
      <c r="AKI69" s="31"/>
      <c r="AKJ69" s="31"/>
      <c r="AKK69" s="31"/>
      <c r="AKL69" s="31"/>
      <c r="AKM69" s="31"/>
      <c r="AKN69" s="31"/>
      <c r="AKO69" s="31"/>
      <c r="AKP69" s="31"/>
      <c r="AKQ69" s="31"/>
      <c r="AKR69" s="31"/>
      <c r="AKS69" s="31"/>
      <c r="AKT69" s="31"/>
      <c r="AKU69" s="31"/>
      <c r="AKV69" s="31"/>
      <c r="AKW69" s="31"/>
      <c r="AKX69" s="31"/>
      <c r="AKY69" s="31"/>
      <c r="AKZ69" s="31"/>
      <c r="ALA69" s="31"/>
      <c r="ALB69" s="31"/>
      <c r="ALC69" s="31"/>
      <c r="ALD69" s="31"/>
      <c r="ALE69" s="31"/>
      <c r="ALF69" s="31"/>
      <c r="ALG69" s="31"/>
      <c r="ALH69" s="31"/>
      <c r="ALI69" s="31"/>
      <c r="ALJ69" s="31"/>
      <c r="ALK69" s="31"/>
      <c r="ALL69" s="31"/>
      <c r="ALM69" s="31"/>
      <c r="ALN69" s="31"/>
      <c r="ALO69" s="31"/>
      <c r="ALP69" s="31"/>
      <c r="ALQ69" s="31"/>
      <c r="ALR69" s="31"/>
      <c r="ALS69" s="31"/>
      <c r="ALT69" s="31"/>
      <c r="ALU69" s="31"/>
      <c r="ALV69" s="31"/>
      <c r="ALW69" s="31"/>
      <c r="ALX69" s="31"/>
      <c r="ALY69" s="31"/>
      <c r="ALZ69" s="31"/>
      <c r="AMA69" s="31"/>
      <c r="AMB69" s="31"/>
      <c r="AMC69" s="31"/>
      <c r="AMD69" s="31"/>
      <c r="AME69" s="31"/>
      <c r="AMF69" s="31"/>
      <c r="AMG69" s="31"/>
      <c r="AMH69" s="31"/>
      <c r="AMI69" s="31"/>
      <c r="AMJ69" s="31"/>
      <c r="AMK69" s="31"/>
      <c r="AML69" s="31"/>
      <c r="AMM69" s="31"/>
      <c r="AMN69" s="31"/>
      <c r="AMO69" s="31"/>
      <c r="AMP69" s="31"/>
      <c r="AMQ69" s="31"/>
      <c r="AMR69" s="31"/>
      <c r="AMS69" s="31"/>
      <c r="AMT69" s="31"/>
      <c r="AMU69" s="31"/>
      <c r="AMV69" s="31"/>
      <c r="AMW69" s="31"/>
      <c r="AMX69" s="31"/>
      <c r="AMY69" s="31"/>
    </row>
    <row r="70" spans="3:1042" s="6" customFormat="1" ht="15" customHeight="1" x14ac:dyDescent="0.25">
      <c r="C70" s="6">
        <f t="shared" si="6"/>
        <v>111115</v>
      </c>
      <c r="D70" s="72">
        <f t="shared" si="7"/>
        <v>80</v>
      </c>
      <c r="E70" s="74">
        <v>0</v>
      </c>
      <c r="F70" s="72">
        <v>1</v>
      </c>
      <c r="G70" s="73">
        <f t="shared" si="8"/>
        <v>0</v>
      </c>
      <c r="H70" s="128">
        <f t="shared" si="9"/>
        <v>2.9</v>
      </c>
      <c r="I70" s="147">
        <f t="shared" si="10"/>
        <v>0</v>
      </c>
      <c r="J70" s="111" t="s">
        <v>196</v>
      </c>
      <c r="K70" s="39">
        <v>3</v>
      </c>
      <c r="L70" s="95">
        <f t="shared" si="11"/>
        <v>11</v>
      </c>
      <c r="M70" s="9" t="s">
        <v>7</v>
      </c>
      <c r="N70" s="153">
        <f>N68+1</f>
        <v>11</v>
      </c>
      <c r="O70" s="82">
        <f xml:space="preserve"> (L70*10000) + (N70*100) + VLOOKUP( T70, $Q$2:$S$53, 2, FALSE )</f>
        <v>111115</v>
      </c>
      <c r="P70" s="77" t="str">
        <f t="shared" si="22"/>
        <v>HPTU 80 120  (80 gal)</v>
      </c>
      <c r="Q70" s="10" t="s">
        <v>14</v>
      </c>
      <c r="R70" s="11">
        <v>80</v>
      </c>
      <c r="S70" s="37" t="s">
        <v>86</v>
      </c>
      <c r="T70" s="100" t="s">
        <v>106</v>
      </c>
      <c r="U70" s="105" t="str">
        <f>VLOOKUP( T70, $Q$2:$S$53, 3, FALSE )</f>
        <v>AOSmithHPTU80</v>
      </c>
      <c r="V70" s="146">
        <v>0</v>
      </c>
      <c r="W70" s="47" t="s">
        <v>10</v>
      </c>
      <c r="X70" s="55" t="s">
        <v>15</v>
      </c>
      <c r="Y70" s="56">
        <v>2.9</v>
      </c>
      <c r="Z70" s="57">
        <v>42545</v>
      </c>
      <c r="AA70" s="58" t="s">
        <v>83</v>
      </c>
      <c r="AB70" s="158" t="str">
        <f t="shared" si="12"/>
        <v>2,     111115,   "HPTU 80 120  (80 gal)"</v>
      </c>
      <c r="AC70" s="160" t="str">
        <f t="shared" si="15"/>
        <v>AOSmith</v>
      </c>
      <c r="AD70" s="161" t="s">
        <v>184</v>
      </c>
      <c r="AE70" s="158" t="str">
        <f t="shared" si="13"/>
        <v xml:space="preserve">          case  111115   :   "AOSmithHPTU80"</v>
      </c>
      <c r="AF70" s="161" t="s">
        <v>184</v>
      </c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  <c r="IW70" s="31"/>
      <c r="IX70" s="31"/>
      <c r="IY70" s="31"/>
      <c r="IZ70" s="31"/>
      <c r="JA70" s="31"/>
      <c r="JB70" s="31"/>
      <c r="JC70" s="31"/>
      <c r="JD70" s="31"/>
      <c r="JE70" s="31"/>
      <c r="JF70" s="31"/>
      <c r="JG70" s="31"/>
      <c r="JH70" s="31"/>
      <c r="JI70" s="31"/>
      <c r="JJ70" s="31"/>
      <c r="JK70" s="31"/>
      <c r="JL70" s="31"/>
      <c r="JM70" s="31"/>
      <c r="JN70" s="31"/>
      <c r="JO70" s="31"/>
      <c r="JP70" s="31"/>
      <c r="JQ70" s="31"/>
      <c r="JR70" s="31"/>
      <c r="JS70" s="31"/>
      <c r="JT70" s="31"/>
      <c r="JU70" s="31"/>
      <c r="JV70" s="31"/>
      <c r="JW70" s="31"/>
      <c r="JX70" s="31"/>
      <c r="JY70" s="31"/>
      <c r="JZ70" s="31"/>
      <c r="KA70" s="31"/>
      <c r="KB70" s="31"/>
      <c r="KC70" s="31"/>
      <c r="KD70" s="31"/>
      <c r="KE70" s="31"/>
      <c r="KF70" s="31"/>
      <c r="KG70" s="31"/>
      <c r="KH70" s="31"/>
      <c r="KI70" s="31"/>
      <c r="KJ70" s="31"/>
      <c r="KK70" s="31"/>
      <c r="KL70" s="31"/>
      <c r="KM70" s="31"/>
      <c r="KN70" s="31"/>
      <c r="KO70" s="31"/>
      <c r="KP70" s="31"/>
      <c r="KQ70" s="31"/>
      <c r="KR70" s="31"/>
      <c r="KS70" s="31"/>
      <c r="KT70" s="31"/>
      <c r="KU70" s="31"/>
      <c r="KV70" s="31"/>
      <c r="KW70" s="31"/>
      <c r="KX70" s="31"/>
      <c r="KY70" s="31"/>
      <c r="KZ70" s="31"/>
      <c r="LA70" s="31"/>
      <c r="LB70" s="31"/>
      <c r="LC70" s="31"/>
      <c r="LD70" s="31"/>
      <c r="LE70" s="31"/>
      <c r="LF70" s="31"/>
      <c r="LG70" s="31"/>
      <c r="LH70" s="31"/>
      <c r="LI70" s="31"/>
      <c r="LJ70" s="31"/>
      <c r="LK70" s="31"/>
      <c r="LL70" s="31"/>
      <c r="LM70" s="31"/>
      <c r="LN70" s="31"/>
      <c r="LO70" s="31"/>
      <c r="LP70" s="31"/>
      <c r="LQ70" s="31"/>
      <c r="LR70" s="31"/>
      <c r="LS70" s="31"/>
      <c r="LT70" s="31"/>
      <c r="LU70" s="31"/>
      <c r="LV70" s="31"/>
      <c r="LW70" s="31"/>
      <c r="LX70" s="31"/>
      <c r="LY70" s="31"/>
      <c r="LZ70" s="31"/>
      <c r="MA70" s="31"/>
      <c r="MB70" s="31"/>
      <c r="MC70" s="31"/>
      <c r="MD70" s="31"/>
      <c r="ME70" s="31"/>
      <c r="MF70" s="31"/>
      <c r="MG70" s="31"/>
      <c r="MH70" s="31"/>
      <c r="MI70" s="31"/>
      <c r="MJ70" s="31"/>
      <c r="MK70" s="31"/>
      <c r="ML70" s="31"/>
      <c r="MM70" s="31"/>
      <c r="MN70" s="31"/>
      <c r="MO70" s="31"/>
      <c r="MP70" s="31"/>
      <c r="MQ70" s="31"/>
      <c r="MR70" s="31"/>
      <c r="MS70" s="31"/>
      <c r="MT70" s="31"/>
      <c r="MU70" s="31"/>
      <c r="MV70" s="31"/>
      <c r="MW70" s="31"/>
      <c r="MX70" s="31"/>
      <c r="MY70" s="31"/>
      <c r="MZ70" s="31"/>
      <c r="NA70" s="31"/>
      <c r="NB70" s="31"/>
      <c r="NC70" s="31"/>
      <c r="ND70" s="31"/>
      <c r="NE70" s="31"/>
      <c r="NF70" s="31"/>
      <c r="NG70" s="31"/>
      <c r="NH70" s="31"/>
      <c r="NI70" s="31"/>
      <c r="NJ70" s="31"/>
      <c r="NK70" s="31"/>
      <c r="NL70" s="31"/>
      <c r="NM70" s="31"/>
      <c r="NN70" s="31"/>
      <c r="NO70" s="31"/>
      <c r="NP70" s="31"/>
      <c r="NQ70" s="31"/>
      <c r="NR70" s="31"/>
      <c r="NS70" s="31"/>
      <c r="NT70" s="31"/>
      <c r="NU70" s="31"/>
      <c r="NV70" s="31"/>
      <c r="NW70" s="31"/>
      <c r="NX70" s="31"/>
      <c r="NY70" s="31"/>
      <c r="NZ70" s="31"/>
      <c r="OA70" s="31"/>
      <c r="OB70" s="31"/>
      <c r="OC70" s="31"/>
      <c r="OD70" s="31"/>
      <c r="OE70" s="31"/>
      <c r="OF70" s="31"/>
      <c r="OG70" s="31"/>
      <c r="OH70" s="31"/>
      <c r="OI70" s="31"/>
      <c r="OJ70" s="31"/>
      <c r="OK70" s="31"/>
      <c r="OL70" s="31"/>
      <c r="OM70" s="31"/>
      <c r="ON70" s="31"/>
      <c r="OO70" s="31"/>
      <c r="OP70" s="31"/>
      <c r="OQ70" s="31"/>
      <c r="OR70" s="31"/>
      <c r="OS70" s="31"/>
      <c r="OT70" s="31"/>
      <c r="OU70" s="31"/>
      <c r="OV70" s="31"/>
      <c r="OW70" s="31"/>
      <c r="OX70" s="31"/>
      <c r="OY70" s="31"/>
      <c r="OZ70" s="31"/>
      <c r="PA70" s="31"/>
      <c r="PB70" s="31"/>
      <c r="PC70" s="31"/>
      <c r="PD70" s="31"/>
      <c r="PE70" s="31"/>
      <c r="PF70" s="31"/>
      <c r="PG70" s="31"/>
      <c r="PH70" s="31"/>
      <c r="PI70" s="31"/>
      <c r="PJ70" s="31"/>
      <c r="PK70" s="31"/>
      <c r="PL70" s="31"/>
      <c r="PM70" s="31"/>
      <c r="PN70" s="31"/>
      <c r="PO70" s="31"/>
      <c r="PP70" s="31"/>
      <c r="PQ70" s="31"/>
      <c r="PR70" s="31"/>
      <c r="PS70" s="31"/>
      <c r="PT70" s="31"/>
      <c r="PU70" s="31"/>
      <c r="PV70" s="31"/>
      <c r="PW70" s="31"/>
      <c r="PX70" s="31"/>
      <c r="PY70" s="31"/>
      <c r="PZ70" s="31"/>
      <c r="QA70" s="31"/>
      <c r="QB70" s="31"/>
      <c r="QC70" s="31"/>
      <c r="QD70" s="31"/>
      <c r="QE70" s="31"/>
      <c r="QF70" s="31"/>
      <c r="QG70" s="31"/>
      <c r="QH70" s="31"/>
      <c r="QI70" s="31"/>
      <c r="QJ70" s="31"/>
      <c r="QK70" s="31"/>
      <c r="QL70" s="31"/>
      <c r="QM70" s="31"/>
      <c r="QN70" s="31"/>
      <c r="QO70" s="31"/>
      <c r="QP70" s="31"/>
      <c r="QQ70" s="31"/>
      <c r="QR70" s="31"/>
      <c r="QS70" s="31"/>
      <c r="QT70" s="31"/>
      <c r="QU70" s="31"/>
      <c r="QV70" s="31"/>
      <c r="QW70" s="31"/>
      <c r="QX70" s="31"/>
      <c r="QY70" s="31"/>
      <c r="QZ70" s="31"/>
      <c r="RA70" s="31"/>
      <c r="RB70" s="31"/>
      <c r="RC70" s="31"/>
      <c r="RD70" s="31"/>
      <c r="RE70" s="31"/>
      <c r="RF70" s="31"/>
      <c r="RG70" s="31"/>
      <c r="RH70" s="31"/>
      <c r="RI70" s="31"/>
      <c r="RJ70" s="31"/>
      <c r="RK70" s="31"/>
      <c r="RL70" s="31"/>
      <c r="RM70" s="31"/>
      <c r="RN70" s="31"/>
      <c r="RO70" s="31"/>
      <c r="RP70" s="31"/>
      <c r="RQ70" s="31"/>
      <c r="RR70" s="31"/>
      <c r="RS70" s="31"/>
      <c r="RT70" s="31"/>
      <c r="RU70" s="31"/>
      <c r="RV70" s="31"/>
      <c r="RW70" s="31"/>
      <c r="RX70" s="31"/>
      <c r="RY70" s="31"/>
      <c r="RZ70" s="31"/>
      <c r="SA70" s="31"/>
      <c r="SB70" s="31"/>
      <c r="SC70" s="31"/>
      <c r="SD70" s="31"/>
      <c r="SE70" s="31"/>
      <c r="SF70" s="31"/>
      <c r="SG70" s="31"/>
      <c r="SH70" s="31"/>
      <c r="SI70" s="31"/>
      <c r="SJ70" s="31"/>
      <c r="SK70" s="31"/>
      <c r="SL70" s="31"/>
      <c r="SM70" s="31"/>
      <c r="SN70" s="31"/>
      <c r="SO70" s="31"/>
      <c r="SP70" s="31"/>
      <c r="SQ70" s="31"/>
      <c r="SR70" s="31"/>
      <c r="SS70" s="31"/>
      <c r="ST70" s="31"/>
      <c r="SU70" s="31"/>
      <c r="SV70" s="31"/>
      <c r="SW70" s="31"/>
      <c r="SX70" s="31"/>
      <c r="SY70" s="31"/>
      <c r="SZ70" s="31"/>
      <c r="TA70" s="31"/>
      <c r="TB70" s="31"/>
      <c r="TC70" s="31"/>
      <c r="TD70" s="31"/>
      <c r="TE70" s="31"/>
      <c r="TF70" s="31"/>
      <c r="TG70" s="31"/>
      <c r="TH70" s="31"/>
      <c r="TI70" s="31"/>
      <c r="TJ70" s="31"/>
      <c r="TK70" s="31"/>
      <c r="TL70" s="31"/>
      <c r="TM70" s="31"/>
      <c r="TN70" s="31"/>
      <c r="TO70" s="31"/>
      <c r="TP70" s="31"/>
      <c r="TQ70" s="31"/>
      <c r="TR70" s="31"/>
      <c r="TS70" s="31"/>
      <c r="TT70" s="31"/>
      <c r="TU70" s="31"/>
      <c r="TV70" s="31"/>
      <c r="TW70" s="31"/>
      <c r="TX70" s="31"/>
      <c r="TY70" s="31"/>
      <c r="TZ70" s="31"/>
      <c r="UA70" s="31"/>
      <c r="UB70" s="31"/>
      <c r="UC70" s="31"/>
      <c r="UD70" s="31"/>
      <c r="UE70" s="31"/>
      <c r="UF70" s="31"/>
      <c r="UG70" s="31"/>
      <c r="UH70" s="31"/>
      <c r="UI70" s="31"/>
      <c r="UJ70" s="31"/>
      <c r="UK70" s="31"/>
      <c r="UL70" s="31"/>
      <c r="UM70" s="31"/>
      <c r="UN70" s="31"/>
      <c r="UO70" s="31"/>
      <c r="UP70" s="31"/>
      <c r="UQ70" s="31"/>
      <c r="UR70" s="31"/>
      <c r="US70" s="31"/>
      <c r="UT70" s="31"/>
      <c r="UU70" s="31"/>
      <c r="UV70" s="31"/>
      <c r="UW70" s="31"/>
      <c r="UX70" s="31"/>
      <c r="UY70" s="31"/>
      <c r="UZ70" s="31"/>
      <c r="VA70" s="31"/>
      <c r="VB70" s="31"/>
      <c r="VC70" s="31"/>
      <c r="VD70" s="31"/>
      <c r="VE70" s="31"/>
      <c r="VF70" s="31"/>
      <c r="VG70" s="31"/>
      <c r="VH70" s="31"/>
      <c r="VI70" s="31"/>
      <c r="VJ70" s="31"/>
      <c r="VK70" s="31"/>
      <c r="VL70" s="31"/>
      <c r="VM70" s="31"/>
      <c r="VN70" s="31"/>
      <c r="VO70" s="31"/>
      <c r="VP70" s="31"/>
      <c r="VQ70" s="31"/>
      <c r="VR70" s="31"/>
      <c r="VS70" s="31"/>
      <c r="VT70" s="31"/>
      <c r="VU70" s="31"/>
      <c r="VV70" s="31"/>
      <c r="VW70" s="31"/>
      <c r="VX70" s="31"/>
      <c r="VY70" s="31"/>
      <c r="VZ70" s="31"/>
      <c r="WA70" s="31"/>
      <c r="WB70" s="31"/>
      <c r="WC70" s="31"/>
      <c r="WD70" s="31"/>
      <c r="WE70" s="31"/>
      <c r="WF70" s="31"/>
      <c r="WG70" s="31"/>
      <c r="WH70" s="31"/>
      <c r="WI70" s="31"/>
      <c r="WJ70" s="31"/>
      <c r="WK70" s="31"/>
      <c r="WL70" s="31"/>
      <c r="WM70" s="31"/>
      <c r="WN70" s="31"/>
      <c r="WO70" s="31"/>
      <c r="WP70" s="31"/>
      <c r="WQ70" s="31"/>
      <c r="WR70" s="31"/>
      <c r="WS70" s="31"/>
      <c r="WT70" s="31"/>
      <c r="WU70" s="31"/>
      <c r="WV70" s="31"/>
      <c r="WW70" s="31"/>
      <c r="WX70" s="31"/>
      <c r="WY70" s="31"/>
      <c r="WZ70" s="31"/>
      <c r="XA70" s="31"/>
      <c r="XB70" s="31"/>
      <c r="XC70" s="31"/>
      <c r="XD70" s="31"/>
      <c r="XE70" s="31"/>
      <c r="XF70" s="31"/>
      <c r="XG70" s="31"/>
      <c r="XH70" s="31"/>
      <c r="XI70" s="31"/>
      <c r="XJ70" s="31"/>
      <c r="XK70" s="31"/>
      <c r="XL70" s="31"/>
      <c r="XM70" s="31"/>
      <c r="XN70" s="31"/>
      <c r="XO70" s="31"/>
      <c r="XP70" s="31"/>
      <c r="XQ70" s="31"/>
      <c r="XR70" s="31"/>
      <c r="XS70" s="31"/>
      <c r="XT70" s="31"/>
      <c r="XU70" s="31"/>
      <c r="XV70" s="31"/>
      <c r="XW70" s="31"/>
      <c r="XX70" s="31"/>
      <c r="XY70" s="31"/>
      <c r="XZ70" s="31"/>
      <c r="YA70" s="31"/>
      <c r="YB70" s="31"/>
      <c r="YC70" s="31"/>
      <c r="YD70" s="31"/>
      <c r="YE70" s="31"/>
      <c r="YF70" s="31"/>
      <c r="YG70" s="31"/>
      <c r="YH70" s="31"/>
      <c r="YI70" s="31"/>
      <c r="YJ70" s="31"/>
      <c r="YK70" s="31"/>
      <c r="YL70" s="31"/>
      <c r="YM70" s="31"/>
      <c r="YN70" s="31"/>
      <c r="YO70" s="31"/>
      <c r="YP70" s="31"/>
      <c r="YQ70" s="31"/>
      <c r="YR70" s="31"/>
      <c r="YS70" s="31"/>
      <c r="YT70" s="31"/>
      <c r="YU70" s="31"/>
      <c r="YV70" s="31"/>
      <c r="YW70" s="31"/>
      <c r="YX70" s="31"/>
      <c r="YY70" s="31"/>
      <c r="YZ70" s="31"/>
      <c r="ZA70" s="31"/>
      <c r="ZB70" s="31"/>
      <c r="ZC70" s="31"/>
      <c r="ZD70" s="31"/>
      <c r="ZE70" s="31"/>
      <c r="ZF70" s="31"/>
      <c r="ZG70" s="31"/>
      <c r="ZH70" s="31"/>
      <c r="ZI70" s="31"/>
      <c r="ZJ70" s="31"/>
      <c r="ZK70" s="31"/>
      <c r="ZL70" s="31"/>
      <c r="ZM70" s="31"/>
      <c r="ZN70" s="31"/>
      <c r="ZO70" s="31"/>
      <c r="ZP70" s="31"/>
      <c r="ZQ70" s="31"/>
      <c r="ZR70" s="31"/>
      <c r="ZS70" s="31"/>
      <c r="ZT70" s="31"/>
      <c r="ZU70" s="31"/>
      <c r="ZV70" s="31"/>
      <c r="ZW70" s="31"/>
      <c r="ZX70" s="31"/>
      <c r="ZY70" s="31"/>
      <c r="ZZ70" s="31"/>
      <c r="AAA70" s="31"/>
      <c r="AAB70" s="31"/>
      <c r="AAC70" s="31"/>
      <c r="AAD70" s="31"/>
      <c r="AAE70" s="31"/>
      <c r="AAF70" s="31"/>
      <c r="AAG70" s="31"/>
      <c r="AAH70" s="31"/>
      <c r="AAI70" s="31"/>
      <c r="AAJ70" s="31"/>
      <c r="AAK70" s="31"/>
      <c r="AAL70" s="31"/>
      <c r="AAM70" s="31"/>
      <c r="AAN70" s="31"/>
      <c r="AAO70" s="31"/>
      <c r="AAP70" s="31"/>
      <c r="AAQ70" s="31"/>
      <c r="AAR70" s="31"/>
      <c r="AAS70" s="31"/>
      <c r="AAT70" s="31"/>
      <c r="AAU70" s="31"/>
      <c r="AAV70" s="31"/>
      <c r="AAW70" s="31"/>
      <c r="AAX70" s="31"/>
      <c r="AAY70" s="31"/>
      <c r="AAZ70" s="31"/>
      <c r="ABA70" s="31"/>
      <c r="ABB70" s="31"/>
      <c r="ABC70" s="31"/>
      <c r="ABD70" s="31"/>
      <c r="ABE70" s="31"/>
      <c r="ABF70" s="31"/>
      <c r="ABG70" s="31"/>
      <c r="ABH70" s="31"/>
      <c r="ABI70" s="31"/>
      <c r="ABJ70" s="31"/>
      <c r="ABK70" s="31"/>
      <c r="ABL70" s="31"/>
      <c r="ABM70" s="31"/>
      <c r="ABN70" s="31"/>
      <c r="ABO70" s="31"/>
      <c r="ABP70" s="31"/>
      <c r="ABQ70" s="31"/>
      <c r="ABR70" s="31"/>
      <c r="ABS70" s="31"/>
      <c r="ABT70" s="31"/>
      <c r="ABU70" s="31"/>
      <c r="ABV70" s="31"/>
      <c r="ABW70" s="31"/>
      <c r="ABX70" s="31"/>
      <c r="ABY70" s="31"/>
      <c r="ABZ70" s="31"/>
      <c r="ACA70" s="31"/>
      <c r="ACB70" s="31"/>
      <c r="ACC70" s="31"/>
      <c r="ACD70" s="31"/>
      <c r="ACE70" s="31"/>
      <c r="ACF70" s="31"/>
      <c r="ACG70" s="31"/>
      <c r="ACH70" s="31"/>
      <c r="ACI70" s="31"/>
      <c r="ACJ70" s="31"/>
      <c r="ACK70" s="31"/>
      <c r="ACL70" s="31"/>
      <c r="ACM70" s="31"/>
      <c r="ACN70" s="31"/>
      <c r="ACO70" s="31"/>
      <c r="ACP70" s="31"/>
      <c r="ACQ70" s="31"/>
      <c r="ACR70" s="31"/>
      <c r="ACS70" s="31"/>
      <c r="ACT70" s="31"/>
      <c r="ACU70" s="31"/>
      <c r="ACV70" s="31"/>
      <c r="ACW70" s="31"/>
      <c r="ACX70" s="31"/>
      <c r="ACY70" s="31"/>
      <c r="ACZ70" s="31"/>
      <c r="ADA70" s="31"/>
      <c r="ADB70" s="31"/>
      <c r="ADC70" s="31"/>
      <c r="ADD70" s="31"/>
      <c r="ADE70" s="31"/>
      <c r="ADF70" s="31"/>
      <c r="ADG70" s="31"/>
      <c r="ADH70" s="31"/>
      <c r="ADI70" s="31"/>
      <c r="ADJ70" s="31"/>
      <c r="ADK70" s="31"/>
      <c r="ADL70" s="31"/>
      <c r="ADM70" s="31"/>
      <c r="ADN70" s="31"/>
      <c r="ADO70" s="31"/>
      <c r="ADP70" s="31"/>
      <c r="ADQ70" s="31"/>
      <c r="ADR70" s="31"/>
      <c r="ADS70" s="31"/>
      <c r="ADT70" s="31"/>
      <c r="ADU70" s="31"/>
      <c r="ADV70" s="31"/>
      <c r="ADW70" s="31"/>
      <c r="ADX70" s="31"/>
      <c r="ADY70" s="31"/>
      <c r="ADZ70" s="31"/>
      <c r="AEA70" s="31"/>
      <c r="AEB70" s="31"/>
      <c r="AEC70" s="31"/>
      <c r="AED70" s="31"/>
      <c r="AEE70" s="31"/>
      <c r="AEF70" s="31"/>
      <c r="AEG70" s="31"/>
      <c r="AEH70" s="31"/>
      <c r="AEI70" s="31"/>
      <c r="AEJ70" s="31"/>
      <c r="AEK70" s="31"/>
      <c r="AEL70" s="31"/>
      <c r="AEM70" s="31"/>
      <c r="AEN70" s="31"/>
      <c r="AEO70" s="31"/>
      <c r="AEP70" s="31"/>
      <c r="AEQ70" s="31"/>
      <c r="AER70" s="31"/>
      <c r="AES70" s="31"/>
      <c r="AET70" s="31"/>
      <c r="AEU70" s="31"/>
      <c r="AEV70" s="31"/>
      <c r="AEW70" s="31"/>
      <c r="AEX70" s="31"/>
      <c r="AEY70" s="31"/>
      <c r="AEZ70" s="31"/>
      <c r="AFA70" s="31"/>
      <c r="AFB70" s="31"/>
      <c r="AFC70" s="31"/>
      <c r="AFD70" s="31"/>
      <c r="AFE70" s="31"/>
      <c r="AFF70" s="31"/>
      <c r="AFG70" s="31"/>
      <c r="AFH70" s="31"/>
      <c r="AFI70" s="31"/>
      <c r="AFJ70" s="31"/>
      <c r="AFK70" s="31"/>
      <c r="AFL70" s="31"/>
      <c r="AFM70" s="31"/>
      <c r="AFN70" s="31"/>
      <c r="AFO70" s="31"/>
      <c r="AFP70" s="31"/>
      <c r="AFQ70" s="31"/>
      <c r="AFR70" s="31"/>
      <c r="AFS70" s="31"/>
      <c r="AFT70" s="31"/>
      <c r="AFU70" s="31"/>
      <c r="AFV70" s="31"/>
      <c r="AFW70" s="31"/>
      <c r="AFX70" s="31"/>
      <c r="AFY70" s="31"/>
      <c r="AFZ70" s="31"/>
      <c r="AGA70" s="31"/>
      <c r="AGB70" s="31"/>
      <c r="AGC70" s="31"/>
      <c r="AGD70" s="31"/>
      <c r="AGE70" s="31"/>
      <c r="AGF70" s="31"/>
      <c r="AGG70" s="31"/>
      <c r="AGH70" s="31"/>
      <c r="AGI70" s="31"/>
      <c r="AGJ70" s="31"/>
      <c r="AGK70" s="31"/>
      <c r="AGL70" s="31"/>
      <c r="AGM70" s="31"/>
      <c r="AGN70" s="31"/>
      <c r="AGO70" s="31"/>
      <c r="AGP70" s="31"/>
      <c r="AGQ70" s="31"/>
      <c r="AGR70" s="31"/>
      <c r="AGS70" s="31"/>
      <c r="AGT70" s="31"/>
      <c r="AGU70" s="31"/>
      <c r="AGV70" s="31"/>
      <c r="AGW70" s="31"/>
      <c r="AGX70" s="31"/>
      <c r="AGY70" s="31"/>
      <c r="AGZ70" s="31"/>
      <c r="AHA70" s="31"/>
      <c r="AHB70" s="31"/>
      <c r="AHC70" s="31"/>
      <c r="AHD70" s="31"/>
      <c r="AHE70" s="31"/>
      <c r="AHF70" s="31"/>
      <c r="AHG70" s="31"/>
      <c r="AHH70" s="31"/>
      <c r="AHI70" s="31"/>
      <c r="AHJ70" s="31"/>
      <c r="AHK70" s="31"/>
      <c r="AHL70" s="31"/>
      <c r="AHM70" s="31"/>
      <c r="AHN70" s="31"/>
      <c r="AHO70" s="31"/>
      <c r="AHP70" s="31"/>
      <c r="AHQ70" s="31"/>
      <c r="AHR70" s="31"/>
      <c r="AHS70" s="31"/>
      <c r="AHT70" s="31"/>
      <c r="AHU70" s="31"/>
      <c r="AHV70" s="31"/>
      <c r="AHW70" s="31"/>
      <c r="AHX70" s="31"/>
      <c r="AHY70" s="31"/>
      <c r="AHZ70" s="31"/>
      <c r="AIA70" s="31"/>
      <c r="AIB70" s="31"/>
      <c r="AIC70" s="31"/>
      <c r="AID70" s="31"/>
      <c r="AIE70" s="31"/>
      <c r="AIF70" s="31"/>
      <c r="AIG70" s="31"/>
      <c r="AIH70" s="31"/>
      <c r="AII70" s="31"/>
      <c r="AIJ70" s="31"/>
      <c r="AIK70" s="31"/>
      <c r="AIL70" s="31"/>
      <c r="AIM70" s="31"/>
      <c r="AIN70" s="31"/>
      <c r="AIO70" s="31"/>
      <c r="AIP70" s="31"/>
      <c r="AIQ70" s="31"/>
      <c r="AIR70" s="31"/>
      <c r="AIS70" s="31"/>
      <c r="AIT70" s="31"/>
      <c r="AIU70" s="31"/>
      <c r="AIV70" s="31"/>
      <c r="AIW70" s="31"/>
      <c r="AIX70" s="31"/>
      <c r="AIY70" s="31"/>
      <c r="AIZ70" s="31"/>
      <c r="AJA70" s="31"/>
      <c r="AJB70" s="31"/>
      <c r="AJC70" s="31"/>
      <c r="AJD70" s="31"/>
      <c r="AJE70" s="31"/>
      <c r="AJF70" s="31"/>
      <c r="AJG70" s="31"/>
      <c r="AJH70" s="31"/>
      <c r="AJI70" s="31"/>
      <c r="AJJ70" s="31"/>
      <c r="AJK70" s="31"/>
      <c r="AJL70" s="31"/>
      <c r="AJM70" s="31"/>
      <c r="AJN70" s="31"/>
      <c r="AJO70" s="31"/>
      <c r="AJP70" s="31"/>
      <c r="AJQ70" s="31"/>
      <c r="AJR70" s="31"/>
      <c r="AJS70" s="31"/>
      <c r="AJT70" s="31"/>
      <c r="AJU70" s="31"/>
      <c r="AJV70" s="31"/>
      <c r="AJW70" s="31"/>
      <c r="AJX70" s="31"/>
      <c r="AJY70" s="31"/>
      <c r="AJZ70" s="31"/>
      <c r="AKA70" s="31"/>
      <c r="AKB70" s="31"/>
      <c r="AKC70" s="31"/>
      <c r="AKD70" s="31"/>
      <c r="AKE70" s="31"/>
      <c r="AKF70" s="31"/>
      <c r="AKG70" s="31"/>
      <c r="AKH70" s="31"/>
      <c r="AKI70" s="31"/>
      <c r="AKJ70" s="31"/>
      <c r="AKK70" s="31"/>
      <c r="AKL70" s="31"/>
      <c r="AKM70" s="31"/>
      <c r="AKN70" s="31"/>
      <c r="AKO70" s="31"/>
      <c r="AKP70" s="31"/>
      <c r="AKQ70" s="31"/>
      <c r="AKR70" s="31"/>
      <c r="AKS70" s="31"/>
      <c r="AKT70" s="31"/>
      <c r="AKU70" s="31"/>
      <c r="AKV70" s="31"/>
      <c r="AKW70" s="31"/>
      <c r="AKX70" s="31"/>
      <c r="AKY70" s="31"/>
      <c r="AKZ70" s="31"/>
      <c r="ALA70" s="31"/>
      <c r="ALB70" s="31"/>
      <c r="ALC70" s="31"/>
      <c r="ALD70" s="31"/>
      <c r="ALE70" s="31"/>
      <c r="ALF70" s="31"/>
      <c r="ALG70" s="31"/>
      <c r="ALH70" s="31"/>
      <c r="ALI70" s="31"/>
      <c r="ALJ70" s="31"/>
      <c r="ALK70" s="31"/>
      <c r="ALL70" s="31"/>
      <c r="ALM70" s="31"/>
      <c r="ALN70" s="31"/>
      <c r="ALO70" s="31"/>
      <c r="ALP70" s="31"/>
      <c r="ALQ70" s="31"/>
      <c r="ALR70" s="31"/>
      <c r="ALS70" s="31"/>
      <c r="ALT70" s="31"/>
      <c r="ALU70" s="31"/>
      <c r="ALV70" s="31"/>
      <c r="ALW70" s="31"/>
      <c r="ALX70" s="31"/>
      <c r="ALY70" s="31"/>
      <c r="ALZ70" s="31"/>
      <c r="AMA70" s="31"/>
      <c r="AMB70" s="31"/>
      <c r="AMC70" s="31"/>
      <c r="AMD70" s="31"/>
      <c r="AME70" s="31"/>
      <c r="AMF70" s="31"/>
      <c r="AMG70" s="31"/>
      <c r="AMH70" s="31"/>
      <c r="AMI70" s="31"/>
      <c r="AMJ70" s="31"/>
      <c r="AMK70" s="31"/>
      <c r="AML70" s="31"/>
      <c r="AMM70" s="31"/>
      <c r="AMN70" s="31"/>
      <c r="AMO70" s="31"/>
      <c r="AMP70" s="31"/>
      <c r="AMQ70" s="31"/>
      <c r="AMR70" s="31"/>
      <c r="AMS70" s="31"/>
      <c r="AMT70" s="31"/>
      <c r="AMU70" s="31"/>
      <c r="AMV70" s="31"/>
      <c r="AMW70" s="31"/>
      <c r="AMX70" s="31"/>
      <c r="AMY70" s="31"/>
    </row>
    <row r="71" spans="3:1042" s="6" customFormat="1" ht="15" customHeight="1" x14ac:dyDescent="0.25">
      <c r="C71" s="6">
        <f t="shared" si="6"/>
        <v>111215</v>
      </c>
      <c r="D71" s="72">
        <f t="shared" si="7"/>
        <v>80</v>
      </c>
      <c r="E71" s="74">
        <v>0</v>
      </c>
      <c r="F71" s="72">
        <v>1</v>
      </c>
      <c r="G71" s="73">
        <f t="shared" si="8"/>
        <v>0</v>
      </c>
      <c r="H71" s="128">
        <f t="shared" si="9"/>
        <v>2.9</v>
      </c>
      <c r="I71" s="147">
        <f t="shared" si="10"/>
        <v>0</v>
      </c>
      <c r="J71" s="111" t="s">
        <v>196</v>
      </c>
      <c r="K71" s="39">
        <v>3</v>
      </c>
      <c r="L71" s="95">
        <f t="shared" si="11"/>
        <v>11</v>
      </c>
      <c r="M71" s="9" t="s">
        <v>7</v>
      </c>
      <c r="N71" s="82">
        <f t="shared" si="14"/>
        <v>12</v>
      </c>
      <c r="O71" s="82">
        <f xml:space="preserve"> (L71*10000) + (N71*100) + VLOOKUP( T71, $Q$2:$S$53, 2, FALSE )</f>
        <v>111215</v>
      </c>
      <c r="P71" s="77" t="str">
        <f t="shared" si="22"/>
        <v>HPTU 80N 120  (80 gal)</v>
      </c>
      <c r="Q71" s="10" t="s">
        <v>16</v>
      </c>
      <c r="R71" s="11">
        <v>80</v>
      </c>
      <c r="S71" s="37" t="s">
        <v>86</v>
      </c>
      <c r="T71" s="100" t="s">
        <v>106</v>
      </c>
      <c r="U71" s="105" t="str">
        <f>VLOOKUP( T71, $Q$2:$S$53, 3, FALSE )</f>
        <v>AOSmithHPTU80</v>
      </c>
      <c r="V71" s="146">
        <v>0</v>
      </c>
      <c r="W71" s="47" t="s">
        <v>10</v>
      </c>
      <c r="X71" s="55" t="s">
        <v>15</v>
      </c>
      <c r="Y71" s="56">
        <v>2.9</v>
      </c>
      <c r="Z71" s="57">
        <v>42545</v>
      </c>
      <c r="AA71" s="58" t="s">
        <v>83</v>
      </c>
      <c r="AB71" s="158" t="str">
        <f t="shared" si="12"/>
        <v>2,     111215,   "HPTU 80N 120  (80 gal)"</v>
      </c>
      <c r="AC71" s="160" t="str">
        <f t="shared" si="15"/>
        <v>AOSmith</v>
      </c>
      <c r="AD71" s="161" t="s">
        <v>458</v>
      </c>
      <c r="AE71" s="158" t="str">
        <f t="shared" si="13"/>
        <v xml:space="preserve">          case  111215   :   "AOSmithHPTU80N"</v>
      </c>
      <c r="AF71" s="161" t="s">
        <v>458</v>
      </c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  <c r="IW71" s="31"/>
      <c r="IX71" s="31"/>
      <c r="IY71" s="31"/>
      <c r="IZ71" s="31"/>
      <c r="JA71" s="31"/>
      <c r="JB71" s="31"/>
      <c r="JC71" s="31"/>
      <c r="JD71" s="31"/>
      <c r="JE71" s="31"/>
      <c r="JF71" s="31"/>
      <c r="JG71" s="31"/>
      <c r="JH71" s="31"/>
      <c r="JI71" s="31"/>
      <c r="JJ71" s="31"/>
      <c r="JK71" s="31"/>
      <c r="JL71" s="31"/>
      <c r="JM71" s="31"/>
      <c r="JN71" s="31"/>
      <c r="JO71" s="31"/>
      <c r="JP71" s="31"/>
      <c r="JQ71" s="31"/>
      <c r="JR71" s="31"/>
      <c r="JS71" s="31"/>
      <c r="JT71" s="31"/>
      <c r="JU71" s="31"/>
      <c r="JV71" s="31"/>
      <c r="JW71" s="31"/>
      <c r="JX71" s="31"/>
      <c r="JY71" s="31"/>
      <c r="JZ71" s="31"/>
      <c r="KA71" s="31"/>
      <c r="KB71" s="31"/>
      <c r="KC71" s="31"/>
      <c r="KD71" s="31"/>
      <c r="KE71" s="31"/>
      <c r="KF71" s="31"/>
      <c r="KG71" s="31"/>
      <c r="KH71" s="31"/>
      <c r="KI71" s="31"/>
      <c r="KJ71" s="31"/>
      <c r="KK71" s="31"/>
      <c r="KL71" s="31"/>
      <c r="KM71" s="31"/>
      <c r="KN71" s="31"/>
      <c r="KO71" s="31"/>
      <c r="KP71" s="31"/>
      <c r="KQ71" s="31"/>
      <c r="KR71" s="31"/>
      <c r="KS71" s="31"/>
      <c r="KT71" s="31"/>
      <c r="KU71" s="31"/>
      <c r="KV71" s="31"/>
      <c r="KW71" s="31"/>
      <c r="KX71" s="31"/>
      <c r="KY71" s="31"/>
      <c r="KZ71" s="31"/>
      <c r="LA71" s="31"/>
      <c r="LB71" s="31"/>
      <c r="LC71" s="31"/>
      <c r="LD71" s="31"/>
      <c r="LE71" s="31"/>
      <c r="LF71" s="31"/>
      <c r="LG71" s="31"/>
      <c r="LH71" s="31"/>
      <c r="LI71" s="31"/>
      <c r="LJ71" s="31"/>
      <c r="LK71" s="31"/>
      <c r="LL71" s="31"/>
      <c r="LM71" s="31"/>
      <c r="LN71" s="31"/>
      <c r="LO71" s="31"/>
      <c r="LP71" s="31"/>
      <c r="LQ71" s="31"/>
      <c r="LR71" s="31"/>
      <c r="LS71" s="31"/>
      <c r="LT71" s="31"/>
      <c r="LU71" s="31"/>
      <c r="LV71" s="31"/>
      <c r="LW71" s="31"/>
      <c r="LX71" s="31"/>
      <c r="LY71" s="31"/>
      <c r="LZ71" s="31"/>
      <c r="MA71" s="31"/>
      <c r="MB71" s="31"/>
      <c r="MC71" s="31"/>
      <c r="MD71" s="31"/>
      <c r="ME71" s="31"/>
      <c r="MF71" s="31"/>
      <c r="MG71" s="31"/>
      <c r="MH71" s="31"/>
      <c r="MI71" s="31"/>
      <c r="MJ71" s="31"/>
      <c r="MK71" s="31"/>
      <c r="ML71" s="31"/>
      <c r="MM71" s="31"/>
      <c r="MN71" s="31"/>
      <c r="MO71" s="31"/>
      <c r="MP71" s="31"/>
      <c r="MQ71" s="31"/>
      <c r="MR71" s="31"/>
      <c r="MS71" s="31"/>
      <c r="MT71" s="31"/>
      <c r="MU71" s="31"/>
      <c r="MV71" s="31"/>
      <c r="MW71" s="31"/>
      <c r="MX71" s="31"/>
      <c r="MY71" s="31"/>
      <c r="MZ71" s="31"/>
      <c r="NA71" s="31"/>
      <c r="NB71" s="31"/>
      <c r="NC71" s="31"/>
      <c r="ND71" s="31"/>
      <c r="NE71" s="31"/>
      <c r="NF71" s="31"/>
      <c r="NG71" s="31"/>
      <c r="NH71" s="31"/>
      <c r="NI71" s="31"/>
      <c r="NJ71" s="31"/>
      <c r="NK71" s="31"/>
      <c r="NL71" s="31"/>
      <c r="NM71" s="31"/>
      <c r="NN71" s="31"/>
      <c r="NO71" s="31"/>
      <c r="NP71" s="31"/>
      <c r="NQ71" s="31"/>
      <c r="NR71" s="31"/>
      <c r="NS71" s="31"/>
      <c r="NT71" s="31"/>
      <c r="NU71" s="31"/>
      <c r="NV71" s="31"/>
      <c r="NW71" s="31"/>
      <c r="NX71" s="31"/>
      <c r="NY71" s="31"/>
      <c r="NZ71" s="31"/>
      <c r="OA71" s="31"/>
      <c r="OB71" s="31"/>
      <c r="OC71" s="31"/>
      <c r="OD71" s="31"/>
      <c r="OE71" s="31"/>
      <c r="OF71" s="31"/>
      <c r="OG71" s="31"/>
      <c r="OH71" s="31"/>
      <c r="OI71" s="31"/>
      <c r="OJ71" s="31"/>
      <c r="OK71" s="31"/>
      <c r="OL71" s="31"/>
      <c r="OM71" s="31"/>
      <c r="ON71" s="31"/>
      <c r="OO71" s="31"/>
      <c r="OP71" s="31"/>
      <c r="OQ71" s="31"/>
      <c r="OR71" s="31"/>
      <c r="OS71" s="31"/>
      <c r="OT71" s="31"/>
      <c r="OU71" s="31"/>
      <c r="OV71" s="31"/>
      <c r="OW71" s="31"/>
      <c r="OX71" s="31"/>
      <c r="OY71" s="31"/>
      <c r="OZ71" s="31"/>
      <c r="PA71" s="31"/>
      <c r="PB71" s="31"/>
      <c r="PC71" s="31"/>
      <c r="PD71" s="31"/>
      <c r="PE71" s="31"/>
      <c r="PF71" s="31"/>
      <c r="PG71" s="31"/>
      <c r="PH71" s="31"/>
      <c r="PI71" s="31"/>
      <c r="PJ71" s="31"/>
      <c r="PK71" s="31"/>
      <c r="PL71" s="31"/>
      <c r="PM71" s="31"/>
      <c r="PN71" s="31"/>
      <c r="PO71" s="31"/>
      <c r="PP71" s="31"/>
      <c r="PQ71" s="31"/>
      <c r="PR71" s="31"/>
      <c r="PS71" s="31"/>
      <c r="PT71" s="31"/>
      <c r="PU71" s="31"/>
      <c r="PV71" s="31"/>
      <c r="PW71" s="31"/>
      <c r="PX71" s="31"/>
      <c r="PY71" s="31"/>
      <c r="PZ71" s="31"/>
      <c r="QA71" s="31"/>
      <c r="QB71" s="31"/>
      <c r="QC71" s="31"/>
      <c r="QD71" s="31"/>
      <c r="QE71" s="31"/>
      <c r="QF71" s="31"/>
      <c r="QG71" s="31"/>
      <c r="QH71" s="31"/>
      <c r="QI71" s="31"/>
      <c r="QJ71" s="31"/>
      <c r="QK71" s="31"/>
      <c r="QL71" s="31"/>
      <c r="QM71" s="31"/>
      <c r="QN71" s="31"/>
      <c r="QO71" s="31"/>
      <c r="QP71" s="31"/>
      <c r="QQ71" s="31"/>
      <c r="QR71" s="31"/>
      <c r="QS71" s="31"/>
      <c r="QT71" s="31"/>
      <c r="QU71" s="31"/>
      <c r="QV71" s="31"/>
      <c r="QW71" s="31"/>
      <c r="QX71" s="31"/>
      <c r="QY71" s="31"/>
      <c r="QZ71" s="31"/>
      <c r="RA71" s="31"/>
      <c r="RB71" s="31"/>
      <c r="RC71" s="31"/>
      <c r="RD71" s="31"/>
      <c r="RE71" s="31"/>
      <c r="RF71" s="31"/>
      <c r="RG71" s="31"/>
      <c r="RH71" s="31"/>
      <c r="RI71" s="31"/>
      <c r="RJ71" s="31"/>
      <c r="RK71" s="31"/>
      <c r="RL71" s="31"/>
      <c r="RM71" s="31"/>
      <c r="RN71" s="31"/>
      <c r="RO71" s="31"/>
      <c r="RP71" s="31"/>
      <c r="RQ71" s="31"/>
      <c r="RR71" s="31"/>
      <c r="RS71" s="31"/>
      <c r="RT71" s="31"/>
      <c r="RU71" s="31"/>
      <c r="RV71" s="31"/>
      <c r="RW71" s="31"/>
      <c r="RX71" s="31"/>
      <c r="RY71" s="31"/>
      <c r="RZ71" s="31"/>
      <c r="SA71" s="31"/>
      <c r="SB71" s="31"/>
      <c r="SC71" s="31"/>
      <c r="SD71" s="31"/>
      <c r="SE71" s="31"/>
      <c r="SF71" s="31"/>
      <c r="SG71" s="31"/>
      <c r="SH71" s="31"/>
      <c r="SI71" s="31"/>
      <c r="SJ71" s="31"/>
      <c r="SK71" s="31"/>
      <c r="SL71" s="31"/>
      <c r="SM71" s="31"/>
      <c r="SN71" s="31"/>
      <c r="SO71" s="31"/>
      <c r="SP71" s="31"/>
      <c r="SQ71" s="31"/>
      <c r="SR71" s="31"/>
      <c r="SS71" s="31"/>
      <c r="ST71" s="31"/>
      <c r="SU71" s="31"/>
      <c r="SV71" s="31"/>
      <c r="SW71" s="31"/>
      <c r="SX71" s="31"/>
      <c r="SY71" s="31"/>
      <c r="SZ71" s="31"/>
      <c r="TA71" s="31"/>
      <c r="TB71" s="31"/>
      <c r="TC71" s="31"/>
      <c r="TD71" s="31"/>
      <c r="TE71" s="31"/>
      <c r="TF71" s="31"/>
      <c r="TG71" s="31"/>
      <c r="TH71" s="31"/>
      <c r="TI71" s="31"/>
      <c r="TJ71" s="31"/>
      <c r="TK71" s="31"/>
      <c r="TL71" s="31"/>
      <c r="TM71" s="31"/>
      <c r="TN71" s="31"/>
      <c r="TO71" s="31"/>
      <c r="TP71" s="31"/>
      <c r="TQ71" s="31"/>
      <c r="TR71" s="31"/>
      <c r="TS71" s="31"/>
      <c r="TT71" s="31"/>
      <c r="TU71" s="31"/>
      <c r="TV71" s="31"/>
      <c r="TW71" s="31"/>
      <c r="TX71" s="31"/>
      <c r="TY71" s="31"/>
      <c r="TZ71" s="31"/>
      <c r="UA71" s="31"/>
      <c r="UB71" s="31"/>
      <c r="UC71" s="31"/>
      <c r="UD71" s="31"/>
      <c r="UE71" s="31"/>
      <c r="UF71" s="31"/>
      <c r="UG71" s="31"/>
      <c r="UH71" s="31"/>
      <c r="UI71" s="31"/>
      <c r="UJ71" s="31"/>
      <c r="UK71" s="31"/>
      <c r="UL71" s="31"/>
      <c r="UM71" s="31"/>
      <c r="UN71" s="31"/>
      <c r="UO71" s="31"/>
      <c r="UP71" s="31"/>
      <c r="UQ71" s="31"/>
      <c r="UR71" s="31"/>
      <c r="US71" s="31"/>
      <c r="UT71" s="31"/>
      <c r="UU71" s="31"/>
      <c r="UV71" s="31"/>
      <c r="UW71" s="31"/>
      <c r="UX71" s="31"/>
      <c r="UY71" s="31"/>
      <c r="UZ71" s="31"/>
      <c r="VA71" s="31"/>
      <c r="VB71" s="31"/>
      <c r="VC71" s="31"/>
      <c r="VD71" s="31"/>
      <c r="VE71" s="31"/>
      <c r="VF71" s="31"/>
      <c r="VG71" s="31"/>
      <c r="VH71" s="31"/>
      <c r="VI71" s="31"/>
      <c r="VJ71" s="31"/>
      <c r="VK71" s="31"/>
      <c r="VL71" s="31"/>
      <c r="VM71" s="31"/>
      <c r="VN71" s="31"/>
      <c r="VO71" s="31"/>
      <c r="VP71" s="31"/>
      <c r="VQ71" s="31"/>
      <c r="VR71" s="31"/>
      <c r="VS71" s="31"/>
      <c r="VT71" s="31"/>
      <c r="VU71" s="31"/>
      <c r="VV71" s="31"/>
      <c r="VW71" s="31"/>
      <c r="VX71" s="31"/>
      <c r="VY71" s="31"/>
      <c r="VZ71" s="31"/>
      <c r="WA71" s="31"/>
      <c r="WB71" s="31"/>
      <c r="WC71" s="31"/>
      <c r="WD71" s="31"/>
      <c r="WE71" s="31"/>
      <c r="WF71" s="31"/>
      <c r="WG71" s="31"/>
      <c r="WH71" s="31"/>
      <c r="WI71" s="31"/>
      <c r="WJ71" s="31"/>
      <c r="WK71" s="31"/>
      <c r="WL71" s="31"/>
      <c r="WM71" s="31"/>
      <c r="WN71" s="31"/>
      <c r="WO71" s="31"/>
      <c r="WP71" s="31"/>
      <c r="WQ71" s="31"/>
      <c r="WR71" s="31"/>
      <c r="WS71" s="31"/>
      <c r="WT71" s="31"/>
      <c r="WU71" s="31"/>
      <c r="WV71" s="31"/>
      <c r="WW71" s="31"/>
      <c r="WX71" s="31"/>
      <c r="WY71" s="31"/>
      <c r="WZ71" s="31"/>
      <c r="XA71" s="31"/>
      <c r="XB71" s="31"/>
      <c r="XC71" s="31"/>
      <c r="XD71" s="31"/>
      <c r="XE71" s="31"/>
      <c r="XF71" s="31"/>
      <c r="XG71" s="31"/>
      <c r="XH71" s="31"/>
      <c r="XI71" s="31"/>
      <c r="XJ71" s="31"/>
      <c r="XK71" s="31"/>
      <c r="XL71" s="31"/>
      <c r="XM71" s="31"/>
      <c r="XN71" s="31"/>
      <c r="XO71" s="31"/>
      <c r="XP71" s="31"/>
      <c r="XQ71" s="31"/>
      <c r="XR71" s="31"/>
      <c r="XS71" s="31"/>
      <c r="XT71" s="31"/>
      <c r="XU71" s="31"/>
      <c r="XV71" s="31"/>
      <c r="XW71" s="31"/>
      <c r="XX71" s="31"/>
      <c r="XY71" s="31"/>
      <c r="XZ71" s="31"/>
      <c r="YA71" s="31"/>
      <c r="YB71" s="31"/>
      <c r="YC71" s="31"/>
      <c r="YD71" s="31"/>
      <c r="YE71" s="31"/>
      <c r="YF71" s="31"/>
      <c r="YG71" s="31"/>
      <c r="YH71" s="31"/>
      <c r="YI71" s="31"/>
      <c r="YJ71" s="31"/>
      <c r="YK71" s="31"/>
      <c r="YL71" s="31"/>
      <c r="YM71" s="31"/>
      <c r="YN71" s="31"/>
      <c r="YO71" s="31"/>
      <c r="YP71" s="31"/>
      <c r="YQ71" s="31"/>
      <c r="YR71" s="31"/>
      <c r="YS71" s="31"/>
      <c r="YT71" s="31"/>
      <c r="YU71" s="31"/>
      <c r="YV71" s="31"/>
      <c r="YW71" s="31"/>
      <c r="YX71" s="31"/>
      <c r="YY71" s="31"/>
      <c r="YZ71" s="31"/>
      <c r="ZA71" s="31"/>
      <c r="ZB71" s="31"/>
      <c r="ZC71" s="31"/>
      <c r="ZD71" s="31"/>
      <c r="ZE71" s="31"/>
      <c r="ZF71" s="31"/>
      <c r="ZG71" s="31"/>
      <c r="ZH71" s="31"/>
      <c r="ZI71" s="31"/>
      <c r="ZJ71" s="31"/>
      <c r="ZK71" s="31"/>
      <c r="ZL71" s="31"/>
      <c r="ZM71" s="31"/>
      <c r="ZN71" s="31"/>
      <c r="ZO71" s="31"/>
      <c r="ZP71" s="31"/>
      <c r="ZQ71" s="31"/>
      <c r="ZR71" s="31"/>
      <c r="ZS71" s="31"/>
      <c r="ZT71" s="31"/>
      <c r="ZU71" s="31"/>
      <c r="ZV71" s="31"/>
      <c r="ZW71" s="31"/>
      <c r="ZX71" s="31"/>
      <c r="ZY71" s="31"/>
      <c r="ZZ71" s="31"/>
      <c r="AAA71" s="31"/>
      <c r="AAB71" s="31"/>
      <c r="AAC71" s="31"/>
      <c r="AAD71" s="31"/>
      <c r="AAE71" s="31"/>
      <c r="AAF71" s="31"/>
      <c r="AAG71" s="31"/>
      <c r="AAH71" s="31"/>
      <c r="AAI71" s="31"/>
      <c r="AAJ71" s="31"/>
      <c r="AAK71" s="31"/>
      <c r="AAL71" s="31"/>
      <c r="AAM71" s="31"/>
      <c r="AAN71" s="31"/>
      <c r="AAO71" s="31"/>
      <c r="AAP71" s="31"/>
      <c r="AAQ71" s="31"/>
      <c r="AAR71" s="31"/>
      <c r="AAS71" s="31"/>
      <c r="AAT71" s="31"/>
      <c r="AAU71" s="31"/>
      <c r="AAV71" s="31"/>
      <c r="AAW71" s="31"/>
      <c r="AAX71" s="31"/>
      <c r="AAY71" s="31"/>
      <c r="AAZ71" s="31"/>
      <c r="ABA71" s="31"/>
      <c r="ABB71" s="31"/>
      <c r="ABC71" s="31"/>
      <c r="ABD71" s="31"/>
      <c r="ABE71" s="31"/>
      <c r="ABF71" s="31"/>
      <c r="ABG71" s="31"/>
      <c r="ABH71" s="31"/>
      <c r="ABI71" s="31"/>
      <c r="ABJ71" s="31"/>
      <c r="ABK71" s="31"/>
      <c r="ABL71" s="31"/>
      <c r="ABM71" s="31"/>
      <c r="ABN71" s="31"/>
      <c r="ABO71" s="31"/>
      <c r="ABP71" s="31"/>
      <c r="ABQ71" s="31"/>
      <c r="ABR71" s="31"/>
      <c r="ABS71" s="31"/>
      <c r="ABT71" s="31"/>
      <c r="ABU71" s="31"/>
      <c r="ABV71" s="31"/>
      <c r="ABW71" s="31"/>
      <c r="ABX71" s="31"/>
      <c r="ABY71" s="31"/>
      <c r="ABZ71" s="31"/>
      <c r="ACA71" s="31"/>
      <c r="ACB71" s="31"/>
      <c r="ACC71" s="31"/>
      <c r="ACD71" s="31"/>
      <c r="ACE71" s="31"/>
      <c r="ACF71" s="31"/>
      <c r="ACG71" s="31"/>
      <c r="ACH71" s="31"/>
      <c r="ACI71" s="31"/>
      <c r="ACJ71" s="31"/>
      <c r="ACK71" s="31"/>
      <c r="ACL71" s="31"/>
      <c r="ACM71" s="31"/>
      <c r="ACN71" s="31"/>
      <c r="ACO71" s="31"/>
      <c r="ACP71" s="31"/>
      <c r="ACQ71" s="31"/>
      <c r="ACR71" s="31"/>
      <c r="ACS71" s="31"/>
      <c r="ACT71" s="31"/>
      <c r="ACU71" s="31"/>
      <c r="ACV71" s="31"/>
      <c r="ACW71" s="31"/>
      <c r="ACX71" s="31"/>
      <c r="ACY71" s="31"/>
      <c r="ACZ71" s="31"/>
      <c r="ADA71" s="31"/>
      <c r="ADB71" s="31"/>
      <c r="ADC71" s="31"/>
      <c r="ADD71" s="31"/>
      <c r="ADE71" s="31"/>
      <c r="ADF71" s="31"/>
      <c r="ADG71" s="31"/>
      <c r="ADH71" s="31"/>
      <c r="ADI71" s="31"/>
      <c r="ADJ71" s="31"/>
      <c r="ADK71" s="31"/>
      <c r="ADL71" s="31"/>
      <c r="ADM71" s="31"/>
      <c r="ADN71" s="31"/>
      <c r="ADO71" s="31"/>
      <c r="ADP71" s="31"/>
      <c r="ADQ71" s="31"/>
      <c r="ADR71" s="31"/>
      <c r="ADS71" s="31"/>
      <c r="ADT71" s="31"/>
      <c r="ADU71" s="31"/>
      <c r="ADV71" s="31"/>
      <c r="ADW71" s="31"/>
      <c r="ADX71" s="31"/>
      <c r="ADY71" s="31"/>
      <c r="ADZ71" s="31"/>
      <c r="AEA71" s="31"/>
      <c r="AEB71" s="31"/>
      <c r="AEC71" s="31"/>
      <c r="AED71" s="31"/>
      <c r="AEE71" s="31"/>
      <c r="AEF71" s="31"/>
      <c r="AEG71" s="31"/>
      <c r="AEH71" s="31"/>
      <c r="AEI71" s="31"/>
      <c r="AEJ71" s="31"/>
      <c r="AEK71" s="31"/>
      <c r="AEL71" s="31"/>
      <c r="AEM71" s="31"/>
      <c r="AEN71" s="31"/>
      <c r="AEO71" s="31"/>
      <c r="AEP71" s="31"/>
      <c r="AEQ71" s="31"/>
      <c r="AER71" s="31"/>
      <c r="AES71" s="31"/>
      <c r="AET71" s="31"/>
      <c r="AEU71" s="31"/>
      <c r="AEV71" s="31"/>
      <c r="AEW71" s="31"/>
      <c r="AEX71" s="31"/>
      <c r="AEY71" s="31"/>
      <c r="AEZ71" s="31"/>
      <c r="AFA71" s="31"/>
      <c r="AFB71" s="31"/>
      <c r="AFC71" s="31"/>
      <c r="AFD71" s="31"/>
      <c r="AFE71" s="31"/>
      <c r="AFF71" s="31"/>
      <c r="AFG71" s="31"/>
      <c r="AFH71" s="31"/>
      <c r="AFI71" s="31"/>
      <c r="AFJ71" s="31"/>
      <c r="AFK71" s="31"/>
      <c r="AFL71" s="31"/>
      <c r="AFM71" s="31"/>
      <c r="AFN71" s="31"/>
      <c r="AFO71" s="31"/>
      <c r="AFP71" s="31"/>
      <c r="AFQ71" s="31"/>
      <c r="AFR71" s="31"/>
      <c r="AFS71" s="31"/>
      <c r="AFT71" s="31"/>
      <c r="AFU71" s="31"/>
      <c r="AFV71" s="31"/>
      <c r="AFW71" s="31"/>
      <c r="AFX71" s="31"/>
      <c r="AFY71" s="31"/>
      <c r="AFZ71" s="31"/>
      <c r="AGA71" s="31"/>
      <c r="AGB71" s="31"/>
      <c r="AGC71" s="31"/>
      <c r="AGD71" s="31"/>
      <c r="AGE71" s="31"/>
      <c r="AGF71" s="31"/>
      <c r="AGG71" s="31"/>
      <c r="AGH71" s="31"/>
      <c r="AGI71" s="31"/>
      <c r="AGJ71" s="31"/>
      <c r="AGK71" s="31"/>
      <c r="AGL71" s="31"/>
      <c r="AGM71" s="31"/>
      <c r="AGN71" s="31"/>
      <c r="AGO71" s="31"/>
      <c r="AGP71" s="31"/>
      <c r="AGQ71" s="31"/>
      <c r="AGR71" s="31"/>
      <c r="AGS71" s="31"/>
      <c r="AGT71" s="31"/>
      <c r="AGU71" s="31"/>
      <c r="AGV71" s="31"/>
      <c r="AGW71" s="31"/>
      <c r="AGX71" s="31"/>
      <c r="AGY71" s="31"/>
      <c r="AGZ71" s="31"/>
      <c r="AHA71" s="31"/>
      <c r="AHB71" s="31"/>
      <c r="AHC71" s="31"/>
      <c r="AHD71" s="31"/>
      <c r="AHE71" s="31"/>
      <c r="AHF71" s="31"/>
      <c r="AHG71" s="31"/>
      <c r="AHH71" s="31"/>
      <c r="AHI71" s="31"/>
      <c r="AHJ71" s="31"/>
      <c r="AHK71" s="31"/>
      <c r="AHL71" s="31"/>
      <c r="AHM71" s="31"/>
      <c r="AHN71" s="31"/>
      <c r="AHO71" s="31"/>
      <c r="AHP71" s="31"/>
      <c r="AHQ71" s="31"/>
      <c r="AHR71" s="31"/>
      <c r="AHS71" s="31"/>
      <c r="AHT71" s="31"/>
      <c r="AHU71" s="31"/>
      <c r="AHV71" s="31"/>
      <c r="AHW71" s="31"/>
      <c r="AHX71" s="31"/>
      <c r="AHY71" s="31"/>
      <c r="AHZ71" s="31"/>
      <c r="AIA71" s="31"/>
      <c r="AIB71" s="31"/>
      <c r="AIC71" s="31"/>
      <c r="AID71" s="31"/>
      <c r="AIE71" s="31"/>
      <c r="AIF71" s="31"/>
      <c r="AIG71" s="31"/>
      <c r="AIH71" s="31"/>
      <c r="AII71" s="31"/>
      <c r="AIJ71" s="31"/>
      <c r="AIK71" s="31"/>
      <c r="AIL71" s="31"/>
      <c r="AIM71" s="31"/>
      <c r="AIN71" s="31"/>
      <c r="AIO71" s="31"/>
      <c r="AIP71" s="31"/>
      <c r="AIQ71" s="31"/>
      <c r="AIR71" s="31"/>
      <c r="AIS71" s="31"/>
      <c r="AIT71" s="31"/>
      <c r="AIU71" s="31"/>
      <c r="AIV71" s="31"/>
      <c r="AIW71" s="31"/>
      <c r="AIX71" s="31"/>
      <c r="AIY71" s="31"/>
      <c r="AIZ71" s="31"/>
      <c r="AJA71" s="31"/>
      <c r="AJB71" s="31"/>
      <c r="AJC71" s="31"/>
      <c r="AJD71" s="31"/>
      <c r="AJE71" s="31"/>
      <c r="AJF71" s="31"/>
      <c r="AJG71" s="31"/>
      <c r="AJH71" s="31"/>
      <c r="AJI71" s="31"/>
      <c r="AJJ71" s="31"/>
      <c r="AJK71" s="31"/>
      <c r="AJL71" s="31"/>
      <c r="AJM71" s="31"/>
      <c r="AJN71" s="31"/>
      <c r="AJO71" s="31"/>
      <c r="AJP71" s="31"/>
      <c r="AJQ71" s="31"/>
      <c r="AJR71" s="31"/>
      <c r="AJS71" s="31"/>
      <c r="AJT71" s="31"/>
      <c r="AJU71" s="31"/>
      <c r="AJV71" s="31"/>
      <c r="AJW71" s="31"/>
      <c r="AJX71" s="31"/>
      <c r="AJY71" s="31"/>
      <c r="AJZ71" s="31"/>
      <c r="AKA71" s="31"/>
      <c r="AKB71" s="31"/>
      <c r="AKC71" s="31"/>
      <c r="AKD71" s="31"/>
      <c r="AKE71" s="31"/>
      <c r="AKF71" s="31"/>
      <c r="AKG71" s="31"/>
      <c r="AKH71" s="31"/>
      <c r="AKI71" s="31"/>
      <c r="AKJ71" s="31"/>
      <c r="AKK71" s="31"/>
      <c r="AKL71" s="31"/>
      <c r="AKM71" s="31"/>
      <c r="AKN71" s="31"/>
      <c r="AKO71" s="31"/>
      <c r="AKP71" s="31"/>
      <c r="AKQ71" s="31"/>
      <c r="AKR71" s="31"/>
      <c r="AKS71" s="31"/>
      <c r="AKT71" s="31"/>
      <c r="AKU71" s="31"/>
      <c r="AKV71" s="31"/>
      <c r="AKW71" s="31"/>
      <c r="AKX71" s="31"/>
      <c r="AKY71" s="31"/>
      <c r="AKZ71" s="31"/>
      <c r="ALA71" s="31"/>
      <c r="ALB71" s="31"/>
      <c r="ALC71" s="31"/>
      <c r="ALD71" s="31"/>
      <c r="ALE71" s="31"/>
      <c r="ALF71" s="31"/>
      <c r="ALG71" s="31"/>
      <c r="ALH71" s="31"/>
      <c r="ALI71" s="31"/>
      <c r="ALJ71" s="31"/>
      <c r="ALK71" s="31"/>
      <c r="ALL71" s="31"/>
      <c r="ALM71" s="31"/>
      <c r="ALN71" s="31"/>
      <c r="ALO71" s="31"/>
      <c r="ALP71" s="31"/>
      <c r="ALQ71" s="31"/>
      <c r="ALR71" s="31"/>
      <c r="ALS71" s="31"/>
      <c r="ALT71" s="31"/>
      <c r="ALU71" s="31"/>
      <c r="ALV71" s="31"/>
      <c r="ALW71" s="31"/>
      <c r="ALX71" s="31"/>
      <c r="ALY71" s="31"/>
      <c r="ALZ71" s="31"/>
      <c r="AMA71" s="31"/>
      <c r="AMB71" s="31"/>
      <c r="AMC71" s="31"/>
      <c r="AMD71" s="31"/>
      <c r="AME71" s="31"/>
      <c r="AMF71" s="31"/>
      <c r="AMG71" s="31"/>
      <c r="AMH71" s="31"/>
      <c r="AMI71" s="31"/>
      <c r="AMJ71" s="31"/>
      <c r="AMK71" s="31"/>
      <c r="AML71" s="31"/>
      <c r="AMM71" s="31"/>
      <c r="AMN71" s="31"/>
      <c r="AMO71" s="31"/>
      <c r="AMP71" s="31"/>
      <c r="AMQ71" s="31"/>
      <c r="AMR71" s="31"/>
      <c r="AMS71" s="31"/>
      <c r="AMT71" s="31"/>
      <c r="AMU71" s="31"/>
      <c r="AMV71" s="31"/>
      <c r="AMW71" s="31"/>
      <c r="AMX71" s="31"/>
      <c r="AMY71" s="31"/>
    </row>
    <row r="72" spans="3:1042" s="6" customFormat="1" ht="15" customHeight="1" x14ac:dyDescent="0.25">
      <c r="C72" s="151">
        <f t="shared" si="6"/>
        <v>111915</v>
      </c>
      <c r="D72" s="72">
        <f t="shared" ref="D72" si="37">R72</f>
        <v>80</v>
      </c>
      <c r="E72" s="74">
        <v>0</v>
      </c>
      <c r="F72" s="72">
        <v>1</v>
      </c>
      <c r="G72" s="73">
        <f t="shared" ref="G72" si="38">IF(E72&gt;0,W72,0)</f>
        <v>0</v>
      </c>
      <c r="H72" s="128">
        <f t="shared" ref="H72" si="39">IF(F72&gt;0,Y72,0)</f>
        <v>2.9</v>
      </c>
      <c r="I72" s="147">
        <f t="shared" ref="I72" si="40">V72</f>
        <v>1</v>
      </c>
      <c r="J72" s="111" t="s">
        <v>196</v>
      </c>
      <c r="K72" s="39">
        <v>3</v>
      </c>
      <c r="L72" s="95">
        <f t="shared" ref="L72" si="41">VLOOKUP( M72, $M$2:$N$21, 2, FALSE )</f>
        <v>11</v>
      </c>
      <c r="M72" s="9" t="s">
        <v>7</v>
      </c>
      <c r="N72" s="152">
        <v>19</v>
      </c>
      <c r="O72" s="82">
        <f t="shared" ref="O72" si="42" xml:space="preserve"> (L72*10000) + (N72*100) + VLOOKUP( T72, $Q$2:$S$53, 2, FALSE )</f>
        <v>111915</v>
      </c>
      <c r="P72" s="77" t="str">
        <f t="shared" si="22"/>
        <v>HPTU-80DR 130  (80 gal, JA13)</v>
      </c>
      <c r="Q72" s="10" t="s">
        <v>372</v>
      </c>
      <c r="R72" s="11">
        <v>80</v>
      </c>
      <c r="S72" s="37" t="s">
        <v>86</v>
      </c>
      <c r="T72" s="100" t="s">
        <v>106</v>
      </c>
      <c r="U72" s="105" t="str">
        <f t="shared" ref="U72" si="43">VLOOKUP( T72, $Q$2:$S$53, 3, FALSE )</f>
        <v>AOSmithHPTU80</v>
      </c>
      <c r="V72" s="148">
        <v>1</v>
      </c>
      <c r="W72" s="47" t="s">
        <v>10</v>
      </c>
      <c r="X72" s="55" t="s">
        <v>15</v>
      </c>
      <c r="Y72" s="56">
        <v>2.9</v>
      </c>
      <c r="Z72" s="57">
        <v>44118</v>
      </c>
      <c r="AA72" s="58" t="s">
        <v>83</v>
      </c>
      <c r="AB72" s="158" t="str">
        <f t="shared" si="12"/>
        <v>2,     111915,   "HPTU-80DR 130  (80 gal, JA13)"</v>
      </c>
      <c r="AC72" s="160" t="str">
        <f t="shared" si="15"/>
        <v>AOSmith</v>
      </c>
      <c r="AD72" s="163" t="s">
        <v>185</v>
      </c>
      <c r="AE72" s="158" t="str">
        <f t="shared" si="13"/>
        <v xml:space="preserve">          case  111915   :   "AOSmithHPTU80DR"</v>
      </c>
      <c r="AF72" s="163" t="s">
        <v>185</v>
      </c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  <c r="IW72" s="31"/>
      <c r="IX72" s="31"/>
      <c r="IY72" s="31"/>
      <c r="IZ72" s="31"/>
      <c r="JA72" s="31"/>
      <c r="JB72" s="31"/>
      <c r="JC72" s="31"/>
      <c r="JD72" s="31"/>
      <c r="JE72" s="31"/>
      <c r="JF72" s="31"/>
      <c r="JG72" s="31"/>
      <c r="JH72" s="31"/>
      <c r="JI72" s="31"/>
      <c r="JJ72" s="31"/>
      <c r="JK72" s="31"/>
      <c r="JL72" s="31"/>
      <c r="JM72" s="31"/>
      <c r="JN72" s="31"/>
      <c r="JO72" s="31"/>
      <c r="JP72" s="31"/>
      <c r="JQ72" s="31"/>
      <c r="JR72" s="31"/>
      <c r="JS72" s="31"/>
      <c r="JT72" s="31"/>
      <c r="JU72" s="31"/>
      <c r="JV72" s="31"/>
      <c r="JW72" s="31"/>
      <c r="JX72" s="31"/>
      <c r="JY72" s="31"/>
      <c r="JZ72" s="31"/>
      <c r="KA72" s="31"/>
      <c r="KB72" s="31"/>
      <c r="KC72" s="31"/>
      <c r="KD72" s="31"/>
      <c r="KE72" s="31"/>
      <c r="KF72" s="31"/>
      <c r="KG72" s="31"/>
      <c r="KH72" s="31"/>
      <c r="KI72" s="31"/>
      <c r="KJ72" s="31"/>
      <c r="KK72" s="31"/>
      <c r="KL72" s="31"/>
      <c r="KM72" s="31"/>
      <c r="KN72" s="31"/>
      <c r="KO72" s="31"/>
      <c r="KP72" s="31"/>
      <c r="KQ72" s="31"/>
      <c r="KR72" s="31"/>
      <c r="KS72" s="31"/>
      <c r="KT72" s="31"/>
      <c r="KU72" s="31"/>
      <c r="KV72" s="31"/>
      <c r="KW72" s="31"/>
      <c r="KX72" s="31"/>
      <c r="KY72" s="31"/>
      <c r="KZ72" s="31"/>
      <c r="LA72" s="31"/>
      <c r="LB72" s="31"/>
      <c r="LC72" s="31"/>
      <c r="LD72" s="31"/>
      <c r="LE72" s="31"/>
      <c r="LF72" s="31"/>
      <c r="LG72" s="31"/>
      <c r="LH72" s="31"/>
      <c r="LI72" s="31"/>
      <c r="LJ72" s="31"/>
      <c r="LK72" s="31"/>
      <c r="LL72" s="31"/>
      <c r="LM72" s="31"/>
      <c r="LN72" s="31"/>
      <c r="LO72" s="31"/>
      <c r="LP72" s="31"/>
      <c r="LQ72" s="31"/>
      <c r="LR72" s="31"/>
      <c r="LS72" s="31"/>
      <c r="LT72" s="31"/>
      <c r="LU72" s="31"/>
      <c r="LV72" s="31"/>
      <c r="LW72" s="31"/>
      <c r="LX72" s="31"/>
      <c r="LY72" s="31"/>
      <c r="LZ72" s="31"/>
      <c r="MA72" s="31"/>
      <c r="MB72" s="31"/>
      <c r="MC72" s="31"/>
      <c r="MD72" s="31"/>
      <c r="ME72" s="31"/>
      <c r="MF72" s="31"/>
      <c r="MG72" s="31"/>
      <c r="MH72" s="31"/>
      <c r="MI72" s="31"/>
      <c r="MJ72" s="31"/>
      <c r="MK72" s="31"/>
      <c r="ML72" s="31"/>
      <c r="MM72" s="31"/>
      <c r="MN72" s="31"/>
      <c r="MO72" s="31"/>
      <c r="MP72" s="31"/>
      <c r="MQ72" s="31"/>
      <c r="MR72" s="31"/>
      <c r="MS72" s="31"/>
      <c r="MT72" s="31"/>
      <c r="MU72" s="31"/>
      <c r="MV72" s="31"/>
      <c r="MW72" s="31"/>
      <c r="MX72" s="31"/>
      <c r="MY72" s="31"/>
      <c r="MZ72" s="31"/>
      <c r="NA72" s="31"/>
      <c r="NB72" s="31"/>
      <c r="NC72" s="31"/>
      <c r="ND72" s="31"/>
      <c r="NE72" s="31"/>
      <c r="NF72" s="31"/>
      <c r="NG72" s="31"/>
      <c r="NH72" s="31"/>
      <c r="NI72" s="31"/>
      <c r="NJ72" s="31"/>
      <c r="NK72" s="31"/>
      <c r="NL72" s="31"/>
      <c r="NM72" s="31"/>
      <c r="NN72" s="31"/>
      <c r="NO72" s="31"/>
      <c r="NP72" s="31"/>
      <c r="NQ72" s="31"/>
      <c r="NR72" s="31"/>
      <c r="NS72" s="31"/>
      <c r="NT72" s="31"/>
      <c r="NU72" s="31"/>
      <c r="NV72" s="31"/>
      <c r="NW72" s="31"/>
      <c r="NX72" s="31"/>
      <c r="NY72" s="31"/>
      <c r="NZ72" s="31"/>
      <c r="OA72" s="31"/>
      <c r="OB72" s="31"/>
      <c r="OC72" s="31"/>
      <c r="OD72" s="31"/>
      <c r="OE72" s="31"/>
      <c r="OF72" s="31"/>
      <c r="OG72" s="31"/>
      <c r="OH72" s="31"/>
      <c r="OI72" s="31"/>
      <c r="OJ72" s="31"/>
      <c r="OK72" s="31"/>
      <c r="OL72" s="31"/>
      <c r="OM72" s="31"/>
      <c r="ON72" s="31"/>
      <c r="OO72" s="31"/>
      <c r="OP72" s="31"/>
      <c r="OQ72" s="31"/>
      <c r="OR72" s="31"/>
      <c r="OS72" s="31"/>
      <c r="OT72" s="31"/>
      <c r="OU72" s="31"/>
      <c r="OV72" s="31"/>
      <c r="OW72" s="31"/>
      <c r="OX72" s="31"/>
      <c r="OY72" s="31"/>
      <c r="OZ72" s="31"/>
      <c r="PA72" s="31"/>
      <c r="PB72" s="31"/>
      <c r="PC72" s="31"/>
      <c r="PD72" s="31"/>
      <c r="PE72" s="31"/>
      <c r="PF72" s="31"/>
      <c r="PG72" s="31"/>
      <c r="PH72" s="31"/>
      <c r="PI72" s="31"/>
      <c r="PJ72" s="31"/>
      <c r="PK72" s="31"/>
      <c r="PL72" s="31"/>
      <c r="PM72" s="31"/>
      <c r="PN72" s="31"/>
      <c r="PO72" s="31"/>
      <c r="PP72" s="31"/>
      <c r="PQ72" s="31"/>
      <c r="PR72" s="31"/>
      <c r="PS72" s="31"/>
      <c r="PT72" s="31"/>
      <c r="PU72" s="31"/>
      <c r="PV72" s="31"/>
      <c r="PW72" s="31"/>
      <c r="PX72" s="31"/>
      <c r="PY72" s="31"/>
      <c r="PZ72" s="31"/>
      <c r="QA72" s="31"/>
      <c r="QB72" s="31"/>
      <c r="QC72" s="31"/>
      <c r="QD72" s="31"/>
      <c r="QE72" s="31"/>
      <c r="QF72" s="31"/>
      <c r="QG72" s="31"/>
      <c r="QH72" s="31"/>
      <c r="QI72" s="31"/>
      <c r="QJ72" s="31"/>
      <c r="QK72" s="31"/>
      <c r="QL72" s="31"/>
      <c r="QM72" s="31"/>
      <c r="QN72" s="31"/>
      <c r="QO72" s="31"/>
      <c r="QP72" s="31"/>
      <c r="QQ72" s="31"/>
      <c r="QR72" s="31"/>
      <c r="QS72" s="31"/>
      <c r="QT72" s="31"/>
      <c r="QU72" s="31"/>
      <c r="QV72" s="31"/>
      <c r="QW72" s="31"/>
      <c r="QX72" s="31"/>
      <c r="QY72" s="31"/>
      <c r="QZ72" s="31"/>
      <c r="RA72" s="31"/>
      <c r="RB72" s="31"/>
      <c r="RC72" s="31"/>
      <c r="RD72" s="31"/>
      <c r="RE72" s="31"/>
      <c r="RF72" s="31"/>
      <c r="RG72" s="31"/>
      <c r="RH72" s="31"/>
      <c r="RI72" s="31"/>
      <c r="RJ72" s="31"/>
      <c r="RK72" s="31"/>
      <c r="RL72" s="31"/>
      <c r="RM72" s="31"/>
      <c r="RN72" s="31"/>
      <c r="RO72" s="31"/>
      <c r="RP72" s="31"/>
      <c r="RQ72" s="31"/>
      <c r="RR72" s="31"/>
      <c r="RS72" s="31"/>
      <c r="RT72" s="31"/>
      <c r="RU72" s="31"/>
      <c r="RV72" s="31"/>
      <c r="RW72" s="31"/>
      <c r="RX72" s="31"/>
      <c r="RY72" s="31"/>
      <c r="RZ72" s="31"/>
      <c r="SA72" s="31"/>
      <c r="SB72" s="31"/>
      <c r="SC72" s="31"/>
      <c r="SD72" s="31"/>
      <c r="SE72" s="31"/>
      <c r="SF72" s="31"/>
      <c r="SG72" s="31"/>
      <c r="SH72" s="31"/>
      <c r="SI72" s="31"/>
      <c r="SJ72" s="31"/>
      <c r="SK72" s="31"/>
      <c r="SL72" s="31"/>
      <c r="SM72" s="31"/>
      <c r="SN72" s="31"/>
      <c r="SO72" s="31"/>
      <c r="SP72" s="31"/>
      <c r="SQ72" s="31"/>
      <c r="SR72" s="31"/>
      <c r="SS72" s="31"/>
      <c r="ST72" s="31"/>
      <c r="SU72" s="31"/>
      <c r="SV72" s="31"/>
      <c r="SW72" s="31"/>
      <c r="SX72" s="31"/>
      <c r="SY72" s="31"/>
      <c r="SZ72" s="31"/>
      <c r="TA72" s="31"/>
      <c r="TB72" s="31"/>
      <c r="TC72" s="31"/>
      <c r="TD72" s="31"/>
      <c r="TE72" s="31"/>
      <c r="TF72" s="31"/>
      <c r="TG72" s="31"/>
      <c r="TH72" s="31"/>
      <c r="TI72" s="31"/>
      <c r="TJ72" s="31"/>
      <c r="TK72" s="31"/>
      <c r="TL72" s="31"/>
      <c r="TM72" s="31"/>
      <c r="TN72" s="31"/>
      <c r="TO72" s="31"/>
      <c r="TP72" s="31"/>
      <c r="TQ72" s="31"/>
      <c r="TR72" s="31"/>
      <c r="TS72" s="31"/>
      <c r="TT72" s="31"/>
      <c r="TU72" s="31"/>
      <c r="TV72" s="31"/>
      <c r="TW72" s="31"/>
      <c r="TX72" s="31"/>
      <c r="TY72" s="31"/>
      <c r="TZ72" s="31"/>
      <c r="UA72" s="31"/>
      <c r="UB72" s="31"/>
      <c r="UC72" s="31"/>
      <c r="UD72" s="31"/>
      <c r="UE72" s="31"/>
      <c r="UF72" s="31"/>
      <c r="UG72" s="31"/>
      <c r="UH72" s="31"/>
      <c r="UI72" s="31"/>
      <c r="UJ72" s="31"/>
      <c r="UK72" s="31"/>
      <c r="UL72" s="31"/>
      <c r="UM72" s="31"/>
      <c r="UN72" s="31"/>
      <c r="UO72" s="31"/>
      <c r="UP72" s="31"/>
      <c r="UQ72" s="31"/>
      <c r="UR72" s="31"/>
      <c r="US72" s="31"/>
      <c r="UT72" s="31"/>
      <c r="UU72" s="31"/>
      <c r="UV72" s="31"/>
      <c r="UW72" s="31"/>
      <c r="UX72" s="31"/>
      <c r="UY72" s="31"/>
      <c r="UZ72" s="31"/>
      <c r="VA72" s="31"/>
      <c r="VB72" s="31"/>
      <c r="VC72" s="31"/>
      <c r="VD72" s="31"/>
      <c r="VE72" s="31"/>
      <c r="VF72" s="31"/>
      <c r="VG72" s="31"/>
      <c r="VH72" s="31"/>
      <c r="VI72" s="31"/>
      <c r="VJ72" s="31"/>
      <c r="VK72" s="31"/>
      <c r="VL72" s="31"/>
      <c r="VM72" s="31"/>
      <c r="VN72" s="31"/>
      <c r="VO72" s="31"/>
      <c r="VP72" s="31"/>
      <c r="VQ72" s="31"/>
      <c r="VR72" s="31"/>
      <c r="VS72" s="31"/>
      <c r="VT72" s="31"/>
      <c r="VU72" s="31"/>
      <c r="VV72" s="31"/>
      <c r="VW72" s="31"/>
      <c r="VX72" s="31"/>
      <c r="VY72" s="31"/>
      <c r="VZ72" s="31"/>
      <c r="WA72" s="31"/>
      <c r="WB72" s="31"/>
      <c r="WC72" s="31"/>
      <c r="WD72" s="31"/>
      <c r="WE72" s="31"/>
      <c r="WF72" s="31"/>
      <c r="WG72" s="31"/>
      <c r="WH72" s="31"/>
      <c r="WI72" s="31"/>
      <c r="WJ72" s="31"/>
      <c r="WK72" s="31"/>
      <c r="WL72" s="31"/>
      <c r="WM72" s="31"/>
      <c r="WN72" s="31"/>
      <c r="WO72" s="31"/>
      <c r="WP72" s="31"/>
      <c r="WQ72" s="31"/>
      <c r="WR72" s="31"/>
      <c r="WS72" s="31"/>
      <c r="WT72" s="31"/>
      <c r="WU72" s="31"/>
      <c r="WV72" s="31"/>
      <c r="WW72" s="31"/>
      <c r="WX72" s="31"/>
      <c r="WY72" s="31"/>
      <c r="WZ72" s="31"/>
      <c r="XA72" s="31"/>
      <c r="XB72" s="31"/>
      <c r="XC72" s="31"/>
      <c r="XD72" s="31"/>
      <c r="XE72" s="31"/>
      <c r="XF72" s="31"/>
      <c r="XG72" s="31"/>
      <c r="XH72" s="31"/>
      <c r="XI72" s="31"/>
      <c r="XJ72" s="31"/>
      <c r="XK72" s="31"/>
      <c r="XL72" s="31"/>
      <c r="XM72" s="31"/>
      <c r="XN72" s="31"/>
      <c r="XO72" s="31"/>
      <c r="XP72" s="31"/>
      <c r="XQ72" s="31"/>
      <c r="XR72" s="31"/>
      <c r="XS72" s="31"/>
      <c r="XT72" s="31"/>
      <c r="XU72" s="31"/>
      <c r="XV72" s="31"/>
      <c r="XW72" s="31"/>
      <c r="XX72" s="31"/>
      <c r="XY72" s="31"/>
      <c r="XZ72" s="31"/>
      <c r="YA72" s="31"/>
      <c r="YB72" s="31"/>
      <c r="YC72" s="31"/>
      <c r="YD72" s="31"/>
      <c r="YE72" s="31"/>
      <c r="YF72" s="31"/>
      <c r="YG72" s="31"/>
      <c r="YH72" s="31"/>
      <c r="YI72" s="31"/>
      <c r="YJ72" s="31"/>
      <c r="YK72" s="31"/>
      <c r="YL72" s="31"/>
      <c r="YM72" s="31"/>
      <c r="YN72" s="31"/>
      <c r="YO72" s="31"/>
      <c r="YP72" s="31"/>
      <c r="YQ72" s="31"/>
      <c r="YR72" s="31"/>
      <c r="YS72" s="31"/>
      <c r="YT72" s="31"/>
      <c r="YU72" s="31"/>
      <c r="YV72" s="31"/>
      <c r="YW72" s="31"/>
      <c r="YX72" s="31"/>
      <c r="YY72" s="31"/>
      <c r="YZ72" s="31"/>
      <c r="ZA72" s="31"/>
      <c r="ZB72" s="31"/>
      <c r="ZC72" s="31"/>
      <c r="ZD72" s="31"/>
      <c r="ZE72" s="31"/>
      <c r="ZF72" s="31"/>
      <c r="ZG72" s="31"/>
      <c r="ZH72" s="31"/>
      <c r="ZI72" s="31"/>
      <c r="ZJ72" s="31"/>
      <c r="ZK72" s="31"/>
      <c r="ZL72" s="31"/>
      <c r="ZM72" s="31"/>
      <c r="ZN72" s="31"/>
      <c r="ZO72" s="31"/>
      <c r="ZP72" s="31"/>
      <c r="ZQ72" s="31"/>
      <c r="ZR72" s="31"/>
      <c r="ZS72" s="31"/>
      <c r="ZT72" s="31"/>
      <c r="ZU72" s="31"/>
      <c r="ZV72" s="31"/>
      <c r="ZW72" s="31"/>
      <c r="ZX72" s="31"/>
      <c r="ZY72" s="31"/>
      <c r="ZZ72" s="31"/>
      <c r="AAA72" s="31"/>
      <c r="AAB72" s="31"/>
      <c r="AAC72" s="31"/>
      <c r="AAD72" s="31"/>
      <c r="AAE72" s="31"/>
      <c r="AAF72" s="31"/>
      <c r="AAG72" s="31"/>
      <c r="AAH72" s="31"/>
      <c r="AAI72" s="31"/>
      <c r="AAJ72" s="31"/>
      <c r="AAK72" s="31"/>
      <c r="AAL72" s="31"/>
      <c r="AAM72" s="31"/>
      <c r="AAN72" s="31"/>
      <c r="AAO72" s="31"/>
      <c r="AAP72" s="31"/>
      <c r="AAQ72" s="31"/>
      <c r="AAR72" s="31"/>
      <c r="AAS72" s="31"/>
      <c r="AAT72" s="31"/>
      <c r="AAU72" s="31"/>
      <c r="AAV72" s="31"/>
      <c r="AAW72" s="31"/>
      <c r="AAX72" s="31"/>
      <c r="AAY72" s="31"/>
      <c r="AAZ72" s="31"/>
      <c r="ABA72" s="31"/>
      <c r="ABB72" s="31"/>
      <c r="ABC72" s="31"/>
      <c r="ABD72" s="31"/>
      <c r="ABE72" s="31"/>
      <c r="ABF72" s="31"/>
      <c r="ABG72" s="31"/>
      <c r="ABH72" s="31"/>
      <c r="ABI72" s="31"/>
      <c r="ABJ72" s="31"/>
      <c r="ABK72" s="31"/>
      <c r="ABL72" s="31"/>
      <c r="ABM72" s="31"/>
      <c r="ABN72" s="31"/>
      <c r="ABO72" s="31"/>
      <c r="ABP72" s="31"/>
      <c r="ABQ72" s="31"/>
      <c r="ABR72" s="31"/>
      <c r="ABS72" s="31"/>
      <c r="ABT72" s="31"/>
      <c r="ABU72" s="31"/>
      <c r="ABV72" s="31"/>
      <c r="ABW72" s="31"/>
      <c r="ABX72" s="31"/>
      <c r="ABY72" s="31"/>
      <c r="ABZ72" s="31"/>
      <c r="ACA72" s="31"/>
      <c r="ACB72" s="31"/>
      <c r="ACC72" s="31"/>
      <c r="ACD72" s="31"/>
      <c r="ACE72" s="31"/>
      <c r="ACF72" s="31"/>
      <c r="ACG72" s="31"/>
      <c r="ACH72" s="31"/>
      <c r="ACI72" s="31"/>
      <c r="ACJ72" s="31"/>
      <c r="ACK72" s="31"/>
      <c r="ACL72" s="31"/>
      <c r="ACM72" s="31"/>
      <c r="ACN72" s="31"/>
      <c r="ACO72" s="31"/>
      <c r="ACP72" s="31"/>
      <c r="ACQ72" s="31"/>
      <c r="ACR72" s="31"/>
      <c r="ACS72" s="31"/>
      <c r="ACT72" s="31"/>
      <c r="ACU72" s="31"/>
      <c r="ACV72" s="31"/>
      <c r="ACW72" s="31"/>
      <c r="ACX72" s="31"/>
      <c r="ACY72" s="31"/>
      <c r="ACZ72" s="31"/>
      <c r="ADA72" s="31"/>
      <c r="ADB72" s="31"/>
      <c r="ADC72" s="31"/>
      <c r="ADD72" s="31"/>
      <c r="ADE72" s="31"/>
      <c r="ADF72" s="31"/>
      <c r="ADG72" s="31"/>
      <c r="ADH72" s="31"/>
      <c r="ADI72" s="31"/>
      <c r="ADJ72" s="31"/>
      <c r="ADK72" s="31"/>
      <c r="ADL72" s="31"/>
      <c r="ADM72" s="31"/>
      <c r="ADN72" s="31"/>
      <c r="ADO72" s="31"/>
      <c r="ADP72" s="31"/>
      <c r="ADQ72" s="31"/>
      <c r="ADR72" s="31"/>
      <c r="ADS72" s="31"/>
      <c r="ADT72" s="31"/>
      <c r="ADU72" s="31"/>
      <c r="ADV72" s="31"/>
      <c r="ADW72" s="31"/>
      <c r="ADX72" s="31"/>
      <c r="ADY72" s="31"/>
      <c r="ADZ72" s="31"/>
      <c r="AEA72" s="31"/>
      <c r="AEB72" s="31"/>
      <c r="AEC72" s="31"/>
      <c r="AED72" s="31"/>
      <c r="AEE72" s="31"/>
      <c r="AEF72" s="31"/>
      <c r="AEG72" s="31"/>
      <c r="AEH72" s="31"/>
      <c r="AEI72" s="31"/>
      <c r="AEJ72" s="31"/>
      <c r="AEK72" s="31"/>
      <c r="AEL72" s="31"/>
      <c r="AEM72" s="31"/>
      <c r="AEN72" s="31"/>
      <c r="AEO72" s="31"/>
      <c r="AEP72" s="31"/>
      <c r="AEQ72" s="31"/>
      <c r="AER72" s="31"/>
      <c r="AES72" s="31"/>
      <c r="AET72" s="31"/>
      <c r="AEU72" s="31"/>
      <c r="AEV72" s="31"/>
      <c r="AEW72" s="31"/>
      <c r="AEX72" s="31"/>
      <c r="AEY72" s="31"/>
      <c r="AEZ72" s="31"/>
      <c r="AFA72" s="31"/>
      <c r="AFB72" s="31"/>
      <c r="AFC72" s="31"/>
      <c r="AFD72" s="31"/>
      <c r="AFE72" s="31"/>
      <c r="AFF72" s="31"/>
      <c r="AFG72" s="31"/>
      <c r="AFH72" s="31"/>
      <c r="AFI72" s="31"/>
      <c r="AFJ72" s="31"/>
      <c r="AFK72" s="31"/>
      <c r="AFL72" s="31"/>
      <c r="AFM72" s="31"/>
      <c r="AFN72" s="31"/>
      <c r="AFO72" s="31"/>
      <c r="AFP72" s="31"/>
      <c r="AFQ72" s="31"/>
      <c r="AFR72" s="31"/>
      <c r="AFS72" s="31"/>
      <c r="AFT72" s="31"/>
      <c r="AFU72" s="31"/>
      <c r="AFV72" s="31"/>
      <c r="AFW72" s="31"/>
      <c r="AFX72" s="31"/>
      <c r="AFY72" s="31"/>
      <c r="AFZ72" s="31"/>
      <c r="AGA72" s="31"/>
      <c r="AGB72" s="31"/>
      <c r="AGC72" s="31"/>
      <c r="AGD72" s="31"/>
      <c r="AGE72" s="31"/>
      <c r="AGF72" s="31"/>
      <c r="AGG72" s="31"/>
      <c r="AGH72" s="31"/>
      <c r="AGI72" s="31"/>
      <c r="AGJ72" s="31"/>
      <c r="AGK72" s="31"/>
      <c r="AGL72" s="31"/>
      <c r="AGM72" s="31"/>
      <c r="AGN72" s="31"/>
      <c r="AGO72" s="31"/>
      <c r="AGP72" s="31"/>
      <c r="AGQ72" s="31"/>
      <c r="AGR72" s="31"/>
      <c r="AGS72" s="31"/>
      <c r="AGT72" s="31"/>
      <c r="AGU72" s="31"/>
      <c r="AGV72" s="31"/>
      <c r="AGW72" s="31"/>
      <c r="AGX72" s="31"/>
      <c r="AGY72" s="31"/>
      <c r="AGZ72" s="31"/>
      <c r="AHA72" s="31"/>
      <c r="AHB72" s="31"/>
      <c r="AHC72" s="31"/>
      <c r="AHD72" s="31"/>
      <c r="AHE72" s="31"/>
      <c r="AHF72" s="31"/>
      <c r="AHG72" s="31"/>
      <c r="AHH72" s="31"/>
      <c r="AHI72" s="31"/>
      <c r="AHJ72" s="31"/>
      <c r="AHK72" s="31"/>
      <c r="AHL72" s="31"/>
      <c r="AHM72" s="31"/>
      <c r="AHN72" s="31"/>
      <c r="AHO72" s="31"/>
      <c r="AHP72" s="31"/>
      <c r="AHQ72" s="31"/>
      <c r="AHR72" s="31"/>
      <c r="AHS72" s="31"/>
      <c r="AHT72" s="31"/>
      <c r="AHU72" s="31"/>
      <c r="AHV72" s="31"/>
      <c r="AHW72" s="31"/>
      <c r="AHX72" s="31"/>
      <c r="AHY72" s="31"/>
      <c r="AHZ72" s="31"/>
      <c r="AIA72" s="31"/>
      <c r="AIB72" s="31"/>
      <c r="AIC72" s="31"/>
      <c r="AID72" s="31"/>
      <c r="AIE72" s="31"/>
      <c r="AIF72" s="31"/>
      <c r="AIG72" s="31"/>
      <c r="AIH72" s="31"/>
      <c r="AII72" s="31"/>
      <c r="AIJ72" s="31"/>
      <c r="AIK72" s="31"/>
      <c r="AIL72" s="31"/>
      <c r="AIM72" s="31"/>
      <c r="AIN72" s="31"/>
      <c r="AIO72" s="31"/>
      <c r="AIP72" s="31"/>
      <c r="AIQ72" s="31"/>
      <c r="AIR72" s="31"/>
      <c r="AIS72" s="31"/>
      <c r="AIT72" s="31"/>
      <c r="AIU72" s="31"/>
      <c r="AIV72" s="31"/>
      <c r="AIW72" s="31"/>
      <c r="AIX72" s="31"/>
      <c r="AIY72" s="31"/>
      <c r="AIZ72" s="31"/>
      <c r="AJA72" s="31"/>
      <c r="AJB72" s="31"/>
      <c r="AJC72" s="31"/>
      <c r="AJD72" s="31"/>
      <c r="AJE72" s="31"/>
      <c r="AJF72" s="31"/>
      <c r="AJG72" s="31"/>
      <c r="AJH72" s="31"/>
      <c r="AJI72" s="31"/>
      <c r="AJJ72" s="31"/>
      <c r="AJK72" s="31"/>
      <c r="AJL72" s="31"/>
      <c r="AJM72" s="31"/>
      <c r="AJN72" s="31"/>
      <c r="AJO72" s="31"/>
      <c r="AJP72" s="31"/>
      <c r="AJQ72" s="31"/>
      <c r="AJR72" s="31"/>
      <c r="AJS72" s="31"/>
      <c r="AJT72" s="31"/>
      <c r="AJU72" s="31"/>
      <c r="AJV72" s="31"/>
      <c r="AJW72" s="31"/>
      <c r="AJX72" s="31"/>
      <c r="AJY72" s="31"/>
      <c r="AJZ72" s="31"/>
      <c r="AKA72" s="31"/>
      <c r="AKB72" s="31"/>
      <c r="AKC72" s="31"/>
      <c r="AKD72" s="31"/>
      <c r="AKE72" s="31"/>
      <c r="AKF72" s="31"/>
      <c r="AKG72" s="31"/>
      <c r="AKH72" s="31"/>
      <c r="AKI72" s="31"/>
      <c r="AKJ72" s="31"/>
      <c r="AKK72" s="31"/>
      <c r="AKL72" s="31"/>
      <c r="AKM72" s="31"/>
      <c r="AKN72" s="31"/>
      <c r="AKO72" s="31"/>
      <c r="AKP72" s="31"/>
      <c r="AKQ72" s="31"/>
      <c r="AKR72" s="31"/>
      <c r="AKS72" s="31"/>
      <c r="AKT72" s="31"/>
      <c r="AKU72" s="31"/>
      <c r="AKV72" s="31"/>
      <c r="AKW72" s="31"/>
      <c r="AKX72" s="31"/>
      <c r="AKY72" s="31"/>
      <c r="AKZ72" s="31"/>
      <c r="ALA72" s="31"/>
      <c r="ALB72" s="31"/>
      <c r="ALC72" s="31"/>
      <c r="ALD72" s="31"/>
      <c r="ALE72" s="31"/>
      <c r="ALF72" s="31"/>
      <c r="ALG72" s="31"/>
      <c r="ALH72" s="31"/>
      <c r="ALI72" s="31"/>
      <c r="ALJ72" s="31"/>
      <c r="ALK72" s="31"/>
      <c r="ALL72" s="31"/>
      <c r="ALM72" s="31"/>
      <c r="ALN72" s="31"/>
      <c r="ALO72" s="31"/>
      <c r="ALP72" s="31"/>
      <c r="ALQ72" s="31"/>
      <c r="ALR72" s="31"/>
      <c r="ALS72" s="31"/>
      <c r="ALT72" s="31"/>
      <c r="ALU72" s="31"/>
      <c r="ALV72" s="31"/>
      <c r="ALW72" s="31"/>
      <c r="ALX72" s="31"/>
      <c r="ALY72" s="31"/>
      <c r="ALZ72" s="31"/>
      <c r="AMA72" s="31"/>
      <c r="AMB72" s="31"/>
      <c r="AMC72" s="31"/>
      <c r="AMD72" s="31"/>
      <c r="AME72" s="31"/>
      <c r="AMF72" s="31"/>
      <c r="AMG72" s="31"/>
      <c r="AMH72" s="31"/>
      <c r="AMI72" s="31"/>
      <c r="AMJ72" s="31"/>
      <c r="AMK72" s="31"/>
      <c r="AML72" s="31"/>
      <c r="AMM72" s="31"/>
      <c r="AMN72" s="31"/>
      <c r="AMO72" s="31"/>
      <c r="AMP72" s="31"/>
      <c r="AMQ72" s="31"/>
      <c r="AMR72" s="31"/>
      <c r="AMS72" s="31"/>
      <c r="AMT72" s="31"/>
      <c r="AMU72" s="31"/>
      <c r="AMV72" s="31"/>
      <c r="AMW72" s="31"/>
      <c r="AMX72" s="31"/>
      <c r="AMY72" s="31"/>
    </row>
    <row r="73" spans="3:1042" s="6" customFormat="1" ht="15" customHeight="1" x14ac:dyDescent="0.25">
      <c r="C73" s="6">
        <f t="shared" si="6"/>
        <v>111311</v>
      </c>
      <c r="D73" s="72">
        <f t="shared" si="7"/>
        <v>60</v>
      </c>
      <c r="E73" s="72">
        <v>1</v>
      </c>
      <c r="F73" s="74">
        <v>0</v>
      </c>
      <c r="G73" s="73">
        <f t="shared" ref="G73:G198" si="44">IF(E73&gt;0,W73,0)</f>
        <v>2.33</v>
      </c>
      <c r="H73" s="128">
        <f t="shared" ref="H73:H198" si="45">IF(F73&gt;0,Y73,0)</f>
        <v>0</v>
      </c>
      <c r="I73" s="147">
        <f t="shared" si="10"/>
        <v>0</v>
      </c>
      <c r="J73" s="111" t="s">
        <v>196</v>
      </c>
      <c r="K73" s="40"/>
      <c r="L73" s="95">
        <f t="shared" si="11"/>
        <v>11</v>
      </c>
      <c r="M73" s="21" t="s">
        <v>7</v>
      </c>
      <c r="N73" s="153">
        <f>N71+1</f>
        <v>13</v>
      </c>
      <c r="O73" s="82">
        <f t="shared" ref="O73:O79" si="46" xml:space="preserve"> (L73*10000) + (N73*100) + VLOOKUP( T73, $Q$2:$S$53, 2, FALSE )</f>
        <v>111311</v>
      </c>
      <c r="P73" s="77" t="str">
        <f t="shared" si="22"/>
        <v>PHPT 60  (60 gal)</v>
      </c>
      <c r="Q73" s="22" t="s">
        <v>110</v>
      </c>
      <c r="R73" s="23">
        <v>60</v>
      </c>
      <c r="S73" s="65" t="s">
        <v>107</v>
      </c>
      <c r="T73" s="100" t="s">
        <v>107</v>
      </c>
      <c r="U73" s="105" t="str">
        <f t="shared" ref="U73:U79" si="47">VLOOKUP( T73, $Q$2:$S$53, 3, FALSE )</f>
        <v>AOSmithPHPT60</v>
      </c>
      <c r="V73" s="146">
        <v>0</v>
      </c>
      <c r="W73" s="41">
        <v>2.33</v>
      </c>
      <c r="X73" s="59"/>
      <c r="Y73" s="60"/>
      <c r="Z73" s="59"/>
      <c r="AA73" s="58"/>
      <c r="AB73" s="158" t="str">
        <f t="shared" si="12"/>
        <v>2,     111311,   "PHPT 60  (60 gal)"</v>
      </c>
      <c r="AC73" s="160" t="str">
        <f t="shared" si="15"/>
        <v>AOSmith</v>
      </c>
      <c r="AD73" s="161" t="s">
        <v>180</v>
      </c>
      <c r="AE73" s="158" t="str">
        <f t="shared" si="13"/>
        <v xml:space="preserve">          case  111311   :   "AOSmithPHPT60"</v>
      </c>
      <c r="AF73" s="161" t="s">
        <v>180</v>
      </c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35"/>
      <c r="FI73" s="35"/>
      <c r="FJ73" s="35"/>
      <c r="FK73" s="35"/>
      <c r="FL73" s="35"/>
      <c r="FM73" s="35"/>
      <c r="FN73" s="35"/>
      <c r="FO73" s="35"/>
      <c r="FP73" s="35"/>
      <c r="FQ73" s="35"/>
      <c r="FR73" s="35"/>
      <c r="FS73" s="35"/>
      <c r="FT73" s="35"/>
      <c r="FU73" s="35"/>
      <c r="FV73" s="35"/>
      <c r="FW73" s="35"/>
      <c r="FX73" s="35"/>
      <c r="FY73" s="35"/>
      <c r="FZ73" s="35"/>
      <c r="GA73" s="35"/>
      <c r="GB73" s="35"/>
      <c r="GC73" s="35"/>
      <c r="GD73" s="35"/>
      <c r="GE73" s="35"/>
      <c r="GF73" s="35"/>
      <c r="GG73" s="35"/>
      <c r="GH73" s="35"/>
      <c r="GI73" s="35"/>
      <c r="GJ73" s="35"/>
      <c r="GK73" s="35"/>
      <c r="GL73" s="35"/>
      <c r="GM73" s="35"/>
      <c r="GN73" s="35"/>
      <c r="GO73" s="35"/>
      <c r="GP73" s="35"/>
      <c r="GQ73" s="35"/>
      <c r="GR73" s="35"/>
      <c r="GS73" s="35"/>
      <c r="GT73" s="35"/>
      <c r="GU73" s="35"/>
      <c r="GV73" s="35"/>
      <c r="GW73" s="35"/>
      <c r="GX73" s="35"/>
      <c r="GY73" s="35"/>
      <c r="GZ73" s="35"/>
      <c r="HA73" s="35"/>
      <c r="HB73" s="35"/>
      <c r="HC73" s="35"/>
      <c r="HD73" s="35"/>
      <c r="HE73" s="35"/>
      <c r="HF73" s="35"/>
      <c r="HG73" s="35"/>
      <c r="HH73" s="35"/>
      <c r="HI73" s="35"/>
      <c r="HJ73" s="35"/>
      <c r="HK73" s="35"/>
      <c r="HL73" s="35"/>
      <c r="HM73" s="35"/>
      <c r="HN73" s="35"/>
      <c r="HO73" s="35"/>
      <c r="HP73" s="35"/>
      <c r="HQ73" s="35"/>
      <c r="HR73" s="35"/>
      <c r="HS73" s="35"/>
      <c r="HT73" s="35"/>
      <c r="HU73" s="35"/>
      <c r="HV73" s="35"/>
      <c r="HW73" s="35"/>
      <c r="HX73" s="35"/>
      <c r="HY73" s="35"/>
      <c r="HZ73" s="35"/>
      <c r="IA73" s="35"/>
      <c r="IB73" s="35"/>
      <c r="IC73" s="35"/>
      <c r="ID73" s="35"/>
      <c r="IE73" s="35"/>
      <c r="IF73" s="35"/>
      <c r="IG73" s="35"/>
      <c r="IH73" s="35"/>
      <c r="II73" s="35"/>
      <c r="IJ73" s="35"/>
      <c r="IK73" s="35"/>
      <c r="IL73" s="35"/>
      <c r="IM73" s="35"/>
      <c r="IN73" s="35"/>
      <c r="IO73" s="35"/>
      <c r="IP73" s="35"/>
      <c r="IQ73" s="35"/>
      <c r="IR73" s="35"/>
      <c r="IS73" s="35"/>
      <c r="IT73" s="35"/>
      <c r="IU73" s="35"/>
      <c r="IV73" s="35"/>
      <c r="IW73" s="35"/>
      <c r="IX73" s="35"/>
      <c r="IY73" s="35"/>
      <c r="IZ73" s="35"/>
      <c r="JA73" s="35"/>
      <c r="JB73" s="35"/>
      <c r="JC73" s="35"/>
      <c r="JD73" s="35"/>
      <c r="JE73" s="35"/>
      <c r="JF73" s="35"/>
      <c r="JG73" s="35"/>
      <c r="JH73" s="35"/>
      <c r="JI73" s="35"/>
      <c r="JJ73" s="35"/>
      <c r="JK73" s="35"/>
      <c r="JL73" s="35"/>
      <c r="JM73" s="35"/>
      <c r="JN73" s="35"/>
      <c r="JO73" s="35"/>
      <c r="JP73" s="35"/>
      <c r="JQ73" s="35"/>
      <c r="JR73" s="35"/>
      <c r="JS73" s="35"/>
      <c r="JT73" s="35"/>
      <c r="JU73" s="35"/>
      <c r="JV73" s="35"/>
      <c r="JW73" s="35"/>
      <c r="JX73" s="35"/>
      <c r="JY73" s="35"/>
      <c r="JZ73" s="35"/>
      <c r="KA73" s="35"/>
      <c r="KB73" s="35"/>
      <c r="KC73" s="35"/>
      <c r="KD73" s="35"/>
      <c r="KE73" s="35"/>
      <c r="KF73" s="35"/>
      <c r="KG73" s="35"/>
      <c r="KH73" s="35"/>
      <c r="KI73" s="35"/>
      <c r="KJ73" s="35"/>
      <c r="KK73" s="35"/>
      <c r="KL73" s="35"/>
      <c r="KM73" s="35"/>
      <c r="KN73" s="35"/>
      <c r="KO73" s="35"/>
      <c r="KP73" s="35"/>
      <c r="KQ73" s="35"/>
      <c r="KR73" s="35"/>
      <c r="KS73" s="35"/>
      <c r="KT73" s="35"/>
      <c r="KU73" s="35"/>
      <c r="KV73" s="35"/>
      <c r="KW73" s="35"/>
      <c r="KX73" s="35"/>
      <c r="KY73" s="35"/>
      <c r="KZ73" s="35"/>
      <c r="LA73" s="35"/>
      <c r="LB73" s="35"/>
      <c r="LC73" s="35"/>
      <c r="LD73" s="35"/>
      <c r="LE73" s="35"/>
      <c r="LF73" s="35"/>
      <c r="LG73" s="35"/>
      <c r="LH73" s="35"/>
      <c r="LI73" s="35"/>
      <c r="LJ73" s="35"/>
      <c r="LK73" s="35"/>
      <c r="LL73" s="35"/>
      <c r="LM73" s="35"/>
      <c r="LN73" s="35"/>
      <c r="LO73" s="35"/>
      <c r="LP73" s="35"/>
      <c r="LQ73" s="35"/>
      <c r="LR73" s="35"/>
      <c r="LS73" s="35"/>
      <c r="LT73" s="35"/>
      <c r="LU73" s="35"/>
      <c r="LV73" s="35"/>
      <c r="LW73" s="35"/>
      <c r="LX73" s="35"/>
      <c r="LY73" s="35"/>
      <c r="LZ73" s="35"/>
      <c r="MA73" s="35"/>
      <c r="MB73" s="35"/>
      <c r="MC73" s="35"/>
      <c r="MD73" s="35"/>
      <c r="ME73" s="35"/>
      <c r="MF73" s="35"/>
      <c r="MG73" s="35"/>
      <c r="MH73" s="35"/>
      <c r="MI73" s="35"/>
      <c r="MJ73" s="35"/>
      <c r="MK73" s="35"/>
      <c r="ML73" s="35"/>
      <c r="MM73" s="35"/>
      <c r="MN73" s="35"/>
      <c r="MO73" s="35"/>
      <c r="MP73" s="35"/>
      <c r="MQ73" s="35"/>
      <c r="MR73" s="35"/>
      <c r="MS73" s="35"/>
      <c r="MT73" s="35"/>
      <c r="MU73" s="35"/>
      <c r="MV73" s="35"/>
      <c r="MW73" s="35"/>
      <c r="MX73" s="35"/>
      <c r="MY73" s="35"/>
      <c r="MZ73" s="35"/>
      <c r="NA73" s="35"/>
      <c r="NB73" s="35"/>
      <c r="NC73" s="35"/>
      <c r="ND73" s="35"/>
      <c r="NE73" s="35"/>
      <c r="NF73" s="35"/>
      <c r="NG73" s="35"/>
      <c r="NH73" s="35"/>
      <c r="NI73" s="35"/>
      <c r="NJ73" s="35"/>
      <c r="NK73" s="35"/>
      <c r="NL73" s="35"/>
      <c r="NM73" s="35"/>
      <c r="NN73" s="35"/>
      <c r="NO73" s="35"/>
      <c r="NP73" s="35"/>
      <c r="NQ73" s="35"/>
      <c r="NR73" s="35"/>
      <c r="NS73" s="35"/>
      <c r="NT73" s="35"/>
      <c r="NU73" s="35"/>
      <c r="NV73" s="35"/>
      <c r="NW73" s="35"/>
      <c r="NX73" s="35"/>
      <c r="NY73" s="35"/>
      <c r="NZ73" s="35"/>
      <c r="OA73" s="35"/>
      <c r="OB73" s="35"/>
      <c r="OC73" s="35"/>
      <c r="OD73" s="35"/>
      <c r="OE73" s="35"/>
      <c r="OF73" s="35"/>
      <c r="OG73" s="35"/>
      <c r="OH73" s="35"/>
      <c r="OI73" s="35"/>
      <c r="OJ73" s="35"/>
      <c r="OK73" s="35"/>
      <c r="OL73" s="35"/>
      <c r="OM73" s="35"/>
      <c r="ON73" s="35"/>
      <c r="OO73" s="35"/>
      <c r="OP73" s="35"/>
      <c r="OQ73" s="35"/>
      <c r="OR73" s="35"/>
      <c r="OS73" s="35"/>
      <c r="OT73" s="35"/>
      <c r="OU73" s="35"/>
      <c r="OV73" s="35"/>
      <c r="OW73" s="35"/>
      <c r="OX73" s="35"/>
      <c r="OY73" s="35"/>
      <c r="OZ73" s="35"/>
      <c r="PA73" s="35"/>
      <c r="PB73" s="35"/>
      <c r="PC73" s="35"/>
      <c r="PD73" s="35"/>
      <c r="PE73" s="35"/>
      <c r="PF73" s="35"/>
      <c r="PG73" s="35"/>
      <c r="PH73" s="35"/>
      <c r="PI73" s="35"/>
      <c r="PJ73" s="35"/>
      <c r="PK73" s="35"/>
      <c r="PL73" s="35"/>
      <c r="PM73" s="35"/>
      <c r="PN73" s="35"/>
      <c r="PO73" s="35"/>
      <c r="PP73" s="35"/>
      <c r="PQ73" s="35"/>
      <c r="PR73" s="35"/>
      <c r="PS73" s="35"/>
      <c r="PT73" s="35"/>
      <c r="PU73" s="35"/>
      <c r="PV73" s="35"/>
      <c r="PW73" s="35"/>
      <c r="PX73" s="35"/>
      <c r="PY73" s="35"/>
      <c r="PZ73" s="35"/>
      <c r="QA73" s="35"/>
      <c r="QB73" s="35"/>
      <c r="QC73" s="35"/>
      <c r="QD73" s="35"/>
      <c r="QE73" s="35"/>
      <c r="QF73" s="35"/>
      <c r="QG73" s="35"/>
      <c r="QH73" s="35"/>
      <c r="QI73" s="35"/>
      <c r="QJ73" s="35"/>
      <c r="QK73" s="35"/>
      <c r="QL73" s="35"/>
      <c r="QM73" s="35"/>
      <c r="QN73" s="35"/>
      <c r="QO73" s="35"/>
      <c r="QP73" s="35"/>
      <c r="QQ73" s="35"/>
      <c r="QR73" s="35"/>
      <c r="QS73" s="35"/>
      <c r="QT73" s="35"/>
      <c r="QU73" s="35"/>
      <c r="QV73" s="35"/>
      <c r="QW73" s="35"/>
      <c r="QX73" s="35"/>
      <c r="QY73" s="35"/>
      <c r="QZ73" s="35"/>
      <c r="RA73" s="35"/>
      <c r="RB73" s="35"/>
      <c r="RC73" s="35"/>
      <c r="RD73" s="35"/>
      <c r="RE73" s="35"/>
      <c r="RF73" s="35"/>
      <c r="RG73" s="35"/>
      <c r="RH73" s="35"/>
      <c r="RI73" s="35"/>
      <c r="RJ73" s="35"/>
      <c r="RK73" s="35"/>
      <c r="RL73" s="35"/>
      <c r="RM73" s="35"/>
      <c r="RN73" s="35"/>
      <c r="RO73" s="35"/>
      <c r="RP73" s="35"/>
      <c r="RQ73" s="35"/>
      <c r="RR73" s="35"/>
      <c r="RS73" s="35"/>
      <c r="RT73" s="35"/>
      <c r="RU73" s="35"/>
      <c r="RV73" s="35"/>
      <c r="RW73" s="35"/>
      <c r="RX73" s="35"/>
      <c r="RY73" s="35"/>
      <c r="RZ73" s="35"/>
      <c r="SA73" s="35"/>
      <c r="SB73" s="35"/>
      <c r="SC73" s="35"/>
      <c r="SD73" s="35"/>
      <c r="SE73" s="35"/>
      <c r="SF73" s="35"/>
      <c r="SG73" s="35"/>
      <c r="SH73" s="35"/>
      <c r="SI73" s="35"/>
      <c r="SJ73" s="35"/>
      <c r="SK73" s="35"/>
      <c r="SL73" s="35"/>
      <c r="SM73" s="35"/>
      <c r="SN73" s="35"/>
      <c r="SO73" s="35"/>
      <c r="SP73" s="35"/>
      <c r="SQ73" s="35"/>
      <c r="SR73" s="35"/>
      <c r="SS73" s="35"/>
      <c r="ST73" s="35"/>
      <c r="SU73" s="35"/>
      <c r="SV73" s="35"/>
      <c r="SW73" s="35"/>
      <c r="SX73" s="35"/>
      <c r="SY73" s="35"/>
      <c r="SZ73" s="35"/>
      <c r="TA73" s="35"/>
      <c r="TB73" s="35"/>
      <c r="TC73" s="35"/>
      <c r="TD73" s="35"/>
      <c r="TE73" s="35"/>
      <c r="TF73" s="35"/>
      <c r="TG73" s="35"/>
      <c r="TH73" s="35"/>
      <c r="TI73" s="35"/>
      <c r="TJ73" s="35"/>
      <c r="TK73" s="35"/>
      <c r="TL73" s="35"/>
      <c r="TM73" s="35"/>
      <c r="TN73" s="35"/>
      <c r="TO73" s="35"/>
      <c r="TP73" s="35"/>
      <c r="TQ73" s="35"/>
      <c r="TR73" s="35"/>
      <c r="TS73" s="35"/>
      <c r="TT73" s="35"/>
      <c r="TU73" s="35"/>
      <c r="TV73" s="35"/>
      <c r="TW73" s="35"/>
      <c r="TX73" s="35"/>
      <c r="TY73" s="35"/>
      <c r="TZ73" s="35"/>
      <c r="UA73" s="35"/>
      <c r="UB73" s="35"/>
      <c r="UC73" s="35"/>
      <c r="UD73" s="35"/>
      <c r="UE73" s="35"/>
      <c r="UF73" s="35"/>
      <c r="UG73" s="35"/>
      <c r="UH73" s="35"/>
      <c r="UI73" s="35"/>
      <c r="UJ73" s="35"/>
      <c r="UK73" s="35"/>
      <c r="UL73" s="35"/>
      <c r="UM73" s="35"/>
      <c r="UN73" s="35"/>
      <c r="UO73" s="35"/>
      <c r="UP73" s="35"/>
      <c r="UQ73" s="35"/>
      <c r="UR73" s="35"/>
      <c r="US73" s="35"/>
      <c r="UT73" s="35"/>
      <c r="UU73" s="35"/>
      <c r="UV73" s="35"/>
      <c r="UW73" s="35"/>
      <c r="UX73" s="35"/>
      <c r="UY73" s="35"/>
      <c r="UZ73" s="35"/>
      <c r="VA73" s="35"/>
      <c r="VB73" s="35"/>
      <c r="VC73" s="35"/>
      <c r="VD73" s="35"/>
      <c r="VE73" s="35"/>
      <c r="VF73" s="35"/>
      <c r="VG73" s="35"/>
      <c r="VH73" s="35"/>
      <c r="VI73" s="35"/>
      <c r="VJ73" s="35"/>
      <c r="VK73" s="35"/>
      <c r="VL73" s="35"/>
      <c r="VM73" s="35"/>
      <c r="VN73" s="35"/>
      <c r="VO73" s="35"/>
      <c r="VP73" s="35"/>
      <c r="VQ73" s="35"/>
      <c r="VR73" s="35"/>
      <c r="VS73" s="35"/>
      <c r="VT73" s="35"/>
      <c r="VU73" s="35"/>
      <c r="VV73" s="35"/>
      <c r="VW73" s="35"/>
      <c r="VX73" s="35"/>
      <c r="VY73" s="35"/>
      <c r="VZ73" s="35"/>
      <c r="WA73" s="35"/>
      <c r="WB73" s="35"/>
      <c r="WC73" s="35"/>
      <c r="WD73" s="35"/>
      <c r="WE73" s="35"/>
      <c r="WF73" s="35"/>
      <c r="WG73" s="35"/>
      <c r="WH73" s="35"/>
      <c r="WI73" s="35"/>
      <c r="WJ73" s="35"/>
      <c r="WK73" s="35"/>
      <c r="WL73" s="35"/>
      <c r="WM73" s="35"/>
      <c r="WN73" s="35"/>
      <c r="WO73" s="35"/>
      <c r="WP73" s="35"/>
      <c r="WQ73" s="35"/>
      <c r="WR73" s="35"/>
      <c r="WS73" s="35"/>
      <c r="WT73" s="35"/>
      <c r="WU73" s="35"/>
      <c r="WV73" s="35"/>
      <c r="WW73" s="35"/>
      <c r="WX73" s="35"/>
      <c r="WY73" s="35"/>
      <c r="WZ73" s="35"/>
      <c r="XA73" s="35"/>
      <c r="XB73" s="35"/>
      <c r="XC73" s="35"/>
      <c r="XD73" s="35"/>
      <c r="XE73" s="35"/>
      <c r="XF73" s="35"/>
      <c r="XG73" s="35"/>
      <c r="XH73" s="35"/>
      <c r="XI73" s="35"/>
      <c r="XJ73" s="35"/>
      <c r="XK73" s="35"/>
      <c r="XL73" s="35"/>
      <c r="XM73" s="35"/>
      <c r="XN73" s="35"/>
      <c r="XO73" s="35"/>
      <c r="XP73" s="35"/>
      <c r="XQ73" s="35"/>
      <c r="XR73" s="35"/>
      <c r="XS73" s="35"/>
      <c r="XT73" s="35"/>
      <c r="XU73" s="35"/>
      <c r="XV73" s="35"/>
      <c r="XW73" s="35"/>
      <c r="XX73" s="35"/>
      <c r="XY73" s="35"/>
      <c r="XZ73" s="35"/>
      <c r="YA73" s="35"/>
      <c r="YB73" s="35"/>
      <c r="YC73" s="35"/>
      <c r="YD73" s="35"/>
      <c r="YE73" s="35"/>
      <c r="YF73" s="35"/>
      <c r="YG73" s="35"/>
      <c r="YH73" s="35"/>
      <c r="YI73" s="35"/>
      <c r="YJ73" s="35"/>
      <c r="YK73" s="35"/>
      <c r="YL73" s="35"/>
      <c r="YM73" s="35"/>
      <c r="YN73" s="35"/>
      <c r="YO73" s="35"/>
      <c r="YP73" s="35"/>
      <c r="YQ73" s="35"/>
      <c r="YR73" s="35"/>
      <c r="YS73" s="35"/>
      <c r="YT73" s="35"/>
      <c r="YU73" s="35"/>
      <c r="YV73" s="35"/>
      <c r="YW73" s="35"/>
      <c r="YX73" s="35"/>
      <c r="YY73" s="35"/>
      <c r="YZ73" s="35"/>
      <c r="ZA73" s="35"/>
      <c r="ZB73" s="35"/>
      <c r="ZC73" s="35"/>
      <c r="ZD73" s="35"/>
      <c r="ZE73" s="35"/>
      <c r="ZF73" s="35"/>
      <c r="ZG73" s="35"/>
      <c r="ZH73" s="35"/>
      <c r="ZI73" s="35"/>
      <c r="ZJ73" s="35"/>
      <c r="ZK73" s="35"/>
      <c r="ZL73" s="35"/>
      <c r="ZM73" s="35"/>
      <c r="ZN73" s="35"/>
      <c r="ZO73" s="35"/>
      <c r="ZP73" s="35"/>
      <c r="ZQ73" s="35"/>
      <c r="ZR73" s="35"/>
      <c r="ZS73" s="35"/>
      <c r="ZT73" s="35"/>
      <c r="ZU73" s="35"/>
      <c r="ZV73" s="35"/>
      <c r="ZW73" s="35"/>
      <c r="ZX73" s="35"/>
      <c r="ZY73" s="35"/>
      <c r="ZZ73" s="35"/>
      <c r="AAA73" s="35"/>
      <c r="AAB73" s="35"/>
      <c r="AAC73" s="35"/>
      <c r="AAD73" s="35"/>
      <c r="AAE73" s="35"/>
      <c r="AAF73" s="35"/>
      <c r="AAG73" s="35"/>
      <c r="AAH73" s="35"/>
      <c r="AAI73" s="35"/>
      <c r="AAJ73" s="35"/>
      <c r="AAK73" s="35"/>
      <c r="AAL73" s="35"/>
      <c r="AAM73" s="35"/>
      <c r="AAN73" s="35"/>
      <c r="AAO73" s="35"/>
      <c r="AAP73" s="35"/>
      <c r="AAQ73" s="35"/>
      <c r="AAR73" s="35"/>
      <c r="AAS73" s="35"/>
      <c r="AAT73" s="35"/>
      <c r="AAU73" s="35"/>
      <c r="AAV73" s="35"/>
      <c r="AAW73" s="35"/>
      <c r="AAX73" s="35"/>
      <c r="AAY73" s="35"/>
      <c r="AAZ73" s="35"/>
      <c r="ABA73" s="35"/>
      <c r="ABB73" s="35"/>
      <c r="ABC73" s="35"/>
      <c r="ABD73" s="35"/>
      <c r="ABE73" s="35"/>
      <c r="ABF73" s="35"/>
      <c r="ABG73" s="35"/>
      <c r="ABH73" s="35"/>
      <c r="ABI73" s="35"/>
      <c r="ABJ73" s="35"/>
      <c r="ABK73" s="35"/>
      <c r="ABL73" s="35"/>
      <c r="ABM73" s="35"/>
      <c r="ABN73" s="35"/>
      <c r="ABO73" s="35"/>
      <c r="ABP73" s="35"/>
      <c r="ABQ73" s="35"/>
      <c r="ABR73" s="35"/>
      <c r="ABS73" s="35"/>
      <c r="ABT73" s="35"/>
      <c r="ABU73" s="35"/>
      <c r="ABV73" s="35"/>
      <c r="ABW73" s="35"/>
      <c r="ABX73" s="35"/>
      <c r="ABY73" s="35"/>
      <c r="ABZ73" s="35"/>
      <c r="ACA73" s="35"/>
      <c r="ACB73" s="35"/>
      <c r="ACC73" s="35"/>
      <c r="ACD73" s="35"/>
      <c r="ACE73" s="35"/>
      <c r="ACF73" s="35"/>
      <c r="ACG73" s="35"/>
      <c r="ACH73" s="35"/>
      <c r="ACI73" s="35"/>
      <c r="ACJ73" s="35"/>
      <c r="ACK73" s="35"/>
      <c r="ACL73" s="35"/>
      <c r="ACM73" s="35"/>
      <c r="ACN73" s="35"/>
      <c r="ACO73" s="35"/>
      <c r="ACP73" s="35"/>
      <c r="ACQ73" s="35"/>
      <c r="ACR73" s="35"/>
      <c r="ACS73" s="35"/>
      <c r="ACT73" s="35"/>
      <c r="ACU73" s="35"/>
      <c r="ACV73" s="35"/>
      <c r="ACW73" s="35"/>
      <c r="ACX73" s="35"/>
      <c r="ACY73" s="35"/>
      <c r="ACZ73" s="35"/>
      <c r="ADA73" s="35"/>
      <c r="ADB73" s="35"/>
      <c r="ADC73" s="35"/>
      <c r="ADD73" s="35"/>
      <c r="ADE73" s="35"/>
      <c r="ADF73" s="35"/>
      <c r="ADG73" s="35"/>
      <c r="ADH73" s="35"/>
      <c r="ADI73" s="35"/>
      <c r="ADJ73" s="35"/>
      <c r="ADK73" s="35"/>
      <c r="ADL73" s="35"/>
      <c r="ADM73" s="35"/>
      <c r="ADN73" s="35"/>
      <c r="ADO73" s="35"/>
      <c r="ADP73" s="35"/>
      <c r="ADQ73" s="35"/>
      <c r="ADR73" s="35"/>
      <c r="ADS73" s="35"/>
      <c r="ADT73" s="35"/>
      <c r="ADU73" s="35"/>
      <c r="ADV73" s="35"/>
      <c r="ADW73" s="35"/>
      <c r="ADX73" s="35"/>
      <c r="ADY73" s="35"/>
      <c r="ADZ73" s="35"/>
      <c r="AEA73" s="35"/>
      <c r="AEB73" s="35"/>
      <c r="AEC73" s="35"/>
      <c r="AED73" s="35"/>
      <c r="AEE73" s="35"/>
      <c r="AEF73" s="35"/>
      <c r="AEG73" s="35"/>
      <c r="AEH73" s="35"/>
      <c r="AEI73" s="35"/>
      <c r="AEJ73" s="35"/>
      <c r="AEK73" s="35"/>
      <c r="AEL73" s="35"/>
      <c r="AEM73" s="35"/>
      <c r="AEN73" s="35"/>
      <c r="AEO73" s="35"/>
      <c r="AEP73" s="35"/>
      <c r="AEQ73" s="35"/>
      <c r="AER73" s="35"/>
      <c r="AES73" s="35"/>
      <c r="AET73" s="35"/>
      <c r="AEU73" s="35"/>
      <c r="AEV73" s="35"/>
      <c r="AEW73" s="35"/>
      <c r="AEX73" s="35"/>
      <c r="AEY73" s="35"/>
      <c r="AEZ73" s="35"/>
      <c r="AFA73" s="35"/>
      <c r="AFB73" s="35"/>
      <c r="AFC73" s="35"/>
      <c r="AFD73" s="35"/>
      <c r="AFE73" s="35"/>
      <c r="AFF73" s="35"/>
      <c r="AFG73" s="35"/>
      <c r="AFH73" s="35"/>
      <c r="AFI73" s="35"/>
      <c r="AFJ73" s="35"/>
      <c r="AFK73" s="35"/>
      <c r="AFL73" s="35"/>
      <c r="AFM73" s="35"/>
      <c r="AFN73" s="35"/>
      <c r="AFO73" s="35"/>
      <c r="AFP73" s="35"/>
      <c r="AFQ73" s="35"/>
      <c r="AFR73" s="35"/>
      <c r="AFS73" s="35"/>
      <c r="AFT73" s="35"/>
      <c r="AFU73" s="35"/>
      <c r="AFV73" s="35"/>
      <c r="AFW73" s="35"/>
      <c r="AFX73" s="35"/>
      <c r="AFY73" s="35"/>
      <c r="AFZ73" s="35"/>
      <c r="AGA73" s="35"/>
      <c r="AGB73" s="35"/>
      <c r="AGC73" s="35"/>
      <c r="AGD73" s="35"/>
      <c r="AGE73" s="35"/>
      <c r="AGF73" s="35"/>
      <c r="AGG73" s="35"/>
      <c r="AGH73" s="35"/>
      <c r="AGI73" s="35"/>
      <c r="AGJ73" s="35"/>
      <c r="AGK73" s="35"/>
      <c r="AGL73" s="35"/>
      <c r="AGM73" s="35"/>
      <c r="AGN73" s="35"/>
      <c r="AGO73" s="35"/>
      <c r="AGP73" s="35"/>
      <c r="AGQ73" s="35"/>
      <c r="AGR73" s="35"/>
      <c r="AGS73" s="35"/>
      <c r="AGT73" s="35"/>
      <c r="AGU73" s="35"/>
      <c r="AGV73" s="35"/>
      <c r="AGW73" s="35"/>
      <c r="AGX73" s="35"/>
      <c r="AGY73" s="35"/>
      <c r="AGZ73" s="35"/>
      <c r="AHA73" s="35"/>
      <c r="AHB73" s="35"/>
      <c r="AHC73" s="35"/>
      <c r="AHD73" s="35"/>
      <c r="AHE73" s="35"/>
      <c r="AHF73" s="35"/>
      <c r="AHG73" s="35"/>
      <c r="AHH73" s="35"/>
      <c r="AHI73" s="35"/>
      <c r="AHJ73" s="35"/>
      <c r="AHK73" s="35"/>
      <c r="AHL73" s="35"/>
      <c r="AHM73" s="35"/>
      <c r="AHN73" s="35"/>
      <c r="AHO73" s="35"/>
      <c r="AHP73" s="35"/>
      <c r="AHQ73" s="35"/>
      <c r="AHR73" s="35"/>
      <c r="AHS73" s="35"/>
      <c r="AHT73" s="35"/>
      <c r="AHU73" s="35"/>
      <c r="AHV73" s="35"/>
      <c r="AHW73" s="35"/>
      <c r="AHX73" s="35"/>
      <c r="AHY73" s="35"/>
      <c r="AHZ73" s="35"/>
      <c r="AIA73" s="35"/>
      <c r="AIB73" s="35"/>
      <c r="AIC73" s="35"/>
      <c r="AID73" s="35"/>
      <c r="AIE73" s="35"/>
      <c r="AIF73" s="35"/>
      <c r="AIG73" s="35"/>
      <c r="AIH73" s="35"/>
      <c r="AII73" s="35"/>
      <c r="AIJ73" s="35"/>
      <c r="AIK73" s="35"/>
      <c r="AIL73" s="35"/>
      <c r="AIM73" s="35"/>
      <c r="AIN73" s="35"/>
      <c r="AIO73" s="35"/>
      <c r="AIP73" s="35"/>
      <c r="AIQ73" s="35"/>
      <c r="AIR73" s="35"/>
      <c r="AIS73" s="35"/>
      <c r="AIT73" s="35"/>
      <c r="AIU73" s="35"/>
      <c r="AIV73" s="35"/>
      <c r="AIW73" s="35"/>
      <c r="AIX73" s="35"/>
      <c r="AIY73" s="35"/>
      <c r="AIZ73" s="35"/>
      <c r="AJA73" s="35"/>
      <c r="AJB73" s="35"/>
      <c r="AJC73" s="35"/>
      <c r="AJD73" s="35"/>
      <c r="AJE73" s="35"/>
      <c r="AJF73" s="35"/>
      <c r="AJG73" s="35"/>
      <c r="AJH73" s="35"/>
      <c r="AJI73" s="35"/>
      <c r="AJJ73" s="35"/>
      <c r="AJK73" s="35"/>
      <c r="AJL73" s="35"/>
      <c r="AJM73" s="35"/>
      <c r="AJN73" s="35"/>
      <c r="AJO73" s="35"/>
      <c r="AJP73" s="35"/>
      <c r="AJQ73" s="35"/>
      <c r="AJR73" s="35"/>
      <c r="AJS73" s="35"/>
      <c r="AJT73" s="35"/>
      <c r="AJU73" s="35"/>
      <c r="AJV73" s="35"/>
      <c r="AJW73" s="35"/>
      <c r="AJX73" s="35"/>
      <c r="AJY73" s="35"/>
      <c r="AJZ73" s="35"/>
      <c r="AKA73" s="35"/>
      <c r="AKB73" s="35"/>
      <c r="AKC73" s="35"/>
      <c r="AKD73" s="35"/>
      <c r="AKE73" s="35"/>
      <c r="AKF73" s="35"/>
      <c r="AKG73" s="35"/>
      <c r="AKH73" s="35"/>
      <c r="AKI73" s="35"/>
      <c r="AKJ73" s="35"/>
      <c r="AKK73" s="35"/>
      <c r="AKL73" s="35"/>
      <c r="AKM73" s="35"/>
      <c r="AKN73" s="35"/>
      <c r="AKO73" s="35"/>
      <c r="AKP73" s="35"/>
      <c r="AKQ73" s="35"/>
      <c r="AKR73" s="35"/>
      <c r="AKS73" s="35"/>
      <c r="AKT73" s="35"/>
      <c r="AKU73" s="35"/>
      <c r="AKV73" s="35"/>
      <c r="AKW73" s="35"/>
      <c r="AKX73" s="35"/>
      <c r="AKY73" s="35"/>
      <c r="AKZ73" s="35"/>
      <c r="ALA73" s="35"/>
      <c r="ALB73" s="35"/>
      <c r="ALC73" s="35"/>
      <c r="ALD73" s="35"/>
      <c r="ALE73" s="35"/>
      <c r="ALF73" s="35"/>
      <c r="ALG73" s="35"/>
      <c r="ALH73" s="35"/>
      <c r="ALI73" s="35"/>
      <c r="ALJ73" s="35"/>
      <c r="ALK73" s="35"/>
      <c r="ALL73" s="35"/>
      <c r="ALM73" s="35"/>
      <c r="ALN73" s="35"/>
      <c r="ALO73" s="35"/>
      <c r="ALP73" s="35"/>
      <c r="ALQ73" s="35"/>
      <c r="ALR73" s="35"/>
      <c r="ALS73" s="35"/>
      <c r="ALT73" s="35"/>
      <c r="ALU73" s="35"/>
      <c r="ALV73" s="35"/>
      <c r="ALW73" s="35"/>
      <c r="ALX73" s="35"/>
      <c r="ALY73" s="35"/>
      <c r="ALZ73" s="35"/>
      <c r="AMA73" s="35"/>
      <c r="AMB73" s="35"/>
      <c r="AMC73" s="35"/>
      <c r="AMD73" s="35"/>
      <c r="AME73" s="35"/>
      <c r="AMF73" s="35"/>
      <c r="AMG73" s="35"/>
      <c r="AMH73" s="35"/>
      <c r="AMI73" s="35"/>
      <c r="AMJ73" s="35"/>
      <c r="AMK73" s="35"/>
      <c r="AML73" s="35"/>
      <c r="AMM73" s="35"/>
      <c r="AMN73" s="35"/>
      <c r="AMO73" s="35"/>
      <c r="AMP73" s="35"/>
      <c r="AMQ73" s="35"/>
      <c r="AMR73" s="35"/>
      <c r="AMS73" s="35"/>
      <c r="AMT73" s="35"/>
      <c r="AMU73" s="35"/>
      <c r="AMV73" s="35"/>
      <c r="AMW73" s="35"/>
      <c r="AMX73" s="35"/>
      <c r="AMY73" s="35"/>
      <c r="AMZ73" s="35"/>
      <c r="ANA73" s="35"/>
      <c r="ANB73" s="35"/>
    </row>
    <row r="74" spans="3:1042" s="6" customFormat="1" ht="15" customHeight="1" x14ac:dyDescent="0.25">
      <c r="C74" s="6">
        <f t="shared" si="6"/>
        <v>111412</v>
      </c>
      <c r="D74" s="72">
        <f t="shared" si="7"/>
        <v>80</v>
      </c>
      <c r="E74" s="72">
        <v>1</v>
      </c>
      <c r="F74" s="74">
        <v>0</v>
      </c>
      <c r="G74" s="73">
        <f t="shared" si="44"/>
        <v>2.33</v>
      </c>
      <c r="H74" s="128">
        <f t="shared" si="45"/>
        <v>0</v>
      </c>
      <c r="I74" s="147">
        <f t="shared" si="10"/>
        <v>0</v>
      </c>
      <c r="J74" s="111" t="s">
        <v>196</v>
      </c>
      <c r="K74" s="40"/>
      <c r="L74" s="95">
        <f t="shared" si="11"/>
        <v>11</v>
      </c>
      <c r="M74" s="21" t="s">
        <v>7</v>
      </c>
      <c r="N74" s="82">
        <f t="shared" si="14"/>
        <v>14</v>
      </c>
      <c r="O74" s="82">
        <f t="shared" si="46"/>
        <v>111412</v>
      </c>
      <c r="P74" s="77" t="str">
        <f t="shared" si="22"/>
        <v>PHPT 80  (80 gal)</v>
      </c>
      <c r="Q74" s="22" t="s">
        <v>90</v>
      </c>
      <c r="R74" s="23">
        <v>80</v>
      </c>
      <c r="S74" s="65" t="s">
        <v>108</v>
      </c>
      <c r="T74" s="100" t="s">
        <v>108</v>
      </c>
      <c r="U74" s="105" t="str">
        <f t="shared" si="47"/>
        <v>AOSmithPHPT80</v>
      </c>
      <c r="V74" s="146">
        <v>0</v>
      </c>
      <c r="W74" s="41">
        <v>2.33</v>
      </c>
      <c r="X74" s="59"/>
      <c r="Y74" s="60"/>
      <c r="Z74" s="59"/>
      <c r="AA74" s="58"/>
      <c r="AB74" s="158" t="str">
        <f t="shared" si="12"/>
        <v>2,     111412,   "PHPT 80  (80 gal)"</v>
      </c>
      <c r="AC74" s="160" t="str">
        <f t="shared" si="15"/>
        <v>AOSmith</v>
      </c>
      <c r="AD74" s="161" t="s">
        <v>181</v>
      </c>
      <c r="AE74" s="158" t="str">
        <f t="shared" si="13"/>
        <v xml:space="preserve">          case  111412   :   "AOSmithPHPT80"</v>
      </c>
      <c r="AF74" s="161" t="s">
        <v>181</v>
      </c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35"/>
      <c r="ED74" s="35"/>
      <c r="EE74" s="35"/>
      <c r="EF74" s="35"/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35"/>
      <c r="FI74" s="35"/>
      <c r="FJ74" s="35"/>
      <c r="FK74" s="35"/>
      <c r="FL74" s="35"/>
      <c r="FM74" s="35"/>
      <c r="FN74" s="35"/>
      <c r="FO74" s="35"/>
      <c r="FP74" s="35"/>
      <c r="FQ74" s="35"/>
      <c r="FR74" s="35"/>
      <c r="FS74" s="35"/>
      <c r="FT74" s="35"/>
      <c r="FU74" s="35"/>
      <c r="FV74" s="35"/>
      <c r="FW74" s="35"/>
      <c r="FX74" s="35"/>
      <c r="FY74" s="35"/>
      <c r="FZ74" s="35"/>
      <c r="GA74" s="35"/>
      <c r="GB74" s="35"/>
      <c r="GC74" s="35"/>
      <c r="GD74" s="35"/>
      <c r="GE74" s="35"/>
      <c r="GF74" s="35"/>
      <c r="GG74" s="35"/>
      <c r="GH74" s="35"/>
      <c r="GI74" s="35"/>
      <c r="GJ74" s="35"/>
      <c r="GK74" s="35"/>
      <c r="GL74" s="35"/>
      <c r="GM74" s="35"/>
      <c r="GN74" s="35"/>
      <c r="GO74" s="35"/>
      <c r="GP74" s="35"/>
      <c r="GQ74" s="35"/>
      <c r="GR74" s="35"/>
      <c r="GS74" s="35"/>
      <c r="GT74" s="35"/>
      <c r="GU74" s="35"/>
      <c r="GV74" s="35"/>
      <c r="GW74" s="35"/>
      <c r="GX74" s="35"/>
      <c r="GY74" s="35"/>
      <c r="GZ74" s="35"/>
      <c r="HA74" s="35"/>
      <c r="HB74" s="35"/>
      <c r="HC74" s="35"/>
      <c r="HD74" s="35"/>
      <c r="HE74" s="35"/>
      <c r="HF74" s="35"/>
      <c r="HG74" s="35"/>
      <c r="HH74" s="35"/>
      <c r="HI74" s="35"/>
      <c r="HJ74" s="35"/>
      <c r="HK74" s="35"/>
      <c r="HL74" s="35"/>
      <c r="HM74" s="35"/>
      <c r="HN74" s="35"/>
      <c r="HO74" s="35"/>
      <c r="HP74" s="35"/>
      <c r="HQ74" s="35"/>
      <c r="HR74" s="35"/>
      <c r="HS74" s="35"/>
      <c r="HT74" s="35"/>
      <c r="HU74" s="35"/>
      <c r="HV74" s="35"/>
      <c r="HW74" s="35"/>
      <c r="HX74" s="35"/>
      <c r="HY74" s="35"/>
      <c r="HZ74" s="35"/>
      <c r="IA74" s="35"/>
      <c r="IB74" s="35"/>
      <c r="IC74" s="35"/>
      <c r="ID74" s="35"/>
      <c r="IE74" s="35"/>
      <c r="IF74" s="35"/>
      <c r="IG74" s="35"/>
      <c r="IH74" s="35"/>
      <c r="II74" s="35"/>
      <c r="IJ74" s="35"/>
      <c r="IK74" s="35"/>
      <c r="IL74" s="35"/>
      <c r="IM74" s="35"/>
      <c r="IN74" s="35"/>
      <c r="IO74" s="35"/>
      <c r="IP74" s="35"/>
      <c r="IQ74" s="35"/>
      <c r="IR74" s="35"/>
      <c r="IS74" s="35"/>
      <c r="IT74" s="35"/>
      <c r="IU74" s="35"/>
      <c r="IV74" s="35"/>
      <c r="IW74" s="35"/>
      <c r="IX74" s="35"/>
      <c r="IY74" s="35"/>
      <c r="IZ74" s="35"/>
      <c r="JA74" s="35"/>
      <c r="JB74" s="35"/>
      <c r="JC74" s="35"/>
      <c r="JD74" s="35"/>
      <c r="JE74" s="35"/>
      <c r="JF74" s="35"/>
      <c r="JG74" s="35"/>
      <c r="JH74" s="35"/>
      <c r="JI74" s="35"/>
      <c r="JJ74" s="35"/>
      <c r="JK74" s="35"/>
      <c r="JL74" s="35"/>
      <c r="JM74" s="35"/>
      <c r="JN74" s="35"/>
      <c r="JO74" s="35"/>
      <c r="JP74" s="35"/>
      <c r="JQ74" s="35"/>
      <c r="JR74" s="35"/>
      <c r="JS74" s="35"/>
      <c r="JT74" s="35"/>
      <c r="JU74" s="35"/>
      <c r="JV74" s="35"/>
      <c r="JW74" s="35"/>
      <c r="JX74" s="35"/>
      <c r="JY74" s="35"/>
      <c r="JZ74" s="35"/>
      <c r="KA74" s="35"/>
      <c r="KB74" s="35"/>
      <c r="KC74" s="35"/>
      <c r="KD74" s="35"/>
      <c r="KE74" s="35"/>
      <c r="KF74" s="35"/>
      <c r="KG74" s="35"/>
      <c r="KH74" s="35"/>
      <c r="KI74" s="35"/>
      <c r="KJ74" s="35"/>
      <c r="KK74" s="35"/>
      <c r="KL74" s="35"/>
      <c r="KM74" s="35"/>
      <c r="KN74" s="35"/>
      <c r="KO74" s="35"/>
      <c r="KP74" s="35"/>
      <c r="KQ74" s="35"/>
      <c r="KR74" s="35"/>
      <c r="KS74" s="35"/>
      <c r="KT74" s="35"/>
      <c r="KU74" s="35"/>
      <c r="KV74" s="35"/>
      <c r="KW74" s="35"/>
      <c r="KX74" s="35"/>
      <c r="KY74" s="35"/>
      <c r="KZ74" s="35"/>
      <c r="LA74" s="35"/>
      <c r="LB74" s="35"/>
      <c r="LC74" s="35"/>
      <c r="LD74" s="35"/>
      <c r="LE74" s="35"/>
      <c r="LF74" s="35"/>
      <c r="LG74" s="35"/>
      <c r="LH74" s="35"/>
      <c r="LI74" s="35"/>
      <c r="LJ74" s="35"/>
      <c r="LK74" s="35"/>
      <c r="LL74" s="35"/>
      <c r="LM74" s="35"/>
      <c r="LN74" s="35"/>
      <c r="LO74" s="35"/>
      <c r="LP74" s="35"/>
      <c r="LQ74" s="35"/>
      <c r="LR74" s="35"/>
      <c r="LS74" s="35"/>
      <c r="LT74" s="35"/>
      <c r="LU74" s="35"/>
      <c r="LV74" s="35"/>
      <c r="LW74" s="35"/>
      <c r="LX74" s="35"/>
      <c r="LY74" s="35"/>
      <c r="LZ74" s="35"/>
      <c r="MA74" s="35"/>
      <c r="MB74" s="35"/>
      <c r="MC74" s="35"/>
      <c r="MD74" s="35"/>
      <c r="ME74" s="35"/>
      <c r="MF74" s="35"/>
      <c r="MG74" s="35"/>
      <c r="MH74" s="35"/>
      <c r="MI74" s="35"/>
      <c r="MJ74" s="35"/>
      <c r="MK74" s="35"/>
      <c r="ML74" s="35"/>
      <c r="MM74" s="35"/>
      <c r="MN74" s="35"/>
      <c r="MO74" s="35"/>
      <c r="MP74" s="35"/>
      <c r="MQ74" s="35"/>
      <c r="MR74" s="35"/>
      <c r="MS74" s="35"/>
      <c r="MT74" s="35"/>
      <c r="MU74" s="35"/>
      <c r="MV74" s="35"/>
      <c r="MW74" s="35"/>
      <c r="MX74" s="35"/>
      <c r="MY74" s="35"/>
      <c r="MZ74" s="35"/>
      <c r="NA74" s="35"/>
      <c r="NB74" s="35"/>
      <c r="NC74" s="35"/>
      <c r="ND74" s="35"/>
      <c r="NE74" s="35"/>
      <c r="NF74" s="35"/>
      <c r="NG74" s="35"/>
      <c r="NH74" s="35"/>
      <c r="NI74" s="35"/>
      <c r="NJ74" s="35"/>
      <c r="NK74" s="35"/>
      <c r="NL74" s="35"/>
      <c r="NM74" s="35"/>
      <c r="NN74" s="35"/>
      <c r="NO74" s="35"/>
      <c r="NP74" s="35"/>
      <c r="NQ74" s="35"/>
      <c r="NR74" s="35"/>
      <c r="NS74" s="35"/>
      <c r="NT74" s="35"/>
      <c r="NU74" s="35"/>
      <c r="NV74" s="35"/>
      <c r="NW74" s="35"/>
      <c r="NX74" s="35"/>
      <c r="NY74" s="35"/>
      <c r="NZ74" s="35"/>
      <c r="OA74" s="35"/>
      <c r="OB74" s="35"/>
      <c r="OC74" s="35"/>
      <c r="OD74" s="35"/>
      <c r="OE74" s="35"/>
      <c r="OF74" s="35"/>
      <c r="OG74" s="35"/>
      <c r="OH74" s="35"/>
      <c r="OI74" s="35"/>
      <c r="OJ74" s="35"/>
      <c r="OK74" s="35"/>
      <c r="OL74" s="35"/>
      <c r="OM74" s="35"/>
      <c r="ON74" s="35"/>
      <c r="OO74" s="35"/>
      <c r="OP74" s="35"/>
      <c r="OQ74" s="35"/>
      <c r="OR74" s="35"/>
      <c r="OS74" s="35"/>
      <c r="OT74" s="35"/>
      <c r="OU74" s="35"/>
      <c r="OV74" s="35"/>
      <c r="OW74" s="35"/>
      <c r="OX74" s="35"/>
      <c r="OY74" s="35"/>
      <c r="OZ74" s="35"/>
      <c r="PA74" s="35"/>
      <c r="PB74" s="35"/>
      <c r="PC74" s="35"/>
      <c r="PD74" s="35"/>
      <c r="PE74" s="35"/>
      <c r="PF74" s="35"/>
      <c r="PG74" s="35"/>
      <c r="PH74" s="35"/>
      <c r="PI74" s="35"/>
      <c r="PJ74" s="35"/>
      <c r="PK74" s="35"/>
      <c r="PL74" s="35"/>
      <c r="PM74" s="35"/>
      <c r="PN74" s="35"/>
      <c r="PO74" s="35"/>
      <c r="PP74" s="35"/>
      <c r="PQ74" s="35"/>
      <c r="PR74" s="35"/>
      <c r="PS74" s="35"/>
      <c r="PT74" s="35"/>
      <c r="PU74" s="35"/>
      <c r="PV74" s="35"/>
      <c r="PW74" s="35"/>
      <c r="PX74" s="35"/>
      <c r="PY74" s="35"/>
      <c r="PZ74" s="35"/>
      <c r="QA74" s="35"/>
      <c r="QB74" s="35"/>
      <c r="QC74" s="35"/>
      <c r="QD74" s="35"/>
      <c r="QE74" s="35"/>
      <c r="QF74" s="35"/>
      <c r="QG74" s="35"/>
      <c r="QH74" s="35"/>
      <c r="QI74" s="35"/>
      <c r="QJ74" s="35"/>
      <c r="QK74" s="35"/>
      <c r="QL74" s="35"/>
      <c r="QM74" s="35"/>
      <c r="QN74" s="35"/>
      <c r="QO74" s="35"/>
      <c r="QP74" s="35"/>
      <c r="QQ74" s="35"/>
      <c r="QR74" s="35"/>
      <c r="QS74" s="35"/>
      <c r="QT74" s="35"/>
      <c r="QU74" s="35"/>
      <c r="QV74" s="35"/>
      <c r="QW74" s="35"/>
      <c r="QX74" s="35"/>
      <c r="QY74" s="35"/>
      <c r="QZ74" s="35"/>
      <c r="RA74" s="35"/>
      <c r="RB74" s="35"/>
      <c r="RC74" s="35"/>
      <c r="RD74" s="35"/>
      <c r="RE74" s="35"/>
      <c r="RF74" s="35"/>
      <c r="RG74" s="35"/>
      <c r="RH74" s="35"/>
      <c r="RI74" s="35"/>
      <c r="RJ74" s="35"/>
      <c r="RK74" s="35"/>
      <c r="RL74" s="35"/>
      <c r="RM74" s="35"/>
      <c r="RN74" s="35"/>
      <c r="RO74" s="35"/>
      <c r="RP74" s="35"/>
      <c r="RQ74" s="35"/>
      <c r="RR74" s="35"/>
      <c r="RS74" s="35"/>
      <c r="RT74" s="35"/>
      <c r="RU74" s="35"/>
      <c r="RV74" s="35"/>
      <c r="RW74" s="35"/>
      <c r="RX74" s="35"/>
      <c r="RY74" s="35"/>
      <c r="RZ74" s="35"/>
      <c r="SA74" s="35"/>
      <c r="SB74" s="35"/>
      <c r="SC74" s="35"/>
      <c r="SD74" s="35"/>
      <c r="SE74" s="35"/>
      <c r="SF74" s="35"/>
      <c r="SG74" s="35"/>
      <c r="SH74" s="35"/>
      <c r="SI74" s="35"/>
      <c r="SJ74" s="35"/>
      <c r="SK74" s="35"/>
      <c r="SL74" s="35"/>
      <c r="SM74" s="35"/>
      <c r="SN74" s="35"/>
      <c r="SO74" s="35"/>
      <c r="SP74" s="35"/>
      <c r="SQ74" s="35"/>
      <c r="SR74" s="35"/>
      <c r="SS74" s="35"/>
      <c r="ST74" s="35"/>
      <c r="SU74" s="35"/>
      <c r="SV74" s="35"/>
      <c r="SW74" s="35"/>
      <c r="SX74" s="35"/>
      <c r="SY74" s="35"/>
      <c r="SZ74" s="35"/>
      <c r="TA74" s="35"/>
      <c r="TB74" s="35"/>
      <c r="TC74" s="35"/>
      <c r="TD74" s="35"/>
      <c r="TE74" s="35"/>
      <c r="TF74" s="35"/>
      <c r="TG74" s="35"/>
      <c r="TH74" s="35"/>
      <c r="TI74" s="35"/>
      <c r="TJ74" s="35"/>
      <c r="TK74" s="35"/>
      <c r="TL74" s="35"/>
      <c r="TM74" s="35"/>
      <c r="TN74" s="35"/>
      <c r="TO74" s="35"/>
      <c r="TP74" s="35"/>
      <c r="TQ74" s="35"/>
      <c r="TR74" s="35"/>
      <c r="TS74" s="35"/>
      <c r="TT74" s="35"/>
      <c r="TU74" s="35"/>
      <c r="TV74" s="35"/>
      <c r="TW74" s="35"/>
      <c r="TX74" s="35"/>
      <c r="TY74" s="35"/>
      <c r="TZ74" s="35"/>
      <c r="UA74" s="35"/>
      <c r="UB74" s="35"/>
      <c r="UC74" s="35"/>
      <c r="UD74" s="35"/>
      <c r="UE74" s="35"/>
      <c r="UF74" s="35"/>
      <c r="UG74" s="35"/>
      <c r="UH74" s="35"/>
      <c r="UI74" s="35"/>
      <c r="UJ74" s="35"/>
      <c r="UK74" s="35"/>
      <c r="UL74" s="35"/>
      <c r="UM74" s="35"/>
      <c r="UN74" s="35"/>
      <c r="UO74" s="35"/>
      <c r="UP74" s="35"/>
      <c r="UQ74" s="35"/>
      <c r="UR74" s="35"/>
      <c r="US74" s="35"/>
      <c r="UT74" s="35"/>
      <c r="UU74" s="35"/>
      <c r="UV74" s="35"/>
      <c r="UW74" s="35"/>
      <c r="UX74" s="35"/>
      <c r="UY74" s="35"/>
      <c r="UZ74" s="35"/>
      <c r="VA74" s="35"/>
      <c r="VB74" s="35"/>
      <c r="VC74" s="35"/>
      <c r="VD74" s="35"/>
      <c r="VE74" s="35"/>
      <c r="VF74" s="35"/>
      <c r="VG74" s="35"/>
      <c r="VH74" s="35"/>
      <c r="VI74" s="35"/>
      <c r="VJ74" s="35"/>
      <c r="VK74" s="35"/>
      <c r="VL74" s="35"/>
      <c r="VM74" s="35"/>
      <c r="VN74" s="35"/>
      <c r="VO74" s="35"/>
      <c r="VP74" s="35"/>
      <c r="VQ74" s="35"/>
      <c r="VR74" s="35"/>
      <c r="VS74" s="35"/>
      <c r="VT74" s="35"/>
      <c r="VU74" s="35"/>
      <c r="VV74" s="35"/>
      <c r="VW74" s="35"/>
      <c r="VX74" s="35"/>
      <c r="VY74" s="35"/>
      <c r="VZ74" s="35"/>
      <c r="WA74" s="35"/>
      <c r="WB74" s="35"/>
      <c r="WC74" s="35"/>
      <c r="WD74" s="35"/>
      <c r="WE74" s="35"/>
      <c r="WF74" s="35"/>
      <c r="WG74" s="35"/>
      <c r="WH74" s="35"/>
      <c r="WI74" s="35"/>
      <c r="WJ74" s="35"/>
      <c r="WK74" s="35"/>
      <c r="WL74" s="35"/>
      <c r="WM74" s="35"/>
      <c r="WN74" s="35"/>
      <c r="WO74" s="35"/>
      <c r="WP74" s="35"/>
      <c r="WQ74" s="35"/>
      <c r="WR74" s="35"/>
      <c r="WS74" s="35"/>
      <c r="WT74" s="35"/>
      <c r="WU74" s="35"/>
      <c r="WV74" s="35"/>
      <c r="WW74" s="35"/>
      <c r="WX74" s="35"/>
      <c r="WY74" s="35"/>
      <c r="WZ74" s="35"/>
      <c r="XA74" s="35"/>
      <c r="XB74" s="35"/>
      <c r="XC74" s="35"/>
      <c r="XD74" s="35"/>
      <c r="XE74" s="35"/>
      <c r="XF74" s="35"/>
      <c r="XG74" s="35"/>
      <c r="XH74" s="35"/>
      <c r="XI74" s="35"/>
      <c r="XJ74" s="35"/>
      <c r="XK74" s="35"/>
      <c r="XL74" s="35"/>
      <c r="XM74" s="35"/>
      <c r="XN74" s="35"/>
      <c r="XO74" s="35"/>
      <c r="XP74" s="35"/>
      <c r="XQ74" s="35"/>
      <c r="XR74" s="35"/>
      <c r="XS74" s="35"/>
      <c r="XT74" s="35"/>
      <c r="XU74" s="35"/>
      <c r="XV74" s="35"/>
      <c r="XW74" s="35"/>
      <c r="XX74" s="35"/>
      <c r="XY74" s="35"/>
      <c r="XZ74" s="35"/>
      <c r="YA74" s="35"/>
      <c r="YB74" s="35"/>
      <c r="YC74" s="35"/>
      <c r="YD74" s="35"/>
      <c r="YE74" s="35"/>
      <c r="YF74" s="35"/>
      <c r="YG74" s="35"/>
      <c r="YH74" s="35"/>
      <c r="YI74" s="35"/>
      <c r="YJ74" s="35"/>
      <c r="YK74" s="35"/>
      <c r="YL74" s="35"/>
      <c r="YM74" s="35"/>
      <c r="YN74" s="35"/>
      <c r="YO74" s="35"/>
      <c r="YP74" s="35"/>
      <c r="YQ74" s="35"/>
      <c r="YR74" s="35"/>
      <c r="YS74" s="35"/>
      <c r="YT74" s="35"/>
      <c r="YU74" s="35"/>
      <c r="YV74" s="35"/>
      <c r="YW74" s="35"/>
      <c r="YX74" s="35"/>
      <c r="YY74" s="35"/>
      <c r="YZ74" s="35"/>
      <c r="ZA74" s="35"/>
      <c r="ZB74" s="35"/>
      <c r="ZC74" s="35"/>
      <c r="ZD74" s="35"/>
      <c r="ZE74" s="35"/>
      <c r="ZF74" s="35"/>
      <c r="ZG74" s="35"/>
      <c r="ZH74" s="35"/>
      <c r="ZI74" s="35"/>
      <c r="ZJ74" s="35"/>
      <c r="ZK74" s="35"/>
      <c r="ZL74" s="35"/>
      <c r="ZM74" s="35"/>
      <c r="ZN74" s="35"/>
      <c r="ZO74" s="35"/>
      <c r="ZP74" s="35"/>
      <c r="ZQ74" s="35"/>
      <c r="ZR74" s="35"/>
      <c r="ZS74" s="35"/>
      <c r="ZT74" s="35"/>
      <c r="ZU74" s="35"/>
      <c r="ZV74" s="35"/>
      <c r="ZW74" s="35"/>
      <c r="ZX74" s="35"/>
      <c r="ZY74" s="35"/>
      <c r="ZZ74" s="35"/>
      <c r="AAA74" s="35"/>
      <c r="AAB74" s="35"/>
      <c r="AAC74" s="35"/>
      <c r="AAD74" s="35"/>
      <c r="AAE74" s="35"/>
      <c r="AAF74" s="35"/>
      <c r="AAG74" s="35"/>
      <c r="AAH74" s="35"/>
      <c r="AAI74" s="35"/>
      <c r="AAJ74" s="35"/>
      <c r="AAK74" s="35"/>
      <c r="AAL74" s="35"/>
      <c r="AAM74" s="35"/>
      <c r="AAN74" s="35"/>
      <c r="AAO74" s="35"/>
      <c r="AAP74" s="35"/>
      <c r="AAQ74" s="35"/>
      <c r="AAR74" s="35"/>
      <c r="AAS74" s="35"/>
      <c r="AAT74" s="35"/>
      <c r="AAU74" s="35"/>
      <c r="AAV74" s="35"/>
      <c r="AAW74" s="35"/>
      <c r="AAX74" s="35"/>
      <c r="AAY74" s="35"/>
      <c r="AAZ74" s="35"/>
      <c r="ABA74" s="35"/>
      <c r="ABB74" s="35"/>
      <c r="ABC74" s="35"/>
      <c r="ABD74" s="35"/>
      <c r="ABE74" s="35"/>
      <c r="ABF74" s="35"/>
      <c r="ABG74" s="35"/>
      <c r="ABH74" s="35"/>
      <c r="ABI74" s="35"/>
      <c r="ABJ74" s="35"/>
      <c r="ABK74" s="35"/>
      <c r="ABL74" s="35"/>
      <c r="ABM74" s="35"/>
      <c r="ABN74" s="35"/>
      <c r="ABO74" s="35"/>
      <c r="ABP74" s="35"/>
      <c r="ABQ74" s="35"/>
      <c r="ABR74" s="35"/>
      <c r="ABS74" s="35"/>
      <c r="ABT74" s="35"/>
      <c r="ABU74" s="35"/>
      <c r="ABV74" s="35"/>
      <c r="ABW74" s="35"/>
      <c r="ABX74" s="35"/>
      <c r="ABY74" s="35"/>
      <c r="ABZ74" s="35"/>
      <c r="ACA74" s="35"/>
      <c r="ACB74" s="35"/>
      <c r="ACC74" s="35"/>
      <c r="ACD74" s="35"/>
      <c r="ACE74" s="35"/>
      <c r="ACF74" s="35"/>
      <c r="ACG74" s="35"/>
      <c r="ACH74" s="35"/>
      <c r="ACI74" s="35"/>
      <c r="ACJ74" s="35"/>
      <c r="ACK74" s="35"/>
      <c r="ACL74" s="35"/>
      <c r="ACM74" s="35"/>
      <c r="ACN74" s="35"/>
      <c r="ACO74" s="35"/>
      <c r="ACP74" s="35"/>
      <c r="ACQ74" s="35"/>
      <c r="ACR74" s="35"/>
      <c r="ACS74" s="35"/>
      <c r="ACT74" s="35"/>
      <c r="ACU74" s="35"/>
      <c r="ACV74" s="35"/>
      <c r="ACW74" s="35"/>
      <c r="ACX74" s="35"/>
      <c r="ACY74" s="35"/>
      <c r="ACZ74" s="35"/>
      <c r="ADA74" s="35"/>
      <c r="ADB74" s="35"/>
      <c r="ADC74" s="35"/>
      <c r="ADD74" s="35"/>
      <c r="ADE74" s="35"/>
      <c r="ADF74" s="35"/>
      <c r="ADG74" s="35"/>
      <c r="ADH74" s="35"/>
      <c r="ADI74" s="35"/>
      <c r="ADJ74" s="35"/>
      <c r="ADK74" s="35"/>
      <c r="ADL74" s="35"/>
      <c r="ADM74" s="35"/>
      <c r="ADN74" s="35"/>
      <c r="ADO74" s="35"/>
      <c r="ADP74" s="35"/>
      <c r="ADQ74" s="35"/>
      <c r="ADR74" s="35"/>
      <c r="ADS74" s="35"/>
      <c r="ADT74" s="35"/>
      <c r="ADU74" s="35"/>
      <c r="ADV74" s="35"/>
      <c r="ADW74" s="35"/>
      <c r="ADX74" s="35"/>
      <c r="ADY74" s="35"/>
      <c r="ADZ74" s="35"/>
      <c r="AEA74" s="35"/>
      <c r="AEB74" s="35"/>
      <c r="AEC74" s="35"/>
      <c r="AED74" s="35"/>
      <c r="AEE74" s="35"/>
      <c r="AEF74" s="35"/>
      <c r="AEG74" s="35"/>
      <c r="AEH74" s="35"/>
      <c r="AEI74" s="35"/>
      <c r="AEJ74" s="35"/>
      <c r="AEK74" s="35"/>
      <c r="AEL74" s="35"/>
      <c r="AEM74" s="35"/>
      <c r="AEN74" s="35"/>
      <c r="AEO74" s="35"/>
      <c r="AEP74" s="35"/>
      <c r="AEQ74" s="35"/>
      <c r="AER74" s="35"/>
      <c r="AES74" s="35"/>
      <c r="AET74" s="35"/>
      <c r="AEU74" s="35"/>
      <c r="AEV74" s="35"/>
      <c r="AEW74" s="35"/>
      <c r="AEX74" s="35"/>
      <c r="AEY74" s="35"/>
      <c r="AEZ74" s="35"/>
      <c r="AFA74" s="35"/>
      <c r="AFB74" s="35"/>
      <c r="AFC74" s="35"/>
      <c r="AFD74" s="35"/>
      <c r="AFE74" s="35"/>
      <c r="AFF74" s="35"/>
      <c r="AFG74" s="35"/>
      <c r="AFH74" s="35"/>
      <c r="AFI74" s="35"/>
      <c r="AFJ74" s="35"/>
      <c r="AFK74" s="35"/>
      <c r="AFL74" s="35"/>
      <c r="AFM74" s="35"/>
      <c r="AFN74" s="35"/>
      <c r="AFO74" s="35"/>
      <c r="AFP74" s="35"/>
      <c r="AFQ74" s="35"/>
      <c r="AFR74" s="35"/>
      <c r="AFS74" s="35"/>
      <c r="AFT74" s="35"/>
      <c r="AFU74" s="35"/>
      <c r="AFV74" s="35"/>
      <c r="AFW74" s="35"/>
      <c r="AFX74" s="35"/>
      <c r="AFY74" s="35"/>
      <c r="AFZ74" s="35"/>
      <c r="AGA74" s="35"/>
      <c r="AGB74" s="35"/>
      <c r="AGC74" s="35"/>
      <c r="AGD74" s="35"/>
      <c r="AGE74" s="35"/>
      <c r="AGF74" s="35"/>
      <c r="AGG74" s="35"/>
      <c r="AGH74" s="35"/>
      <c r="AGI74" s="35"/>
      <c r="AGJ74" s="35"/>
      <c r="AGK74" s="35"/>
      <c r="AGL74" s="35"/>
      <c r="AGM74" s="35"/>
      <c r="AGN74" s="35"/>
      <c r="AGO74" s="35"/>
      <c r="AGP74" s="35"/>
      <c r="AGQ74" s="35"/>
      <c r="AGR74" s="35"/>
      <c r="AGS74" s="35"/>
      <c r="AGT74" s="35"/>
      <c r="AGU74" s="35"/>
      <c r="AGV74" s="35"/>
      <c r="AGW74" s="35"/>
      <c r="AGX74" s="35"/>
      <c r="AGY74" s="35"/>
      <c r="AGZ74" s="35"/>
      <c r="AHA74" s="35"/>
      <c r="AHB74" s="35"/>
      <c r="AHC74" s="35"/>
      <c r="AHD74" s="35"/>
      <c r="AHE74" s="35"/>
      <c r="AHF74" s="35"/>
      <c r="AHG74" s="35"/>
      <c r="AHH74" s="35"/>
      <c r="AHI74" s="35"/>
      <c r="AHJ74" s="35"/>
      <c r="AHK74" s="35"/>
      <c r="AHL74" s="35"/>
      <c r="AHM74" s="35"/>
      <c r="AHN74" s="35"/>
      <c r="AHO74" s="35"/>
      <c r="AHP74" s="35"/>
      <c r="AHQ74" s="35"/>
      <c r="AHR74" s="35"/>
      <c r="AHS74" s="35"/>
      <c r="AHT74" s="35"/>
      <c r="AHU74" s="35"/>
      <c r="AHV74" s="35"/>
      <c r="AHW74" s="35"/>
      <c r="AHX74" s="35"/>
      <c r="AHY74" s="35"/>
      <c r="AHZ74" s="35"/>
      <c r="AIA74" s="35"/>
      <c r="AIB74" s="35"/>
      <c r="AIC74" s="35"/>
      <c r="AID74" s="35"/>
      <c r="AIE74" s="35"/>
      <c r="AIF74" s="35"/>
      <c r="AIG74" s="35"/>
      <c r="AIH74" s="35"/>
      <c r="AII74" s="35"/>
      <c r="AIJ74" s="35"/>
      <c r="AIK74" s="35"/>
      <c r="AIL74" s="35"/>
      <c r="AIM74" s="35"/>
      <c r="AIN74" s="35"/>
      <c r="AIO74" s="35"/>
      <c r="AIP74" s="35"/>
      <c r="AIQ74" s="35"/>
      <c r="AIR74" s="35"/>
      <c r="AIS74" s="35"/>
      <c r="AIT74" s="35"/>
      <c r="AIU74" s="35"/>
      <c r="AIV74" s="35"/>
      <c r="AIW74" s="35"/>
      <c r="AIX74" s="35"/>
      <c r="AIY74" s="35"/>
      <c r="AIZ74" s="35"/>
      <c r="AJA74" s="35"/>
      <c r="AJB74" s="35"/>
      <c r="AJC74" s="35"/>
      <c r="AJD74" s="35"/>
      <c r="AJE74" s="35"/>
      <c r="AJF74" s="35"/>
      <c r="AJG74" s="35"/>
      <c r="AJH74" s="35"/>
      <c r="AJI74" s="35"/>
      <c r="AJJ74" s="35"/>
      <c r="AJK74" s="35"/>
      <c r="AJL74" s="35"/>
      <c r="AJM74" s="35"/>
      <c r="AJN74" s="35"/>
      <c r="AJO74" s="35"/>
      <c r="AJP74" s="35"/>
      <c r="AJQ74" s="35"/>
      <c r="AJR74" s="35"/>
      <c r="AJS74" s="35"/>
      <c r="AJT74" s="35"/>
      <c r="AJU74" s="35"/>
      <c r="AJV74" s="35"/>
      <c r="AJW74" s="35"/>
      <c r="AJX74" s="35"/>
      <c r="AJY74" s="35"/>
      <c r="AJZ74" s="35"/>
      <c r="AKA74" s="35"/>
      <c r="AKB74" s="35"/>
      <c r="AKC74" s="35"/>
      <c r="AKD74" s="35"/>
      <c r="AKE74" s="35"/>
      <c r="AKF74" s="35"/>
      <c r="AKG74" s="35"/>
      <c r="AKH74" s="35"/>
      <c r="AKI74" s="35"/>
      <c r="AKJ74" s="35"/>
      <c r="AKK74" s="35"/>
      <c r="AKL74" s="35"/>
      <c r="AKM74" s="35"/>
      <c r="AKN74" s="35"/>
      <c r="AKO74" s="35"/>
      <c r="AKP74" s="35"/>
      <c r="AKQ74" s="35"/>
      <c r="AKR74" s="35"/>
      <c r="AKS74" s="35"/>
      <c r="AKT74" s="35"/>
      <c r="AKU74" s="35"/>
      <c r="AKV74" s="35"/>
      <c r="AKW74" s="35"/>
      <c r="AKX74" s="35"/>
      <c r="AKY74" s="35"/>
      <c r="AKZ74" s="35"/>
      <c r="ALA74" s="35"/>
      <c r="ALB74" s="35"/>
      <c r="ALC74" s="35"/>
      <c r="ALD74" s="35"/>
      <c r="ALE74" s="35"/>
      <c r="ALF74" s="35"/>
      <c r="ALG74" s="35"/>
      <c r="ALH74" s="35"/>
      <c r="ALI74" s="35"/>
      <c r="ALJ74" s="35"/>
      <c r="ALK74" s="35"/>
      <c r="ALL74" s="35"/>
      <c r="ALM74" s="35"/>
      <c r="ALN74" s="35"/>
      <c r="ALO74" s="35"/>
      <c r="ALP74" s="35"/>
      <c r="ALQ74" s="35"/>
      <c r="ALR74" s="35"/>
      <c r="ALS74" s="35"/>
      <c r="ALT74" s="35"/>
      <c r="ALU74" s="35"/>
      <c r="ALV74" s="35"/>
      <c r="ALW74" s="35"/>
      <c r="ALX74" s="35"/>
      <c r="ALY74" s="35"/>
      <c r="ALZ74" s="35"/>
      <c r="AMA74" s="35"/>
      <c r="AMB74" s="35"/>
      <c r="AMC74" s="35"/>
      <c r="AMD74" s="35"/>
      <c r="AME74" s="35"/>
      <c r="AMF74" s="35"/>
      <c r="AMG74" s="35"/>
      <c r="AMH74" s="35"/>
      <c r="AMI74" s="35"/>
      <c r="AMJ74" s="35"/>
      <c r="AMK74" s="35"/>
      <c r="AML74" s="35"/>
      <c r="AMM74" s="35"/>
      <c r="AMN74" s="35"/>
      <c r="AMO74" s="35"/>
      <c r="AMP74" s="35"/>
      <c r="AMQ74" s="35"/>
      <c r="AMR74" s="35"/>
      <c r="AMS74" s="35"/>
      <c r="AMT74" s="35"/>
      <c r="AMU74" s="35"/>
      <c r="AMV74" s="35"/>
      <c r="AMW74" s="35"/>
      <c r="AMX74" s="35"/>
      <c r="AMY74" s="35"/>
      <c r="AMZ74" s="35"/>
      <c r="ANA74" s="35"/>
      <c r="ANB74" s="35"/>
    </row>
    <row r="75" spans="3:1042" s="6" customFormat="1" ht="15" customHeight="1" x14ac:dyDescent="0.25">
      <c r="C75" s="6">
        <f t="shared" si="6"/>
        <v>120111</v>
      </c>
      <c r="D75" s="72">
        <f t="shared" si="7"/>
        <v>60</v>
      </c>
      <c r="E75" s="72">
        <v>1</v>
      </c>
      <c r="F75" s="74">
        <v>0</v>
      </c>
      <c r="G75" s="73">
        <f t="shared" si="44"/>
        <v>2.33</v>
      </c>
      <c r="H75" s="128">
        <f t="shared" si="45"/>
        <v>0</v>
      </c>
      <c r="I75" s="147">
        <f t="shared" si="10"/>
        <v>0</v>
      </c>
      <c r="J75" s="111" t="s">
        <v>196</v>
      </c>
      <c r="K75" s="40"/>
      <c r="L75" s="95">
        <f t="shared" si="11"/>
        <v>12</v>
      </c>
      <c r="M75" s="21" t="s">
        <v>19</v>
      </c>
      <c r="N75" s="81">
        <v>1</v>
      </c>
      <c r="O75" s="82">
        <f t="shared" si="46"/>
        <v>120111</v>
      </c>
      <c r="P75" s="77" t="str">
        <f t="shared" si="22"/>
        <v>HPE10260H045DV  (60 gal)</v>
      </c>
      <c r="Q75" s="22" t="s">
        <v>95</v>
      </c>
      <c r="R75" s="23">
        <v>60</v>
      </c>
      <c r="S75" s="65" t="s">
        <v>107</v>
      </c>
      <c r="T75" s="100" t="s">
        <v>107</v>
      </c>
      <c r="U75" s="105" t="str">
        <f t="shared" si="47"/>
        <v>AOSmithPHPT60</v>
      </c>
      <c r="V75" s="146">
        <v>0</v>
      </c>
      <c r="W75" s="41">
        <v>2.33</v>
      </c>
      <c r="X75" s="59"/>
      <c r="Y75" s="60"/>
      <c r="Z75" s="59"/>
      <c r="AA75" s="58"/>
      <c r="AB75" s="158" t="str">
        <f t="shared" si="12"/>
        <v>2,     120111,   "HPE10260H045DV  (60 gal)"</v>
      </c>
      <c r="AC75" s="159" t="s">
        <v>19</v>
      </c>
      <c r="AD75" s="161" t="s">
        <v>463</v>
      </c>
      <c r="AE75" s="158" t="str">
        <f t="shared" si="13"/>
        <v xml:space="preserve">          case  120111   :   "AmericanHPE10260"</v>
      </c>
      <c r="AF75" s="161" t="s">
        <v>463</v>
      </c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H75" s="35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35"/>
      <c r="FI75" s="35"/>
      <c r="FJ75" s="35"/>
      <c r="FK75" s="35"/>
      <c r="FL75" s="35"/>
      <c r="FM75" s="35"/>
      <c r="FN75" s="35"/>
      <c r="FO75" s="35"/>
      <c r="FP75" s="35"/>
      <c r="FQ75" s="35"/>
      <c r="FR75" s="35"/>
      <c r="FS75" s="35"/>
      <c r="FT75" s="35"/>
      <c r="FU75" s="35"/>
      <c r="FV75" s="35"/>
      <c r="FW75" s="35"/>
      <c r="FX75" s="35"/>
      <c r="FY75" s="35"/>
      <c r="FZ75" s="35"/>
      <c r="GA75" s="35"/>
      <c r="GB75" s="35"/>
      <c r="GC75" s="35"/>
      <c r="GD75" s="35"/>
      <c r="GE75" s="35"/>
      <c r="GF75" s="35"/>
      <c r="GG75" s="35"/>
      <c r="GH75" s="35"/>
      <c r="GI75" s="35"/>
      <c r="GJ75" s="35"/>
      <c r="GK75" s="35"/>
      <c r="GL75" s="35"/>
      <c r="GM75" s="35"/>
      <c r="GN75" s="35"/>
      <c r="GO75" s="35"/>
      <c r="GP75" s="35"/>
      <c r="GQ75" s="35"/>
      <c r="GR75" s="35"/>
      <c r="GS75" s="35"/>
      <c r="GT75" s="35"/>
      <c r="GU75" s="35"/>
      <c r="GV75" s="35"/>
      <c r="GW75" s="35"/>
      <c r="GX75" s="35"/>
      <c r="GY75" s="35"/>
      <c r="GZ75" s="35"/>
      <c r="HA75" s="35"/>
      <c r="HB75" s="35"/>
      <c r="HC75" s="35"/>
      <c r="HD75" s="35"/>
      <c r="HE75" s="35"/>
      <c r="HF75" s="35"/>
      <c r="HG75" s="35"/>
      <c r="HH75" s="35"/>
      <c r="HI75" s="35"/>
      <c r="HJ75" s="35"/>
      <c r="HK75" s="35"/>
      <c r="HL75" s="35"/>
      <c r="HM75" s="35"/>
      <c r="HN75" s="35"/>
      <c r="HO75" s="35"/>
      <c r="HP75" s="35"/>
      <c r="HQ75" s="35"/>
      <c r="HR75" s="35"/>
      <c r="HS75" s="35"/>
      <c r="HT75" s="35"/>
      <c r="HU75" s="35"/>
      <c r="HV75" s="35"/>
      <c r="HW75" s="35"/>
      <c r="HX75" s="35"/>
      <c r="HY75" s="35"/>
      <c r="HZ75" s="35"/>
      <c r="IA75" s="35"/>
      <c r="IB75" s="35"/>
      <c r="IC75" s="35"/>
      <c r="ID75" s="35"/>
      <c r="IE75" s="35"/>
      <c r="IF75" s="35"/>
      <c r="IG75" s="35"/>
      <c r="IH75" s="35"/>
      <c r="II75" s="35"/>
      <c r="IJ75" s="35"/>
      <c r="IK75" s="35"/>
      <c r="IL75" s="35"/>
      <c r="IM75" s="35"/>
      <c r="IN75" s="35"/>
      <c r="IO75" s="35"/>
      <c r="IP75" s="35"/>
      <c r="IQ75" s="35"/>
      <c r="IR75" s="35"/>
      <c r="IS75" s="35"/>
      <c r="IT75" s="35"/>
      <c r="IU75" s="35"/>
      <c r="IV75" s="35"/>
      <c r="IW75" s="35"/>
      <c r="IX75" s="35"/>
      <c r="IY75" s="35"/>
      <c r="IZ75" s="35"/>
      <c r="JA75" s="35"/>
      <c r="JB75" s="35"/>
      <c r="JC75" s="35"/>
      <c r="JD75" s="35"/>
      <c r="JE75" s="35"/>
      <c r="JF75" s="35"/>
      <c r="JG75" s="35"/>
      <c r="JH75" s="35"/>
      <c r="JI75" s="35"/>
      <c r="JJ75" s="35"/>
      <c r="JK75" s="35"/>
      <c r="JL75" s="35"/>
      <c r="JM75" s="35"/>
      <c r="JN75" s="35"/>
      <c r="JO75" s="35"/>
      <c r="JP75" s="35"/>
      <c r="JQ75" s="35"/>
      <c r="JR75" s="35"/>
      <c r="JS75" s="35"/>
      <c r="JT75" s="35"/>
      <c r="JU75" s="35"/>
      <c r="JV75" s="35"/>
      <c r="JW75" s="35"/>
      <c r="JX75" s="35"/>
      <c r="JY75" s="35"/>
      <c r="JZ75" s="35"/>
      <c r="KA75" s="35"/>
      <c r="KB75" s="35"/>
      <c r="KC75" s="35"/>
      <c r="KD75" s="35"/>
      <c r="KE75" s="35"/>
      <c r="KF75" s="35"/>
      <c r="KG75" s="35"/>
      <c r="KH75" s="35"/>
      <c r="KI75" s="35"/>
      <c r="KJ75" s="35"/>
      <c r="KK75" s="35"/>
      <c r="KL75" s="35"/>
      <c r="KM75" s="35"/>
      <c r="KN75" s="35"/>
      <c r="KO75" s="35"/>
      <c r="KP75" s="35"/>
      <c r="KQ75" s="35"/>
      <c r="KR75" s="35"/>
      <c r="KS75" s="35"/>
      <c r="KT75" s="35"/>
      <c r="KU75" s="35"/>
      <c r="KV75" s="35"/>
      <c r="KW75" s="35"/>
      <c r="KX75" s="35"/>
      <c r="KY75" s="35"/>
      <c r="KZ75" s="35"/>
      <c r="LA75" s="35"/>
      <c r="LB75" s="35"/>
      <c r="LC75" s="35"/>
      <c r="LD75" s="35"/>
      <c r="LE75" s="35"/>
      <c r="LF75" s="35"/>
      <c r="LG75" s="35"/>
      <c r="LH75" s="35"/>
      <c r="LI75" s="35"/>
      <c r="LJ75" s="35"/>
      <c r="LK75" s="35"/>
      <c r="LL75" s="35"/>
      <c r="LM75" s="35"/>
      <c r="LN75" s="35"/>
      <c r="LO75" s="35"/>
      <c r="LP75" s="35"/>
      <c r="LQ75" s="35"/>
      <c r="LR75" s="35"/>
      <c r="LS75" s="35"/>
      <c r="LT75" s="35"/>
      <c r="LU75" s="35"/>
      <c r="LV75" s="35"/>
      <c r="LW75" s="35"/>
      <c r="LX75" s="35"/>
      <c r="LY75" s="35"/>
      <c r="LZ75" s="35"/>
      <c r="MA75" s="35"/>
      <c r="MB75" s="35"/>
      <c r="MC75" s="35"/>
      <c r="MD75" s="35"/>
      <c r="ME75" s="35"/>
      <c r="MF75" s="35"/>
      <c r="MG75" s="35"/>
      <c r="MH75" s="35"/>
      <c r="MI75" s="35"/>
      <c r="MJ75" s="35"/>
      <c r="MK75" s="35"/>
      <c r="ML75" s="35"/>
      <c r="MM75" s="35"/>
      <c r="MN75" s="35"/>
      <c r="MO75" s="35"/>
      <c r="MP75" s="35"/>
      <c r="MQ75" s="35"/>
      <c r="MR75" s="35"/>
      <c r="MS75" s="35"/>
      <c r="MT75" s="35"/>
      <c r="MU75" s="35"/>
      <c r="MV75" s="35"/>
      <c r="MW75" s="35"/>
      <c r="MX75" s="35"/>
      <c r="MY75" s="35"/>
      <c r="MZ75" s="35"/>
      <c r="NA75" s="35"/>
      <c r="NB75" s="35"/>
      <c r="NC75" s="35"/>
      <c r="ND75" s="35"/>
      <c r="NE75" s="35"/>
      <c r="NF75" s="35"/>
      <c r="NG75" s="35"/>
      <c r="NH75" s="35"/>
      <c r="NI75" s="35"/>
      <c r="NJ75" s="35"/>
      <c r="NK75" s="35"/>
      <c r="NL75" s="35"/>
      <c r="NM75" s="35"/>
      <c r="NN75" s="35"/>
      <c r="NO75" s="35"/>
      <c r="NP75" s="35"/>
      <c r="NQ75" s="35"/>
      <c r="NR75" s="35"/>
      <c r="NS75" s="35"/>
      <c r="NT75" s="35"/>
      <c r="NU75" s="35"/>
      <c r="NV75" s="35"/>
      <c r="NW75" s="35"/>
      <c r="NX75" s="35"/>
      <c r="NY75" s="35"/>
      <c r="NZ75" s="35"/>
      <c r="OA75" s="35"/>
      <c r="OB75" s="35"/>
      <c r="OC75" s="35"/>
      <c r="OD75" s="35"/>
      <c r="OE75" s="35"/>
      <c r="OF75" s="35"/>
      <c r="OG75" s="35"/>
      <c r="OH75" s="35"/>
      <c r="OI75" s="35"/>
      <c r="OJ75" s="35"/>
      <c r="OK75" s="35"/>
      <c r="OL75" s="35"/>
      <c r="OM75" s="35"/>
      <c r="ON75" s="35"/>
      <c r="OO75" s="35"/>
      <c r="OP75" s="35"/>
      <c r="OQ75" s="35"/>
      <c r="OR75" s="35"/>
      <c r="OS75" s="35"/>
      <c r="OT75" s="35"/>
      <c r="OU75" s="35"/>
      <c r="OV75" s="35"/>
      <c r="OW75" s="35"/>
      <c r="OX75" s="35"/>
      <c r="OY75" s="35"/>
      <c r="OZ75" s="35"/>
      <c r="PA75" s="35"/>
      <c r="PB75" s="35"/>
      <c r="PC75" s="35"/>
      <c r="PD75" s="35"/>
      <c r="PE75" s="35"/>
      <c r="PF75" s="35"/>
      <c r="PG75" s="35"/>
      <c r="PH75" s="35"/>
      <c r="PI75" s="35"/>
      <c r="PJ75" s="35"/>
      <c r="PK75" s="35"/>
      <c r="PL75" s="35"/>
      <c r="PM75" s="35"/>
      <c r="PN75" s="35"/>
      <c r="PO75" s="35"/>
      <c r="PP75" s="35"/>
      <c r="PQ75" s="35"/>
      <c r="PR75" s="35"/>
      <c r="PS75" s="35"/>
      <c r="PT75" s="35"/>
      <c r="PU75" s="35"/>
      <c r="PV75" s="35"/>
      <c r="PW75" s="35"/>
      <c r="PX75" s="35"/>
      <c r="PY75" s="35"/>
      <c r="PZ75" s="35"/>
      <c r="QA75" s="35"/>
      <c r="QB75" s="35"/>
      <c r="QC75" s="35"/>
      <c r="QD75" s="35"/>
      <c r="QE75" s="35"/>
      <c r="QF75" s="35"/>
      <c r="QG75" s="35"/>
      <c r="QH75" s="35"/>
      <c r="QI75" s="35"/>
      <c r="QJ75" s="35"/>
      <c r="QK75" s="35"/>
      <c r="QL75" s="35"/>
      <c r="QM75" s="35"/>
      <c r="QN75" s="35"/>
      <c r="QO75" s="35"/>
      <c r="QP75" s="35"/>
      <c r="QQ75" s="35"/>
      <c r="QR75" s="35"/>
      <c r="QS75" s="35"/>
      <c r="QT75" s="35"/>
      <c r="QU75" s="35"/>
      <c r="QV75" s="35"/>
      <c r="QW75" s="35"/>
      <c r="QX75" s="35"/>
      <c r="QY75" s="35"/>
      <c r="QZ75" s="35"/>
      <c r="RA75" s="35"/>
      <c r="RB75" s="35"/>
      <c r="RC75" s="35"/>
      <c r="RD75" s="35"/>
      <c r="RE75" s="35"/>
      <c r="RF75" s="35"/>
      <c r="RG75" s="35"/>
      <c r="RH75" s="35"/>
      <c r="RI75" s="35"/>
      <c r="RJ75" s="35"/>
      <c r="RK75" s="35"/>
      <c r="RL75" s="35"/>
      <c r="RM75" s="35"/>
      <c r="RN75" s="35"/>
      <c r="RO75" s="35"/>
      <c r="RP75" s="35"/>
      <c r="RQ75" s="35"/>
      <c r="RR75" s="35"/>
      <c r="RS75" s="35"/>
      <c r="RT75" s="35"/>
      <c r="RU75" s="35"/>
      <c r="RV75" s="35"/>
      <c r="RW75" s="35"/>
      <c r="RX75" s="35"/>
      <c r="RY75" s="35"/>
      <c r="RZ75" s="35"/>
      <c r="SA75" s="35"/>
      <c r="SB75" s="35"/>
      <c r="SC75" s="35"/>
      <c r="SD75" s="35"/>
      <c r="SE75" s="35"/>
      <c r="SF75" s="35"/>
      <c r="SG75" s="35"/>
      <c r="SH75" s="35"/>
      <c r="SI75" s="35"/>
      <c r="SJ75" s="35"/>
      <c r="SK75" s="35"/>
      <c r="SL75" s="35"/>
      <c r="SM75" s="35"/>
      <c r="SN75" s="35"/>
      <c r="SO75" s="35"/>
      <c r="SP75" s="35"/>
      <c r="SQ75" s="35"/>
      <c r="SR75" s="35"/>
      <c r="SS75" s="35"/>
      <c r="ST75" s="35"/>
      <c r="SU75" s="35"/>
      <c r="SV75" s="35"/>
      <c r="SW75" s="35"/>
      <c r="SX75" s="35"/>
      <c r="SY75" s="35"/>
      <c r="SZ75" s="35"/>
      <c r="TA75" s="35"/>
      <c r="TB75" s="35"/>
      <c r="TC75" s="35"/>
      <c r="TD75" s="35"/>
      <c r="TE75" s="35"/>
      <c r="TF75" s="35"/>
      <c r="TG75" s="35"/>
      <c r="TH75" s="35"/>
      <c r="TI75" s="35"/>
      <c r="TJ75" s="35"/>
      <c r="TK75" s="35"/>
      <c r="TL75" s="35"/>
      <c r="TM75" s="35"/>
      <c r="TN75" s="35"/>
      <c r="TO75" s="35"/>
      <c r="TP75" s="35"/>
      <c r="TQ75" s="35"/>
      <c r="TR75" s="35"/>
      <c r="TS75" s="35"/>
      <c r="TT75" s="35"/>
      <c r="TU75" s="35"/>
      <c r="TV75" s="35"/>
      <c r="TW75" s="35"/>
      <c r="TX75" s="35"/>
      <c r="TY75" s="35"/>
      <c r="TZ75" s="35"/>
      <c r="UA75" s="35"/>
      <c r="UB75" s="35"/>
      <c r="UC75" s="35"/>
      <c r="UD75" s="35"/>
      <c r="UE75" s="35"/>
      <c r="UF75" s="35"/>
      <c r="UG75" s="35"/>
      <c r="UH75" s="35"/>
      <c r="UI75" s="35"/>
      <c r="UJ75" s="35"/>
      <c r="UK75" s="35"/>
      <c r="UL75" s="35"/>
      <c r="UM75" s="35"/>
      <c r="UN75" s="35"/>
      <c r="UO75" s="35"/>
      <c r="UP75" s="35"/>
      <c r="UQ75" s="35"/>
      <c r="UR75" s="35"/>
      <c r="US75" s="35"/>
      <c r="UT75" s="35"/>
      <c r="UU75" s="35"/>
      <c r="UV75" s="35"/>
      <c r="UW75" s="35"/>
      <c r="UX75" s="35"/>
      <c r="UY75" s="35"/>
      <c r="UZ75" s="35"/>
      <c r="VA75" s="35"/>
      <c r="VB75" s="35"/>
      <c r="VC75" s="35"/>
      <c r="VD75" s="35"/>
      <c r="VE75" s="35"/>
      <c r="VF75" s="35"/>
      <c r="VG75" s="35"/>
      <c r="VH75" s="35"/>
      <c r="VI75" s="35"/>
      <c r="VJ75" s="35"/>
      <c r="VK75" s="35"/>
      <c r="VL75" s="35"/>
      <c r="VM75" s="35"/>
      <c r="VN75" s="35"/>
      <c r="VO75" s="35"/>
      <c r="VP75" s="35"/>
      <c r="VQ75" s="35"/>
      <c r="VR75" s="35"/>
      <c r="VS75" s="35"/>
      <c r="VT75" s="35"/>
      <c r="VU75" s="35"/>
      <c r="VV75" s="35"/>
      <c r="VW75" s="35"/>
      <c r="VX75" s="35"/>
      <c r="VY75" s="35"/>
      <c r="VZ75" s="35"/>
      <c r="WA75" s="35"/>
      <c r="WB75" s="35"/>
      <c r="WC75" s="35"/>
      <c r="WD75" s="35"/>
      <c r="WE75" s="35"/>
      <c r="WF75" s="35"/>
      <c r="WG75" s="35"/>
      <c r="WH75" s="35"/>
      <c r="WI75" s="35"/>
      <c r="WJ75" s="35"/>
      <c r="WK75" s="35"/>
      <c r="WL75" s="35"/>
      <c r="WM75" s="35"/>
      <c r="WN75" s="35"/>
      <c r="WO75" s="35"/>
      <c r="WP75" s="35"/>
      <c r="WQ75" s="35"/>
      <c r="WR75" s="35"/>
      <c r="WS75" s="35"/>
      <c r="WT75" s="35"/>
      <c r="WU75" s="35"/>
      <c r="WV75" s="35"/>
      <c r="WW75" s="35"/>
      <c r="WX75" s="35"/>
      <c r="WY75" s="35"/>
      <c r="WZ75" s="35"/>
      <c r="XA75" s="35"/>
      <c r="XB75" s="35"/>
      <c r="XC75" s="35"/>
      <c r="XD75" s="35"/>
      <c r="XE75" s="35"/>
      <c r="XF75" s="35"/>
      <c r="XG75" s="35"/>
      <c r="XH75" s="35"/>
      <c r="XI75" s="35"/>
      <c r="XJ75" s="35"/>
      <c r="XK75" s="35"/>
      <c r="XL75" s="35"/>
      <c r="XM75" s="35"/>
      <c r="XN75" s="35"/>
      <c r="XO75" s="35"/>
      <c r="XP75" s="35"/>
      <c r="XQ75" s="35"/>
      <c r="XR75" s="35"/>
      <c r="XS75" s="35"/>
      <c r="XT75" s="35"/>
      <c r="XU75" s="35"/>
      <c r="XV75" s="35"/>
      <c r="XW75" s="35"/>
      <c r="XX75" s="35"/>
      <c r="XY75" s="35"/>
      <c r="XZ75" s="35"/>
      <c r="YA75" s="35"/>
      <c r="YB75" s="35"/>
      <c r="YC75" s="35"/>
      <c r="YD75" s="35"/>
      <c r="YE75" s="35"/>
      <c r="YF75" s="35"/>
      <c r="YG75" s="35"/>
      <c r="YH75" s="35"/>
      <c r="YI75" s="35"/>
      <c r="YJ75" s="35"/>
      <c r="YK75" s="35"/>
      <c r="YL75" s="35"/>
      <c r="YM75" s="35"/>
      <c r="YN75" s="35"/>
      <c r="YO75" s="35"/>
      <c r="YP75" s="35"/>
      <c r="YQ75" s="35"/>
      <c r="YR75" s="35"/>
      <c r="YS75" s="35"/>
      <c r="YT75" s="35"/>
      <c r="YU75" s="35"/>
      <c r="YV75" s="35"/>
      <c r="YW75" s="35"/>
      <c r="YX75" s="35"/>
      <c r="YY75" s="35"/>
      <c r="YZ75" s="35"/>
      <c r="ZA75" s="35"/>
      <c r="ZB75" s="35"/>
      <c r="ZC75" s="35"/>
      <c r="ZD75" s="35"/>
      <c r="ZE75" s="35"/>
      <c r="ZF75" s="35"/>
      <c r="ZG75" s="35"/>
      <c r="ZH75" s="35"/>
      <c r="ZI75" s="35"/>
      <c r="ZJ75" s="35"/>
      <c r="ZK75" s="35"/>
      <c r="ZL75" s="35"/>
      <c r="ZM75" s="35"/>
      <c r="ZN75" s="35"/>
      <c r="ZO75" s="35"/>
      <c r="ZP75" s="35"/>
      <c r="ZQ75" s="35"/>
      <c r="ZR75" s="35"/>
      <c r="ZS75" s="35"/>
      <c r="ZT75" s="35"/>
      <c r="ZU75" s="35"/>
      <c r="ZV75" s="35"/>
      <c r="ZW75" s="35"/>
      <c r="ZX75" s="35"/>
      <c r="ZY75" s="35"/>
      <c r="ZZ75" s="35"/>
      <c r="AAA75" s="35"/>
      <c r="AAB75" s="35"/>
      <c r="AAC75" s="35"/>
      <c r="AAD75" s="35"/>
      <c r="AAE75" s="35"/>
      <c r="AAF75" s="35"/>
      <c r="AAG75" s="35"/>
      <c r="AAH75" s="35"/>
      <c r="AAI75" s="35"/>
      <c r="AAJ75" s="35"/>
      <c r="AAK75" s="35"/>
      <c r="AAL75" s="35"/>
      <c r="AAM75" s="35"/>
      <c r="AAN75" s="35"/>
      <c r="AAO75" s="35"/>
      <c r="AAP75" s="35"/>
      <c r="AAQ75" s="35"/>
      <c r="AAR75" s="35"/>
      <c r="AAS75" s="35"/>
      <c r="AAT75" s="35"/>
      <c r="AAU75" s="35"/>
      <c r="AAV75" s="35"/>
      <c r="AAW75" s="35"/>
      <c r="AAX75" s="35"/>
      <c r="AAY75" s="35"/>
      <c r="AAZ75" s="35"/>
      <c r="ABA75" s="35"/>
      <c r="ABB75" s="35"/>
      <c r="ABC75" s="35"/>
      <c r="ABD75" s="35"/>
      <c r="ABE75" s="35"/>
      <c r="ABF75" s="35"/>
      <c r="ABG75" s="35"/>
      <c r="ABH75" s="35"/>
      <c r="ABI75" s="35"/>
      <c r="ABJ75" s="35"/>
      <c r="ABK75" s="35"/>
      <c r="ABL75" s="35"/>
      <c r="ABM75" s="35"/>
      <c r="ABN75" s="35"/>
      <c r="ABO75" s="35"/>
      <c r="ABP75" s="35"/>
      <c r="ABQ75" s="35"/>
      <c r="ABR75" s="35"/>
      <c r="ABS75" s="35"/>
      <c r="ABT75" s="35"/>
      <c r="ABU75" s="35"/>
      <c r="ABV75" s="35"/>
      <c r="ABW75" s="35"/>
      <c r="ABX75" s="35"/>
      <c r="ABY75" s="35"/>
      <c r="ABZ75" s="35"/>
      <c r="ACA75" s="35"/>
      <c r="ACB75" s="35"/>
      <c r="ACC75" s="35"/>
      <c r="ACD75" s="35"/>
      <c r="ACE75" s="35"/>
      <c r="ACF75" s="35"/>
      <c r="ACG75" s="35"/>
      <c r="ACH75" s="35"/>
      <c r="ACI75" s="35"/>
      <c r="ACJ75" s="35"/>
      <c r="ACK75" s="35"/>
      <c r="ACL75" s="35"/>
      <c r="ACM75" s="35"/>
      <c r="ACN75" s="35"/>
      <c r="ACO75" s="35"/>
      <c r="ACP75" s="35"/>
      <c r="ACQ75" s="35"/>
      <c r="ACR75" s="35"/>
      <c r="ACS75" s="35"/>
      <c r="ACT75" s="35"/>
      <c r="ACU75" s="35"/>
      <c r="ACV75" s="35"/>
      <c r="ACW75" s="35"/>
      <c r="ACX75" s="35"/>
      <c r="ACY75" s="35"/>
      <c r="ACZ75" s="35"/>
      <c r="ADA75" s="35"/>
      <c r="ADB75" s="35"/>
      <c r="ADC75" s="35"/>
      <c r="ADD75" s="35"/>
      <c r="ADE75" s="35"/>
      <c r="ADF75" s="35"/>
      <c r="ADG75" s="35"/>
      <c r="ADH75" s="35"/>
      <c r="ADI75" s="35"/>
      <c r="ADJ75" s="35"/>
      <c r="ADK75" s="35"/>
      <c r="ADL75" s="35"/>
      <c r="ADM75" s="35"/>
      <c r="ADN75" s="35"/>
      <c r="ADO75" s="35"/>
      <c r="ADP75" s="35"/>
      <c r="ADQ75" s="35"/>
      <c r="ADR75" s="35"/>
      <c r="ADS75" s="35"/>
      <c r="ADT75" s="35"/>
      <c r="ADU75" s="35"/>
      <c r="ADV75" s="35"/>
      <c r="ADW75" s="35"/>
      <c r="ADX75" s="35"/>
      <c r="ADY75" s="35"/>
      <c r="ADZ75" s="35"/>
      <c r="AEA75" s="35"/>
      <c r="AEB75" s="35"/>
      <c r="AEC75" s="35"/>
      <c r="AED75" s="35"/>
      <c r="AEE75" s="35"/>
      <c r="AEF75" s="35"/>
      <c r="AEG75" s="35"/>
      <c r="AEH75" s="35"/>
      <c r="AEI75" s="35"/>
      <c r="AEJ75" s="35"/>
      <c r="AEK75" s="35"/>
      <c r="AEL75" s="35"/>
      <c r="AEM75" s="35"/>
      <c r="AEN75" s="35"/>
      <c r="AEO75" s="35"/>
      <c r="AEP75" s="35"/>
      <c r="AEQ75" s="35"/>
      <c r="AER75" s="35"/>
      <c r="AES75" s="35"/>
      <c r="AET75" s="35"/>
      <c r="AEU75" s="35"/>
      <c r="AEV75" s="35"/>
      <c r="AEW75" s="35"/>
      <c r="AEX75" s="35"/>
      <c r="AEY75" s="35"/>
      <c r="AEZ75" s="35"/>
      <c r="AFA75" s="35"/>
      <c r="AFB75" s="35"/>
      <c r="AFC75" s="35"/>
      <c r="AFD75" s="35"/>
      <c r="AFE75" s="35"/>
      <c r="AFF75" s="35"/>
      <c r="AFG75" s="35"/>
      <c r="AFH75" s="35"/>
      <c r="AFI75" s="35"/>
      <c r="AFJ75" s="35"/>
      <c r="AFK75" s="35"/>
      <c r="AFL75" s="35"/>
      <c r="AFM75" s="35"/>
      <c r="AFN75" s="35"/>
      <c r="AFO75" s="35"/>
      <c r="AFP75" s="35"/>
      <c r="AFQ75" s="35"/>
      <c r="AFR75" s="35"/>
      <c r="AFS75" s="35"/>
      <c r="AFT75" s="35"/>
      <c r="AFU75" s="35"/>
      <c r="AFV75" s="35"/>
      <c r="AFW75" s="35"/>
      <c r="AFX75" s="35"/>
      <c r="AFY75" s="35"/>
      <c r="AFZ75" s="35"/>
      <c r="AGA75" s="35"/>
      <c r="AGB75" s="35"/>
      <c r="AGC75" s="35"/>
      <c r="AGD75" s="35"/>
      <c r="AGE75" s="35"/>
      <c r="AGF75" s="35"/>
      <c r="AGG75" s="35"/>
      <c r="AGH75" s="35"/>
      <c r="AGI75" s="35"/>
      <c r="AGJ75" s="35"/>
      <c r="AGK75" s="35"/>
      <c r="AGL75" s="35"/>
      <c r="AGM75" s="35"/>
      <c r="AGN75" s="35"/>
      <c r="AGO75" s="35"/>
      <c r="AGP75" s="35"/>
      <c r="AGQ75" s="35"/>
      <c r="AGR75" s="35"/>
      <c r="AGS75" s="35"/>
      <c r="AGT75" s="35"/>
      <c r="AGU75" s="35"/>
      <c r="AGV75" s="35"/>
      <c r="AGW75" s="35"/>
      <c r="AGX75" s="35"/>
      <c r="AGY75" s="35"/>
      <c r="AGZ75" s="35"/>
      <c r="AHA75" s="35"/>
      <c r="AHB75" s="35"/>
      <c r="AHC75" s="35"/>
      <c r="AHD75" s="35"/>
      <c r="AHE75" s="35"/>
      <c r="AHF75" s="35"/>
      <c r="AHG75" s="35"/>
      <c r="AHH75" s="35"/>
      <c r="AHI75" s="35"/>
      <c r="AHJ75" s="35"/>
      <c r="AHK75" s="35"/>
      <c r="AHL75" s="35"/>
      <c r="AHM75" s="35"/>
      <c r="AHN75" s="35"/>
      <c r="AHO75" s="35"/>
      <c r="AHP75" s="35"/>
      <c r="AHQ75" s="35"/>
      <c r="AHR75" s="35"/>
      <c r="AHS75" s="35"/>
      <c r="AHT75" s="35"/>
      <c r="AHU75" s="35"/>
      <c r="AHV75" s="35"/>
      <c r="AHW75" s="35"/>
      <c r="AHX75" s="35"/>
      <c r="AHY75" s="35"/>
      <c r="AHZ75" s="35"/>
      <c r="AIA75" s="35"/>
      <c r="AIB75" s="35"/>
      <c r="AIC75" s="35"/>
      <c r="AID75" s="35"/>
      <c r="AIE75" s="35"/>
      <c r="AIF75" s="35"/>
      <c r="AIG75" s="35"/>
      <c r="AIH75" s="35"/>
      <c r="AII75" s="35"/>
      <c r="AIJ75" s="35"/>
      <c r="AIK75" s="35"/>
      <c r="AIL75" s="35"/>
      <c r="AIM75" s="35"/>
      <c r="AIN75" s="35"/>
      <c r="AIO75" s="35"/>
      <c r="AIP75" s="35"/>
      <c r="AIQ75" s="35"/>
      <c r="AIR75" s="35"/>
      <c r="AIS75" s="35"/>
      <c r="AIT75" s="35"/>
      <c r="AIU75" s="35"/>
      <c r="AIV75" s="35"/>
      <c r="AIW75" s="35"/>
      <c r="AIX75" s="35"/>
      <c r="AIY75" s="35"/>
      <c r="AIZ75" s="35"/>
      <c r="AJA75" s="35"/>
      <c r="AJB75" s="35"/>
      <c r="AJC75" s="35"/>
      <c r="AJD75" s="35"/>
      <c r="AJE75" s="35"/>
      <c r="AJF75" s="35"/>
      <c r="AJG75" s="35"/>
      <c r="AJH75" s="35"/>
      <c r="AJI75" s="35"/>
      <c r="AJJ75" s="35"/>
      <c r="AJK75" s="35"/>
      <c r="AJL75" s="35"/>
      <c r="AJM75" s="35"/>
      <c r="AJN75" s="35"/>
      <c r="AJO75" s="35"/>
      <c r="AJP75" s="35"/>
      <c r="AJQ75" s="35"/>
      <c r="AJR75" s="35"/>
      <c r="AJS75" s="35"/>
      <c r="AJT75" s="35"/>
      <c r="AJU75" s="35"/>
      <c r="AJV75" s="35"/>
      <c r="AJW75" s="35"/>
      <c r="AJX75" s="35"/>
      <c r="AJY75" s="35"/>
      <c r="AJZ75" s="35"/>
      <c r="AKA75" s="35"/>
      <c r="AKB75" s="35"/>
      <c r="AKC75" s="35"/>
      <c r="AKD75" s="35"/>
      <c r="AKE75" s="35"/>
      <c r="AKF75" s="35"/>
      <c r="AKG75" s="35"/>
      <c r="AKH75" s="35"/>
      <c r="AKI75" s="35"/>
      <c r="AKJ75" s="35"/>
      <c r="AKK75" s="35"/>
      <c r="AKL75" s="35"/>
      <c r="AKM75" s="35"/>
      <c r="AKN75" s="35"/>
      <c r="AKO75" s="35"/>
      <c r="AKP75" s="35"/>
      <c r="AKQ75" s="35"/>
      <c r="AKR75" s="35"/>
      <c r="AKS75" s="35"/>
      <c r="AKT75" s="35"/>
      <c r="AKU75" s="35"/>
      <c r="AKV75" s="35"/>
      <c r="AKW75" s="35"/>
      <c r="AKX75" s="35"/>
      <c r="AKY75" s="35"/>
      <c r="AKZ75" s="35"/>
      <c r="ALA75" s="35"/>
      <c r="ALB75" s="35"/>
      <c r="ALC75" s="35"/>
      <c r="ALD75" s="35"/>
      <c r="ALE75" s="35"/>
      <c r="ALF75" s="35"/>
      <c r="ALG75" s="35"/>
      <c r="ALH75" s="35"/>
      <c r="ALI75" s="35"/>
      <c r="ALJ75" s="35"/>
      <c r="ALK75" s="35"/>
      <c r="ALL75" s="35"/>
      <c r="ALM75" s="35"/>
      <c r="ALN75" s="35"/>
      <c r="ALO75" s="35"/>
      <c r="ALP75" s="35"/>
      <c r="ALQ75" s="35"/>
      <c r="ALR75" s="35"/>
      <c r="ALS75" s="35"/>
      <c r="ALT75" s="35"/>
      <c r="ALU75" s="35"/>
      <c r="ALV75" s="35"/>
      <c r="ALW75" s="35"/>
      <c r="ALX75" s="35"/>
      <c r="ALY75" s="35"/>
      <c r="ALZ75" s="35"/>
      <c r="AMA75" s="35"/>
      <c r="AMB75" s="35"/>
      <c r="AMC75" s="35"/>
      <c r="AMD75" s="35"/>
      <c r="AME75" s="35"/>
      <c r="AMF75" s="35"/>
      <c r="AMG75" s="35"/>
      <c r="AMH75" s="35"/>
      <c r="AMI75" s="35"/>
      <c r="AMJ75" s="35"/>
      <c r="AMK75" s="35"/>
      <c r="AML75" s="35"/>
      <c r="AMM75" s="35"/>
      <c r="AMN75" s="35"/>
      <c r="AMO75" s="35"/>
      <c r="AMP75" s="35"/>
      <c r="AMQ75" s="35"/>
      <c r="AMR75" s="35"/>
      <c r="AMS75" s="35"/>
      <c r="AMT75" s="35"/>
      <c r="AMU75" s="35"/>
      <c r="AMV75" s="35"/>
      <c r="AMW75" s="35"/>
      <c r="AMX75" s="35"/>
      <c r="AMY75" s="35"/>
      <c r="AMZ75" s="35"/>
      <c r="ANA75" s="35"/>
      <c r="ANB75" s="35"/>
    </row>
    <row r="76" spans="3:1042" s="6" customFormat="1" ht="15" customHeight="1" x14ac:dyDescent="0.25">
      <c r="C76" s="6">
        <f t="shared" si="6"/>
        <v>120212</v>
      </c>
      <c r="D76" s="72">
        <f t="shared" si="7"/>
        <v>80</v>
      </c>
      <c r="E76" s="72">
        <v>1</v>
      </c>
      <c r="F76" s="74">
        <v>0</v>
      </c>
      <c r="G76" s="73">
        <f t="shared" si="44"/>
        <v>2.33</v>
      </c>
      <c r="H76" s="128">
        <f t="shared" si="45"/>
        <v>0</v>
      </c>
      <c r="I76" s="147">
        <f t="shared" si="10"/>
        <v>0</v>
      </c>
      <c r="J76" s="111" t="s">
        <v>196</v>
      </c>
      <c r="K76" s="40"/>
      <c r="L76" s="95">
        <f t="shared" si="11"/>
        <v>12</v>
      </c>
      <c r="M76" s="21" t="s">
        <v>19</v>
      </c>
      <c r="N76" s="82">
        <f t="shared" ref="N76:N90" si="48">N75+1</f>
        <v>2</v>
      </c>
      <c r="O76" s="82">
        <f t="shared" si="46"/>
        <v>120212</v>
      </c>
      <c r="P76" s="77" t="str">
        <f t="shared" si="22"/>
        <v>HPE10280H045DV  (80 gal)</v>
      </c>
      <c r="Q76" s="22" t="s">
        <v>114</v>
      </c>
      <c r="R76" s="23">
        <v>80</v>
      </c>
      <c r="S76" s="65" t="s">
        <v>108</v>
      </c>
      <c r="T76" s="100" t="s">
        <v>108</v>
      </c>
      <c r="U76" s="105" t="str">
        <f t="shared" si="47"/>
        <v>AOSmithPHPT80</v>
      </c>
      <c r="V76" s="146">
        <v>0</v>
      </c>
      <c r="W76" s="41">
        <v>2.33</v>
      </c>
      <c r="X76" s="59"/>
      <c r="Y76" s="60"/>
      <c r="Z76" s="59"/>
      <c r="AA76" s="58"/>
      <c r="AB76" s="158" t="str">
        <f t="shared" si="12"/>
        <v>2,     120212,   "HPE10280H045DV  (80 gal)"</v>
      </c>
      <c r="AC76" s="160" t="str">
        <f>AC75</f>
        <v>American</v>
      </c>
      <c r="AD76" s="161" t="s">
        <v>464</v>
      </c>
      <c r="AE76" s="158" t="str">
        <f t="shared" si="13"/>
        <v xml:space="preserve">          case  120212   :   "AmericanHPE10280"</v>
      </c>
      <c r="AF76" s="161" t="s">
        <v>464</v>
      </c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  <c r="EH76" s="35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35"/>
      <c r="FI76" s="35"/>
      <c r="FJ76" s="35"/>
      <c r="FK76" s="35"/>
      <c r="FL76" s="35"/>
      <c r="FM76" s="35"/>
      <c r="FN76" s="35"/>
      <c r="FO76" s="35"/>
      <c r="FP76" s="35"/>
      <c r="FQ76" s="35"/>
      <c r="FR76" s="35"/>
      <c r="FS76" s="35"/>
      <c r="FT76" s="35"/>
      <c r="FU76" s="35"/>
      <c r="FV76" s="35"/>
      <c r="FW76" s="35"/>
      <c r="FX76" s="35"/>
      <c r="FY76" s="35"/>
      <c r="FZ76" s="35"/>
      <c r="GA76" s="35"/>
      <c r="GB76" s="35"/>
      <c r="GC76" s="35"/>
      <c r="GD76" s="35"/>
      <c r="GE76" s="35"/>
      <c r="GF76" s="35"/>
      <c r="GG76" s="35"/>
      <c r="GH76" s="35"/>
      <c r="GI76" s="35"/>
      <c r="GJ76" s="35"/>
      <c r="GK76" s="35"/>
      <c r="GL76" s="35"/>
      <c r="GM76" s="35"/>
      <c r="GN76" s="35"/>
      <c r="GO76" s="35"/>
      <c r="GP76" s="35"/>
      <c r="GQ76" s="35"/>
      <c r="GR76" s="35"/>
      <c r="GS76" s="35"/>
      <c r="GT76" s="35"/>
      <c r="GU76" s="35"/>
      <c r="GV76" s="35"/>
      <c r="GW76" s="35"/>
      <c r="GX76" s="35"/>
      <c r="GY76" s="35"/>
      <c r="GZ76" s="35"/>
      <c r="HA76" s="35"/>
      <c r="HB76" s="35"/>
      <c r="HC76" s="35"/>
      <c r="HD76" s="35"/>
      <c r="HE76" s="35"/>
      <c r="HF76" s="35"/>
      <c r="HG76" s="35"/>
      <c r="HH76" s="35"/>
      <c r="HI76" s="35"/>
      <c r="HJ76" s="35"/>
      <c r="HK76" s="35"/>
      <c r="HL76" s="35"/>
      <c r="HM76" s="35"/>
      <c r="HN76" s="35"/>
      <c r="HO76" s="35"/>
      <c r="HP76" s="35"/>
      <c r="HQ76" s="35"/>
      <c r="HR76" s="35"/>
      <c r="HS76" s="35"/>
      <c r="HT76" s="35"/>
      <c r="HU76" s="35"/>
      <c r="HV76" s="35"/>
      <c r="HW76" s="35"/>
      <c r="HX76" s="35"/>
      <c r="HY76" s="35"/>
      <c r="HZ76" s="35"/>
      <c r="IA76" s="35"/>
      <c r="IB76" s="35"/>
      <c r="IC76" s="35"/>
      <c r="ID76" s="35"/>
      <c r="IE76" s="35"/>
      <c r="IF76" s="35"/>
      <c r="IG76" s="35"/>
      <c r="IH76" s="35"/>
      <c r="II76" s="35"/>
      <c r="IJ76" s="35"/>
      <c r="IK76" s="35"/>
      <c r="IL76" s="35"/>
      <c r="IM76" s="35"/>
      <c r="IN76" s="35"/>
      <c r="IO76" s="35"/>
      <c r="IP76" s="35"/>
      <c r="IQ76" s="35"/>
      <c r="IR76" s="35"/>
      <c r="IS76" s="35"/>
      <c r="IT76" s="35"/>
      <c r="IU76" s="35"/>
      <c r="IV76" s="35"/>
      <c r="IW76" s="35"/>
      <c r="IX76" s="35"/>
      <c r="IY76" s="35"/>
      <c r="IZ76" s="35"/>
      <c r="JA76" s="35"/>
      <c r="JB76" s="35"/>
      <c r="JC76" s="35"/>
      <c r="JD76" s="35"/>
      <c r="JE76" s="35"/>
      <c r="JF76" s="35"/>
      <c r="JG76" s="35"/>
      <c r="JH76" s="35"/>
      <c r="JI76" s="35"/>
      <c r="JJ76" s="35"/>
      <c r="JK76" s="35"/>
      <c r="JL76" s="35"/>
      <c r="JM76" s="35"/>
      <c r="JN76" s="35"/>
      <c r="JO76" s="35"/>
      <c r="JP76" s="35"/>
      <c r="JQ76" s="35"/>
      <c r="JR76" s="35"/>
      <c r="JS76" s="35"/>
      <c r="JT76" s="35"/>
      <c r="JU76" s="35"/>
      <c r="JV76" s="35"/>
      <c r="JW76" s="35"/>
      <c r="JX76" s="35"/>
      <c r="JY76" s="35"/>
      <c r="JZ76" s="35"/>
      <c r="KA76" s="35"/>
      <c r="KB76" s="35"/>
      <c r="KC76" s="35"/>
      <c r="KD76" s="35"/>
      <c r="KE76" s="35"/>
      <c r="KF76" s="35"/>
      <c r="KG76" s="35"/>
      <c r="KH76" s="35"/>
      <c r="KI76" s="35"/>
      <c r="KJ76" s="35"/>
      <c r="KK76" s="35"/>
      <c r="KL76" s="35"/>
      <c r="KM76" s="35"/>
      <c r="KN76" s="35"/>
      <c r="KO76" s="35"/>
      <c r="KP76" s="35"/>
      <c r="KQ76" s="35"/>
      <c r="KR76" s="35"/>
      <c r="KS76" s="35"/>
      <c r="KT76" s="35"/>
      <c r="KU76" s="35"/>
      <c r="KV76" s="35"/>
      <c r="KW76" s="35"/>
      <c r="KX76" s="35"/>
      <c r="KY76" s="35"/>
      <c r="KZ76" s="35"/>
      <c r="LA76" s="35"/>
      <c r="LB76" s="35"/>
      <c r="LC76" s="35"/>
      <c r="LD76" s="35"/>
      <c r="LE76" s="35"/>
      <c r="LF76" s="35"/>
      <c r="LG76" s="35"/>
      <c r="LH76" s="35"/>
      <c r="LI76" s="35"/>
      <c r="LJ76" s="35"/>
      <c r="LK76" s="35"/>
      <c r="LL76" s="35"/>
      <c r="LM76" s="35"/>
      <c r="LN76" s="35"/>
      <c r="LO76" s="35"/>
      <c r="LP76" s="35"/>
      <c r="LQ76" s="35"/>
      <c r="LR76" s="35"/>
      <c r="LS76" s="35"/>
      <c r="LT76" s="35"/>
      <c r="LU76" s="35"/>
      <c r="LV76" s="35"/>
      <c r="LW76" s="35"/>
      <c r="LX76" s="35"/>
      <c r="LY76" s="35"/>
      <c r="LZ76" s="35"/>
      <c r="MA76" s="35"/>
      <c r="MB76" s="35"/>
      <c r="MC76" s="35"/>
      <c r="MD76" s="35"/>
      <c r="ME76" s="35"/>
      <c r="MF76" s="35"/>
      <c r="MG76" s="35"/>
      <c r="MH76" s="35"/>
      <c r="MI76" s="35"/>
      <c r="MJ76" s="35"/>
      <c r="MK76" s="35"/>
      <c r="ML76" s="35"/>
      <c r="MM76" s="35"/>
      <c r="MN76" s="35"/>
      <c r="MO76" s="35"/>
      <c r="MP76" s="35"/>
      <c r="MQ76" s="35"/>
      <c r="MR76" s="35"/>
      <c r="MS76" s="35"/>
      <c r="MT76" s="35"/>
      <c r="MU76" s="35"/>
      <c r="MV76" s="35"/>
      <c r="MW76" s="35"/>
      <c r="MX76" s="35"/>
      <c r="MY76" s="35"/>
      <c r="MZ76" s="35"/>
      <c r="NA76" s="35"/>
      <c r="NB76" s="35"/>
      <c r="NC76" s="35"/>
      <c r="ND76" s="35"/>
      <c r="NE76" s="35"/>
      <c r="NF76" s="35"/>
      <c r="NG76" s="35"/>
      <c r="NH76" s="35"/>
      <c r="NI76" s="35"/>
      <c r="NJ76" s="35"/>
      <c r="NK76" s="35"/>
      <c r="NL76" s="35"/>
      <c r="NM76" s="35"/>
      <c r="NN76" s="35"/>
      <c r="NO76" s="35"/>
      <c r="NP76" s="35"/>
      <c r="NQ76" s="35"/>
      <c r="NR76" s="35"/>
      <c r="NS76" s="35"/>
      <c r="NT76" s="35"/>
      <c r="NU76" s="35"/>
      <c r="NV76" s="35"/>
      <c r="NW76" s="35"/>
      <c r="NX76" s="35"/>
      <c r="NY76" s="35"/>
      <c r="NZ76" s="35"/>
      <c r="OA76" s="35"/>
      <c r="OB76" s="35"/>
      <c r="OC76" s="35"/>
      <c r="OD76" s="35"/>
      <c r="OE76" s="35"/>
      <c r="OF76" s="35"/>
      <c r="OG76" s="35"/>
      <c r="OH76" s="35"/>
      <c r="OI76" s="35"/>
      <c r="OJ76" s="35"/>
      <c r="OK76" s="35"/>
      <c r="OL76" s="35"/>
      <c r="OM76" s="35"/>
      <c r="ON76" s="35"/>
      <c r="OO76" s="35"/>
      <c r="OP76" s="35"/>
      <c r="OQ76" s="35"/>
      <c r="OR76" s="35"/>
      <c r="OS76" s="35"/>
      <c r="OT76" s="35"/>
      <c r="OU76" s="35"/>
      <c r="OV76" s="35"/>
      <c r="OW76" s="35"/>
      <c r="OX76" s="35"/>
      <c r="OY76" s="35"/>
      <c r="OZ76" s="35"/>
      <c r="PA76" s="35"/>
      <c r="PB76" s="35"/>
      <c r="PC76" s="35"/>
      <c r="PD76" s="35"/>
      <c r="PE76" s="35"/>
      <c r="PF76" s="35"/>
      <c r="PG76" s="35"/>
      <c r="PH76" s="35"/>
      <c r="PI76" s="35"/>
      <c r="PJ76" s="35"/>
      <c r="PK76" s="35"/>
      <c r="PL76" s="35"/>
      <c r="PM76" s="35"/>
      <c r="PN76" s="35"/>
      <c r="PO76" s="35"/>
      <c r="PP76" s="35"/>
      <c r="PQ76" s="35"/>
      <c r="PR76" s="35"/>
      <c r="PS76" s="35"/>
      <c r="PT76" s="35"/>
      <c r="PU76" s="35"/>
      <c r="PV76" s="35"/>
      <c r="PW76" s="35"/>
      <c r="PX76" s="35"/>
      <c r="PY76" s="35"/>
      <c r="PZ76" s="35"/>
      <c r="QA76" s="35"/>
      <c r="QB76" s="35"/>
      <c r="QC76" s="35"/>
      <c r="QD76" s="35"/>
      <c r="QE76" s="35"/>
      <c r="QF76" s="35"/>
      <c r="QG76" s="35"/>
      <c r="QH76" s="35"/>
      <c r="QI76" s="35"/>
      <c r="QJ76" s="35"/>
      <c r="QK76" s="35"/>
      <c r="QL76" s="35"/>
      <c r="QM76" s="35"/>
      <c r="QN76" s="35"/>
      <c r="QO76" s="35"/>
      <c r="QP76" s="35"/>
      <c r="QQ76" s="35"/>
      <c r="QR76" s="35"/>
      <c r="QS76" s="35"/>
      <c r="QT76" s="35"/>
      <c r="QU76" s="35"/>
      <c r="QV76" s="35"/>
      <c r="QW76" s="35"/>
      <c r="QX76" s="35"/>
      <c r="QY76" s="35"/>
      <c r="QZ76" s="35"/>
      <c r="RA76" s="35"/>
      <c r="RB76" s="35"/>
      <c r="RC76" s="35"/>
      <c r="RD76" s="35"/>
      <c r="RE76" s="35"/>
      <c r="RF76" s="35"/>
      <c r="RG76" s="35"/>
      <c r="RH76" s="35"/>
      <c r="RI76" s="35"/>
      <c r="RJ76" s="35"/>
      <c r="RK76" s="35"/>
      <c r="RL76" s="35"/>
      <c r="RM76" s="35"/>
      <c r="RN76" s="35"/>
      <c r="RO76" s="35"/>
      <c r="RP76" s="35"/>
      <c r="RQ76" s="35"/>
      <c r="RR76" s="35"/>
      <c r="RS76" s="35"/>
      <c r="RT76" s="35"/>
      <c r="RU76" s="35"/>
      <c r="RV76" s="35"/>
      <c r="RW76" s="35"/>
      <c r="RX76" s="35"/>
      <c r="RY76" s="35"/>
      <c r="RZ76" s="35"/>
      <c r="SA76" s="35"/>
      <c r="SB76" s="35"/>
      <c r="SC76" s="35"/>
      <c r="SD76" s="35"/>
      <c r="SE76" s="35"/>
      <c r="SF76" s="35"/>
      <c r="SG76" s="35"/>
      <c r="SH76" s="35"/>
      <c r="SI76" s="35"/>
      <c r="SJ76" s="35"/>
      <c r="SK76" s="35"/>
      <c r="SL76" s="35"/>
      <c r="SM76" s="35"/>
      <c r="SN76" s="35"/>
      <c r="SO76" s="35"/>
      <c r="SP76" s="35"/>
      <c r="SQ76" s="35"/>
      <c r="SR76" s="35"/>
      <c r="SS76" s="35"/>
      <c r="ST76" s="35"/>
      <c r="SU76" s="35"/>
      <c r="SV76" s="35"/>
      <c r="SW76" s="35"/>
      <c r="SX76" s="35"/>
      <c r="SY76" s="35"/>
      <c r="SZ76" s="35"/>
      <c r="TA76" s="35"/>
      <c r="TB76" s="35"/>
      <c r="TC76" s="35"/>
      <c r="TD76" s="35"/>
      <c r="TE76" s="35"/>
      <c r="TF76" s="35"/>
      <c r="TG76" s="35"/>
      <c r="TH76" s="35"/>
      <c r="TI76" s="35"/>
      <c r="TJ76" s="35"/>
      <c r="TK76" s="35"/>
      <c r="TL76" s="35"/>
      <c r="TM76" s="35"/>
      <c r="TN76" s="35"/>
      <c r="TO76" s="35"/>
      <c r="TP76" s="35"/>
      <c r="TQ76" s="35"/>
      <c r="TR76" s="35"/>
      <c r="TS76" s="35"/>
      <c r="TT76" s="35"/>
      <c r="TU76" s="35"/>
      <c r="TV76" s="35"/>
      <c r="TW76" s="35"/>
      <c r="TX76" s="35"/>
      <c r="TY76" s="35"/>
      <c r="TZ76" s="35"/>
      <c r="UA76" s="35"/>
      <c r="UB76" s="35"/>
      <c r="UC76" s="35"/>
      <c r="UD76" s="35"/>
      <c r="UE76" s="35"/>
      <c r="UF76" s="35"/>
      <c r="UG76" s="35"/>
      <c r="UH76" s="35"/>
      <c r="UI76" s="35"/>
      <c r="UJ76" s="35"/>
      <c r="UK76" s="35"/>
      <c r="UL76" s="35"/>
      <c r="UM76" s="35"/>
      <c r="UN76" s="35"/>
      <c r="UO76" s="35"/>
      <c r="UP76" s="35"/>
      <c r="UQ76" s="35"/>
      <c r="UR76" s="35"/>
      <c r="US76" s="35"/>
      <c r="UT76" s="35"/>
      <c r="UU76" s="35"/>
      <c r="UV76" s="35"/>
      <c r="UW76" s="35"/>
      <c r="UX76" s="35"/>
      <c r="UY76" s="35"/>
      <c r="UZ76" s="35"/>
      <c r="VA76" s="35"/>
      <c r="VB76" s="35"/>
      <c r="VC76" s="35"/>
      <c r="VD76" s="35"/>
      <c r="VE76" s="35"/>
      <c r="VF76" s="35"/>
      <c r="VG76" s="35"/>
      <c r="VH76" s="35"/>
      <c r="VI76" s="35"/>
      <c r="VJ76" s="35"/>
      <c r="VK76" s="35"/>
      <c r="VL76" s="35"/>
      <c r="VM76" s="35"/>
      <c r="VN76" s="35"/>
      <c r="VO76" s="35"/>
      <c r="VP76" s="35"/>
      <c r="VQ76" s="35"/>
      <c r="VR76" s="35"/>
      <c r="VS76" s="35"/>
      <c r="VT76" s="35"/>
      <c r="VU76" s="35"/>
      <c r="VV76" s="35"/>
      <c r="VW76" s="35"/>
      <c r="VX76" s="35"/>
      <c r="VY76" s="35"/>
      <c r="VZ76" s="35"/>
      <c r="WA76" s="35"/>
      <c r="WB76" s="35"/>
      <c r="WC76" s="35"/>
      <c r="WD76" s="35"/>
      <c r="WE76" s="35"/>
      <c r="WF76" s="35"/>
      <c r="WG76" s="35"/>
      <c r="WH76" s="35"/>
      <c r="WI76" s="35"/>
      <c r="WJ76" s="35"/>
      <c r="WK76" s="35"/>
      <c r="WL76" s="35"/>
      <c r="WM76" s="35"/>
      <c r="WN76" s="35"/>
      <c r="WO76" s="35"/>
      <c r="WP76" s="35"/>
      <c r="WQ76" s="35"/>
      <c r="WR76" s="35"/>
      <c r="WS76" s="35"/>
      <c r="WT76" s="35"/>
      <c r="WU76" s="35"/>
      <c r="WV76" s="35"/>
      <c r="WW76" s="35"/>
      <c r="WX76" s="35"/>
      <c r="WY76" s="35"/>
      <c r="WZ76" s="35"/>
      <c r="XA76" s="35"/>
      <c r="XB76" s="35"/>
      <c r="XC76" s="35"/>
      <c r="XD76" s="35"/>
      <c r="XE76" s="35"/>
      <c r="XF76" s="35"/>
      <c r="XG76" s="35"/>
      <c r="XH76" s="35"/>
      <c r="XI76" s="35"/>
      <c r="XJ76" s="35"/>
      <c r="XK76" s="35"/>
      <c r="XL76" s="35"/>
      <c r="XM76" s="35"/>
      <c r="XN76" s="35"/>
      <c r="XO76" s="35"/>
      <c r="XP76" s="35"/>
      <c r="XQ76" s="35"/>
      <c r="XR76" s="35"/>
      <c r="XS76" s="35"/>
      <c r="XT76" s="35"/>
      <c r="XU76" s="35"/>
      <c r="XV76" s="35"/>
      <c r="XW76" s="35"/>
      <c r="XX76" s="35"/>
      <c r="XY76" s="35"/>
      <c r="XZ76" s="35"/>
      <c r="YA76" s="35"/>
      <c r="YB76" s="35"/>
      <c r="YC76" s="35"/>
      <c r="YD76" s="35"/>
      <c r="YE76" s="35"/>
      <c r="YF76" s="35"/>
      <c r="YG76" s="35"/>
      <c r="YH76" s="35"/>
      <c r="YI76" s="35"/>
      <c r="YJ76" s="35"/>
      <c r="YK76" s="35"/>
      <c r="YL76" s="35"/>
      <c r="YM76" s="35"/>
      <c r="YN76" s="35"/>
      <c r="YO76" s="35"/>
      <c r="YP76" s="35"/>
      <c r="YQ76" s="35"/>
      <c r="YR76" s="35"/>
      <c r="YS76" s="35"/>
      <c r="YT76" s="35"/>
      <c r="YU76" s="35"/>
      <c r="YV76" s="35"/>
      <c r="YW76" s="35"/>
      <c r="YX76" s="35"/>
      <c r="YY76" s="35"/>
      <c r="YZ76" s="35"/>
      <c r="ZA76" s="35"/>
      <c r="ZB76" s="35"/>
      <c r="ZC76" s="35"/>
      <c r="ZD76" s="35"/>
      <c r="ZE76" s="35"/>
      <c r="ZF76" s="35"/>
      <c r="ZG76" s="35"/>
      <c r="ZH76" s="35"/>
      <c r="ZI76" s="35"/>
      <c r="ZJ76" s="35"/>
      <c r="ZK76" s="35"/>
      <c r="ZL76" s="35"/>
      <c r="ZM76" s="35"/>
      <c r="ZN76" s="35"/>
      <c r="ZO76" s="35"/>
      <c r="ZP76" s="35"/>
      <c r="ZQ76" s="35"/>
      <c r="ZR76" s="35"/>
      <c r="ZS76" s="35"/>
      <c r="ZT76" s="35"/>
      <c r="ZU76" s="35"/>
      <c r="ZV76" s="35"/>
      <c r="ZW76" s="35"/>
      <c r="ZX76" s="35"/>
      <c r="ZY76" s="35"/>
      <c r="ZZ76" s="35"/>
      <c r="AAA76" s="35"/>
      <c r="AAB76" s="35"/>
      <c r="AAC76" s="35"/>
      <c r="AAD76" s="35"/>
      <c r="AAE76" s="35"/>
      <c r="AAF76" s="35"/>
      <c r="AAG76" s="35"/>
      <c r="AAH76" s="35"/>
      <c r="AAI76" s="35"/>
      <c r="AAJ76" s="35"/>
      <c r="AAK76" s="35"/>
      <c r="AAL76" s="35"/>
      <c r="AAM76" s="35"/>
      <c r="AAN76" s="35"/>
      <c r="AAO76" s="35"/>
      <c r="AAP76" s="35"/>
      <c r="AAQ76" s="35"/>
      <c r="AAR76" s="35"/>
      <c r="AAS76" s="35"/>
      <c r="AAT76" s="35"/>
      <c r="AAU76" s="35"/>
      <c r="AAV76" s="35"/>
      <c r="AAW76" s="35"/>
      <c r="AAX76" s="35"/>
      <c r="AAY76" s="35"/>
      <c r="AAZ76" s="35"/>
      <c r="ABA76" s="35"/>
      <c r="ABB76" s="35"/>
      <c r="ABC76" s="35"/>
      <c r="ABD76" s="35"/>
      <c r="ABE76" s="35"/>
      <c r="ABF76" s="35"/>
      <c r="ABG76" s="35"/>
      <c r="ABH76" s="35"/>
      <c r="ABI76" s="35"/>
      <c r="ABJ76" s="35"/>
      <c r="ABK76" s="35"/>
      <c r="ABL76" s="35"/>
      <c r="ABM76" s="35"/>
      <c r="ABN76" s="35"/>
      <c r="ABO76" s="35"/>
      <c r="ABP76" s="35"/>
      <c r="ABQ76" s="35"/>
      <c r="ABR76" s="35"/>
      <c r="ABS76" s="35"/>
      <c r="ABT76" s="35"/>
      <c r="ABU76" s="35"/>
      <c r="ABV76" s="35"/>
      <c r="ABW76" s="35"/>
      <c r="ABX76" s="35"/>
      <c r="ABY76" s="35"/>
      <c r="ABZ76" s="35"/>
      <c r="ACA76" s="35"/>
      <c r="ACB76" s="35"/>
      <c r="ACC76" s="35"/>
      <c r="ACD76" s="35"/>
      <c r="ACE76" s="35"/>
      <c r="ACF76" s="35"/>
      <c r="ACG76" s="35"/>
      <c r="ACH76" s="35"/>
      <c r="ACI76" s="35"/>
      <c r="ACJ76" s="35"/>
      <c r="ACK76" s="35"/>
      <c r="ACL76" s="35"/>
      <c r="ACM76" s="35"/>
      <c r="ACN76" s="35"/>
      <c r="ACO76" s="35"/>
      <c r="ACP76" s="35"/>
      <c r="ACQ76" s="35"/>
      <c r="ACR76" s="35"/>
      <c r="ACS76" s="35"/>
      <c r="ACT76" s="35"/>
      <c r="ACU76" s="35"/>
      <c r="ACV76" s="35"/>
      <c r="ACW76" s="35"/>
      <c r="ACX76" s="35"/>
      <c r="ACY76" s="35"/>
      <c r="ACZ76" s="35"/>
      <c r="ADA76" s="35"/>
      <c r="ADB76" s="35"/>
      <c r="ADC76" s="35"/>
      <c r="ADD76" s="35"/>
      <c r="ADE76" s="35"/>
      <c r="ADF76" s="35"/>
      <c r="ADG76" s="35"/>
      <c r="ADH76" s="35"/>
      <c r="ADI76" s="35"/>
      <c r="ADJ76" s="35"/>
      <c r="ADK76" s="35"/>
      <c r="ADL76" s="35"/>
      <c r="ADM76" s="35"/>
      <c r="ADN76" s="35"/>
      <c r="ADO76" s="35"/>
      <c r="ADP76" s="35"/>
      <c r="ADQ76" s="35"/>
      <c r="ADR76" s="35"/>
      <c r="ADS76" s="35"/>
      <c r="ADT76" s="35"/>
      <c r="ADU76" s="35"/>
      <c r="ADV76" s="35"/>
      <c r="ADW76" s="35"/>
      <c r="ADX76" s="35"/>
      <c r="ADY76" s="35"/>
      <c r="ADZ76" s="35"/>
      <c r="AEA76" s="35"/>
      <c r="AEB76" s="35"/>
      <c r="AEC76" s="35"/>
      <c r="AED76" s="35"/>
      <c r="AEE76" s="35"/>
      <c r="AEF76" s="35"/>
      <c r="AEG76" s="35"/>
      <c r="AEH76" s="35"/>
      <c r="AEI76" s="35"/>
      <c r="AEJ76" s="35"/>
      <c r="AEK76" s="35"/>
      <c r="AEL76" s="35"/>
      <c r="AEM76" s="35"/>
      <c r="AEN76" s="35"/>
      <c r="AEO76" s="35"/>
      <c r="AEP76" s="35"/>
      <c r="AEQ76" s="35"/>
      <c r="AER76" s="35"/>
      <c r="AES76" s="35"/>
      <c r="AET76" s="35"/>
      <c r="AEU76" s="35"/>
      <c r="AEV76" s="35"/>
      <c r="AEW76" s="35"/>
      <c r="AEX76" s="35"/>
      <c r="AEY76" s="35"/>
      <c r="AEZ76" s="35"/>
      <c r="AFA76" s="35"/>
      <c r="AFB76" s="35"/>
      <c r="AFC76" s="35"/>
      <c r="AFD76" s="35"/>
      <c r="AFE76" s="35"/>
      <c r="AFF76" s="35"/>
      <c r="AFG76" s="35"/>
      <c r="AFH76" s="35"/>
      <c r="AFI76" s="35"/>
      <c r="AFJ76" s="35"/>
      <c r="AFK76" s="35"/>
      <c r="AFL76" s="35"/>
      <c r="AFM76" s="35"/>
      <c r="AFN76" s="35"/>
      <c r="AFO76" s="35"/>
      <c r="AFP76" s="35"/>
      <c r="AFQ76" s="35"/>
      <c r="AFR76" s="35"/>
      <c r="AFS76" s="35"/>
      <c r="AFT76" s="35"/>
      <c r="AFU76" s="35"/>
      <c r="AFV76" s="35"/>
      <c r="AFW76" s="35"/>
      <c r="AFX76" s="35"/>
      <c r="AFY76" s="35"/>
      <c r="AFZ76" s="35"/>
      <c r="AGA76" s="35"/>
      <c r="AGB76" s="35"/>
      <c r="AGC76" s="35"/>
      <c r="AGD76" s="35"/>
      <c r="AGE76" s="35"/>
      <c r="AGF76" s="35"/>
      <c r="AGG76" s="35"/>
      <c r="AGH76" s="35"/>
      <c r="AGI76" s="35"/>
      <c r="AGJ76" s="35"/>
      <c r="AGK76" s="35"/>
      <c r="AGL76" s="35"/>
      <c r="AGM76" s="35"/>
      <c r="AGN76" s="35"/>
      <c r="AGO76" s="35"/>
      <c r="AGP76" s="35"/>
      <c r="AGQ76" s="35"/>
      <c r="AGR76" s="35"/>
      <c r="AGS76" s="35"/>
      <c r="AGT76" s="35"/>
      <c r="AGU76" s="35"/>
      <c r="AGV76" s="35"/>
      <c r="AGW76" s="35"/>
      <c r="AGX76" s="35"/>
      <c r="AGY76" s="35"/>
      <c r="AGZ76" s="35"/>
      <c r="AHA76" s="35"/>
      <c r="AHB76" s="35"/>
      <c r="AHC76" s="35"/>
      <c r="AHD76" s="35"/>
      <c r="AHE76" s="35"/>
      <c r="AHF76" s="35"/>
      <c r="AHG76" s="35"/>
      <c r="AHH76" s="35"/>
      <c r="AHI76" s="35"/>
      <c r="AHJ76" s="35"/>
      <c r="AHK76" s="35"/>
      <c r="AHL76" s="35"/>
      <c r="AHM76" s="35"/>
      <c r="AHN76" s="35"/>
      <c r="AHO76" s="35"/>
      <c r="AHP76" s="35"/>
      <c r="AHQ76" s="35"/>
      <c r="AHR76" s="35"/>
      <c r="AHS76" s="35"/>
      <c r="AHT76" s="35"/>
      <c r="AHU76" s="35"/>
      <c r="AHV76" s="35"/>
      <c r="AHW76" s="35"/>
      <c r="AHX76" s="35"/>
      <c r="AHY76" s="35"/>
      <c r="AHZ76" s="35"/>
      <c r="AIA76" s="35"/>
      <c r="AIB76" s="35"/>
      <c r="AIC76" s="35"/>
      <c r="AID76" s="35"/>
      <c r="AIE76" s="35"/>
      <c r="AIF76" s="35"/>
      <c r="AIG76" s="35"/>
      <c r="AIH76" s="35"/>
      <c r="AII76" s="35"/>
      <c r="AIJ76" s="35"/>
      <c r="AIK76" s="35"/>
      <c r="AIL76" s="35"/>
      <c r="AIM76" s="35"/>
      <c r="AIN76" s="35"/>
      <c r="AIO76" s="35"/>
      <c r="AIP76" s="35"/>
      <c r="AIQ76" s="35"/>
      <c r="AIR76" s="35"/>
      <c r="AIS76" s="35"/>
      <c r="AIT76" s="35"/>
      <c r="AIU76" s="35"/>
      <c r="AIV76" s="35"/>
      <c r="AIW76" s="35"/>
      <c r="AIX76" s="35"/>
      <c r="AIY76" s="35"/>
      <c r="AIZ76" s="35"/>
      <c r="AJA76" s="35"/>
      <c r="AJB76" s="35"/>
      <c r="AJC76" s="35"/>
      <c r="AJD76" s="35"/>
      <c r="AJE76" s="35"/>
      <c r="AJF76" s="35"/>
      <c r="AJG76" s="35"/>
      <c r="AJH76" s="35"/>
      <c r="AJI76" s="35"/>
      <c r="AJJ76" s="35"/>
      <c r="AJK76" s="35"/>
      <c r="AJL76" s="35"/>
      <c r="AJM76" s="35"/>
      <c r="AJN76" s="35"/>
      <c r="AJO76" s="35"/>
      <c r="AJP76" s="35"/>
      <c r="AJQ76" s="35"/>
      <c r="AJR76" s="35"/>
      <c r="AJS76" s="35"/>
      <c r="AJT76" s="35"/>
      <c r="AJU76" s="35"/>
      <c r="AJV76" s="35"/>
      <c r="AJW76" s="35"/>
      <c r="AJX76" s="35"/>
      <c r="AJY76" s="35"/>
      <c r="AJZ76" s="35"/>
      <c r="AKA76" s="35"/>
      <c r="AKB76" s="35"/>
      <c r="AKC76" s="35"/>
      <c r="AKD76" s="35"/>
      <c r="AKE76" s="35"/>
      <c r="AKF76" s="35"/>
      <c r="AKG76" s="35"/>
      <c r="AKH76" s="35"/>
      <c r="AKI76" s="35"/>
      <c r="AKJ76" s="35"/>
      <c r="AKK76" s="35"/>
      <c r="AKL76" s="35"/>
      <c r="AKM76" s="35"/>
      <c r="AKN76" s="35"/>
      <c r="AKO76" s="35"/>
      <c r="AKP76" s="35"/>
      <c r="AKQ76" s="35"/>
      <c r="AKR76" s="35"/>
      <c r="AKS76" s="35"/>
      <c r="AKT76" s="35"/>
      <c r="AKU76" s="35"/>
      <c r="AKV76" s="35"/>
      <c r="AKW76" s="35"/>
      <c r="AKX76" s="35"/>
      <c r="AKY76" s="35"/>
      <c r="AKZ76" s="35"/>
      <c r="ALA76" s="35"/>
      <c r="ALB76" s="35"/>
      <c r="ALC76" s="35"/>
      <c r="ALD76" s="35"/>
      <c r="ALE76" s="35"/>
      <c r="ALF76" s="35"/>
      <c r="ALG76" s="35"/>
      <c r="ALH76" s="35"/>
      <c r="ALI76" s="35"/>
      <c r="ALJ76" s="35"/>
      <c r="ALK76" s="35"/>
      <c r="ALL76" s="35"/>
      <c r="ALM76" s="35"/>
      <c r="ALN76" s="35"/>
      <c r="ALO76" s="35"/>
      <c r="ALP76" s="35"/>
      <c r="ALQ76" s="35"/>
      <c r="ALR76" s="35"/>
      <c r="ALS76" s="35"/>
      <c r="ALT76" s="35"/>
      <c r="ALU76" s="35"/>
      <c r="ALV76" s="35"/>
      <c r="ALW76" s="35"/>
      <c r="ALX76" s="35"/>
      <c r="ALY76" s="35"/>
      <c r="ALZ76" s="35"/>
      <c r="AMA76" s="35"/>
      <c r="AMB76" s="35"/>
      <c r="AMC76" s="35"/>
      <c r="AMD76" s="35"/>
      <c r="AME76" s="35"/>
      <c r="AMF76" s="35"/>
      <c r="AMG76" s="35"/>
      <c r="AMH76" s="35"/>
      <c r="AMI76" s="35"/>
      <c r="AMJ76" s="35"/>
      <c r="AMK76" s="35"/>
      <c r="AML76" s="35"/>
      <c r="AMM76" s="35"/>
      <c r="AMN76" s="35"/>
      <c r="AMO76" s="35"/>
      <c r="AMP76" s="35"/>
      <c r="AMQ76" s="35"/>
      <c r="AMR76" s="35"/>
      <c r="AMS76" s="35"/>
      <c r="AMT76" s="35"/>
      <c r="AMU76" s="35"/>
      <c r="AMV76" s="35"/>
      <c r="AMW76" s="35"/>
      <c r="AMX76" s="35"/>
      <c r="AMY76" s="35"/>
      <c r="AMZ76" s="35"/>
      <c r="ANA76" s="35"/>
      <c r="ANB76" s="35"/>
    </row>
    <row r="77" spans="3:1042" s="6" customFormat="1" ht="15" customHeight="1" x14ac:dyDescent="0.25">
      <c r="C77" s="6">
        <f t="shared" si="6"/>
        <v>120312</v>
      </c>
      <c r="D77" s="72">
        <f t="shared" si="7"/>
        <v>80</v>
      </c>
      <c r="E77" s="72">
        <v>1</v>
      </c>
      <c r="F77" s="74">
        <v>0</v>
      </c>
      <c r="G77" s="73">
        <f t="shared" si="44"/>
        <v>1.8</v>
      </c>
      <c r="H77" s="128">
        <f t="shared" si="45"/>
        <v>0</v>
      </c>
      <c r="I77" s="147">
        <f t="shared" si="10"/>
        <v>0</v>
      </c>
      <c r="J77" s="111" t="s">
        <v>196</v>
      </c>
      <c r="K77" s="39">
        <v>1</v>
      </c>
      <c r="L77" s="95">
        <f t="shared" si="11"/>
        <v>12</v>
      </c>
      <c r="M77" s="9" t="s">
        <v>19</v>
      </c>
      <c r="N77" s="82">
        <f t="shared" si="48"/>
        <v>3</v>
      </c>
      <c r="O77" s="82">
        <f t="shared" si="46"/>
        <v>120312</v>
      </c>
      <c r="P77" s="77" t="str">
        <f t="shared" si="22"/>
        <v>HPE6280H045DV 102  (80 gal)</v>
      </c>
      <c r="Q77" s="10" t="s">
        <v>65</v>
      </c>
      <c r="R77" s="11">
        <v>80</v>
      </c>
      <c r="S77" s="37" t="s">
        <v>90</v>
      </c>
      <c r="T77" s="100" t="s">
        <v>108</v>
      </c>
      <c r="U77" s="105" t="str">
        <f t="shared" si="47"/>
        <v>AOSmithPHPT80</v>
      </c>
      <c r="V77" s="146">
        <v>0</v>
      </c>
      <c r="W77" s="47">
        <v>1.8</v>
      </c>
      <c r="X77" s="55" t="s">
        <v>15</v>
      </c>
      <c r="Y77" s="56" t="s">
        <v>10</v>
      </c>
      <c r="Z77" s="57">
        <v>42591</v>
      </c>
      <c r="AA77" s="58" t="s">
        <v>83</v>
      </c>
      <c r="AB77" s="158" t="str">
        <f t="shared" si="12"/>
        <v>2,     120312,   "HPE6280H045DV 102  (80 gal)"</v>
      </c>
      <c r="AC77" s="160" t="str">
        <f t="shared" ref="AC77:AC90" si="49">AC76</f>
        <v>American</v>
      </c>
      <c r="AD77" s="161" t="s">
        <v>465</v>
      </c>
      <c r="AE77" s="158" t="str">
        <f t="shared" si="13"/>
        <v xml:space="preserve">          case  120312   :   "AmericanHPE6280"</v>
      </c>
      <c r="AF77" s="161" t="s">
        <v>465</v>
      </c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</row>
    <row r="78" spans="3:1042" s="6" customFormat="1" ht="15" customHeight="1" x14ac:dyDescent="0.25">
      <c r="C78" s="6">
        <f t="shared" si="6"/>
        <v>120413</v>
      </c>
      <c r="D78" s="72">
        <f t="shared" si="7"/>
        <v>50</v>
      </c>
      <c r="E78" s="74">
        <v>0</v>
      </c>
      <c r="F78" s="72">
        <v>1</v>
      </c>
      <c r="G78" s="73">
        <f t="shared" si="44"/>
        <v>0</v>
      </c>
      <c r="H78" s="128">
        <f t="shared" si="45"/>
        <v>2.9</v>
      </c>
      <c r="I78" s="147">
        <f t="shared" si="10"/>
        <v>0</v>
      </c>
      <c r="J78" s="111" t="s">
        <v>196</v>
      </c>
      <c r="K78" s="39">
        <v>3</v>
      </c>
      <c r="L78" s="95">
        <f t="shared" si="11"/>
        <v>12</v>
      </c>
      <c r="M78" s="9" t="s">
        <v>19</v>
      </c>
      <c r="N78" s="82">
        <f t="shared" si="48"/>
        <v>4</v>
      </c>
      <c r="O78" s="82">
        <f t="shared" si="46"/>
        <v>120413</v>
      </c>
      <c r="P78" s="77" t="str">
        <f t="shared" si="22"/>
        <v>HPHE10250H045DV 120  (50 gal)</v>
      </c>
      <c r="Q78" s="10" t="s">
        <v>20</v>
      </c>
      <c r="R78" s="11">
        <v>50</v>
      </c>
      <c r="S78" s="37" t="s">
        <v>84</v>
      </c>
      <c r="T78" s="100" t="s">
        <v>109</v>
      </c>
      <c r="U78" s="105" t="str">
        <f t="shared" si="47"/>
        <v>AOSmithHPTU50</v>
      </c>
      <c r="V78" s="146">
        <v>0</v>
      </c>
      <c r="W78" s="47" t="s">
        <v>10</v>
      </c>
      <c r="X78" s="55" t="s">
        <v>9</v>
      </c>
      <c r="Y78" s="56">
        <v>2.9</v>
      </c>
      <c r="Z78" s="57">
        <v>42545</v>
      </c>
      <c r="AA78" s="58" t="s">
        <v>83</v>
      </c>
      <c r="AB78" s="158" t="str">
        <f t="shared" si="12"/>
        <v>2,     120413,   "HPHE10250H045DV 120  (50 gal)"</v>
      </c>
      <c r="AC78" s="160" t="str">
        <f t="shared" si="49"/>
        <v>American</v>
      </c>
      <c r="AD78" s="161" t="s">
        <v>466</v>
      </c>
      <c r="AE78" s="158" t="str">
        <f t="shared" si="13"/>
        <v xml:space="preserve">          case  120413   :   "AmericanHPHE10250"</v>
      </c>
      <c r="AF78" s="161" t="s">
        <v>466</v>
      </c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  <c r="IW78" s="31"/>
      <c r="IX78" s="31"/>
      <c r="IY78" s="31"/>
      <c r="IZ78" s="31"/>
      <c r="JA78" s="31"/>
      <c r="JB78" s="31"/>
      <c r="JC78" s="31"/>
      <c r="JD78" s="31"/>
      <c r="JE78" s="31"/>
      <c r="JF78" s="31"/>
      <c r="JG78" s="31"/>
      <c r="JH78" s="31"/>
      <c r="JI78" s="31"/>
      <c r="JJ78" s="31"/>
      <c r="JK78" s="31"/>
      <c r="JL78" s="31"/>
      <c r="JM78" s="31"/>
      <c r="JN78" s="31"/>
      <c r="JO78" s="31"/>
      <c r="JP78" s="31"/>
      <c r="JQ78" s="31"/>
      <c r="JR78" s="31"/>
      <c r="JS78" s="31"/>
      <c r="JT78" s="31"/>
      <c r="JU78" s="31"/>
      <c r="JV78" s="31"/>
      <c r="JW78" s="31"/>
      <c r="JX78" s="31"/>
      <c r="JY78" s="31"/>
      <c r="JZ78" s="31"/>
      <c r="KA78" s="31"/>
      <c r="KB78" s="31"/>
      <c r="KC78" s="31"/>
      <c r="KD78" s="31"/>
      <c r="KE78" s="31"/>
      <c r="KF78" s="31"/>
      <c r="KG78" s="31"/>
      <c r="KH78" s="31"/>
      <c r="KI78" s="31"/>
      <c r="KJ78" s="31"/>
      <c r="KK78" s="31"/>
      <c r="KL78" s="31"/>
      <c r="KM78" s="31"/>
      <c r="KN78" s="31"/>
      <c r="KO78" s="31"/>
      <c r="KP78" s="31"/>
      <c r="KQ78" s="31"/>
      <c r="KR78" s="31"/>
      <c r="KS78" s="31"/>
      <c r="KT78" s="31"/>
      <c r="KU78" s="31"/>
      <c r="KV78" s="31"/>
      <c r="KW78" s="31"/>
      <c r="KX78" s="31"/>
      <c r="KY78" s="31"/>
      <c r="KZ78" s="31"/>
      <c r="LA78" s="31"/>
      <c r="LB78" s="31"/>
      <c r="LC78" s="31"/>
      <c r="LD78" s="31"/>
      <c r="LE78" s="31"/>
      <c r="LF78" s="31"/>
      <c r="LG78" s="31"/>
      <c r="LH78" s="31"/>
      <c r="LI78" s="31"/>
      <c r="LJ78" s="31"/>
      <c r="LK78" s="31"/>
      <c r="LL78" s="31"/>
      <c r="LM78" s="31"/>
      <c r="LN78" s="31"/>
      <c r="LO78" s="31"/>
      <c r="LP78" s="31"/>
      <c r="LQ78" s="31"/>
      <c r="LR78" s="31"/>
      <c r="LS78" s="31"/>
      <c r="LT78" s="31"/>
      <c r="LU78" s="31"/>
      <c r="LV78" s="31"/>
      <c r="LW78" s="31"/>
      <c r="LX78" s="31"/>
      <c r="LY78" s="31"/>
      <c r="LZ78" s="31"/>
      <c r="MA78" s="31"/>
      <c r="MB78" s="31"/>
      <c r="MC78" s="31"/>
      <c r="MD78" s="31"/>
      <c r="ME78" s="31"/>
      <c r="MF78" s="31"/>
      <c r="MG78" s="31"/>
      <c r="MH78" s="31"/>
      <c r="MI78" s="31"/>
      <c r="MJ78" s="31"/>
      <c r="MK78" s="31"/>
      <c r="ML78" s="31"/>
      <c r="MM78" s="31"/>
      <c r="MN78" s="31"/>
      <c r="MO78" s="31"/>
      <c r="MP78" s="31"/>
      <c r="MQ78" s="31"/>
      <c r="MR78" s="31"/>
      <c r="MS78" s="31"/>
      <c r="MT78" s="31"/>
      <c r="MU78" s="31"/>
      <c r="MV78" s="31"/>
      <c r="MW78" s="31"/>
      <c r="MX78" s="31"/>
      <c r="MY78" s="31"/>
      <c r="MZ78" s="31"/>
      <c r="NA78" s="31"/>
      <c r="NB78" s="31"/>
      <c r="NC78" s="31"/>
      <c r="ND78" s="31"/>
      <c r="NE78" s="31"/>
      <c r="NF78" s="31"/>
      <c r="NG78" s="31"/>
      <c r="NH78" s="31"/>
      <c r="NI78" s="31"/>
      <c r="NJ78" s="31"/>
      <c r="NK78" s="31"/>
      <c r="NL78" s="31"/>
      <c r="NM78" s="31"/>
      <c r="NN78" s="31"/>
      <c r="NO78" s="31"/>
      <c r="NP78" s="31"/>
      <c r="NQ78" s="31"/>
      <c r="NR78" s="31"/>
      <c r="NS78" s="31"/>
      <c r="NT78" s="31"/>
      <c r="NU78" s="31"/>
      <c r="NV78" s="31"/>
      <c r="NW78" s="31"/>
      <c r="NX78" s="31"/>
      <c r="NY78" s="31"/>
      <c r="NZ78" s="31"/>
      <c r="OA78" s="31"/>
      <c r="OB78" s="31"/>
      <c r="OC78" s="31"/>
      <c r="OD78" s="31"/>
      <c r="OE78" s="31"/>
      <c r="OF78" s="31"/>
      <c r="OG78" s="31"/>
      <c r="OH78" s="31"/>
      <c r="OI78" s="31"/>
      <c r="OJ78" s="31"/>
      <c r="OK78" s="31"/>
      <c r="OL78" s="31"/>
      <c r="OM78" s="31"/>
      <c r="ON78" s="31"/>
      <c r="OO78" s="31"/>
      <c r="OP78" s="31"/>
      <c r="OQ78" s="31"/>
      <c r="OR78" s="31"/>
      <c r="OS78" s="31"/>
      <c r="OT78" s="31"/>
      <c r="OU78" s="31"/>
      <c r="OV78" s="31"/>
      <c r="OW78" s="31"/>
      <c r="OX78" s="31"/>
      <c r="OY78" s="31"/>
      <c r="OZ78" s="31"/>
      <c r="PA78" s="31"/>
      <c r="PB78" s="31"/>
      <c r="PC78" s="31"/>
      <c r="PD78" s="31"/>
      <c r="PE78" s="31"/>
      <c r="PF78" s="31"/>
      <c r="PG78" s="31"/>
      <c r="PH78" s="31"/>
      <c r="PI78" s="31"/>
      <c r="PJ78" s="31"/>
      <c r="PK78" s="31"/>
      <c r="PL78" s="31"/>
      <c r="PM78" s="31"/>
      <c r="PN78" s="31"/>
      <c r="PO78" s="31"/>
      <c r="PP78" s="31"/>
      <c r="PQ78" s="31"/>
      <c r="PR78" s="31"/>
      <c r="PS78" s="31"/>
      <c r="PT78" s="31"/>
      <c r="PU78" s="31"/>
      <c r="PV78" s="31"/>
      <c r="PW78" s="31"/>
      <c r="PX78" s="31"/>
      <c r="PY78" s="31"/>
      <c r="PZ78" s="31"/>
      <c r="QA78" s="31"/>
      <c r="QB78" s="31"/>
      <c r="QC78" s="31"/>
      <c r="QD78" s="31"/>
      <c r="QE78" s="31"/>
      <c r="QF78" s="31"/>
      <c r="QG78" s="31"/>
      <c r="QH78" s="31"/>
      <c r="QI78" s="31"/>
      <c r="QJ78" s="31"/>
      <c r="QK78" s="31"/>
      <c r="QL78" s="31"/>
      <c r="QM78" s="31"/>
      <c r="QN78" s="31"/>
      <c r="QO78" s="31"/>
      <c r="QP78" s="31"/>
      <c r="QQ78" s="31"/>
      <c r="QR78" s="31"/>
      <c r="QS78" s="31"/>
      <c r="QT78" s="31"/>
      <c r="QU78" s="31"/>
      <c r="QV78" s="31"/>
      <c r="QW78" s="31"/>
      <c r="QX78" s="31"/>
      <c r="QY78" s="31"/>
      <c r="QZ78" s="31"/>
      <c r="RA78" s="31"/>
      <c r="RB78" s="31"/>
      <c r="RC78" s="31"/>
      <c r="RD78" s="31"/>
      <c r="RE78" s="31"/>
      <c r="RF78" s="31"/>
      <c r="RG78" s="31"/>
      <c r="RH78" s="31"/>
      <c r="RI78" s="31"/>
      <c r="RJ78" s="31"/>
      <c r="RK78" s="31"/>
      <c r="RL78" s="31"/>
      <c r="RM78" s="31"/>
      <c r="RN78" s="31"/>
      <c r="RO78" s="31"/>
      <c r="RP78" s="31"/>
      <c r="RQ78" s="31"/>
      <c r="RR78" s="31"/>
      <c r="RS78" s="31"/>
      <c r="RT78" s="31"/>
      <c r="RU78" s="31"/>
      <c r="RV78" s="31"/>
      <c r="RW78" s="31"/>
      <c r="RX78" s="31"/>
      <c r="RY78" s="31"/>
      <c r="RZ78" s="31"/>
      <c r="SA78" s="31"/>
      <c r="SB78" s="31"/>
      <c r="SC78" s="31"/>
      <c r="SD78" s="31"/>
      <c r="SE78" s="31"/>
      <c r="SF78" s="31"/>
      <c r="SG78" s="31"/>
      <c r="SH78" s="31"/>
      <c r="SI78" s="31"/>
      <c r="SJ78" s="31"/>
      <c r="SK78" s="31"/>
      <c r="SL78" s="31"/>
      <c r="SM78" s="31"/>
      <c r="SN78" s="31"/>
      <c r="SO78" s="31"/>
      <c r="SP78" s="31"/>
      <c r="SQ78" s="31"/>
      <c r="SR78" s="31"/>
      <c r="SS78" s="31"/>
      <c r="ST78" s="31"/>
      <c r="SU78" s="31"/>
      <c r="SV78" s="31"/>
      <c r="SW78" s="31"/>
      <c r="SX78" s="31"/>
      <c r="SY78" s="31"/>
      <c r="SZ78" s="31"/>
      <c r="TA78" s="31"/>
      <c r="TB78" s="31"/>
      <c r="TC78" s="31"/>
      <c r="TD78" s="31"/>
      <c r="TE78" s="31"/>
      <c r="TF78" s="31"/>
      <c r="TG78" s="31"/>
      <c r="TH78" s="31"/>
      <c r="TI78" s="31"/>
      <c r="TJ78" s="31"/>
      <c r="TK78" s="31"/>
      <c r="TL78" s="31"/>
      <c r="TM78" s="31"/>
      <c r="TN78" s="31"/>
      <c r="TO78" s="31"/>
      <c r="TP78" s="31"/>
      <c r="TQ78" s="31"/>
      <c r="TR78" s="31"/>
      <c r="TS78" s="31"/>
      <c r="TT78" s="31"/>
      <c r="TU78" s="31"/>
      <c r="TV78" s="31"/>
      <c r="TW78" s="31"/>
      <c r="TX78" s="31"/>
      <c r="TY78" s="31"/>
      <c r="TZ78" s="31"/>
      <c r="UA78" s="31"/>
      <c r="UB78" s="31"/>
      <c r="UC78" s="31"/>
      <c r="UD78" s="31"/>
      <c r="UE78" s="31"/>
      <c r="UF78" s="31"/>
      <c r="UG78" s="31"/>
      <c r="UH78" s="31"/>
      <c r="UI78" s="31"/>
      <c r="UJ78" s="31"/>
      <c r="UK78" s="31"/>
      <c r="UL78" s="31"/>
      <c r="UM78" s="31"/>
      <c r="UN78" s="31"/>
      <c r="UO78" s="31"/>
      <c r="UP78" s="31"/>
      <c r="UQ78" s="31"/>
      <c r="UR78" s="31"/>
      <c r="US78" s="31"/>
      <c r="UT78" s="31"/>
      <c r="UU78" s="31"/>
      <c r="UV78" s="31"/>
      <c r="UW78" s="31"/>
      <c r="UX78" s="31"/>
      <c r="UY78" s="31"/>
      <c r="UZ78" s="31"/>
      <c r="VA78" s="31"/>
      <c r="VB78" s="31"/>
      <c r="VC78" s="31"/>
      <c r="VD78" s="31"/>
      <c r="VE78" s="31"/>
      <c r="VF78" s="31"/>
      <c r="VG78" s="31"/>
      <c r="VH78" s="31"/>
      <c r="VI78" s="31"/>
      <c r="VJ78" s="31"/>
      <c r="VK78" s="31"/>
      <c r="VL78" s="31"/>
      <c r="VM78" s="31"/>
      <c r="VN78" s="31"/>
      <c r="VO78" s="31"/>
      <c r="VP78" s="31"/>
      <c r="VQ78" s="31"/>
      <c r="VR78" s="31"/>
      <c r="VS78" s="31"/>
      <c r="VT78" s="31"/>
      <c r="VU78" s="31"/>
      <c r="VV78" s="31"/>
      <c r="VW78" s="31"/>
      <c r="VX78" s="31"/>
      <c r="VY78" s="31"/>
      <c r="VZ78" s="31"/>
      <c r="WA78" s="31"/>
      <c r="WB78" s="31"/>
      <c r="WC78" s="31"/>
      <c r="WD78" s="31"/>
      <c r="WE78" s="31"/>
      <c r="WF78" s="31"/>
      <c r="WG78" s="31"/>
      <c r="WH78" s="31"/>
      <c r="WI78" s="31"/>
      <c r="WJ78" s="31"/>
      <c r="WK78" s="31"/>
      <c r="WL78" s="31"/>
      <c r="WM78" s="31"/>
      <c r="WN78" s="31"/>
      <c r="WO78" s="31"/>
      <c r="WP78" s="31"/>
      <c r="WQ78" s="31"/>
      <c r="WR78" s="31"/>
      <c r="WS78" s="31"/>
      <c r="WT78" s="31"/>
      <c r="WU78" s="31"/>
      <c r="WV78" s="31"/>
      <c r="WW78" s="31"/>
      <c r="WX78" s="31"/>
      <c r="WY78" s="31"/>
      <c r="WZ78" s="31"/>
      <c r="XA78" s="31"/>
      <c r="XB78" s="31"/>
      <c r="XC78" s="31"/>
      <c r="XD78" s="31"/>
      <c r="XE78" s="31"/>
      <c r="XF78" s="31"/>
      <c r="XG78" s="31"/>
      <c r="XH78" s="31"/>
      <c r="XI78" s="31"/>
      <c r="XJ78" s="31"/>
      <c r="XK78" s="31"/>
      <c r="XL78" s="31"/>
      <c r="XM78" s="31"/>
      <c r="XN78" s="31"/>
      <c r="XO78" s="31"/>
      <c r="XP78" s="31"/>
      <c r="XQ78" s="31"/>
      <c r="XR78" s="31"/>
      <c r="XS78" s="31"/>
      <c r="XT78" s="31"/>
      <c r="XU78" s="31"/>
      <c r="XV78" s="31"/>
      <c r="XW78" s="31"/>
      <c r="XX78" s="31"/>
      <c r="XY78" s="31"/>
      <c r="XZ78" s="31"/>
      <c r="YA78" s="31"/>
      <c r="YB78" s="31"/>
      <c r="YC78" s="31"/>
      <c r="YD78" s="31"/>
      <c r="YE78" s="31"/>
      <c r="YF78" s="31"/>
      <c r="YG78" s="31"/>
      <c r="YH78" s="31"/>
      <c r="YI78" s="31"/>
      <c r="YJ78" s="31"/>
      <c r="YK78" s="31"/>
      <c r="YL78" s="31"/>
      <c r="YM78" s="31"/>
      <c r="YN78" s="31"/>
      <c r="YO78" s="31"/>
      <c r="YP78" s="31"/>
      <c r="YQ78" s="31"/>
      <c r="YR78" s="31"/>
      <c r="YS78" s="31"/>
      <c r="YT78" s="31"/>
      <c r="YU78" s="31"/>
      <c r="YV78" s="31"/>
      <c r="YW78" s="31"/>
      <c r="YX78" s="31"/>
      <c r="YY78" s="31"/>
      <c r="YZ78" s="31"/>
      <c r="ZA78" s="31"/>
      <c r="ZB78" s="31"/>
      <c r="ZC78" s="31"/>
      <c r="ZD78" s="31"/>
      <c r="ZE78" s="31"/>
      <c r="ZF78" s="31"/>
      <c r="ZG78" s="31"/>
      <c r="ZH78" s="31"/>
      <c r="ZI78" s="31"/>
      <c r="ZJ78" s="31"/>
      <c r="ZK78" s="31"/>
      <c r="ZL78" s="31"/>
      <c r="ZM78" s="31"/>
      <c r="ZN78" s="31"/>
      <c r="ZO78" s="31"/>
      <c r="ZP78" s="31"/>
      <c r="ZQ78" s="31"/>
      <c r="ZR78" s="31"/>
      <c r="ZS78" s="31"/>
      <c r="ZT78" s="31"/>
      <c r="ZU78" s="31"/>
      <c r="ZV78" s="31"/>
      <c r="ZW78" s="31"/>
      <c r="ZX78" s="31"/>
      <c r="ZY78" s="31"/>
      <c r="ZZ78" s="31"/>
      <c r="AAA78" s="31"/>
      <c r="AAB78" s="31"/>
      <c r="AAC78" s="31"/>
      <c r="AAD78" s="31"/>
      <c r="AAE78" s="31"/>
      <c r="AAF78" s="31"/>
      <c r="AAG78" s="31"/>
      <c r="AAH78" s="31"/>
      <c r="AAI78" s="31"/>
      <c r="AAJ78" s="31"/>
      <c r="AAK78" s="31"/>
      <c r="AAL78" s="31"/>
      <c r="AAM78" s="31"/>
      <c r="AAN78" s="31"/>
      <c r="AAO78" s="31"/>
      <c r="AAP78" s="31"/>
      <c r="AAQ78" s="31"/>
      <c r="AAR78" s="31"/>
      <c r="AAS78" s="31"/>
      <c r="AAT78" s="31"/>
      <c r="AAU78" s="31"/>
      <c r="AAV78" s="31"/>
      <c r="AAW78" s="31"/>
      <c r="AAX78" s="31"/>
      <c r="AAY78" s="31"/>
      <c r="AAZ78" s="31"/>
      <c r="ABA78" s="31"/>
      <c r="ABB78" s="31"/>
      <c r="ABC78" s="31"/>
      <c r="ABD78" s="31"/>
      <c r="ABE78" s="31"/>
      <c r="ABF78" s="31"/>
      <c r="ABG78" s="31"/>
      <c r="ABH78" s="31"/>
      <c r="ABI78" s="31"/>
      <c r="ABJ78" s="31"/>
      <c r="ABK78" s="31"/>
      <c r="ABL78" s="31"/>
      <c r="ABM78" s="31"/>
      <c r="ABN78" s="31"/>
      <c r="ABO78" s="31"/>
      <c r="ABP78" s="31"/>
      <c r="ABQ78" s="31"/>
      <c r="ABR78" s="31"/>
      <c r="ABS78" s="31"/>
      <c r="ABT78" s="31"/>
      <c r="ABU78" s="31"/>
      <c r="ABV78" s="31"/>
      <c r="ABW78" s="31"/>
      <c r="ABX78" s="31"/>
      <c r="ABY78" s="31"/>
      <c r="ABZ78" s="31"/>
      <c r="ACA78" s="31"/>
      <c r="ACB78" s="31"/>
      <c r="ACC78" s="31"/>
      <c r="ACD78" s="31"/>
      <c r="ACE78" s="31"/>
      <c r="ACF78" s="31"/>
      <c r="ACG78" s="31"/>
      <c r="ACH78" s="31"/>
      <c r="ACI78" s="31"/>
      <c r="ACJ78" s="31"/>
      <c r="ACK78" s="31"/>
      <c r="ACL78" s="31"/>
      <c r="ACM78" s="31"/>
      <c r="ACN78" s="31"/>
      <c r="ACO78" s="31"/>
      <c r="ACP78" s="31"/>
      <c r="ACQ78" s="31"/>
      <c r="ACR78" s="31"/>
      <c r="ACS78" s="31"/>
      <c r="ACT78" s="31"/>
      <c r="ACU78" s="31"/>
      <c r="ACV78" s="31"/>
      <c r="ACW78" s="31"/>
      <c r="ACX78" s="31"/>
      <c r="ACY78" s="31"/>
      <c r="ACZ78" s="31"/>
      <c r="ADA78" s="31"/>
      <c r="ADB78" s="31"/>
      <c r="ADC78" s="31"/>
      <c r="ADD78" s="31"/>
      <c r="ADE78" s="31"/>
      <c r="ADF78" s="31"/>
      <c r="ADG78" s="31"/>
      <c r="ADH78" s="31"/>
      <c r="ADI78" s="31"/>
      <c r="ADJ78" s="31"/>
      <c r="ADK78" s="31"/>
      <c r="ADL78" s="31"/>
      <c r="ADM78" s="31"/>
      <c r="ADN78" s="31"/>
      <c r="ADO78" s="31"/>
      <c r="ADP78" s="31"/>
      <c r="ADQ78" s="31"/>
      <c r="ADR78" s="31"/>
      <c r="ADS78" s="31"/>
      <c r="ADT78" s="31"/>
      <c r="ADU78" s="31"/>
      <c r="ADV78" s="31"/>
      <c r="ADW78" s="31"/>
      <c r="ADX78" s="31"/>
      <c r="ADY78" s="31"/>
      <c r="ADZ78" s="31"/>
      <c r="AEA78" s="31"/>
      <c r="AEB78" s="31"/>
      <c r="AEC78" s="31"/>
      <c r="AED78" s="31"/>
      <c r="AEE78" s="31"/>
      <c r="AEF78" s="31"/>
      <c r="AEG78" s="31"/>
      <c r="AEH78" s="31"/>
      <c r="AEI78" s="31"/>
      <c r="AEJ78" s="31"/>
      <c r="AEK78" s="31"/>
      <c r="AEL78" s="31"/>
      <c r="AEM78" s="31"/>
      <c r="AEN78" s="31"/>
      <c r="AEO78" s="31"/>
      <c r="AEP78" s="31"/>
      <c r="AEQ78" s="31"/>
      <c r="AER78" s="31"/>
      <c r="AES78" s="31"/>
      <c r="AET78" s="31"/>
      <c r="AEU78" s="31"/>
      <c r="AEV78" s="31"/>
      <c r="AEW78" s="31"/>
      <c r="AEX78" s="31"/>
      <c r="AEY78" s="31"/>
      <c r="AEZ78" s="31"/>
      <c r="AFA78" s="31"/>
      <c r="AFB78" s="31"/>
      <c r="AFC78" s="31"/>
      <c r="AFD78" s="31"/>
      <c r="AFE78" s="31"/>
      <c r="AFF78" s="31"/>
      <c r="AFG78" s="31"/>
      <c r="AFH78" s="31"/>
      <c r="AFI78" s="31"/>
      <c r="AFJ78" s="31"/>
      <c r="AFK78" s="31"/>
      <c r="AFL78" s="31"/>
      <c r="AFM78" s="31"/>
      <c r="AFN78" s="31"/>
      <c r="AFO78" s="31"/>
      <c r="AFP78" s="31"/>
      <c r="AFQ78" s="31"/>
      <c r="AFR78" s="31"/>
      <c r="AFS78" s="31"/>
      <c r="AFT78" s="31"/>
      <c r="AFU78" s="31"/>
      <c r="AFV78" s="31"/>
      <c r="AFW78" s="31"/>
      <c r="AFX78" s="31"/>
      <c r="AFY78" s="31"/>
      <c r="AFZ78" s="31"/>
      <c r="AGA78" s="31"/>
      <c r="AGB78" s="31"/>
      <c r="AGC78" s="31"/>
      <c r="AGD78" s="31"/>
      <c r="AGE78" s="31"/>
      <c r="AGF78" s="31"/>
      <c r="AGG78" s="31"/>
      <c r="AGH78" s="31"/>
      <c r="AGI78" s="31"/>
      <c r="AGJ78" s="31"/>
      <c r="AGK78" s="31"/>
      <c r="AGL78" s="31"/>
      <c r="AGM78" s="31"/>
      <c r="AGN78" s="31"/>
      <c r="AGO78" s="31"/>
      <c r="AGP78" s="31"/>
      <c r="AGQ78" s="31"/>
      <c r="AGR78" s="31"/>
      <c r="AGS78" s="31"/>
      <c r="AGT78" s="31"/>
      <c r="AGU78" s="31"/>
      <c r="AGV78" s="31"/>
      <c r="AGW78" s="31"/>
      <c r="AGX78" s="31"/>
      <c r="AGY78" s="31"/>
      <c r="AGZ78" s="31"/>
      <c r="AHA78" s="31"/>
      <c r="AHB78" s="31"/>
      <c r="AHC78" s="31"/>
      <c r="AHD78" s="31"/>
      <c r="AHE78" s="31"/>
      <c r="AHF78" s="31"/>
      <c r="AHG78" s="31"/>
      <c r="AHH78" s="31"/>
      <c r="AHI78" s="31"/>
      <c r="AHJ78" s="31"/>
      <c r="AHK78" s="31"/>
      <c r="AHL78" s="31"/>
      <c r="AHM78" s="31"/>
      <c r="AHN78" s="31"/>
      <c r="AHO78" s="31"/>
      <c r="AHP78" s="31"/>
      <c r="AHQ78" s="31"/>
      <c r="AHR78" s="31"/>
      <c r="AHS78" s="31"/>
      <c r="AHT78" s="31"/>
      <c r="AHU78" s="31"/>
      <c r="AHV78" s="31"/>
      <c r="AHW78" s="31"/>
      <c r="AHX78" s="31"/>
      <c r="AHY78" s="31"/>
      <c r="AHZ78" s="31"/>
      <c r="AIA78" s="31"/>
      <c r="AIB78" s="31"/>
      <c r="AIC78" s="31"/>
      <c r="AID78" s="31"/>
      <c r="AIE78" s="31"/>
      <c r="AIF78" s="31"/>
      <c r="AIG78" s="31"/>
      <c r="AIH78" s="31"/>
      <c r="AII78" s="31"/>
      <c r="AIJ78" s="31"/>
      <c r="AIK78" s="31"/>
      <c r="AIL78" s="31"/>
      <c r="AIM78" s="31"/>
      <c r="AIN78" s="31"/>
      <c r="AIO78" s="31"/>
      <c r="AIP78" s="31"/>
      <c r="AIQ78" s="31"/>
      <c r="AIR78" s="31"/>
      <c r="AIS78" s="31"/>
      <c r="AIT78" s="31"/>
      <c r="AIU78" s="31"/>
      <c r="AIV78" s="31"/>
      <c r="AIW78" s="31"/>
      <c r="AIX78" s="31"/>
      <c r="AIY78" s="31"/>
      <c r="AIZ78" s="31"/>
      <c r="AJA78" s="31"/>
      <c r="AJB78" s="31"/>
      <c r="AJC78" s="31"/>
      <c r="AJD78" s="31"/>
      <c r="AJE78" s="31"/>
      <c r="AJF78" s="31"/>
      <c r="AJG78" s="31"/>
      <c r="AJH78" s="31"/>
      <c r="AJI78" s="31"/>
      <c r="AJJ78" s="31"/>
      <c r="AJK78" s="31"/>
      <c r="AJL78" s="31"/>
      <c r="AJM78" s="31"/>
      <c r="AJN78" s="31"/>
      <c r="AJO78" s="31"/>
      <c r="AJP78" s="31"/>
      <c r="AJQ78" s="31"/>
      <c r="AJR78" s="31"/>
      <c r="AJS78" s="31"/>
      <c r="AJT78" s="31"/>
      <c r="AJU78" s="31"/>
      <c r="AJV78" s="31"/>
      <c r="AJW78" s="31"/>
      <c r="AJX78" s="31"/>
      <c r="AJY78" s="31"/>
      <c r="AJZ78" s="31"/>
      <c r="AKA78" s="31"/>
      <c r="AKB78" s="31"/>
      <c r="AKC78" s="31"/>
      <c r="AKD78" s="31"/>
      <c r="AKE78" s="31"/>
      <c r="AKF78" s="31"/>
      <c r="AKG78" s="31"/>
      <c r="AKH78" s="31"/>
      <c r="AKI78" s="31"/>
      <c r="AKJ78" s="31"/>
      <c r="AKK78" s="31"/>
      <c r="AKL78" s="31"/>
      <c r="AKM78" s="31"/>
      <c r="AKN78" s="31"/>
      <c r="AKO78" s="31"/>
      <c r="AKP78" s="31"/>
      <c r="AKQ78" s="31"/>
      <c r="AKR78" s="31"/>
      <c r="AKS78" s="31"/>
      <c r="AKT78" s="31"/>
      <c r="AKU78" s="31"/>
      <c r="AKV78" s="31"/>
      <c r="AKW78" s="31"/>
      <c r="AKX78" s="31"/>
      <c r="AKY78" s="31"/>
      <c r="AKZ78" s="31"/>
      <c r="ALA78" s="31"/>
      <c r="ALB78" s="31"/>
      <c r="ALC78" s="31"/>
      <c r="ALD78" s="31"/>
      <c r="ALE78" s="31"/>
      <c r="ALF78" s="31"/>
      <c r="ALG78" s="31"/>
      <c r="ALH78" s="31"/>
      <c r="ALI78" s="31"/>
      <c r="ALJ78" s="31"/>
      <c r="ALK78" s="31"/>
      <c r="ALL78" s="31"/>
      <c r="ALM78" s="31"/>
      <c r="ALN78" s="31"/>
      <c r="ALO78" s="31"/>
      <c r="ALP78" s="31"/>
      <c r="ALQ78" s="31"/>
      <c r="ALR78" s="31"/>
      <c r="ALS78" s="31"/>
      <c r="ALT78" s="31"/>
      <c r="ALU78" s="31"/>
      <c r="ALV78" s="31"/>
      <c r="ALW78" s="31"/>
      <c r="ALX78" s="31"/>
      <c r="ALY78" s="31"/>
      <c r="ALZ78" s="31"/>
      <c r="AMA78" s="31"/>
      <c r="AMB78" s="31"/>
      <c r="AMC78" s="31"/>
      <c r="AMD78" s="31"/>
      <c r="AME78" s="31"/>
      <c r="AMF78" s="31"/>
      <c r="AMG78" s="31"/>
      <c r="AMH78" s="31"/>
      <c r="AMI78" s="31"/>
      <c r="AMJ78" s="31"/>
      <c r="AMK78" s="31"/>
      <c r="AML78" s="31"/>
      <c r="AMM78" s="31"/>
      <c r="AMN78" s="31"/>
      <c r="AMO78" s="31"/>
      <c r="AMP78" s="31"/>
      <c r="AMQ78" s="31"/>
      <c r="AMR78" s="31"/>
      <c r="AMS78" s="31"/>
      <c r="AMT78" s="31"/>
      <c r="AMU78" s="31"/>
      <c r="AMV78" s="31"/>
      <c r="AMW78" s="31"/>
      <c r="AMX78" s="31"/>
      <c r="AMY78" s="31"/>
    </row>
    <row r="79" spans="3:1042" s="6" customFormat="1" ht="15" customHeight="1" x14ac:dyDescent="0.25">
      <c r="C79" s="6">
        <f t="shared" si="6"/>
        <v>120513</v>
      </c>
      <c r="D79" s="72">
        <f t="shared" si="7"/>
        <v>50</v>
      </c>
      <c r="E79" s="74">
        <v>0</v>
      </c>
      <c r="F79" s="72">
        <v>1</v>
      </c>
      <c r="G79" s="73">
        <f t="shared" si="44"/>
        <v>0</v>
      </c>
      <c r="H79" s="128">
        <f t="shared" si="45"/>
        <v>2.9</v>
      </c>
      <c r="I79" s="147">
        <f t="shared" si="10"/>
        <v>0</v>
      </c>
      <c r="J79" s="111" t="s">
        <v>196</v>
      </c>
      <c r="K79" s="39">
        <v>3</v>
      </c>
      <c r="L79" s="95">
        <f t="shared" si="11"/>
        <v>12</v>
      </c>
      <c r="M79" s="9" t="s">
        <v>19</v>
      </c>
      <c r="N79" s="82">
        <f t="shared" si="48"/>
        <v>5</v>
      </c>
      <c r="O79" s="82">
        <f t="shared" si="46"/>
        <v>120513</v>
      </c>
      <c r="P79" s="77" t="str">
        <f t="shared" si="22"/>
        <v>HPHE10250H045DVN 120  (50 gal)</v>
      </c>
      <c r="Q79" s="10" t="s">
        <v>21</v>
      </c>
      <c r="R79" s="11">
        <v>50</v>
      </c>
      <c r="S79" s="37" t="s">
        <v>84</v>
      </c>
      <c r="T79" s="100" t="s">
        <v>109</v>
      </c>
      <c r="U79" s="105" t="str">
        <f t="shared" si="47"/>
        <v>AOSmithHPTU50</v>
      </c>
      <c r="V79" s="146">
        <v>0</v>
      </c>
      <c r="W79" s="47" t="s">
        <v>10</v>
      </c>
      <c r="X79" s="55" t="s">
        <v>9</v>
      </c>
      <c r="Y79" s="56">
        <v>2.9</v>
      </c>
      <c r="Z79" s="57">
        <v>42545</v>
      </c>
      <c r="AA79" s="58" t="s">
        <v>83</v>
      </c>
      <c r="AB79" s="158" t="str">
        <f t="shared" si="12"/>
        <v>2,     120513,   "HPHE10250H045DVN 120  (50 gal)"</v>
      </c>
      <c r="AC79" s="160" t="str">
        <f t="shared" si="49"/>
        <v>American</v>
      </c>
      <c r="AD79" s="161" t="s">
        <v>467</v>
      </c>
      <c r="AE79" s="158" t="str">
        <f t="shared" si="13"/>
        <v xml:space="preserve">          case  120513   :   "AmericanHPHE10250N"</v>
      </c>
      <c r="AF79" s="161" t="s">
        <v>467</v>
      </c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  <c r="IW79" s="31"/>
      <c r="IX79" s="31"/>
      <c r="IY79" s="31"/>
      <c r="IZ79" s="31"/>
      <c r="JA79" s="31"/>
      <c r="JB79" s="31"/>
      <c r="JC79" s="31"/>
      <c r="JD79" s="31"/>
      <c r="JE79" s="31"/>
      <c r="JF79" s="31"/>
      <c r="JG79" s="31"/>
      <c r="JH79" s="31"/>
      <c r="JI79" s="31"/>
      <c r="JJ79" s="31"/>
      <c r="JK79" s="31"/>
      <c r="JL79" s="31"/>
      <c r="JM79" s="31"/>
      <c r="JN79" s="31"/>
      <c r="JO79" s="31"/>
      <c r="JP79" s="31"/>
      <c r="JQ79" s="31"/>
      <c r="JR79" s="31"/>
      <c r="JS79" s="31"/>
      <c r="JT79" s="31"/>
      <c r="JU79" s="31"/>
      <c r="JV79" s="31"/>
      <c r="JW79" s="31"/>
      <c r="JX79" s="31"/>
      <c r="JY79" s="31"/>
      <c r="JZ79" s="31"/>
      <c r="KA79" s="31"/>
      <c r="KB79" s="31"/>
      <c r="KC79" s="31"/>
      <c r="KD79" s="31"/>
      <c r="KE79" s="31"/>
      <c r="KF79" s="31"/>
      <c r="KG79" s="31"/>
      <c r="KH79" s="31"/>
      <c r="KI79" s="31"/>
      <c r="KJ79" s="31"/>
      <c r="KK79" s="31"/>
      <c r="KL79" s="31"/>
      <c r="KM79" s="31"/>
      <c r="KN79" s="31"/>
      <c r="KO79" s="31"/>
      <c r="KP79" s="31"/>
      <c r="KQ79" s="31"/>
      <c r="KR79" s="31"/>
      <c r="KS79" s="31"/>
      <c r="KT79" s="31"/>
      <c r="KU79" s="31"/>
      <c r="KV79" s="31"/>
      <c r="KW79" s="31"/>
      <c r="KX79" s="31"/>
      <c r="KY79" s="31"/>
      <c r="KZ79" s="31"/>
      <c r="LA79" s="31"/>
      <c r="LB79" s="31"/>
      <c r="LC79" s="31"/>
      <c r="LD79" s="31"/>
      <c r="LE79" s="31"/>
      <c r="LF79" s="31"/>
      <c r="LG79" s="31"/>
      <c r="LH79" s="31"/>
      <c r="LI79" s="31"/>
      <c r="LJ79" s="31"/>
      <c r="LK79" s="31"/>
      <c r="LL79" s="31"/>
      <c r="LM79" s="31"/>
      <c r="LN79" s="31"/>
      <c r="LO79" s="31"/>
      <c r="LP79" s="31"/>
      <c r="LQ79" s="31"/>
      <c r="LR79" s="31"/>
      <c r="LS79" s="31"/>
      <c r="LT79" s="31"/>
      <c r="LU79" s="31"/>
      <c r="LV79" s="31"/>
      <c r="LW79" s="31"/>
      <c r="LX79" s="31"/>
      <c r="LY79" s="31"/>
      <c r="LZ79" s="31"/>
      <c r="MA79" s="31"/>
      <c r="MB79" s="31"/>
      <c r="MC79" s="31"/>
      <c r="MD79" s="31"/>
      <c r="ME79" s="31"/>
      <c r="MF79" s="31"/>
      <c r="MG79" s="31"/>
      <c r="MH79" s="31"/>
      <c r="MI79" s="31"/>
      <c r="MJ79" s="31"/>
      <c r="MK79" s="31"/>
      <c r="ML79" s="31"/>
      <c r="MM79" s="31"/>
      <c r="MN79" s="31"/>
      <c r="MO79" s="31"/>
      <c r="MP79" s="31"/>
      <c r="MQ79" s="31"/>
      <c r="MR79" s="31"/>
      <c r="MS79" s="31"/>
      <c r="MT79" s="31"/>
      <c r="MU79" s="31"/>
      <c r="MV79" s="31"/>
      <c r="MW79" s="31"/>
      <c r="MX79" s="31"/>
      <c r="MY79" s="31"/>
      <c r="MZ79" s="31"/>
      <c r="NA79" s="31"/>
      <c r="NB79" s="31"/>
      <c r="NC79" s="31"/>
      <c r="ND79" s="31"/>
      <c r="NE79" s="31"/>
      <c r="NF79" s="31"/>
      <c r="NG79" s="31"/>
      <c r="NH79" s="31"/>
      <c r="NI79" s="31"/>
      <c r="NJ79" s="31"/>
      <c r="NK79" s="31"/>
      <c r="NL79" s="31"/>
      <c r="NM79" s="31"/>
      <c r="NN79" s="31"/>
      <c r="NO79" s="31"/>
      <c r="NP79" s="31"/>
      <c r="NQ79" s="31"/>
      <c r="NR79" s="31"/>
      <c r="NS79" s="31"/>
      <c r="NT79" s="31"/>
      <c r="NU79" s="31"/>
      <c r="NV79" s="31"/>
      <c r="NW79" s="31"/>
      <c r="NX79" s="31"/>
      <c r="NY79" s="31"/>
      <c r="NZ79" s="31"/>
      <c r="OA79" s="31"/>
      <c r="OB79" s="31"/>
      <c r="OC79" s="31"/>
      <c r="OD79" s="31"/>
      <c r="OE79" s="31"/>
      <c r="OF79" s="31"/>
      <c r="OG79" s="31"/>
      <c r="OH79" s="31"/>
      <c r="OI79" s="31"/>
      <c r="OJ79" s="31"/>
      <c r="OK79" s="31"/>
      <c r="OL79" s="31"/>
      <c r="OM79" s="31"/>
      <c r="ON79" s="31"/>
      <c r="OO79" s="31"/>
      <c r="OP79" s="31"/>
      <c r="OQ79" s="31"/>
      <c r="OR79" s="31"/>
      <c r="OS79" s="31"/>
      <c r="OT79" s="31"/>
      <c r="OU79" s="31"/>
      <c r="OV79" s="31"/>
      <c r="OW79" s="31"/>
      <c r="OX79" s="31"/>
      <c r="OY79" s="31"/>
      <c r="OZ79" s="31"/>
      <c r="PA79" s="31"/>
      <c r="PB79" s="31"/>
      <c r="PC79" s="31"/>
      <c r="PD79" s="31"/>
      <c r="PE79" s="31"/>
      <c r="PF79" s="31"/>
      <c r="PG79" s="31"/>
      <c r="PH79" s="31"/>
      <c r="PI79" s="31"/>
      <c r="PJ79" s="31"/>
      <c r="PK79" s="31"/>
      <c r="PL79" s="31"/>
      <c r="PM79" s="31"/>
      <c r="PN79" s="31"/>
      <c r="PO79" s="31"/>
      <c r="PP79" s="31"/>
      <c r="PQ79" s="31"/>
      <c r="PR79" s="31"/>
      <c r="PS79" s="31"/>
      <c r="PT79" s="31"/>
      <c r="PU79" s="31"/>
      <c r="PV79" s="31"/>
      <c r="PW79" s="31"/>
      <c r="PX79" s="31"/>
      <c r="PY79" s="31"/>
      <c r="PZ79" s="31"/>
      <c r="QA79" s="31"/>
      <c r="QB79" s="31"/>
      <c r="QC79" s="31"/>
      <c r="QD79" s="31"/>
      <c r="QE79" s="31"/>
      <c r="QF79" s="31"/>
      <c r="QG79" s="31"/>
      <c r="QH79" s="31"/>
      <c r="QI79" s="31"/>
      <c r="QJ79" s="31"/>
      <c r="QK79" s="31"/>
      <c r="QL79" s="31"/>
      <c r="QM79" s="31"/>
      <c r="QN79" s="31"/>
      <c r="QO79" s="31"/>
      <c r="QP79" s="31"/>
      <c r="QQ79" s="31"/>
      <c r="QR79" s="31"/>
      <c r="QS79" s="31"/>
      <c r="QT79" s="31"/>
      <c r="QU79" s="31"/>
      <c r="QV79" s="31"/>
      <c r="QW79" s="31"/>
      <c r="QX79" s="31"/>
      <c r="QY79" s="31"/>
      <c r="QZ79" s="31"/>
      <c r="RA79" s="31"/>
      <c r="RB79" s="31"/>
      <c r="RC79" s="31"/>
      <c r="RD79" s="31"/>
      <c r="RE79" s="31"/>
      <c r="RF79" s="31"/>
      <c r="RG79" s="31"/>
      <c r="RH79" s="31"/>
      <c r="RI79" s="31"/>
      <c r="RJ79" s="31"/>
      <c r="RK79" s="31"/>
      <c r="RL79" s="31"/>
      <c r="RM79" s="31"/>
      <c r="RN79" s="31"/>
      <c r="RO79" s="31"/>
      <c r="RP79" s="31"/>
      <c r="RQ79" s="31"/>
      <c r="RR79" s="31"/>
      <c r="RS79" s="31"/>
      <c r="RT79" s="31"/>
      <c r="RU79" s="31"/>
      <c r="RV79" s="31"/>
      <c r="RW79" s="31"/>
      <c r="RX79" s="31"/>
      <c r="RY79" s="31"/>
      <c r="RZ79" s="31"/>
      <c r="SA79" s="31"/>
      <c r="SB79" s="31"/>
      <c r="SC79" s="31"/>
      <c r="SD79" s="31"/>
      <c r="SE79" s="31"/>
      <c r="SF79" s="31"/>
      <c r="SG79" s="31"/>
      <c r="SH79" s="31"/>
      <c r="SI79" s="31"/>
      <c r="SJ79" s="31"/>
      <c r="SK79" s="31"/>
      <c r="SL79" s="31"/>
      <c r="SM79" s="31"/>
      <c r="SN79" s="31"/>
      <c r="SO79" s="31"/>
      <c r="SP79" s="31"/>
      <c r="SQ79" s="31"/>
      <c r="SR79" s="31"/>
      <c r="SS79" s="31"/>
      <c r="ST79" s="31"/>
      <c r="SU79" s="31"/>
      <c r="SV79" s="31"/>
      <c r="SW79" s="31"/>
      <c r="SX79" s="31"/>
      <c r="SY79" s="31"/>
      <c r="SZ79" s="31"/>
      <c r="TA79" s="31"/>
      <c r="TB79" s="31"/>
      <c r="TC79" s="31"/>
      <c r="TD79" s="31"/>
      <c r="TE79" s="31"/>
      <c r="TF79" s="31"/>
      <c r="TG79" s="31"/>
      <c r="TH79" s="31"/>
      <c r="TI79" s="31"/>
      <c r="TJ79" s="31"/>
      <c r="TK79" s="31"/>
      <c r="TL79" s="31"/>
      <c r="TM79" s="31"/>
      <c r="TN79" s="31"/>
      <c r="TO79" s="31"/>
      <c r="TP79" s="31"/>
      <c r="TQ79" s="31"/>
      <c r="TR79" s="31"/>
      <c r="TS79" s="31"/>
      <c r="TT79" s="31"/>
      <c r="TU79" s="31"/>
      <c r="TV79" s="31"/>
      <c r="TW79" s="31"/>
      <c r="TX79" s="31"/>
      <c r="TY79" s="31"/>
      <c r="TZ79" s="31"/>
      <c r="UA79" s="31"/>
      <c r="UB79" s="31"/>
      <c r="UC79" s="31"/>
      <c r="UD79" s="31"/>
      <c r="UE79" s="31"/>
      <c r="UF79" s="31"/>
      <c r="UG79" s="31"/>
      <c r="UH79" s="31"/>
      <c r="UI79" s="31"/>
      <c r="UJ79" s="31"/>
      <c r="UK79" s="31"/>
      <c r="UL79" s="31"/>
      <c r="UM79" s="31"/>
      <c r="UN79" s="31"/>
      <c r="UO79" s="31"/>
      <c r="UP79" s="31"/>
      <c r="UQ79" s="31"/>
      <c r="UR79" s="31"/>
      <c r="US79" s="31"/>
      <c r="UT79" s="31"/>
      <c r="UU79" s="31"/>
      <c r="UV79" s="31"/>
      <c r="UW79" s="31"/>
      <c r="UX79" s="31"/>
      <c r="UY79" s="31"/>
      <c r="UZ79" s="31"/>
      <c r="VA79" s="31"/>
      <c r="VB79" s="31"/>
      <c r="VC79" s="31"/>
      <c r="VD79" s="31"/>
      <c r="VE79" s="31"/>
      <c r="VF79" s="31"/>
      <c r="VG79" s="31"/>
      <c r="VH79" s="31"/>
      <c r="VI79" s="31"/>
      <c r="VJ79" s="31"/>
      <c r="VK79" s="31"/>
      <c r="VL79" s="31"/>
      <c r="VM79" s="31"/>
      <c r="VN79" s="31"/>
      <c r="VO79" s="31"/>
      <c r="VP79" s="31"/>
      <c r="VQ79" s="31"/>
      <c r="VR79" s="31"/>
      <c r="VS79" s="31"/>
      <c r="VT79" s="31"/>
      <c r="VU79" s="31"/>
      <c r="VV79" s="31"/>
      <c r="VW79" s="31"/>
      <c r="VX79" s="31"/>
      <c r="VY79" s="31"/>
      <c r="VZ79" s="31"/>
      <c r="WA79" s="31"/>
      <c r="WB79" s="31"/>
      <c r="WC79" s="31"/>
      <c r="WD79" s="31"/>
      <c r="WE79" s="31"/>
      <c r="WF79" s="31"/>
      <c r="WG79" s="31"/>
      <c r="WH79" s="31"/>
      <c r="WI79" s="31"/>
      <c r="WJ79" s="31"/>
      <c r="WK79" s="31"/>
      <c r="WL79" s="31"/>
      <c r="WM79" s="31"/>
      <c r="WN79" s="31"/>
      <c r="WO79" s="31"/>
      <c r="WP79" s="31"/>
      <c r="WQ79" s="31"/>
      <c r="WR79" s="31"/>
      <c r="WS79" s="31"/>
      <c r="WT79" s="31"/>
      <c r="WU79" s="31"/>
      <c r="WV79" s="31"/>
      <c r="WW79" s="31"/>
      <c r="WX79" s="31"/>
      <c r="WY79" s="31"/>
      <c r="WZ79" s="31"/>
      <c r="XA79" s="31"/>
      <c r="XB79" s="31"/>
      <c r="XC79" s="31"/>
      <c r="XD79" s="31"/>
      <c r="XE79" s="31"/>
      <c r="XF79" s="31"/>
      <c r="XG79" s="31"/>
      <c r="XH79" s="31"/>
      <c r="XI79" s="31"/>
      <c r="XJ79" s="31"/>
      <c r="XK79" s="31"/>
      <c r="XL79" s="31"/>
      <c r="XM79" s="31"/>
      <c r="XN79" s="31"/>
      <c r="XO79" s="31"/>
      <c r="XP79" s="31"/>
      <c r="XQ79" s="31"/>
      <c r="XR79" s="31"/>
      <c r="XS79" s="31"/>
      <c r="XT79" s="31"/>
      <c r="XU79" s="31"/>
      <c r="XV79" s="31"/>
      <c r="XW79" s="31"/>
      <c r="XX79" s="31"/>
      <c r="XY79" s="31"/>
      <c r="XZ79" s="31"/>
      <c r="YA79" s="31"/>
      <c r="YB79" s="31"/>
      <c r="YC79" s="31"/>
      <c r="YD79" s="31"/>
      <c r="YE79" s="31"/>
      <c r="YF79" s="31"/>
      <c r="YG79" s="31"/>
      <c r="YH79" s="31"/>
      <c r="YI79" s="31"/>
      <c r="YJ79" s="31"/>
      <c r="YK79" s="31"/>
      <c r="YL79" s="31"/>
      <c r="YM79" s="31"/>
      <c r="YN79" s="31"/>
      <c r="YO79" s="31"/>
      <c r="YP79" s="31"/>
      <c r="YQ79" s="31"/>
      <c r="YR79" s="31"/>
      <c r="YS79" s="31"/>
      <c r="YT79" s="31"/>
      <c r="YU79" s="31"/>
      <c r="YV79" s="31"/>
      <c r="YW79" s="31"/>
      <c r="YX79" s="31"/>
      <c r="YY79" s="31"/>
      <c r="YZ79" s="31"/>
      <c r="ZA79" s="31"/>
      <c r="ZB79" s="31"/>
      <c r="ZC79" s="31"/>
      <c r="ZD79" s="31"/>
      <c r="ZE79" s="31"/>
      <c r="ZF79" s="31"/>
      <c r="ZG79" s="31"/>
      <c r="ZH79" s="31"/>
      <c r="ZI79" s="31"/>
      <c r="ZJ79" s="31"/>
      <c r="ZK79" s="31"/>
      <c r="ZL79" s="31"/>
      <c r="ZM79" s="31"/>
      <c r="ZN79" s="31"/>
      <c r="ZO79" s="31"/>
      <c r="ZP79" s="31"/>
      <c r="ZQ79" s="31"/>
      <c r="ZR79" s="31"/>
      <c r="ZS79" s="31"/>
      <c r="ZT79" s="31"/>
      <c r="ZU79" s="31"/>
      <c r="ZV79" s="31"/>
      <c r="ZW79" s="31"/>
      <c r="ZX79" s="31"/>
      <c r="ZY79" s="31"/>
      <c r="ZZ79" s="31"/>
      <c r="AAA79" s="31"/>
      <c r="AAB79" s="31"/>
      <c r="AAC79" s="31"/>
      <c r="AAD79" s="31"/>
      <c r="AAE79" s="31"/>
      <c r="AAF79" s="31"/>
      <c r="AAG79" s="31"/>
      <c r="AAH79" s="31"/>
      <c r="AAI79" s="31"/>
      <c r="AAJ79" s="31"/>
      <c r="AAK79" s="31"/>
      <c r="AAL79" s="31"/>
      <c r="AAM79" s="31"/>
      <c r="AAN79" s="31"/>
      <c r="AAO79" s="31"/>
      <c r="AAP79" s="31"/>
      <c r="AAQ79" s="31"/>
      <c r="AAR79" s="31"/>
      <c r="AAS79" s="31"/>
      <c r="AAT79" s="31"/>
      <c r="AAU79" s="31"/>
      <c r="AAV79" s="31"/>
      <c r="AAW79" s="31"/>
      <c r="AAX79" s="31"/>
      <c r="AAY79" s="31"/>
      <c r="AAZ79" s="31"/>
      <c r="ABA79" s="31"/>
      <c r="ABB79" s="31"/>
      <c r="ABC79" s="31"/>
      <c r="ABD79" s="31"/>
      <c r="ABE79" s="31"/>
      <c r="ABF79" s="31"/>
      <c r="ABG79" s="31"/>
      <c r="ABH79" s="31"/>
      <c r="ABI79" s="31"/>
      <c r="ABJ79" s="31"/>
      <c r="ABK79" s="31"/>
      <c r="ABL79" s="31"/>
      <c r="ABM79" s="31"/>
      <c r="ABN79" s="31"/>
      <c r="ABO79" s="31"/>
      <c r="ABP79" s="31"/>
      <c r="ABQ79" s="31"/>
      <c r="ABR79" s="31"/>
      <c r="ABS79" s="31"/>
      <c r="ABT79" s="31"/>
      <c r="ABU79" s="31"/>
      <c r="ABV79" s="31"/>
      <c r="ABW79" s="31"/>
      <c r="ABX79" s="31"/>
      <c r="ABY79" s="31"/>
      <c r="ABZ79" s="31"/>
      <c r="ACA79" s="31"/>
      <c r="ACB79" s="31"/>
      <c r="ACC79" s="31"/>
      <c r="ACD79" s="31"/>
      <c r="ACE79" s="31"/>
      <c r="ACF79" s="31"/>
      <c r="ACG79" s="31"/>
      <c r="ACH79" s="31"/>
      <c r="ACI79" s="31"/>
      <c r="ACJ79" s="31"/>
      <c r="ACK79" s="31"/>
      <c r="ACL79" s="31"/>
      <c r="ACM79" s="31"/>
      <c r="ACN79" s="31"/>
      <c r="ACO79" s="31"/>
      <c r="ACP79" s="31"/>
      <c r="ACQ79" s="31"/>
      <c r="ACR79" s="31"/>
      <c r="ACS79" s="31"/>
      <c r="ACT79" s="31"/>
      <c r="ACU79" s="31"/>
      <c r="ACV79" s="31"/>
      <c r="ACW79" s="31"/>
      <c r="ACX79" s="31"/>
      <c r="ACY79" s="31"/>
      <c r="ACZ79" s="31"/>
      <c r="ADA79" s="31"/>
      <c r="ADB79" s="31"/>
      <c r="ADC79" s="31"/>
      <c r="ADD79" s="31"/>
      <c r="ADE79" s="31"/>
      <c r="ADF79" s="31"/>
      <c r="ADG79" s="31"/>
      <c r="ADH79" s="31"/>
      <c r="ADI79" s="31"/>
      <c r="ADJ79" s="31"/>
      <c r="ADK79" s="31"/>
      <c r="ADL79" s="31"/>
      <c r="ADM79" s="31"/>
      <c r="ADN79" s="31"/>
      <c r="ADO79" s="31"/>
      <c r="ADP79" s="31"/>
      <c r="ADQ79" s="31"/>
      <c r="ADR79" s="31"/>
      <c r="ADS79" s="31"/>
      <c r="ADT79" s="31"/>
      <c r="ADU79" s="31"/>
      <c r="ADV79" s="31"/>
      <c r="ADW79" s="31"/>
      <c r="ADX79" s="31"/>
      <c r="ADY79" s="31"/>
      <c r="ADZ79" s="31"/>
      <c r="AEA79" s="31"/>
      <c r="AEB79" s="31"/>
      <c r="AEC79" s="31"/>
      <c r="AED79" s="31"/>
      <c r="AEE79" s="31"/>
      <c r="AEF79" s="31"/>
      <c r="AEG79" s="31"/>
      <c r="AEH79" s="31"/>
      <c r="AEI79" s="31"/>
      <c r="AEJ79" s="31"/>
      <c r="AEK79" s="31"/>
      <c r="AEL79" s="31"/>
      <c r="AEM79" s="31"/>
      <c r="AEN79" s="31"/>
      <c r="AEO79" s="31"/>
      <c r="AEP79" s="31"/>
      <c r="AEQ79" s="31"/>
      <c r="AER79" s="31"/>
      <c r="AES79" s="31"/>
      <c r="AET79" s="31"/>
      <c r="AEU79" s="31"/>
      <c r="AEV79" s="31"/>
      <c r="AEW79" s="31"/>
      <c r="AEX79" s="31"/>
      <c r="AEY79" s="31"/>
      <c r="AEZ79" s="31"/>
      <c r="AFA79" s="31"/>
      <c r="AFB79" s="31"/>
      <c r="AFC79" s="31"/>
      <c r="AFD79" s="31"/>
      <c r="AFE79" s="31"/>
      <c r="AFF79" s="31"/>
      <c r="AFG79" s="31"/>
      <c r="AFH79" s="31"/>
      <c r="AFI79" s="31"/>
      <c r="AFJ79" s="31"/>
      <c r="AFK79" s="31"/>
      <c r="AFL79" s="31"/>
      <c r="AFM79" s="31"/>
      <c r="AFN79" s="31"/>
      <c r="AFO79" s="31"/>
      <c r="AFP79" s="31"/>
      <c r="AFQ79" s="31"/>
      <c r="AFR79" s="31"/>
      <c r="AFS79" s="31"/>
      <c r="AFT79" s="31"/>
      <c r="AFU79" s="31"/>
      <c r="AFV79" s="31"/>
      <c r="AFW79" s="31"/>
      <c r="AFX79" s="31"/>
      <c r="AFY79" s="31"/>
      <c r="AFZ79" s="31"/>
      <c r="AGA79" s="31"/>
      <c r="AGB79" s="31"/>
      <c r="AGC79" s="31"/>
      <c r="AGD79" s="31"/>
      <c r="AGE79" s="31"/>
      <c r="AGF79" s="31"/>
      <c r="AGG79" s="31"/>
      <c r="AGH79" s="31"/>
      <c r="AGI79" s="31"/>
      <c r="AGJ79" s="31"/>
      <c r="AGK79" s="31"/>
      <c r="AGL79" s="31"/>
      <c r="AGM79" s="31"/>
      <c r="AGN79" s="31"/>
      <c r="AGO79" s="31"/>
      <c r="AGP79" s="31"/>
      <c r="AGQ79" s="31"/>
      <c r="AGR79" s="31"/>
      <c r="AGS79" s="31"/>
      <c r="AGT79" s="31"/>
      <c r="AGU79" s="31"/>
      <c r="AGV79" s="31"/>
      <c r="AGW79" s="31"/>
      <c r="AGX79" s="31"/>
      <c r="AGY79" s="31"/>
      <c r="AGZ79" s="31"/>
      <c r="AHA79" s="31"/>
      <c r="AHB79" s="31"/>
      <c r="AHC79" s="31"/>
      <c r="AHD79" s="31"/>
      <c r="AHE79" s="31"/>
      <c r="AHF79" s="31"/>
      <c r="AHG79" s="31"/>
      <c r="AHH79" s="31"/>
      <c r="AHI79" s="31"/>
      <c r="AHJ79" s="31"/>
      <c r="AHK79" s="31"/>
      <c r="AHL79" s="31"/>
      <c r="AHM79" s="31"/>
      <c r="AHN79" s="31"/>
      <c r="AHO79" s="31"/>
      <c r="AHP79" s="31"/>
      <c r="AHQ79" s="31"/>
      <c r="AHR79" s="31"/>
      <c r="AHS79" s="31"/>
      <c r="AHT79" s="31"/>
      <c r="AHU79" s="31"/>
      <c r="AHV79" s="31"/>
      <c r="AHW79" s="31"/>
      <c r="AHX79" s="31"/>
      <c r="AHY79" s="31"/>
      <c r="AHZ79" s="31"/>
      <c r="AIA79" s="31"/>
      <c r="AIB79" s="31"/>
      <c r="AIC79" s="31"/>
      <c r="AID79" s="31"/>
      <c r="AIE79" s="31"/>
      <c r="AIF79" s="31"/>
      <c r="AIG79" s="31"/>
      <c r="AIH79" s="31"/>
      <c r="AII79" s="31"/>
      <c r="AIJ79" s="31"/>
      <c r="AIK79" s="31"/>
      <c r="AIL79" s="31"/>
      <c r="AIM79" s="31"/>
      <c r="AIN79" s="31"/>
      <c r="AIO79" s="31"/>
      <c r="AIP79" s="31"/>
      <c r="AIQ79" s="31"/>
      <c r="AIR79" s="31"/>
      <c r="AIS79" s="31"/>
      <c r="AIT79" s="31"/>
      <c r="AIU79" s="31"/>
      <c r="AIV79" s="31"/>
      <c r="AIW79" s="31"/>
      <c r="AIX79" s="31"/>
      <c r="AIY79" s="31"/>
      <c r="AIZ79" s="31"/>
      <c r="AJA79" s="31"/>
      <c r="AJB79" s="31"/>
      <c r="AJC79" s="31"/>
      <c r="AJD79" s="31"/>
      <c r="AJE79" s="31"/>
      <c r="AJF79" s="31"/>
      <c r="AJG79" s="31"/>
      <c r="AJH79" s="31"/>
      <c r="AJI79" s="31"/>
      <c r="AJJ79" s="31"/>
      <c r="AJK79" s="31"/>
      <c r="AJL79" s="31"/>
      <c r="AJM79" s="31"/>
      <c r="AJN79" s="31"/>
      <c r="AJO79" s="31"/>
      <c r="AJP79" s="31"/>
      <c r="AJQ79" s="31"/>
      <c r="AJR79" s="31"/>
      <c r="AJS79" s="31"/>
      <c r="AJT79" s="31"/>
      <c r="AJU79" s="31"/>
      <c r="AJV79" s="31"/>
      <c r="AJW79" s="31"/>
      <c r="AJX79" s="31"/>
      <c r="AJY79" s="31"/>
      <c r="AJZ79" s="31"/>
      <c r="AKA79" s="31"/>
      <c r="AKB79" s="31"/>
      <c r="AKC79" s="31"/>
      <c r="AKD79" s="31"/>
      <c r="AKE79" s="31"/>
      <c r="AKF79" s="31"/>
      <c r="AKG79" s="31"/>
      <c r="AKH79" s="31"/>
      <c r="AKI79" s="31"/>
      <c r="AKJ79" s="31"/>
      <c r="AKK79" s="31"/>
      <c r="AKL79" s="31"/>
      <c r="AKM79" s="31"/>
      <c r="AKN79" s="31"/>
      <c r="AKO79" s="31"/>
      <c r="AKP79" s="31"/>
      <c r="AKQ79" s="31"/>
      <c r="AKR79" s="31"/>
      <c r="AKS79" s="31"/>
      <c r="AKT79" s="31"/>
      <c r="AKU79" s="31"/>
      <c r="AKV79" s="31"/>
      <c r="AKW79" s="31"/>
      <c r="AKX79" s="31"/>
      <c r="AKY79" s="31"/>
      <c r="AKZ79" s="31"/>
      <c r="ALA79" s="31"/>
      <c r="ALB79" s="31"/>
      <c r="ALC79" s="31"/>
      <c r="ALD79" s="31"/>
      <c r="ALE79" s="31"/>
      <c r="ALF79" s="31"/>
      <c r="ALG79" s="31"/>
      <c r="ALH79" s="31"/>
      <c r="ALI79" s="31"/>
      <c r="ALJ79" s="31"/>
      <c r="ALK79" s="31"/>
      <c r="ALL79" s="31"/>
      <c r="ALM79" s="31"/>
      <c r="ALN79" s="31"/>
      <c r="ALO79" s="31"/>
      <c r="ALP79" s="31"/>
      <c r="ALQ79" s="31"/>
      <c r="ALR79" s="31"/>
      <c r="ALS79" s="31"/>
      <c r="ALT79" s="31"/>
      <c r="ALU79" s="31"/>
      <c r="ALV79" s="31"/>
      <c r="ALW79" s="31"/>
      <c r="ALX79" s="31"/>
      <c r="ALY79" s="31"/>
      <c r="ALZ79" s="31"/>
      <c r="AMA79" s="31"/>
      <c r="AMB79" s="31"/>
      <c r="AMC79" s="31"/>
      <c r="AMD79" s="31"/>
      <c r="AME79" s="31"/>
      <c r="AMF79" s="31"/>
      <c r="AMG79" s="31"/>
      <c r="AMH79" s="31"/>
      <c r="AMI79" s="31"/>
      <c r="AMJ79" s="31"/>
      <c r="AMK79" s="31"/>
      <c r="AML79" s="31"/>
      <c r="AMM79" s="31"/>
      <c r="AMN79" s="31"/>
      <c r="AMO79" s="31"/>
      <c r="AMP79" s="31"/>
      <c r="AMQ79" s="31"/>
      <c r="AMR79" s="31"/>
      <c r="AMS79" s="31"/>
      <c r="AMT79" s="31"/>
      <c r="AMU79" s="31"/>
      <c r="AMV79" s="31"/>
      <c r="AMW79" s="31"/>
      <c r="AMX79" s="31"/>
      <c r="AMY79" s="31"/>
    </row>
    <row r="80" spans="3:1042" s="6" customFormat="1" ht="15" customHeight="1" x14ac:dyDescent="0.25">
      <c r="C80" s="151">
        <f t="shared" si="6"/>
        <v>121413</v>
      </c>
      <c r="D80" s="72">
        <f t="shared" ref="D80" si="50">R80</f>
        <v>50</v>
      </c>
      <c r="E80" s="74">
        <v>0</v>
      </c>
      <c r="F80" s="72">
        <v>1</v>
      </c>
      <c r="G80" s="73">
        <f t="shared" ref="G80" si="51">IF(E80&gt;0,W80,0)</f>
        <v>0</v>
      </c>
      <c r="H80" s="128">
        <f t="shared" ref="H80" si="52">IF(F80&gt;0,Y80,0)</f>
        <v>2.9</v>
      </c>
      <c r="I80" s="147">
        <f t="shared" ref="I80" si="53">V80</f>
        <v>1</v>
      </c>
      <c r="J80" s="111" t="s">
        <v>196</v>
      </c>
      <c r="K80" s="39">
        <v>3</v>
      </c>
      <c r="L80" s="95">
        <f t="shared" ref="L80" si="54">VLOOKUP( M80, $M$2:$N$21, 2, FALSE )</f>
        <v>12</v>
      </c>
      <c r="M80" s="9" t="s">
        <v>19</v>
      </c>
      <c r="N80" s="152">
        <v>14</v>
      </c>
      <c r="O80" s="82">
        <f t="shared" ref="O80" si="55" xml:space="preserve"> (L80*10000) + (N80*100) + VLOOKUP( T80, $Q$2:$S$53, 2, FALSE )</f>
        <v>121413</v>
      </c>
      <c r="P80" s="77" t="str">
        <f t="shared" si="22"/>
        <v>HPHE10250H045DVDR 130  (50 gal, JA13)</v>
      </c>
      <c r="Q80" s="10" t="s">
        <v>439</v>
      </c>
      <c r="R80" s="11">
        <v>50</v>
      </c>
      <c r="S80" s="37" t="s">
        <v>84</v>
      </c>
      <c r="T80" s="100" t="s">
        <v>109</v>
      </c>
      <c r="U80" s="105" t="str">
        <f t="shared" ref="U80" si="56">VLOOKUP( T80, $Q$2:$S$53, 3, FALSE )</f>
        <v>AOSmithHPTU50</v>
      </c>
      <c r="V80" s="148">
        <v>1</v>
      </c>
      <c r="W80" s="47" t="s">
        <v>10</v>
      </c>
      <c r="X80" s="55" t="s">
        <v>9</v>
      </c>
      <c r="Y80" s="56">
        <v>2.9</v>
      </c>
      <c r="Z80" s="57">
        <v>44118</v>
      </c>
      <c r="AA80" s="58" t="s">
        <v>83</v>
      </c>
      <c r="AB80" s="158" t="str">
        <f t="shared" si="12"/>
        <v>2,     121413,   "HPHE10250H045DVDR 130  (50 gal, JA13)"</v>
      </c>
      <c r="AC80" s="160" t="str">
        <f t="shared" si="49"/>
        <v>American</v>
      </c>
      <c r="AD80" s="163" t="s">
        <v>476</v>
      </c>
      <c r="AE80" s="158" t="str">
        <f t="shared" si="13"/>
        <v xml:space="preserve">          case  121413   :   "AmericanHPHE10250DR"</v>
      </c>
      <c r="AF80" s="163" t="s">
        <v>476</v>
      </c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  <c r="IW80" s="31"/>
      <c r="IX80" s="31"/>
      <c r="IY80" s="31"/>
      <c r="IZ80" s="31"/>
      <c r="JA80" s="31"/>
      <c r="JB80" s="31"/>
      <c r="JC80" s="31"/>
      <c r="JD80" s="31"/>
      <c r="JE80" s="31"/>
      <c r="JF80" s="31"/>
      <c r="JG80" s="31"/>
      <c r="JH80" s="31"/>
      <c r="JI80" s="31"/>
      <c r="JJ80" s="31"/>
      <c r="JK80" s="31"/>
      <c r="JL80" s="31"/>
      <c r="JM80" s="31"/>
      <c r="JN80" s="31"/>
      <c r="JO80" s="31"/>
      <c r="JP80" s="31"/>
      <c r="JQ80" s="31"/>
      <c r="JR80" s="31"/>
      <c r="JS80" s="31"/>
      <c r="JT80" s="31"/>
      <c r="JU80" s="31"/>
      <c r="JV80" s="31"/>
      <c r="JW80" s="31"/>
      <c r="JX80" s="31"/>
      <c r="JY80" s="31"/>
      <c r="JZ80" s="31"/>
      <c r="KA80" s="31"/>
      <c r="KB80" s="31"/>
      <c r="KC80" s="31"/>
      <c r="KD80" s="31"/>
      <c r="KE80" s="31"/>
      <c r="KF80" s="31"/>
      <c r="KG80" s="31"/>
      <c r="KH80" s="31"/>
      <c r="KI80" s="31"/>
      <c r="KJ80" s="31"/>
      <c r="KK80" s="31"/>
      <c r="KL80" s="31"/>
      <c r="KM80" s="31"/>
      <c r="KN80" s="31"/>
      <c r="KO80" s="31"/>
      <c r="KP80" s="31"/>
      <c r="KQ80" s="31"/>
      <c r="KR80" s="31"/>
      <c r="KS80" s="31"/>
      <c r="KT80" s="31"/>
      <c r="KU80" s="31"/>
      <c r="KV80" s="31"/>
      <c r="KW80" s="31"/>
      <c r="KX80" s="31"/>
      <c r="KY80" s="31"/>
      <c r="KZ80" s="31"/>
      <c r="LA80" s="31"/>
      <c r="LB80" s="31"/>
      <c r="LC80" s="31"/>
      <c r="LD80" s="31"/>
      <c r="LE80" s="31"/>
      <c r="LF80" s="31"/>
      <c r="LG80" s="31"/>
      <c r="LH80" s="31"/>
      <c r="LI80" s="31"/>
      <c r="LJ80" s="31"/>
      <c r="LK80" s="31"/>
      <c r="LL80" s="31"/>
      <c r="LM80" s="31"/>
      <c r="LN80" s="31"/>
      <c r="LO80" s="31"/>
      <c r="LP80" s="31"/>
      <c r="LQ80" s="31"/>
      <c r="LR80" s="31"/>
      <c r="LS80" s="31"/>
      <c r="LT80" s="31"/>
      <c r="LU80" s="31"/>
      <c r="LV80" s="31"/>
      <c r="LW80" s="31"/>
      <c r="LX80" s="31"/>
      <c r="LY80" s="31"/>
      <c r="LZ80" s="31"/>
      <c r="MA80" s="31"/>
      <c r="MB80" s="31"/>
      <c r="MC80" s="31"/>
      <c r="MD80" s="31"/>
      <c r="ME80" s="31"/>
      <c r="MF80" s="31"/>
      <c r="MG80" s="31"/>
      <c r="MH80" s="31"/>
      <c r="MI80" s="31"/>
      <c r="MJ80" s="31"/>
      <c r="MK80" s="31"/>
      <c r="ML80" s="31"/>
      <c r="MM80" s="31"/>
      <c r="MN80" s="31"/>
      <c r="MO80" s="31"/>
      <c r="MP80" s="31"/>
      <c r="MQ80" s="31"/>
      <c r="MR80" s="31"/>
      <c r="MS80" s="31"/>
      <c r="MT80" s="31"/>
      <c r="MU80" s="31"/>
      <c r="MV80" s="31"/>
      <c r="MW80" s="31"/>
      <c r="MX80" s="31"/>
      <c r="MY80" s="31"/>
      <c r="MZ80" s="31"/>
      <c r="NA80" s="31"/>
      <c r="NB80" s="31"/>
      <c r="NC80" s="31"/>
      <c r="ND80" s="31"/>
      <c r="NE80" s="31"/>
      <c r="NF80" s="31"/>
      <c r="NG80" s="31"/>
      <c r="NH80" s="31"/>
      <c r="NI80" s="31"/>
      <c r="NJ80" s="31"/>
      <c r="NK80" s="31"/>
      <c r="NL80" s="31"/>
      <c r="NM80" s="31"/>
      <c r="NN80" s="31"/>
      <c r="NO80" s="31"/>
      <c r="NP80" s="31"/>
      <c r="NQ80" s="31"/>
      <c r="NR80" s="31"/>
      <c r="NS80" s="31"/>
      <c r="NT80" s="31"/>
      <c r="NU80" s="31"/>
      <c r="NV80" s="31"/>
      <c r="NW80" s="31"/>
      <c r="NX80" s="31"/>
      <c r="NY80" s="31"/>
      <c r="NZ80" s="31"/>
      <c r="OA80" s="31"/>
      <c r="OB80" s="31"/>
      <c r="OC80" s="31"/>
      <c r="OD80" s="31"/>
      <c r="OE80" s="31"/>
      <c r="OF80" s="31"/>
      <c r="OG80" s="31"/>
      <c r="OH80" s="31"/>
      <c r="OI80" s="31"/>
      <c r="OJ80" s="31"/>
      <c r="OK80" s="31"/>
      <c r="OL80" s="31"/>
      <c r="OM80" s="31"/>
      <c r="ON80" s="31"/>
      <c r="OO80" s="31"/>
      <c r="OP80" s="31"/>
      <c r="OQ80" s="31"/>
      <c r="OR80" s="31"/>
      <c r="OS80" s="31"/>
      <c r="OT80" s="31"/>
      <c r="OU80" s="31"/>
      <c r="OV80" s="31"/>
      <c r="OW80" s="31"/>
      <c r="OX80" s="31"/>
      <c r="OY80" s="31"/>
      <c r="OZ80" s="31"/>
      <c r="PA80" s="31"/>
      <c r="PB80" s="31"/>
      <c r="PC80" s="31"/>
      <c r="PD80" s="31"/>
      <c r="PE80" s="31"/>
      <c r="PF80" s="31"/>
      <c r="PG80" s="31"/>
      <c r="PH80" s="31"/>
      <c r="PI80" s="31"/>
      <c r="PJ80" s="31"/>
      <c r="PK80" s="31"/>
      <c r="PL80" s="31"/>
      <c r="PM80" s="31"/>
      <c r="PN80" s="31"/>
      <c r="PO80" s="31"/>
      <c r="PP80" s="31"/>
      <c r="PQ80" s="31"/>
      <c r="PR80" s="31"/>
      <c r="PS80" s="31"/>
      <c r="PT80" s="31"/>
      <c r="PU80" s="31"/>
      <c r="PV80" s="31"/>
      <c r="PW80" s="31"/>
      <c r="PX80" s="31"/>
      <c r="PY80" s="31"/>
      <c r="PZ80" s="31"/>
      <c r="QA80" s="31"/>
      <c r="QB80" s="31"/>
      <c r="QC80" s="31"/>
      <c r="QD80" s="31"/>
      <c r="QE80" s="31"/>
      <c r="QF80" s="31"/>
      <c r="QG80" s="31"/>
      <c r="QH80" s="31"/>
      <c r="QI80" s="31"/>
      <c r="QJ80" s="31"/>
      <c r="QK80" s="31"/>
      <c r="QL80" s="31"/>
      <c r="QM80" s="31"/>
      <c r="QN80" s="31"/>
      <c r="QO80" s="31"/>
      <c r="QP80" s="31"/>
      <c r="QQ80" s="31"/>
      <c r="QR80" s="31"/>
      <c r="QS80" s="31"/>
      <c r="QT80" s="31"/>
      <c r="QU80" s="31"/>
      <c r="QV80" s="31"/>
      <c r="QW80" s="31"/>
      <c r="QX80" s="31"/>
      <c r="QY80" s="31"/>
      <c r="QZ80" s="31"/>
      <c r="RA80" s="31"/>
      <c r="RB80" s="31"/>
      <c r="RC80" s="31"/>
      <c r="RD80" s="31"/>
      <c r="RE80" s="31"/>
      <c r="RF80" s="31"/>
      <c r="RG80" s="31"/>
      <c r="RH80" s="31"/>
      <c r="RI80" s="31"/>
      <c r="RJ80" s="31"/>
      <c r="RK80" s="31"/>
      <c r="RL80" s="31"/>
      <c r="RM80" s="31"/>
      <c r="RN80" s="31"/>
      <c r="RO80" s="31"/>
      <c r="RP80" s="31"/>
      <c r="RQ80" s="31"/>
      <c r="RR80" s="31"/>
      <c r="RS80" s="31"/>
      <c r="RT80" s="31"/>
      <c r="RU80" s="31"/>
      <c r="RV80" s="31"/>
      <c r="RW80" s="31"/>
      <c r="RX80" s="31"/>
      <c r="RY80" s="31"/>
      <c r="RZ80" s="31"/>
      <c r="SA80" s="31"/>
      <c r="SB80" s="31"/>
      <c r="SC80" s="31"/>
      <c r="SD80" s="31"/>
      <c r="SE80" s="31"/>
      <c r="SF80" s="31"/>
      <c r="SG80" s="31"/>
      <c r="SH80" s="31"/>
      <c r="SI80" s="31"/>
      <c r="SJ80" s="31"/>
      <c r="SK80" s="31"/>
      <c r="SL80" s="31"/>
      <c r="SM80" s="31"/>
      <c r="SN80" s="31"/>
      <c r="SO80" s="31"/>
      <c r="SP80" s="31"/>
      <c r="SQ80" s="31"/>
      <c r="SR80" s="31"/>
      <c r="SS80" s="31"/>
      <c r="ST80" s="31"/>
      <c r="SU80" s="31"/>
      <c r="SV80" s="31"/>
      <c r="SW80" s="31"/>
      <c r="SX80" s="31"/>
      <c r="SY80" s="31"/>
      <c r="SZ80" s="31"/>
      <c r="TA80" s="31"/>
      <c r="TB80" s="31"/>
      <c r="TC80" s="31"/>
      <c r="TD80" s="31"/>
      <c r="TE80" s="31"/>
      <c r="TF80" s="31"/>
      <c r="TG80" s="31"/>
      <c r="TH80" s="31"/>
      <c r="TI80" s="31"/>
      <c r="TJ80" s="31"/>
      <c r="TK80" s="31"/>
      <c r="TL80" s="31"/>
      <c r="TM80" s="31"/>
      <c r="TN80" s="31"/>
      <c r="TO80" s="31"/>
      <c r="TP80" s="31"/>
      <c r="TQ80" s="31"/>
      <c r="TR80" s="31"/>
      <c r="TS80" s="31"/>
      <c r="TT80" s="31"/>
      <c r="TU80" s="31"/>
      <c r="TV80" s="31"/>
      <c r="TW80" s="31"/>
      <c r="TX80" s="31"/>
      <c r="TY80" s="31"/>
      <c r="TZ80" s="31"/>
      <c r="UA80" s="31"/>
      <c r="UB80" s="31"/>
      <c r="UC80" s="31"/>
      <c r="UD80" s="31"/>
      <c r="UE80" s="31"/>
      <c r="UF80" s="31"/>
      <c r="UG80" s="31"/>
      <c r="UH80" s="31"/>
      <c r="UI80" s="31"/>
      <c r="UJ80" s="31"/>
      <c r="UK80" s="31"/>
      <c r="UL80" s="31"/>
      <c r="UM80" s="31"/>
      <c r="UN80" s="31"/>
      <c r="UO80" s="31"/>
      <c r="UP80" s="31"/>
      <c r="UQ80" s="31"/>
      <c r="UR80" s="31"/>
      <c r="US80" s="31"/>
      <c r="UT80" s="31"/>
      <c r="UU80" s="31"/>
      <c r="UV80" s="31"/>
      <c r="UW80" s="31"/>
      <c r="UX80" s="31"/>
      <c r="UY80" s="31"/>
      <c r="UZ80" s="31"/>
      <c r="VA80" s="31"/>
      <c r="VB80" s="31"/>
      <c r="VC80" s="31"/>
      <c r="VD80" s="31"/>
      <c r="VE80" s="31"/>
      <c r="VF80" s="31"/>
      <c r="VG80" s="31"/>
      <c r="VH80" s="31"/>
      <c r="VI80" s="31"/>
      <c r="VJ80" s="31"/>
      <c r="VK80" s="31"/>
      <c r="VL80" s="31"/>
      <c r="VM80" s="31"/>
      <c r="VN80" s="31"/>
      <c r="VO80" s="31"/>
      <c r="VP80" s="31"/>
      <c r="VQ80" s="31"/>
      <c r="VR80" s="31"/>
      <c r="VS80" s="31"/>
      <c r="VT80" s="31"/>
      <c r="VU80" s="31"/>
      <c r="VV80" s="31"/>
      <c r="VW80" s="31"/>
      <c r="VX80" s="31"/>
      <c r="VY80" s="31"/>
      <c r="VZ80" s="31"/>
      <c r="WA80" s="31"/>
      <c r="WB80" s="31"/>
      <c r="WC80" s="31"/>
      <c r="WD80" s="31"/>
      <c r="WE80" s="31"/>
      <c r="WF80" s="31"/>
      <c r="WG80" s="31"/>
      <c r="WH80" s="31"/>
      <c r="WI80" s="31"/>
      <c r="WJ80" s="31"/>
      <c r="WK80" s="31"/>
      <c r="WL80" s="31"/>
      <c r="WM80" s="31"/>
      <c r="WN80" s="31"/>
      <c r="WO80" s="31"/>
      <c r="WP80" s="31"/>
      <c r="WQ80" s="31"/>
      <c r="WR80" s="31"/>
      <c r="WS80" s="31"/>
      <c r="WT80" s="31"/>
      <c r="WU80" s="31"/>
      <c r="WV80" s="31"/>
      <c r="WW80" s="31"/>
      <c r="WX80" s="31"/>
      <c r="WY80" s="31"/>
      <c r="WZ80" s="31"/>
      <c r="XA80" s="31"/>
      <c r="XB80" s="31"/>
      <c r="XC80" s="31"/>
      <c r="XD80" s="31"/>
      <c r="XE80" s="31"/>
      <c r="XF80" s="31"/>
      <c r="XG80" s="31"/>
      <c r="XH80" s="31"/>
      <c r="XI80" s="31"/>
      <c r="XJ80" s="31"/>
      <c r="XK80" s="31"/>
      <c r="XL80" s="31"/>
      <c r="XM80" s="31"/>
      <c r="XN80" s="31"/>
      <c r="XO80" s="31"/>
      <c r="XP80" s="31"/>
      <c r="XQ80" s="31"/>
      <c r="XR80" s="31"/>
      <c r="XS80" s="31"/>
      <c r="XT80" s="31"/>
      <c r="XU80" s="31"/>
      <c r="XV80" s="31"/>
      <c r="XW80" s="31"/>
      <c r="XX80" s="31"/>
      <c r="XY80" s="31"/>
      <c r="XZ80" s="31"/>
      <c r="YA80" s="31"/>
      <c r="YB80" s="31"/>
      <c r="YC80" s="31"/>
      <c r="YD80" s="31"/>
      <c r="YE80" s="31"/>
      <c r="YF80" s="31"/>
      <c r="YG80" s="31"/>
      <c r="YH80" s="31"/>
      <c r="YI80" s="31"/>
      <c r="YJ80" s="31"/>
      <c r="YK80" s="31"/>
      <c r="YL80" s="31"/>
      <c r="YM80" s="31"/>
      <c r="YN80" s="31"/>
      <c r="YO80" s="31"/>
      <c r="YP80" s="31"/>
      <c r="YQ80" s="31"/>
      <c r="YR80" s="31"/>
      <c r="YS80" s="31"/>
      <c r="YT80" s="31"/>
      <c r="YU80" s="31"/>
      <c r="YV80" s="31"/>
      <c r="YW80" s="31"/>
      <c r="YX80" s="31"/>
      <c r="YY80" s="31"/>
      <c r="YZ80" s="31"/>
      <c r="ZA80" s="31"/>
      <c r="ZB80" s="31"/>
      <c r="ZC80" s="31"/>
      <c r="ZD80" s="31"/>
      <c r="ZE80" s="31"/>
      <c r="ZF80" s="31"/>
      <c r="ZG80" s="31"/>
      <c r="ZH80" s="31"/>
      <c r="ZI80" s="31"/>
      <c r="ZJ80" s="31"/>
      <c r="ZK80" s="31"/>
      <c r="ZL80" s="31"/>
      <c r="ZM80" s="31"/>
      <c r="ZN80" s="31"/>
      <c r="ZO80" s="31"/>
      <c r="ZP80" s="31"/>
      <c r="ZQ80" s="31"/>
      <c r="ZR80" s="31"/>
      <c r="ZS80" s="31"/>
      <c r="ZT80" s="31"/>
      <c r="ZU80" s="31"/>
      <c r="ZV80" s="31"/>
      <c r="ZW80" s="31"/>
      <c r="ZX80" s="31"/>
      <c r="ZY80" s="31"/>
      <c r="ZZ80" s="31"/>
      <c r="AAA80" s="31"/>
      <c r="AAB80" s="31"/>
      <c r="AAC80" s="31"/>
      <c r="AAD80" s="31"/>
      <c r="AAE80" s="31"/>
      <c r="AAF80" s="31"/>
      <c r="AAG80" s="31"/>
      <c r="AAH80" s="31"/>
      <c r="AAI80" s="31"/>
      <c r="AAJ80" s="31"/>
      <c r="AAK80" s="31"/>
      <c r="AAL80" s="31"/>
      <c r="AAM80" s="31"/>
      <c r="AAN80" s="31"/>
      <c r="AAO80" s="31"/>
      <c r="AAP80" s="31"/>
      <c r="AAQ80" s="31"/>
      <c r="AAR80" s="31"/>
      <c r="AAS80" s="31"/>
      <c r="AAT80" s="31"/>
      <c r="AAU80" s="31"/>
      <c r="AAV80" s="31"/>
      <c r="AAW80" s="31"/>
      <c r="AAX80" s="31"/>
      <c r="AAY80" s="31"/>
      <c r="AAZ80" s="31"/>
      <c r="ABA80" s="31"/>
      <c r="ABB80" s="31"/>
      <c r="ABC80" s="31"/>
      <c r="ABD80" s="31"/>
      <c r="ABE80" s="31"/>
      <c r="ABF80" s="31"/>
      <c r="ABG80" s="31"/>
      <c r="ABH80" s="31"/>
      <c r="ABI80" s="31"/>
      <c r="ABJ80" s="31"/>
      <c r="ABK80" s="31"/>
      <c r="ABL80" s="31"/>
      <c r="ABM80" s="31"/>
      <c r="ABN80" s="31"/>
      <c r="ABO80" s="31"/>
      <c r="ABP80" s="31"/>
      <c r="ABQ80" s="31"/>
      <c r="ABR80" s="31"/>
      <c r="ABS80" s="31"/>
      <c r="ABT80" s="31"/>
      <c r="ABU80" s="31"/>
      <c r="ABV80" s="31"/>
      <c r="ABW80" s="31"/>
      <c r="ABX80" s="31"/>
      <c r="ABY80" s="31"/>
      <c r="ABZ80" s="31"/>
      <c r="ACA80" s="31"/>
      <c r="ACB80" s="31"/>
      <c r="ACC80" s="31"/>
      <c r="ACD80" s="31"/>
      <c r="ACE80" s="31"/>
      <c r="ACF80" s="31"/>
      <c r="ACG80" s="31"/>
      <c r="ACH80" s="31"/>
      <c r="ACI80" s="31"/>
      <c r="ACJ80" s="31"/>
      <c r="ACK80" s="31"/>
      <c r="ACL80" s="31"/>
      <c r="ACM80" s="31"/>
      <c r="ACN80" s="31"/>
      <c r="ACO80" s="31"/>
      <c r="ACP80" s="31"/>
      <c r="ACQ80" s="31"/>
      <c r="ACR80" s="31"/>
      <c r="ACS80" s="31"/>
      <c r="ACT80" s="31"/>
      <c r="ACU80" s="31"/>
      <c r="ACV80" s="31"/>
      <c r="ACW80" s="31"/>
      <c r="ACX80" s="31"/>
      <c r="ACY80" s="31"/>
      <c r="ACZ80" s="31"/>
      <c r="ADA80" s="31"/>
      <c r="ADB80" s="31"/>
      <c r="ADC80" s="31"/>
      <c r="ADD80" s="31"/>
      <c r="ADE80" s="31"/>
      <c r="ADF80" s="31"/>
      <c r="ADG80" s="31"/>
      <c r="ADH80" s="31"/>
      <c r="ADI80" s="31"/>
      <c r="ADJ80" s="31"/>
      <c r="ADK80" s="31"/>
      <c r="ADL80" s="31"/>
      <c r="ADM80" s="31"/>
      <c r="ADN80" s="31"/>
      <c r="ADO80" s="31"/>
      <c r="ADP80" s="31"/>
      <c r="ADQ80" s="31"/>
      <c r="ADR80" s="31"/>
      <c r="ADS80" s="31"/>
      <c r="ADT80" s="31"/>
      <c r="ADU80" s="31"/>
      <c r="ADV80" s="31"/>
      <c r="ADW80" s="31"/>
      <c r="ADX80" s="31"/>
      <c r="ADY80" s="31"/>
      <c r="ADZ80" s="31"/>
      <c r="AEA80" s="31"/>
      <c r="AEB80" s="31"/>
      <c r="AEC80" s="31"/>
      <c r="AED80" s="31"/>
      <c r="AEE80" s="31"/>
      <c r="AEF80" s="31"/>
      <c r="AEG80" s="31"/>
      <c r="AEH80" s="31"/>
      <c r="AEI80" s="31"/>
      <c r="AEJ80" s="31"/>
      <c r="AEK80" s="31"/>
      <c r="AEL80" s="31"/>
      <c r="AEM80" s="31"/>
      <c r="AEN80" s="31"/>
      <c r="AEO80" s="31"/>
      <c r="AEP80" s="31"/>
      <c r="AEQ80" s="31"/>
      <c r="AER80" s="31"/>
      <c r="AES80" s="31"/>
      <c r="AET80" s="31"/>
      <c r="AEU80" s="31"/>
      <c r="AEV80" s="31"/>
      <c r="AEW80" s="31"/>
      <c r="AEX80" s="31"/>
      <c r="AEY80" s="31"/>
      <c r="AEZ80" s="31"/>
      <c r="AFA80" s="31"/>
      <c r="AFB80" s="31"/>
      <c r="AFC80" s="31"/>
      <c r="AFD80" s="31"/>
      <c r="AFE80" s="31"/>
      <c r="AFF80" s="31"/>
      <c r="AFG80" s="31"/>
      <c r="AFH80" s="31"/>
      <c r="AFI80" s="31"/>
      <c r="AFJ80" s="31"/>
      <c r="AFK80" s="31"/>
      <c r="AFL80" s="31"/>
      <c r="AFM80" s="31"/>
      <c r="AFN80" s="31"/>
      <c r="AFO80" s="31"/>
      <c r="AFP80" s="31"/>
      <c r="AFQ80" s="31"/>
      <c r="AFR80" s="31"/>
      <c r="AFS80" s="31"/>
      <c r="AFT80" s="31"/>
      <c r="AFU80" s="31"/>
      <c r="AFV80" s="31"/>
      <c r="AFW80" s="31"/>
      <c r="AFX80" s="31"/>
      <c r="AFY80" s="31"/>
      <c r="AFZ80" s="31"/>
      <c r="AGA80" s="31"/>
      <c r="AGB80" s="31"/>
      <c r="AGC80" s="31"/>
      <c r="AGD80" s="31"/>
      <c r="AGE80" s="31"/>
      <c r="AGF80" s="31"/>
      <c r="AGG80" s="31"/>
      <c r="AGH80" s="31"/>
      <c r="AGI80" s="31"/>
      <c r="AGJ80" s="31"/>
      <c r="AGK80" s="31"/>
      <c r="AGL80" s="31"/>
      <c r="AGM80" s="31"/>
      <c r="AGN80" s="31"/>
      <c r="AGO80" s="31"/>
      <c r="AGP80" s="31"/>
      <c r="AGQ80" s="31"/>
      <c r="AGR80" s="31"/>
      <c r="AGS80" s="31"/>
      <c r="AGT80" s="31"/>
      <c r="AGU80" s="31"/>
      <c r="AGV80" s="31"/>
      <c r="AGW80" s="31"/>
      <c r="AGX80" s="31"/>
      <c r="AGY80" s="31"/>
      <c r="AGZ80" s="31"/>
      <c r="AHA80" s="31"/>
      <c r="AHB80" s="31"/>
      <c r="AHC80" s="31"/>
      <c r="AHD80" s="31"/>
      <c r="AHE80" s="31"/>
      <c r="AHF80" s="31"/>
      <c r="AHG80" s="31"/>
      <c r="AHH80" s="31"/>
      <c r="AHI80" s="31"/>
      <c r="AHJ80" s="31"/>
      <c r="AHK80" s="31"/>
      <c r="AHL80" s="31"/>
      <c r="AHM80" s="31"/>
      <c r="AHN80" s="31"/>
      <c r="AHO80" s="31"/>
      <c r="AHP80" s="31"/>
      <c r="AHQ80" s="31"/>
      <c r="AHR80" s="31"/>
      <c r="AHS80" s="31"/>
      <c r="AHT80" s="31"/>
      <c r="AHU80" s="31"/>
      <c r="AHV80" s="31"/>
      <c r="AHW80" s="31"/>
      <c r="AHX80" s="31"/>
      <c r="AHY80" s="31"/>
      <c r="AHZ80" s="31"/>
      <c r="AIA80" s="31"/>
      <c r="AIB80" s="31"/>
      <c r="AIC80" s="31"/>
      <c r="AID80" s="31"/>
      <c r="AIE80" s="31"/>
      <c r="AIF80" s="31"/>
      <c r="AIG80" s="31"/>
      <c r="AIH80" s="31"/>
      <c r="AII80" s="31"/>
      <c r="AIJ80" s="31"/>
      <c r="AIK80" s="31"/>
      <c r="AIL80" s="31"/>
      <c r="AIM80" s="31"/>
      <c r="AIN80" s="31"/>
      <c r="AIO80" s="31"/>
      <c r="AIP80" s="31"/>
      <c r="AIQ80" s="31"/>
      <c r="AIR80" s="31"/>
      <c r="AIS80" s="31"/>
      <c r="AIT80" s="31"/>
      <c r="AIU80" s="31"/>
      <c r="AIV80" s="31"/>
      <c r="AIW80" s="31"/>
      <c r="AIX80" s="31"/>
      <c r="AIY80" s="31"/>
      <c r="AIZ80" s="31"/>
      <c r="AJA80" s="31"/>
      <c r="AJB80" s="31"/>
      <c r="AJC80" s="31"/>
      <c r="AJD80" s="31"/>
      <c r="AJE80" s="31"/>
      <c r="AJF80" s="31"/>
      <c r="AJG80" s="31"/>
      <c r="AJH80" s="31"/>
      <c r="AJI80" s="31"/>
      <c r="AJJ80" s="31"/>
      <c r="AJK80" s="31"/>
      <c r="AJL80" s="31"/>
      <c r="AJM80" s="31"/>
      <c r="AJN80" s="31"/>
      <c r="AJO80" s="31"/>
      <c r="AJP80" s="31"/>
      <c r="AJQ80" s="31"/>
      <c r="AJR80" s="31"/>
      <c r="AJS80" s="31"/>
      <c r="AJT80" s="31"/>
      <c r="AJU80" s="31"/>
      <c r="AJV80" s="31"/>
      <c r="AJW80" s="31"/>
      <c r="AJX80" s="31"/>
      <c r="AJY80" s="31"/>
      <c r="AJZ80" s="31"/>
      <c r="AKA80" s="31"/>
      <c r="AKB80" s="31"/>
      <c r="AKC80" s="31"/>
      <c r="AKD80" s="31"/>
      <c r="AKE80" s="31"/>
      <c r="AKF80" s="31"/>
      <c r="AKG80" s="31"/>
      <c r="AKH80" s="31"/>
      <c r="AKI80" s="31"/>
      <c r="AKJ80" s="31"/>
      <c r="AKK80" s="31"/>
      <c r="AKL80" s="31"/>
      <c r="AKM80" s="31"/>
      <c r="AKN80" s="31"/>
      <c r="AKO80" s="31"/>
      <c r="AKP80" s="31"/>
      <c r="AKQ80" s="31"/>
      <c r="AKR80" s="31"/>
      <c r="AKS80" s="31"/>
      <c r="AKT80" s="31"/>
      <c r="AKU80" s="31"/>
      <c r="AKV80" s="31"/>
      <c r="AKW80" s="31"/>
      <c r="AKX80" s="31"/>
      <c r="AKY80" s="31"/>
      <c r="AKZ80" s="31"/>
      <c r="ALA80" s="31"/>
      <c r="ALB80" s="31"/>
      <c r="ALC80" s="31"/>
      <c r="ALD80" s="31"/>
      <c r="ALE80" s="31"/>
      <c r="ALF80" s="31"/>
      <c r="ALG80" s="31"/>
      <c r="ALH80" s="31"/>
      <c r="ALI80" s="31"/>
      <c r="ALJ80" s="31"/>
      <c r="ALK80" s="31"/>
      <c r="ALL80" s="31"/>
      <c r="ALM80" s="31"/>
      <c r="ALN80" s="31"/>
      <c r="ALO80" s="31"/>
      <c r="ALP80" s="31"/>
      <c r="ALQ80" s="31"/>
      <c r="ALR80" s="31"/>
      <c r="ALS80" s="31"/>
      <c r="ALT80" s="31"/>
      <c r="ALU80" s="31"/>
      <c r="ALV80" s="31"/>
      <c r="ALW80" s="31"/>
      <c r="ALX80" s="31"/>
      <c r="ALY80" s="31"/>
      <c r="ALZ80" s="31"/>
      <c r="AMA80" s="31"/>
      <c r="AMB80" s="31"/>
      <c r="AMC80" s="31"/>
      <c r="AMD80" s="31"/>
      <c r="AME80" s="31"/>
      <c r="AMF80" s="31"/>
      <c r="AMG80" s="31"/>
      <c r="AMH80" s="31"/>
      <c r="AMI80" s="31"/>
      <c r="AMJ80" s="31"/>
      <c r="AMK80" s="31"/>
      <c r="AML80" s="31"/>
      <c r="AMM80" s="31"/>
      <c r="AMN80" s="31"/>
      <c r="AMO80" s="31"/>
      <c r="AMP80" s="31"/>
      <c r="AMQ80" s="31"/>
      <c r="AMR80" s="31"/>
      <c r="AMS80" s="31"/>
      <c r="AMT80" s="31"/>
      <c r="AMU80" s="31"/>
      <c r="AMV80" s="31"/>
      <c r="AMW80" s="31"/>
      <c r="AMX80" s="31"/>
      <c r="AMY80" s="31"/>
    </row>
    <row r="81" spans="3:1042" s="6" customFormat="1" ht="15" customHeight="1" x14ac:dyDescent="0.25">
      <c r="C81" s="6">
        <f t="shared" si="6"/>
        <v>120614</v>
      </c>
      <c r="D81" s="72">
        <f t="shared" si="7"/>
        <v>66</v>
      </c>
      <c r="E81" s="74">
        <v>0</v>
      </c>
      <c r="F81" s="72">
        <v>1</v>
      </c>
      <c r="G81" s="73">
        <f t="shared" si="44"/>
        <v>0</v>
      </c>
      <c r="H81" s="128">
        <f t="shared" si="45"/>
        <v>3.1</v>
      </c>
      <c r="I81" s="147">
        <f t="shared" si="10"/>
        <v>0</v>
      </c>
      <c r="J81" s="111" t="s">
        <v>196</v>
      </c>
      <c r="K81" s="39">
        <v>3</v>
      </c>
      <c r="L81" s="95">
        <f t="shared" si="11"/>
        <v>12</v>
      </c>
      <c r="M81" s="9" t="s">
        <v>19</v>
      </c>
      <c r="N81" s="153">
        <f>N79+1</f>
        <v>6</v>
      </c>
      <c r="O81" s="82">
        <f xml:space="preserve"> (L81*10000) + (N81*100) + VLOOKUP( T81, $Q$2:$S$53, 2, FALSE )</f>
        <v>120614</v>
      </c>
      <c r="P81" s="77" t="str">
        <f t="shared" si="22"/>
        <v>HPHE10266H045DV 120  (66 gal)</v>
      </c>
      <c r="Q81" s="10" t="s">
        <v>22</v>
      </c>
      <c r="R81" s="11">
        <v>66</v>
      </c>
      <c r="S81" s="37" t="s">
        <v>85</v>
      </c>
      <c r="T81" s="100" t="s">
        <v>105</v>
      </c>
      <c r="U81" s="105" t="str">
        <f>VLOOKUP( T81, $Q$2:$S$53, 3, FALSE )</f>
        <v>AOSmithHPTU66</v>
      </c>
      <c r="V81" s="146">
        <v>0</v>
      </c>
      <c r="W81" s="47" t="s">
        <v>10</v>
      </c>
      <c r="X81" s="55">
        <v>3</v>
      </c>
      <c r="Y81" s="56">
        <v>3.1</v>
      </c>
      <c r="Z81" s="57">
        <v>42545</v>
      </c>
      <c r="AA81" s="58" t="s">
        <v>83</v>
      </c>
      <c r="AB81" s="158" t="str">
        <f t="shared" si="12"/>
        <v>2,     120614,   "HPHE10266H045DV 120  (66 gal)"</v>
      </c>
      <c r="AC81" s="160" t="str">
        <f t="shared" si="49"/>
        <v>American</v>
      </c>
      <c r="AD81" s="161" t="s">
        <v>468</v>
      </c>
      <c r="AE81" s="158" t="str">
        <f t="shared" si="13"/>
        <v xml:space="preserve">          case  120614   :   "AmericanHPHE10266Res"</v>
      </c>
      <c r="AF81" s="161" t="s">
        <v>468</v>
      </c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  <c r="IW81" s="31"/>
      <c r="IX81" s="31"/>
      <c r="IY81" s="31"/>
      <c r="IZ81" s="31"/>
      <c r="JA81" s="31"/>
      <c r="JB81" s="31"/>
      <c r="JC81" s="31"/>
      <c r="JD81" s="31"/>
      <c r="JE81" s="31"/>
      <c r="JF81" s="31"/>
      <c r="JG81" s="31"/>
      <c r="JH81" s="31"/>
      <c r="JI81" s="31"/>
      <c r="JJ81" s="31"/>
      <c r="JK81" s="31"/>
      <c r="JL81" s="31"/>
      <c r="JM81" s="31"/>
      <c r="JN81" s="31"/>
      <c r="JO81" s="31"/>
      <c r="JP81" s="31"/>
      <c r="JQ81" s="31"/>
      <c r="JR81" s="31"/>
      <c r="JS81" s="31"/>
      <c r="JT81" s="31"/>
      <c r="JU81" s="31"/>
      <c r="JV81" s="31"/>
      <c r="JW81" s="31"/>
      <c r="JX81" s="31"/>
      <c r="JY81" s="31"/>
      <c r="JZ81" s="31"/>
      <c r="KA81" s="31"/>
      <c r="KB81" s="31"/>
      <c r="KC81" s="31"/>
      <c r="KD81" s="31"/>
      <c r="KE81" s="31"/>
      <c r="KF81" s="31"/>
      <c r="KG81" s="31"/>
      <c r="KH81" s="31"/>
      <c r="KI81" s="31"/>
      <c r="KJ81" s="31"/>
      <c r="KK81" s="31"/>
      <c r="KL81" s="31"/>
      <c r="KM81" s="31"/>
      <c r="KN81" s="31"/>
      <c r="KO81" s="31"/>
      <c r="KP81" s="31"/>
      <c r="KQ81" s="31"/>
      <c r="KR81" s="31"/>
      <c r="KS81" s="31"/>
      <c r="KT81" s="31"/>
      <c r="KU81" s="31"/>
      <c r="KV81" s="31"/>
      <c r="KW81" s="31"/>
      <c r="KX81" s="31"/>
      <c r="KY81" s="31"/>
      <c r="KZ81" s="31"/>
      <c r="LA81" s="31"/>
      <c r="LB81" s="31"/>
      <c r="LC81" s="31"/>
      <c r="LD81" s="31"/>
      <c r="LE81" s="31"/>
      <c r="LF81" s="31"/>
      <c r="LG81" s="31"/>
      <c r="LH81" s="31"/>
      <c r="LI81" s="31"/>
      <c r="LJ81" s="31"/>
      <c r="LK81" s="31"/>
      <c r="LL81" s="31"/>
      <c r="LM81" s="31"/>
      <c r="LN81" s="31"/>
      <c r="LO81" s="31"/>
      <c r="LP81" s="31"/>
      <c r="LQ81" s="31"/>
      <c r="LR81" s="31"/>
      <c r="LS81" s="31"/>
      <c r="LT81" s="31"/>
      <c r="LU81" s="31"/>
      <c r="LV81" s="31"/>
      <c r="LW81" s="31"/>
      <c r="LX81" s="31"/>
      <c r="LY81" s="31"/>
      <c r="LZ81" s="31"/>
      <c r="MA81" s="31"/>
      <c r="MB81" s="31"/>
      <c r="MC81" s="31"/>
      <c r="MD81" s="31"/>
      <c r="ME81" s="31"/>
      <c r="MF81" s="31"/>
      <c r="MG81" s="31"/>
      <c r="MH81" s="31"/>
      <c r="MI81" s="31"/>
      <c r="MJ81" s="31"/>
      <c r="MK81" s="31"/>
      <c r="ML81" s="31"/>
      <c r="MM81" s="31"/>
      <c r="MN81" s="31"/>
      <c r="MO81" s="31"/>
      <c r="MP81" s="31"/>
      <c r="MQ81" s="31"/>
      <c r="MR81" s="31"/>
      <c r="MS81" s="31"/>
      <c r="MT81" s="31"/>
      <c r="MU81" s="31"/>
      <c r="MV81" s="31"/>
      <c r="MW81" s="31"/>
      <c r="MX81" s="31"/>
      <c r="MY81" s="31"/>
      <c r="MZ81" s="31"/>
      <c r="NA81" s="31"/>
      <c r="NB81" s="31"/>
      <c r="NC81" s="31"/>
      <c r="ND81" s="31"/>
      <c r="NE81" s="31"/>
      <c r="NF81" s="31"/>
      <c r="NG81" s="31"/>
      <c r="NH81" s="31"/>
      <c r="NI81" s="31"/>
      <c r="NJ81" s="31"/>
      <c r="NK81" s="31"/>
      <c r="NL81" s="31"/>
      <c r="NM81" s="31"/>
      <c r="NN81" s="31"/>
      <c r="NO81" s="31"/>
      <c r="NP81" s="31"/>
      <c r="NQ81" s="31"/>
      <c r="NR81" s="31"/>
      <c r="NS81" s="31"/>
      <c r="NT81" s="31"/>
      <c r="NU81" s="31"/>
      <c r="NV81" s="31"/>
      <c r="NW81" s="31"/>
      <c r="NX81" s="31"/>
      <c r="NY81" s="31"/>
      <c r="NZ81" s="31"/>
      <c r="OA81" s="31"/>
      <c r="OB81" s="31"/>
      <c r="OC81" s="31"/>
      <c r="OD81" s="31"/>
      <c r="OE81" s="31"/>
      <c r="OF81" s="31"/>
      <c r="OG81" s="31"/>
      <c r="OH81" s="31"/>
      <c r="OI81" s="31"/>
      <c r="OJ81" s="31"/>
      <c r="OK81" s="31"/>
      <c r="OL81" s="31"/>
      <c r="OM81" s="31"/>
      <c r="ON81" s="31"/>
      <c r="OO81" s="31"/>
      <c r="OP81" s="31"/>
      <c r="OQ81" s="31"/>
      <c r="OR81" s="31"/>
      <c r="OS81" s="31"/>
      <c r="OT81" s="31"/>
      <c r="OU81" s="31"/>
      <c r="OV81" s="31"/>
      <c r="OW81" s="31"/>
      <c r="OX81" s="31"/>
      <c r="OY81" s="31"/>
      <c r="OZ81" s="31"/>
      <c r="PA81" s="31"/>
      <c r="PB81" s="31"/>
      <c r="PC81" s="31"/>
      <c r="PD81" s="31"/>
      <c r="PE81" s="31"/>
      <c r="PF81" s="31"/>
      <c r="PG81" s="31"/>
      <c r="PH81" s="31"/>
      <c r="PI81" s="31"/>
      <c r="PJ81" s="31"/>
      <c r="PK81" s="31"/>
      <c r="PL81" s="31"/>
      <c r="PM81" s="31"/>
      <c r="PN81" s="31"/>
      <c r="PO81" s="31"/>
      <c r="PP81" s="31"/>
      <c r="PQ81" s="31"/>
      <c r="PR81" s="31"/>
      <c r="PS81" s="31"/>
      <c r="PT81" s="31"/>
      <c r="PU81" s="31"/>
      <c r="PV81" s="31"/>
      <c r="PW81" s="31"/>
      <c r="PX81" s="31"/>
      <c r="PY81" s="31"/>
      <c r="PZ81" s="31"/>
      <c r="QA81" s="31"/>
      <c r="QB81" s="31"/>
      <c r="QC81" s="31"/>
      <c r="QD81" s="31"/>
      <c r="QE81" s="31"/>
      <c r="QF81" s="31"/>
      <c r="QG81" s="31"/>
      <c r="QH81" s="31"/>
      <c r="QI81" s="31"/>
      <c r="QJ81" s="31"/>
      <c r="QK81" s="31"/>
      <c r="QL81" s="31"/>
      <c r="QM81" s="31"/>
      <c r="QN81" s="31"/>
      <c r="QO81" s="31"/>
      <c r="QP81" s="31"/>
      <c r="QQ81" s="31"/>
      <c r="QR81" s="31"/>
      <c r="QS81" s="31"/>
      <c r="QT81" s="31"/>
      <c r="QU81" s="31"/>
      <c r="QV81" s="31"/>
      <c r="QW81" s="31"/>
      <c r="QX81" s="31"/>
      <c r="QY81" s="31"/>
      <c r="QZ81" s="31"/>
      <c r="RA81" s="31"/>
      <c r="RB81" s="31"/>
      <c r="RC81" s="31"/>
      <c r="RD81" s="31"/>
      <c r="RE81" s="31"/>
      <c r="RF81" s="31"/>
      <c r="RG81" s="31"/>
      <c r="RH81" s="31"/>
      <c r="RI81" s="31"/>
      <c r="RJ81" s="31"/>
      <c r="RK81" s="31"/>
      <c r="RL81" s="31"/>
      <c r="RM81" s="31"/>
      <c r="RN81" s="31"/>
      <c r="RO81" s="31"/>
      <c r="RP81" s="31"/>
      <c r="RQ81" s="31"/>
      <c r="RR81" s="31"/>
      <c r="RS81" s="31"/>
      <c r="RT81" s="31"/>
      <c r="RU81" s="31"/>
      <c r="RV81" s="31"/>
      <c r="RW81" s="31"/>
      <c r="RX81" s="31"/>
      <c r="RY81" s="31"/>
      <c r="RZ81" s="31"/>
      <c r="SA81" s="31"/>
      <c r="SB81" s="31"/>
      <c r="SC81" s="31"/>
      <c r="SD81" s="31"/>
      <c r="SE81" s="31"/>
      <c r="SF81" s="31"/>
      <c r="SG81" s="31"/>
      <c r="SH81" s="31"/>
      <c r="SI81" s="31"/>
      <c r="SJ81" s="31"/>
      <c r="SK81" s="31"/>
      <c r="SL81" s="31"/>
      <c r="SM81" s="31"/>
      <c r="SN81" s="31"/>
      <c r="SO81" s="31"/>
      <c r="SP81" s="31"/>
      <c r="SQ81" s="31"/>
      <c r="SR81" s="31"/>
      <c r="SS81" s="31"/>
      <c r="ST81" s="31"/>
      <c r="SU81" s="31"/>
      <c r="SV81" s="31"/>
      <c r="SW81" s="31"/>
      <c r="SX81" s="31"/>
      <c r="SY81" s="31"/>
      <c r="SZ81" s="31"/>
      <c r="TA81" s="31"/>
      <c r="TB81" s="31"/>
      <c r="TC81" s="31"/>
      <c r="TD81" s="31"/>
      <c r="TE81" s="31"/>
      <c r="TF81" s="31"/>
      <c r="TG81" s="31"/>
      <c r="TH81" s="31"/>
      <c r="TI81" s="31"/>
      <c r="TJ81" s="31"/>
      <c r="TK81" s="31"/>
      <c r="TL81" s="31"/>
      <c r="TM81" s="31"/>
      <c r="TN81" s="31"/>
      <c r="TO81" s="31"/>
      <c r="TP81" s="31"/>
      <c r="TQ81" s="31"/>
      <c r="TR81" s="31"/>
      <c r="TS81" s="31"/>
      <c r="TT81" s="31"/>
      <c r="TU81" s="31"/>
      <c r="TV81" s="31"/>
      <c r="TW81" s="31"/>
      <c r="TX81" s="31"/>
      <c r="TY81" s="31"/>
      <c r="TZ81" s="31"/>
      <c r="UA81" s="31"/>
      <c r="UB81" s="31"/>
      <c r="UC81" s="31"/>
      <c r="UD81" s="31"/>
      <c r="UE81" s="31"/>
      <c r="UF81" s="31"/>
      <c r="UG81" s="31"/>
      <c r="UH81" s="31"/>
      <c r="UI81" s="31"/>
      <c r="UJ81" s="31"/>
      <c r="UK81" s="31"/>
      <c r="UL81" s="31"/>
      <c r="UM81" s="31"/>
      <c r="UN81" s="31"/>
      <c r="UO81" s="31"/>
      <c r="UP81" s="31"/>
      <c r="UQ81" s="31"/>
      <c r="UR81" s="31"/>
      <c r="US81" s="31"/>
      <c r="UT81" s="31"/>
      <c r="UU81" s="31"/>
      <c r="UV81" s="31"/>
      <c r="UW81" s="31"/>
      <c r="UX81" s="31"/>
      <c r="UY81" s="31"/>
      <c r="UZ81" s="31"/>
      <c r="VA81" s="31"/>
      <c r="VB81" s="31"/>
      <c r="VC81" s="31"/>
      <c r="VD81" s="31"/>
      <c r="VE81" s="31"/>
      <c r="VF81" s="31"/>
      <c r="VG81" s="31"/>
      <c r="VH81" s="31"/>
      <c r="VI81" s="31"/>
      <c r="VJ81" s="31"/>
      <c r="VK81" s="31"/>
      <c r="VL81" s="31"/>
      <c r="VM81" s="31"/>
      <c r="VN81" s="31"/>
      <c r="VO81" s="31"/>
      <c r="VP81" s="31"/>
      <c r="VQ81" s="31"/>
      <c r="VR81" s="31"/>
      <c r="VS81" s="31"/>
      <c r="VT81" s="31"/>
      <c r="VU81" s="31"/>
      <c r="VV81" s="31"/>
      <c r="VW81" s="31"/>
      <c r="VX81" s="31"/>
      <c r="VY81" s="31"/>
      <c r="VZ81" s="31"/>
      <c r="WA81" s="31"/>
      <c r="WB81" s="31"/>
      <c r="WC81" s="31"/>
      <c r="WD81" s="31"/>
      <c r="WE81" s="31"/>
      <c r="WF81" s="31"/>
      <c r="WG81" s="31"/>
      <c r="WH81" s="31"/>
      <c r="WI81" s="31"/>
      <c r="WJ81" s="31"/>
      <c r="WK81" s="31"/>
      <c r="WL81" s="31"/>
      <c r="WM81" s="31"/>
      <c r="WN81" s="31"/>
      <c r="WO81" s="31"/>
      <c r="WP81" s="31"/>
      <c r="WQ81" s="31"/>
      <c r="WR81" s="31"/>
      <c r="WS81" s="31"/>
      <c r="WT81" s="31"/>
      <c r="WU81" s="31"/>
      <c r="WV81" s="31"/>
      <c r="WW81" s="31"/>
      <c r="WX81" s="31"/>
      <c r="WY81" s="31"/>
      <c r="WZ81" s="31"/>
      <c r="XA81" s="31"/>
      <c r="XB81" s="31"/>
      <c r="XC81" s="31"/>
      <c r="XD81" s="31"/>
      <c r="XE81" s="31"/>
      <c r="XF81" s="31"/>
      <c r="XG81" s="31"/>
      <c r="XH81" s="31"/>
      <c r="XI81" s="31"/>
      <c r="XJ81" s="31"/>
      <c r="XK81" s="31"/>
      <c r="XL81" s="31"/>
      <c r="XM81" s="31"/>
      <c r="XN81" s="31"/>
      <c r="XO81" s="31"/>
      <c r="XP81" s="31"/>
      <c r="XQ81" s="31"/>
      <c r="XR81" s="31"/>
      <c r="XS81" s="31"/>
      <c r="XT81" s="31"/>
      <c r="XU81" s="31"/>
      <c r="XV81" s="31"/>
      <c r="XW81" s="31"/>
      <c r="XX81" s="31"/>
      <c r="XY81" s="31"/>
      <c r="XZ81" s="31"/>
      <c r="YA81" s="31"/>
      <c r="YB81" s="31"/>
      <c r="YC81" s="31"/>
      <c r="YD81" s="31"/>
      <c r="YE81" s="31"/>
      <c r="YF81" s="31"/>
      <c r="YG81" s="31"/>
      <c r="YH81" s="31"/>
      <c r="YI81" s="31"/>
      <c r="YJ81" s="31"/>
      <c r="YK81" s="31"/>
      <c r="YL81" s="31"/>
      <c r="YM81" s="31"/>
      <c r="YN81" s="31"/>
      <c r="YO81" s="31"/>
      <c r="YP81" s="31"/>
      <c r="YQ81" s="31"/>
      <c r="YR81" s="31"/>
      <c r="YS81" s="31"/>
      <c r="YT81" s="31"/>
      <c r="YU81" s="31"/>
      <c r="YV81" s="31"/>
      <c r="YW81" s="31"/>
      <c r="YX81" s="31"/>
      <c r="YY81" s="31"/>
      <c r="YZ81" s="31"/>
      <c r="ZA81" s="31"/>
      <c r="ZB81" s="31"/>
      <c r="ZC81" s="31"/>
      <c r="ZD81" s="31"/>
      <c r="ZE81" s="31"/>
      <c r="ZF81" s="31"/>
      <c r="ZG81" s="31"/>
      <c r="ZH81" s="31"/>
      <c r="ZI81" s="31"/>
      <c r="ZJ81" s="31"/>
      <c r="ZK81" s="31"/>
      <c r="ZL81" s="31"/>
      <c r="ZM81" s="31"/>
      <c r="ZN81" s="31"/>
      <c r="ZO81" s="31"/>
      <c r="ZP81" s="31"/>
      <c r="ZQ81" s="31"/>
      <c r="ZR81" s="31"/>
      <c r="ZS81" s="31"/>
      <c r="ZT81" s="31"/>
      <c r="ZU81" s="31"/>
      <c r="ZV81" s="31"/>
      <c r="ZW81" s="31"/>
      <c r="ZX81" s="31"/>
      <c r="ZY81" s="31"/>
      <c r="ZZ81" s="31"/>
      <c r="AAA81" s="31"/>
      <c r="AAB81" s="31"/>
      <c r="AAC81" s="31"/>
      <c r="AAD81" s="31"/>
      <c r="AAE81" s="31"/>
      <c r="AAF81" s="31"/>
      <c r="AAG81" s="31"/>
      <c r="AAH81" s="31"/>
      <c r="AAI81" s="31"/>
      <c r="AAJ81" s="31"/>
      <c r="AAK81" s="31"/>
      <c r="AAL81" s="31"/>
      <c r="AAM81" s="31"/>
      <c r="AAN81" s="31"/>
      <c r="AAO81" s="31"/>
      <c r="AAP81" s="31"/>
      <c r="AAQ81" s="31"/>
      <c r="AAR81" s="31"/>
      <c r="AAS81" s="31"/>
      <c r="AAT81" s="31"/>
      <c r="AAU81" s="31"/>
      <c r="AAV81" s="31"/>
      <c r="AAW81" s="31"/>
      <c r="AAX81" s="31"/>
      <c r="AAY81" s="31"/>
      <c r="AAZ81" s="31"/>
      <c r="ABA81" s="31"/>
      <c r="ABB81" s="31"/>
      <c r="ABC81" s="31"/>
      <c r="ABD81" s="31"/>
      <c r="ABE81" s="31"/>
      <c r="ABF81" s="31"/>
      <c r="ABG81" s="31"/>
      <c r="ABH81" s="31"/>
      <c r="ABI81" s="31"/>
      <c r="ABJ81" s="31"/>
      <c r="ABK81" s="31"/>
      <c r="ABL81" s="31"/>
      <c r="ABM81" s="31"/>
      <c r="ABN81" s="31"/>
      <c r="ABO81" s="31"/>
      <c r="ABP81" s="31"/>
      <c r="ABQ81" s="31"/>
      <c r="ABR81" s="31"/>
      <c r="ABS81" s="31"/>
      <c r="ABT81" s="31"/>
      <c r="ABU81" s="31"/>
      <c r="ABV81" s="31"/>
      <c r="ABW81" s="31"/>
      <c r="ABX81" s="31"/>
      <c r="ABY81" s="31"/>
      <c r="ABZ81" s="31"/>
      <c r="ACA81" s="31"/>
      <c r="ACB81" s="31"/>
      <c r="ACC81" s="31"/>
      <c r="ACD81" s="31"/>
      <c r="ACE81" s="31"/>
      <c r="ACF81" s="31"/>
      <c r="ACG81" s="31"/>
      <c r="ACH81" s="31"/>
      <c r="ACI81" s="31"/>
      <c r="ACJ81" s="31"/>
      <c r="ACK81" s="31"/>
      <c r="ACL81" s="31"/>
      <c r="ACM81" s="31"/>
      <c r="ACN81" s="31"/>
      <c r="ACO81" s="31"/>
      <c r="ACP81" s="31"/>
      <c r="ACQ81" s="31"/>
      <c r="ACR81" s="31"/>
      <c r="ACS81" s="31"/>
      <c r="ACT81" s="31"/>
      <c r="ACU81" s="31"/>
      <c r="ACV81" s="31"/>
      <c r="ACW81" s="31"/>
      <c r="ACX81" s="31"/>
      <c r="ACY81" s="31"/>
      <c r="ACZ81" s="31"/>
      <c r="ADA81" s="31"/>
      <c r="ADB81" s="31"/>
      <c r="ADC81" s="31"/>
      <c r="ADD81" s="31"/>
      <c r="ADE81" s="31"/>
      <c r="ADF81" s="31"/>
      <c r="ADG81" s="31"/>
      <c r="ADH81" s="31"/>
      <c r="ADI81" s="31"/>
      <c r="ADJ81" s="31"/>
      <c r="ADK81" s="31"/>
      <c r="ADL81" s="31"/>
      <c r="ADM81" s="31"/>
      <c r="ADN81" s="31"/>
      <c r="ADO81" s="31"/>
      <c r="ADP81" s="31"/>
      <c r="ADQ81" s="31"/>
      <c r="ADR81" s="31"/>
      <c r="ADS81" s="31"/>
      <c r="ADT81" s="31"/>
      <c r="ADU81" s="31"/>
      <c r="ADV81" s="31"/>
      <c r="ADW81" s="31"/>
      <c r="ADX81" s="31"/>
      <c r="ADY81" s="31"/>
      <c r="ADZ81" s="31"/>
      <c r="AEA81" s="31"/>
      <c r="AEB81" s="31"/>
      <c r="AEC81" s="31"/>
      <c r="AED81" s="31"/>
      <c r="AEE81" s="31"/>
      <c r="AEF81" s="31"/>
      <c r="AEG81" s="31"/>
      <c r="AEH81" s="31"/>
      <c r="AEI81" s="31"/>
      <c r="AEJ81" s="31"/>
      <c r="AEK81" s="31"/>
      <c r="AEL81" s="31"/>
      <c r="AEM81" s="31"/>
      <c r="AEN81" s="31"/>
      <c r="AEO81" s="31"/>
      <c r="AEP81" s="31"/>
      <c r="AEQ81" s="31"/>
      <c r="AER81" s="31"/>
      <c r="AES81" s="31"/>
      <c r="AET81" s="31"/>
      <c r="AEU81" s="31"/>
      <c r="AEV81" s="31"/>
      <c r="AEW81" s="31"/>
      <c r="AEX81" s="31"/>
      <c r="AEY81" s="31"/>
      <c r="AEZ81" s="31"/>
      <c r="AFA81" s="31"/>
      <c r="AFB81" s="31"/>
      <c r="AFC81" s="31"/>
      <c r="AFD81" s="31"/>
      <c r="AFE81" s="31"/>
      <c r="AFF81" s="31"/>
      <c r="AFG81" s="31"/>
      <c r="AFH81" s="31"/>
      <c r="AFI81" s="31"/>
      <c r="AFJ81" s="31"/>
      <c r="AFK81" s="31"/>
      <c r="AFL81" s="31"/>
      <c r="AFM81" s="31"/>
      <c r="AFN81" s="31"/>
      <c r="AFO81" s="31"/>
      <c r="AFP81" s="31"/>
      <c r="AFQ81" s="31"/>
      <c r="AFR81" s="31"/>
      <c r="AFS81" s="31"/>
      <c r="AFT81" s="31"/>
      <c r="AFU81" s="31"/>
      <c r="AFV81" s="31"/>
      <c r="AFW81" s="31"/>
      <c r="AFX81" s="31"/>
      <c r="AFY81" s="31"/>
      <c r="AFZ81" s="31"/>
      <c r="AGA81" s="31"/>
      <c r="AGB81" s="31"/>
      <c r="AGC81" s="31"/>
      <c r="AGD81" s="31"/>
      <c r="AGE81" s="31"/>
      <c r="AGF81" s="31"/>
      <c r="AGG81" s="31"/>
      <c r="AGH81" s="31"/>
      <c r="AGI81" s="31"/>
      <c r="AGJ81" s="31"/>
      <c r="AGK81" s="31"/>
      <c r="AGL81" s="31"/>
      <c r="AGM81" s="31"/>
      <c r="AGN81" s="31"/>
      <c r="AGO81" s="31"/>
      <c r="AGP81" s="31"/>
      <c r="AGQ81" s="31"/>
      <c r="AGR81" s="31"/>
      <c r="AGS81" s="31"/>
      <c r="AGT81" s="31"/>
      <c r="AGU81" s="31"/>
      <c r="AGV81" s="31"/>
      <c r="AGW81" s="31"/>
      <c r="AGX81" s="31"/>
      <c r="AGY81" s="31"/>
      <c r="AGZ81" s="31"/>
      <c r="AHA81" s="31"/>
      <c r="AHB81" s="31"/>
      <c r="AHC81" s="31"/>
      <c r="AHD81" s="31"/>
      <c r="AHE81" s="31"/>
      <c r="AHF81" s="31"/>
      <c r="AHG81" s="31"/>
      <c r="AHH81" s="31"/>
      <c r="AHI81" s="31"/>
      <c r="AHJ81" s="31"/>
      <c r="AHK81" s="31"/>
      <c r="AHL81" s="31"/>
      <c r="AHM81" s="31"/>
      <c r="AHN81" s="31"/>
      <c r="AHO81" s="31"/>
      <c r="AHP81" s="31"/>
      <c r="AHQ81" s="31"/>
      <c r="AHR81" s="31"/>
      <c r="AHS81" s="31"/>
      <c r="AHT81" s="31"/>
      <c r="AHU81" s="31"/>
      <c r="AHV81" s="31"/>
      <c r="AHW81" s="31"/>
      <c r="AHX81" s="31"/>
      <c r="AHY81" s="31"/>
      <c r="AHZ81" s="31"/>
      <c r="AIA81" s="31"/>
      <c r="AIB81" s="31"/>
      <c r="AIC81" s="31"/>
      <c r="AID81" s="31"/>
      <c r="AIE81" s="31"/>
      <c r="AIF81" s="31"/>
      <c r="AIG81" s="31"/>
      <c r="AIH81" s="31"/>
      <c r="AII81" s="31"/>
      <c r="AIJ81" s="31"/>
      <c r="AIK81" s="31"/>
      <c r="AIL81" s="31"/>
      <c r="AIM81" s="31"/>
      <c r="AIN81" s="31"/>
      <c r="AIO81" s="31"/>
      <c r="AIP81" s="31"/>
      <c r="AIQ81" s="31"/>
      <c r="AIR81" s="31"/>
      <c r="AIS81" s="31"/>
      <c r="AIT81" s="31"/>
      <c r="AIU81" s="31"/>
      <c r="AIV81" s="31"/>
      <c r="AIW81" s="31"/>
      <c r="AIX81" s="31"/>
      <c r="AIY81" s="31"/>
      <c r="AIZ81" s="31"/>
      <c r="AJA81" s="31"/>
      <c r="AJB81" s="31"/>
      <c r="AJC81" s="31"/>
      <c r="AJD81" s="31"/>
      <c r="AJE81" s="31"/>
      <c r="AJF81" s="31"/>
      <c r="AJG81" s="31"/>
      <c r="AJH81" s="31"/>
      <c r="AJI81" s="31"/>
      <c r="AJJ81" s="31"/>
      <c r="AJK81" s="31"/>
      <c r="AJL81" s="31"/>
      <c r="AJM81" s="31"/>
      <c r="AJN81" s="31"/>
      <c r="AJO81" s="31"/>
      <c r="AJP81" s="31"/>
      <c r="AJQ81" s="31"/>
      <c r="AJR81" s="31"/>
      <c r="AJS81" s="31"/>
      <c r="AJT81" s="31"/>
      <c r="AJU81" s="31"/>
      <c r="AJV81" s="31"/>
      <c r="AJW81" s="31"/>
      <c r="AJX81" s="31"/>
      <c r="AJY81" s="31"/>
      <c r="AJZ81" s="31"/>
      <c r="AKA81" s="31"/>
      <c r="AKB81" s="31"/>
      <c r="AKC81" s="31"/>
      <c r="AKD81" s="31"/>
      <c r="AKE81" s="31"/>
      <c r="AKF81" s="31"/>
      <c r="AKG81" s="31"/>
      <c r="AKH81" s="31"/>
      <c r="AKI81" s="31"/>
      <c r="AKJ81" s="31"/>
      <c r="AKK81" s="31"/>
      <c r="AKL81" s="31"/>
      <c r="AKM81" s="31"/>
      <c r="AKN81" s="31"/>
      <c r="AKO81" s="31"/>
      <c r="AKP81" s="31"/>
      <c r="AKQ81" s="31"/>
      <c r="AKR81" s="31"/>
      <c r="AKS81" s="31"/>
      <c r="AKT81" s="31"/>
      <c r="AKU81" s="31"/>
      <c r="AKV81" s="31"/>
      <c r="AKW81" s="31"/>
      <c r="AKX81" s="31"/>
      <c r="AKY81" s="31"/>
      <c r="AKZ81" s="31"/>
      <c r="ALA81" s="31"/>
      <c r="ALB81" s="31"/>
      <c r="ALC81" s="31"/>
      <c r="ALD81" s="31"/>
      <c r="ALE81" s="31"/>
      <c r="ALF81" s="31"/>
      <c r="ALG81" s="31"/>
      <c r="ALH81" s="31"/>
      <c r="ALI81" s="31"/>
      <c r="ALJ81" s="31"/>
      <c r="ALK81" s="31"/>
      <c r="ALL81" s="31"/>
      <c r="ALM81" s="31"/>
      <c r="ALN81" s="31"/>
      <c r="ALO81" s="31"/>
      <c r="ALP81" s="31"/>
      <c r="ALQ81" s="31"/>
      <c r="ALR81" s="31"/>
      <c r="ALS81" s="31"/>
      <c r="ALT81" s="31"/>
      <c r="ALU81" s="31"/>
      <c r="ALV81" s="31"/>
      <c r="ALW81" s="31"/>
      <c r="ALX81" s="31"/>
      <c r="ALY81" s="31"/>
      <c r="ALZ81" s="31"/>
      <c r="AMA81" s="31"/>
      <c r="AMB81" s="31"/>
      <c r="AMC81" s="31"/>
      <c r="AMD81" s="31"/>
      <c r="AME81" s="31"/>
      <c r="AMF81" s="31"/>
      <c r="AMG81" s="31"/>
      <c r="AMH81" s="31"/>
      <c r="AMI81" s="31"/>
      <c r="AMJ81" s="31"/>
      <c r="AMK81" s="31"/>
      <c r="AML81" s="31"/>
      <c r="AMM81" s="31"/>
      <c r="AMN81" s="31"/>
      <c r="AMO81" s="31"/>
      <c r="AMP81" s="31"/>
      <c r="AMQ81" s="31"/>
      <c r="AMR81" s="31"/>
      <c r="AMS81" s="31"/>
      <c r="AMT81" s="31"/>
      <c r="AMU81" s="31"/>
      <c r="AMV81" s="31"/>
      <c r="AMW81" s="31"/>
      <c r="AMX81" s="31"/>
      <c r="AMY81" s="31"/>
    </row>
    <row r="82" spans="3:1042" s="6" customFormat="1" ht="15" customHeight="1" x14ac:dyDescent="0.25">
      <c r="C82" s="6">
        <f t="shared" si="6"/>
        <v>120714</v>
      </c>
      <c r="D82" s="72">
        <f t="shared" si="7"/>
        <v>66</v>
      </c>
      <c r="E82" s="74">
        <v>0</v>
      </c>
      <c r="F82" s="72">
        <v>1</v>
      </c>
      <c r="G82" s="73">
        <f t="shared" si="44"/>
        <v>0</v>
      </c>
      <c r="H82" s="128">
        <f t="shared" si="45"/>
        <v>3.1</v>
      </c>
      <c r="I82" s="147">
        <f t="shared" si="10"/>
        <v>0</v>
      </c>
      <c r="J82" s="111" t="s">
        <v>196</v>
      </c>
      <c r="K82" s="39">
        <v>3</v>
      </c>
      <c r="L82" s="95">
        <f t="shared" si="11"/>
        <v>12</v>
      </c>
      <c r="M82" s="9" t="s">
        <v>19</v>
      </c>
      <c r="N82" s="82">
        <f t="shared" si="48"/>
        <v>7</v>
      </c>
      <c r="O82" s="82">
        <f xml:space="preserve"> (L82*10000) + (N82*100) + VLOOKUP( T82, $Q$2:$S$53, 2, FALSE )</f>
        <v>120714</v>
      </c>
      <c r="P82" s="77" t="str">
        <f t="shared" si="22"/>
        <v>HPHE10266H045DVN 120  (66 gal)</v>
      </c>
      <c r="Q82" s="10" t="s">
        <v>23</v>
      </c>
      <c r="R82" s="11">
        <v>66</v>
      </c>
      <c r="S82" s="37" t="s">
        <v>85</v>
      </c>
      <c r="T82" s="100" t="s">
        <v>105</v>
      </c>
      <c r="U82" s="105" t="str">
        <f>VLOOKUP( T82, $Q$2:$S$53, 3, FALSE )</f>
        <v>AOSmithHPTU66</v>
      </c>
      <c r="V82" s="146">
        <v>0</v>
      </c>
      <c r="W82" s="47" t="s">
        <v>10</v>
      </c>
      <c r="X82" s="55">
        <v>3</v>
      </c>
      <c r="Y82" s="56">
        <v>3.1</v>
      </c>
      <c r="Z82" s="57">
        <v>42545</v>
      </c>
      <c r="AA82" s="58" t="s">
        <v>83</v>
      </c>
      <c r="AB82" s="158" t="str">
        <f t="shared" si="12"/>
        <v>2,     120714,   "HPHE10266H045DVN 120  (66 gal)"</v>
      </c>
      <c r="AC82" s="160" t="str">
        <f t="shared" si="49"/>
        <v>American</v>
      </c>
      <c r="AD82" s="161" t="s">
        <v>469</v>
      </c>
      <c r="AE82" s="158" t="str">
        <f t="shared" si="13"/>
        <v xml:space="preserve">          case  120714   :   "AmericanHPHE10266NRes"</v>
      </c>
      <c r="AF82" s="161" t="s">
        <v>469</v>
      </c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  <c r="IW82" s="31"/>
      <c r="IX82" s="31"/>
      <c r="IY82" s="31"/>
      <c r="IZ82" s="31"/>
      <c r="JA82" s="31"/>
      <c r="JB82" s="31"/>
      <c r="JC82" s="31"/>
      <c r="JD82" s="31"/>
      <c r="JE82" s="31"/>
      <c r="JF82" s="31"/>
      <c r="JG82" s="31"/>
      <c r="JH82" s="31"/>
      <c r="JI82" s="31"/>
      <c r="JJ82" s="31"/>
      <c r="JK82" s="31"/>
      <c r="JL82" s="31"/>
      <c r="JM82" s="31"/>
      <c r="JN82" s="31"/>
      <c r="JO82" s="31"/>
      <c r="JP82" s="31"/>
      <c r="JQ82" s="31"/>
      <c r="JR82" s="31"/>
      <c r="JS82" s="31"/>
      <c r="JT82" s="31"/>
      <c r="JU82" s="31"/>
      <c r="JV82" s="31"/>
      <c r="JW82" s="31"/>
      <c r="JX82" s="31"/>
      <c r="JY82" s="31"/>
      <c r="JZ82" s="31"/>
      <c r="KA82" s="31"/>
      <c r="KB82" s="31"/>
      <c r="KC82" s="31"/>
      <c r="KD82" s="31"/>
      <c r="KE82" s="31"/>
      <c r="KF82" s="31"/>
      <c r="KG82" s="31"/>
      <c r="KH82" s="31"/>
      <c r="KI82" s="31"/>
      <c r="KJ82" s="31"/>
      <c r="KK82" s="31"/>
      <c r="KL82" s="31"/>
      <c r="KM82" s="31"/>
      <c r="KN82" s="31"/>
      <c r="KO82" s="31"/>
      <c r="KP82" s="31"/>
      <c r="KQ82" s="31"/>
      <c r="KR82" s="31"/>
      <c r="KS82" s="31"/>
      <c r="KT82" s="31"/>
      <c r="KU82" s="31"/>
      <c r="KV82" s="31"/>
      <c r="KW82" s="31"/>
      <c r="KX82" s="31"/>
      <c r="KY82" s="31"/>
      <c r="KZ82" s="31"/>
      <c r="LA82" s="31"/>
      <c r="LB82" s="31"/>
      <c r="LC82" s="31"/>
      <c r="LD82" s="31"/>
      <c r="LE82" s="31"/>
      <c r="LF82" s="31"/>
      <c r="LG82" s="31"/>
      <c r="LH82" s="31"/>
      <c r="LI82" s="31"/>
      <c r="LJ82" s="31"/>
      <c r="LK82" s="31"/>
      <c r="LL82" s="31"/>
      <c r="LM82" s="31"/>
      <c r="LN82" s="31"/>
      <c r="LO82" s="31"/>
      <c r="LP82" s="31"/>
      <c r="LQ82" s="31"/>
      <c r="LR82" s="31"/>
      <c r="LS82" s="31"/>
      <c r="LT82" s="31"/>
      <c r="LU82" s="31"/>
      <c r="LV82" s="31"/>
      <c r="LW82" s="31"/>
      <c r="LX82" s="31"/>
      <c r="LY82" s="31"/>
      <c r="LZ82" s="31"/>
      <c r="MA82" s="31"/>
      <c r="MB82" s="31"/>
      <c r="MC82" s="31"/>
      <c r="MD82" s="31"/>
      <c r="ME82" s="31"/>
      <c r="MF82" s="31"/>
      <c r="MG82" s="31"/>
      <c r="MH82" s="31"/>
      <c r="MI82" s="31"/>
      <c r="MJ82" s="31"/>
      <c r="MK82" s="31"/>
      <c r="ML82" s="31"/>
      <c r="MM82" s="31"/>
      <c r="MN82" s="31"/>
      <c r="MO82" s="31"/>
      <c r="MP82" s="31"/>
      <c r="MQ82" s="31"/>
      <c r="MR82" s="31"/>
      <c r="MS82" s="31"/>
      <c r="MT82" s="31"/>
      <c r="MU82" s="31"/>
      <c r="MV82" s="31"/>
      <c r="MW82" s="31"/>
      <c r="MX82" s="31"/>
      <c r="MY82" s="31"/>
      <c r="MZ82" s="31"/>
      <c r="NA82" s="31"/>
      <c r="NB82" s="31"/>
      <c r="NC82" s="31"/>
      <c r="ND82" s="31"/>
      <c r="NE82" s="31"/>
      <c r="NF82" s="31"/>
      <c r="NG82" s="31"/>
      <c r="NH82" s="31"/>
      <c r="NI82" s="31"/>
      <c r="NJ82" s="31"/>
      <c r="NK82" s="31"/>
      <c r="NL82" s="31"/>
      <c r="NM82" s="31"/>
      <c r="NN82" s="31"/>
      <c r="NO82" s="31"/>
      <c r="NP82" s="31"/>
      <c r="NQ82" s="31"/>
      <c r="NR82" s="31"/>
      <c r="NS82" s="31"/>
      <c r="NT82" s="31"/>
      <c r="NU82" s="31"/>
      <c r="NV82" s="31"/>
      <c r="NW82" s="31"/>
      <c r="NX82" s="31"/>
      <c r="NY82" s="31"/>
      <c r="NZ82" s="31"/>
      <c r="OA82" s="31"/>
      <c r="OB82" s="31"/>
      <c r="OC82" s="31"/>
      <c r="OD82" s="31"/>
      <c r="OE82" s="31"/>
      <c r="OF82" s="31"/>
      <c r="OG82" s="31"/>
      <c r="OH82" s="31"/>
      <c r="OI82" s="31"/>
      <c r="OJ82" s="31"/>
      <c r="OK82" s="31"/>
      <c r="OL82" s="31"/>
      <c r="OM82" s="31"/>
      <c r="ON82" s="31"/>
      <c r="OO82" s="31"/>
      <c r="OP82" s="31"/>
      <c r="OQ82" s="31"/>
      <c r="OR82" s="31"/>
      <c r="OS82" s="31"/>
      <c r="OT82" s="31"/>
      <c r="OU82" s="31"/>
      <c r="OV82" s="31"/>
      <c r="OW82" s="31"/>
      <c r="OX82" s="31"/>
      <c r="OY82" s="31"/>
      <c r="OZ82" s="31"/>
      <c r="PA82" s="31"/>
      <c r="PB82" s="31"/>
      <c r="PC82" s="31"/>
      <c r="PD82" s="31"/>
      <c r="PE82" s="31"/>
      <c r="PF82" s="31"/>
      <c r="PG82" s="31"/>
      <c r="PH82" s="31"/>
      <c r="PI82" s="31"/>
      <c r="PJ82" s="31"/>
      <c r="PK82" s="31"/>
      <c r="PL82" s="31"/>
      <c r="PM82" s="31"/>
      <c r="PN82" s="31"/>
      <c r="PO82" s="31"/>
      <c r="PP82" s="31"/>
      <c r="PQ82" s="31"/>
      <c r="PR82" s="31"/>
      <c r="PS82" s="31"/>
      <c r="PT82" s="31"/>
      <c r="PU82" s="31"/>
      <c r="PV82" s="31"/>
      <c r="PW82" s="31"/>
      <c r="PX82" s="31"/>
      <c r="PY82" s="31"/>
      <c r="PZ82" s="31"/>
      <c r="QA82" s="31"/>
      <c r="QB82" s="31"/>
      <c r="QC82" s="31"/>
      <c r="QD82" s="31"/>
      <c r="QE82" s="31"/>
      <c r="QF82" s="31"/>
      <c r="QG82" s="31"/>
      <c r="QH82" s="31"/>
      <c r="QI82" s="31"/>
      <c r="QJ82" s="31"/>
      <c r="QK82" s="31"/>
      <c r="QL82" s="31"/>
      <c r="QM82" s="31"/>
      <c r="QN82" s="31"/>
      <c r="QO82" s="31"/>
      <c r="QP82" s="31"/>
      <c r="QQ82" s="31"/>
      <c r="QR82" s="31"/>
      <c r="QS82" s="31"/>
      <c r="QT82" s="31"/>
      <c r="QU82" s="31"/>
      <c r="QV82" s="31"/>
      <c r="QW82" s="31"/>
      <c r="QX82" s="31"/>
      <c r="QY82" s="31"/>
      <c r="QZ82" s="31"/>
      <c r="RA82" s="31"/>
      <c r="RB82" s="31"/>
      <c r="RC82" s="31"/>
      <c r="RD82" s="31"/>
      <c r="RE82" s="31"/>
      <c r="RF82" s="31"/>
      <c r="RG82" s="31"/>
      <c r="RH82" s="31"/>
      <c r="RI82" s="31"/>
      <c r="RJ82" s="31"/>
      <c r="RK82" s="31"/>
      <c r="RL82" s="31"/>
      <c r="RM82" s="31"/>
      <c r="RN82" s="31"/>
      <c r="RO82" s="31"/>
      <c r="RP82" s="31"/>
      <c r="RQ82" s="31"/>
      <c r="RR82" s="31"/>
      <c r="RS82" s="31"/>
      <c r="RT82" s="31"/>
      <c r="RU82" s="31"/>
      <c r="RV82" s="31"/>
      <c r="RW82" s="31"/>
      <c r="RX82" s="31"/>
      <c r="RY82" s="31"/>
      <c r="RZ82" s="31"/>
      <c r="SA82" s="31"/>
      <c r="SB82" s="31"/>
      <c r="SC82" s="31"/>
      <c r="SD82" s="31"/>
      <c r="SE82" s="31"/>
      <c r="SF82" s="31"/>
      <c r="SG82" s="31"/>
      <c r="SH82" s="31"/>
      <c r="SI82" s="31"/>
      <c r="SJ82" s="31"/>
      <c r="SK82" s="31"/>
      <c r="SL82" s="31"/>
      <c r="SM82" s="31"/>
      <c r="SN82" s="31"/>
      <c r="SO82" s="31"/>
      <c r="SP82" s="31"/>
      <c r="SQ82" s="31"/>
      <c r="SR82" s="31"/>
      <c r="SS82" s="31"/>
      <c r="ST82" s="31"/>
      <c r="SU82" s="31"/>
      <c r="SV82" s="31"/>
      <c r="SW82" s="31"/>
      <c r="SX82" s="31"/>
      <c r="SY82" s="31"/>
      <c r="SZ82" s="31"/>
      <c r="TA82" s="31"/>
      <c r="TB82" s="31"/>
      <c r="TC82" s="31"/>
      <c r="TD82" s="31"/>
      <c r="TE82" s="31"/>
      <c r="TF82" s="31"/>
      <c r="TG82" s="31"/>
      <c r="TH82" s="31"/>
      <c r="TI82" s="31"/>
      <c r="TJ82" s="31"/>
      <c r="TK82" s="31"/>
      <c r="TL82" s="31"/>
      <c r="TM82" s="31"/>
      <c r="TN82" s="31"/>
      <c r="TO82" s="31"/>
      <c r="TP82" s="31"/>
      <c r="TQ82" s="31"/>
      <c r="TR82" s="31"/>
      <c r="TS82" s="31"/>
      <c r="TT82" s="31"/>
      <c r="TU82" s="31"/>
      <c r="TV82" s="31"/>
      <c r="TW82" s="31"/>
      <c r="TX82" s="31"/>
      <c r="TY82" s="31"/>
      <c r="TZ82" s="31"/>
      <c r="UA82" s="31"/>
      <c r="UB82" s="31"/>
      <c r="UC82" s="31"/>
      <c r="UD82" s="31"/>
      <c r="UE82" s="31"/>
      <c r="UF82" s="31"/>
      <c r="UG82" s="31"/>
      <c r="UH82" s="31"/>
      <c r="UI82" s="31"/>
      <c r="UJ82" s="31"/>
      <c r="UK82" s="31"/>
      <c r="UL82" s="31"/>
      <c r="UM82" s="31"/>
      <c r="UN82" s="31"/>
      <c r="UO82" s="31"/>
      <c r="UP82" s="31"/>
      <c r="UQ82" s="31"/>
      <c r="UR82" s="31"/>
      <c r="US82" s="31"/>
      <c r="UT82" s="31"/>
      <c r="UU82" s="31"/>
      <c r="UV82" s="31"/>
      <c r="UW82" s="31"/>
      <c r="UX82" s="31"/>
      <c r="UY82" s="31"/>
      <c r="UZ82" s="31"/>
      <c r="VA82" s="31"/>
      <c r="VB82" s="31"/>
      <c r="VC82" s="31"/>
      <c r="VD82" s="31"/>
      <c r="VE82" s="31"/>
      <c r="VF82" s="31"/>
      <c r="VG82" s="31"/>
      <c r="VH82" s="31"/>
      <c r="VI82" s="31"/>
      <c r="VJ82" s="31"/>
      <c r="VK82" s="31"/>
      <c r="VL82" s="31"/>
      <c r="VM82" s="31"/>
      <c r="VN82" s="31"/>
      <c r="VO82" s="31"/>
      <c r="VP82" s="31"/>
      <c r="VQ82" s="31"/>
      <c r="VR82" s="31"/>
      <c r="VS82" s="31"/>
      <c r="VT82" s="31"/>
      <c r="VU82" s="31"/>
      <c r="VV82" s="31"/>
      <c r="VW82" s="31"/>
      <c r="VX82" s="31"/>
      <c r="VY82" s="31"/>
      <c r="VZ82" s="31"/>
      <c r="WA82" s="31"/>
      <c r="WB82" s="31"/>
      <c r="WC82" s="31"/>
      <c r="WD82" s="31"/>
      <c r="WE82" s="31"/>
      <c r="WF82" s="31"/>
      <c r="WG82" s="31"/>
      <c r="WH82" s="31"/>
      <c r="WI82" s="31"/>
      <c r="WJ82" s="31"/>
      <c r="WK82" s="31"/>
      <c r="WL82" s="31"/>
      <c r="WM82" s="31"/>
      <c r="WN82" s="31"/>
      <c r="WO82" s="31"/>
      <c r="WP82" s="31"/>
      <c r="WQ82" s="31"/>
      <c r="WR82" s="31"/>
      <c r="WS82" s="31"/>
      <c r="WT82" s="31"/>
      <c r="WU82" s="31"/>
      <c r="WV82" s="31"/>
      <c r="WW82" s="31"/>
      <c r="WX82" s="31"/>
      <c r="WY82" s="31"/>
      <c r="WZ82" s="31"/>
      <c r="XA82" s="31"/>
      <c r="XB82" s="31"/>
      <c r="XC82" s="31"/>
      <c r="XD82" s="31"/>
      <c r="XE82" s="31"/>
      <c r="XF82" s="31"/>
      <c r="XG82" s="31"/>
      <c r="XH82" s="31"/>
      <c r="XI82" s="31"/>
      <c r="XJ82" s="31"/>
      <c r="XK82" s="31"/>
      <c r="XL82" s="31"/>
      <c r="XM82" s="31"/>
      <c r="XN82" s="31"/>
      <c r="XO82" s="31"/>
      <c r="XP82" s="31"/>
      <c r="XQ82" s="31"/>
      <c r="XR82" s="31"/>
      <c r="XS82" s="31"/>
      <c r="XT82" s="31"/>
      <c r="XU82" s="31"/>
      <c r="XV82" s="31"/>
      <c r="XW82" s="31"/>
      <c r="XX82" s="31"/>
      <c r="XY82" s="31"/>
      <c r="XZ82" s="31"/>
      <c r="YA82" s="31"/>
      <c r="YB82" s="31"/>
      <c r="YC82" s="31"/>
      <c r="YD82" s="31"/>
      <c r="YE82" s="31"/>
      <c r="YF82" s="31"/>
      <c r="YG82" s="31"/>
      <c r="YH82" s="31"/>
      <c r="YI82" s="31"/>
      <c r="YJ82" s="31"/>
      <c r="YK82" s="31"/>
      <c r="YL82" s="31"/>
      <c r="YM82" s="31"/>
      <c r="YN82" s="31"/>
      <c r="YO82" s="31"/>
      <c r="YP82" s="31"/>
      <c r="YQ82" s="31"/>
      <c r="YR82" s="31"/>
      <c r="YS82" s="31"/>
      <c r="YT82" s="31"/>
      <c r="YU82" s="31"/>
      <c r="YV82" s="31"/>
      <c r="YW82" s="31"/>
      <c r="YX82" s="31"/>
      <c r="YY82" s="31"/>
      <c r="YZ82" s="31"/>
      <c r="ZA82" s="31"/>
      <c r="ZB82" s="31"/>
      <c r="ZC82" s="31"/>
      <c r="ZD82" s="31"/>
      <c r="ZE82" s="31"/>
      <c r="ZF82" s="31"/>
      <c r="ZG82" s="31"/>
      <c r="ZH82" s="31"/>
      <c r="ZI82" s="31"/>
      <c r="ZJ82" s="31"/>
      <c r="ZK82" s="31"/>
      <c r="ZL82" s="31"/>
      <c r="ZM82" s="31"/>
      <c r="ZN82" s="31"/>
      <c r="ZO82" s="31"/>
      <c r="ZP82" s="31"/>
      <c r="ZQ82" s="31"/>
      <c r="ZR82" s="31"/>
      <c r="ZS82" s="31"/>
      <c r="ZT82" s="31"/>
      <c r="ZU82" s="31"/>
      <c r="ZV82" s="31"/>
      <c r="ZW82" s="31"/>
      <c r="ZX82" s="31"/>
      <c r="ZY82" s="31"/>
      <c r="ZZ82" s="31"/>
      <c r="AAA82" s="31"/>
      <c r="AAB82" s="31"/>
      <c r="AAC82" s="31"/>
      <c r="AAD82" s="31"/>
      <c r="AAE82" s="31"/>
      <c r="AAF82" s="31"/>
      <c r="AAG82" s="31"/>
      <c r="AAH82" s="31"/>
      <c r="AAI82" s="31"/>
      <c r="AAJ82" s="31"/>
      <c r="AAK82" s="31"/>
      <c r="AAL82" s="31"/>
      <c r="AAM82" s="31"/>
      <c r="AAN82" s="31"/>
      <c r="AAO82" s="31"/>
      <c r="AAP82" s="31"/>
      <c r="AAQ82" s="31"/>
      <c r="AAR82" s="31"/>
      <c r="AAS82" s="31"/>
      <c r="AAT82" s="31"/>
      <c r="AAU82" s="31"/>
      <c r="AAV82" s="31"/>
      <c r="AAW82" s="31"/>
      <c r="AAX82" s="31"/>
      <c r="AAY82" s="31"/>
      <c r="AAZ82" s="31"/>
      <c r="ABA82" s="31"/>
      <c r="ABB82" s="31"/>
      <c r="ABC82" s="31"/>
      <c r="ABD82" s="31"/>
      <c r="ABE82" s="31"/>
      <c r="ABF82" s="31"/>
      <c r="ABG82" s="31"/>
      <c r="ABH82" s="31"/>
      <c r="ABI82" s="31"/>
      <c r="ABJ82" s="31"/>
      <c r="ABK82" s="31"/>
      <c r="ABL82" s="31"/>
      <c r="ABM82" s="31"/>
      <c r="ABN82" s="31"/>
      <c r="ABO82" s="31"/>
      <c r="ABP82" s="31"/>
      <c r="ABQ82" s="31"/>
      <c r="ABR82" s="31"/>
      <c r="ABS82" s="31"/>
      <c r="ABT82" s="31"/>
      <c r="ABU82" s="31"/>
      <c r="ABV82" s="31"/>
      <c r="ABW82" s="31"/>
      <c r="ABX82" s="31"/>
      <c r="ABY82" s="31"/>
      <c r="ABZ82" s="31"/>
      <c r="ACA82" s="31"/>
      <c r="ACB82" s="31"/>
      <c r="ACC82" s="31"/>
      <c r="ACD82" s="31"/>
      <c r="ACE82" s="31"/>
      <c r="ACF82" s="31"/>
      <c r="ACG82" s="31"/>
      <c r="ACH82" s="31"/>
      <c r="ACI82" s="31"/>
      <c r="ACJ82" s="31"/>
      <c r="ACK82" s="31"/>
      <c r="ACL82" s="31"/>
      <c r="ACM82" s="31"/>
      <c r="ACN82" s="31"/>
      <c r="ACO82" s="31"/>
      <c r="ACP82" s="31"/>
      <c r="ACQ82" s="31"/>
      <c r="ACR82" s="31"/>
      <c r="ACS82" s="31"/>
      <c r="ACT82" s="31"/>
      <c r="ACU82" s="31"/>
      <c r="ACV82" s="31"/>
      <c r="ACW82" s="31"/>
      <c r="ACX82" s="31"/>
      <c r="ACY82" s="31"/>
      <c r="ACZ82" s="31"/>
      <c r="ADA82" s="31"/>
      <c r="ADB82" s="31"/>
      <c r="ADC82" s="31"/>
      <c r="ADD82" s="31"/>
      <c r="ADE82" s="31"/>
      <c r="ADF82" s="31"/>
      <c r="ADG82" s="31"/>
      <c r="ADH82" s="31"/>
      <c r="ADI82" s="31"/>
      <c r="ADJ82" s="31"/>
      <c r="ADK82" s="31"/>
      <c r="ADL82" s="31"/>
      <c r="ADM82" s="31"/>
      <c r="ADN82" s="31"/>
      <c r="ADO82" s="31"/>
      <c r="ADP82" s="31"/>
      <c r="ADQ82" s="31"/>
      <c r="ADR82" s="31"/>
      <c r="ADS82" s="31"/>
      <c r="ADT82" s="31"/>
      <c r="ADU82" s="31"/>
      <c r="ADV82" s="31"/>
      <c r="ADW82" s="31"/>
      <c r="ADX82" s="31"/>
      <c r="ADY82" s="31"/>
      <c r="ADZ82" s="31"/>
      <c r="AEA82" s="31"/>
      <c r="AEB82" s="31"/>
      <c r="AEC82" s="31"/>
      <c r="AED82" s="31"/>
      <c r="AEE82" s="31"/>
      <c r="AEF82" s="31"/>
      <c r="AEG82" s="31"/>
      <c r="AEH82" s="31"/>
      <c r="AEI82" s="31"/>
      <c r="AEJ82" s="31"/>
      <c r="AEK82" s="31"/>
      <c r="AEL82" s="31"/>
      <c r="AEM82" s="31"/>
      <c r="AEN82" s="31"/>
      <c r="AEO82" s="31"/>
      <c r="AEP82" s="31"/>
      <c r="AEQ82" s="31"/>
      <c r="AER82" s="31"/>
      <c r="AES82" s="31"/>
      <c r="AET82" s="31"/>
      <c r="AEU82" s="31"/>
      <c r="AEV82" s="31"/>
      <c r="AEW82" s="31"/>
      <c r="AEX82" s="31"/>
      <c r="AEY82" s="31"/>
      <c r="AEZ82" s="31"/>
      <c r="AFA82" s="31"/>
      <c r="AFB82" s="31"/>
      <c r="AFC82" s="31"/>
      <c r="AFD82" s="31"/>
      <c r="AFE82" s="31"/>
      <c r="AFF82" s="31"/>
      <c r="AFG82" s="31"/>
      <c r="AFH82" s="31"/>
      <c r="AFI82" s="31"/>
      <c r="AFJ82" s="31"/>
      <c r="AFK82" s="31"/>
      <c r="AFL82" s="31"/>
      <c r="AFM82" s="31"/>
      <c r="AFN82" s="31"/>
      <c r="AFO82" s="31"/>
      <c r="AFP82" s="31"/>
      <c r="AFQ82" s="31"/>
      <c r="AFR82" s="31"/>
      <c r="AFS82" s="31"/>
      <c r="AFT82" s="31"/>
      <c r="AFU82" s="31"/>
      <c r="AFV82" s="31"/>
      <c r="AFW82" s="31"/>
      <c r="AFX82" s="31"/>
      <c r="AFY82" s="31"/>
      <c r="AFZ82" s="31"/>
      <c r="AGA82" s="31"/>
      <c r="AGB82" s="31"/>
      <c r="AGC82" s="31"/>
      <c r="AGD82" s="31"/>
      <c r="AGE82" s="31"/>
      <c r="AGF82" s="31"/>
      <c r="AGG82" s="31"/>
      <c r="AGH82" s="31"/>
      <c r="AGI82" s="31"/>
      <c r="AGJ82" s="31"/>
      <c r="AGK82" s="31"/>
      <c r="AGL82" s="31"/>
      <c r="AGM82" s="31"/>
      <c r="AGN82" s="31"/>
      <c r="AGO82" s="31"/>
      <c r="AGP82" s="31"/>
      <c r="AGQ82" s="31"/>
      <c r="AGR82" s="31"/>
      <c r="AGS82" s="31"/>
      <c r="AGT82" s="31"/>
      <c r="AGU82" s="31"/>
      <c r="AGV82" s="31"/>
      <c r="AGW82" s="31"/>
      <c r="AGX82" s="31"/>
      <c r="AGY82" s="31"/>
      <c r="AGZ82" s="31"/>
      <c r="AHA82" s="31"/>
      <c r="AHB82" s="31"/>
      <c r="AHC82" s="31"/>
      <c r="AHD82" s="31"/>
      <c r="AHE82" s="31"/>
      <c r="AHF82" s="31"/>
      <c r="AHG82" s="31"/>
      <c r="AHH82" s="31"/>
      <c r="AHI82" s="31"/>
      <c r="AHJ82" s="31"/>
      <c r="AHK82" s="31"/>
      <c r="AHL82" s="31"/>
      <c r="AHM82" s="31"/>
      <c r="AHN82" s="31"/>
      <c r="AHO82" s="31"/>
      <c r="AHP82" s="31"/>
      <c r="AHQ82" s="31"/>
      <c r="AHR82" s="31"/>
      <c r="AHS82" s="31"/>
      <c r="AHT82" s="31"/>
      <c r="AHU82" s="31"/>
      <c r="AHV82" s="31"/>
      <c r="AHW82" s="31"/>
      <c r="AHX82" s="31"/>
      <c r="AHY82" s="31"/>
      <c r="AHZ82" s="31"/>
      <c r="AIA82" s="31"/>
      <c r="AIB82" s="31"/>
      <c r="AIC82" s="31"/>
      <c r="AID82" s="31"/>
      <c r="AIE82" s="31"/>
      <c r="AIF82" s="31"/>
      <c r="AIG82" s="31"/>
      <c r="AIH82" s="31"/>
      <c r="AII82" s="31"/>
      <c r="AIJ82" s="31"/>
      <c r="AIK82" s="31"/>
      <c r="AIL82" s="31"/>
      <c r="AIM82" s="31"/>
      <c r="AIN82" s="31"/>
      <c r="AIO82" s="31"/>
      <c r="AIP82" s="31"/>
      <c r="AIQ82" s="31"/>
      <c r="AIR82" s="31"/>
      <c r="AIS82" s="31"/>
      <c r="AIT82" s="31"/>
      <c r="AIU82" s="31"/>
      <c r="AIV82" s="31"/>
      <c r="AIW82" s="31"/>
      <c r="AIX82" s="31"/>
      <c r="AIY82" s="31"/>
      <c r="AIZ82" s="31"/>
      <c r="AJA82" s="31"/>
      <c r="AJB82" s="31"/>
      <c r="AJC82" s="31"/>
      <c r="AJD82" s="31"/>
      <c r="AJE82" s="31"/>
      <c r="AJF82" s="31"/>
      <c r="AJG82" s="31"/>
      <c r="AJH82" s="31"/>
      <c r="AJI82" s="31"/>
      <c r="AJJ82" s="31"/>
      <c r="AJK82" s="31"/>
      <c r="AJL82" s="31"/>
      <c r="AJM82" s="31"/>
      <c r="AJN82" s="31"/>
      <c r="AJO82" s="31"/>
      <c r="AJP82" s="31"/>
      <c r="AJQ82" s="31"/>
      <c r="AJR82" s="31"/>
      <c r="AJS82" s="31"/>
      <c r="AJT82" s="31"/>
      <c r="AJU82" s="31"/>
      <c r="AJV82" s="31"/>
      <c r="AJW82" s="31"/>
      <c r="AJX82" s="31"/>
      <c r="AJY82" s="31"/>
      <c r="AJZ82" s="31"/>
      <c r="AKA82" s="31"/>
      <c r="AKB82" s="31"/>
      <c r="AKC82" s="31"/>
      <c r="AKD82" s="31"/>
      <c r="AKE82" s="31"/>
      <c r="AKF82" s="31"/>
      <c r="AKG82" s="31"/>
      <c r="AKH82" s="31"/>
      <c r="AKI82" s="31"/>
      <c r="AKJ82" s="31"/>
      <c r="AKK82" s="31"/>
      <c r="AKL82" s="31"/>
      <c r="AKM82" s="31"/>
      <c r="AKN82" s="31"/>
      <c r="AKO82" s="31"/>
      <c r="AKP82" s="31"/>
      <c r="AKQ82" s="31"/>
      <c r="AKR82" s="31"/>
      <c r="AKS82" s="31"/>
      <c r="AKT82" s="31"/>
      <c r="AKU82" s="31"/>
      <c r="AKV82" s="31"/>
      <c r="AKW82" s="31"/>
      <c r="AKX82" s="31"/>
      <c r="AKY82" s="31"/>
      <c r="AKZ82" s="31"/>
      <c r="ALA82" s="31"/>
      <c r="ALB82" s="31"/>
      <c r="ALC82" s="31"/>
      <c r="ALD82" s="31"/>
      <c r="ALE82" s="31"/>
      <c r="ALF82" s="31"/>
      <c r="ALG82" s="31"/>
      <c r="ALH82" s="31"/>
      <c r="ALI82" s="31"/>
      <c r="ALJ82" s="31"/>
      <c r="ALK82" s="31"/>
      <c r="ALL82" s="31"/>
      <c r="ALM82" s="31"/>
      <c r="ALN82" s="31"/>
      <c r="ALO82" s="31"/>
      <c r="ALP82" s="31"/>
      <c r="ALQ82" s="31"/>
      <c r="ALR82" s="31"/>
      <c r="ALS82" s="31"/>
      <c r="ALT82" s="31"/>
      <c r="ALU82" s="31"/>
      <c r="ALV82" s="31"/>
      <c r="ALW82" s="31"/>
      <c r="ALX82" s="31"/>
      <c r="ALY82" s="31"/>
      <c r="ALZ82" s="31"/>
      <c r="AMA82" s="31"/>
      <c r="AMB82" s="31"/>
      <c r="AMC82" s="31"/>
      <c r="AMD82" s="31"/>
      <c r="AME82" s="31"/>
      <c r="AMF82" s="31"/>
      <c r="AMG82" s="31"/>
      <c r="AMH82" s="31"/>
      <c r="AMI82" s="31"/>
      <c r="AMJ82" s="31"/>
      <c r="AMK82" s="31"/>
      <c r="AML82" s="31"/>
      <c r="AMM82" s="31"/>
      <c r="AMN82" s="31"/>
      <c r="AMO82" s="31"/>
      <c r="AMP82" s="31"/>
      <c r="AMQ82" s="31"/>
      <c r="AMR82" s="31"/>
      <c r="AMS82" s="31"/>
      <c r="AMT82" s="31"/>
      <c r="AMU82" s="31"/>
      <c r="AMV82" s="31"/>
      <c r="AMW82" s="31"/>
      <c r="AMX82" s="31"/>
      <c r="AMY82" s="31"/>
    </row>
    <row r="83" spans="3:1042" s="6" customFormat="1" ht="15" customHeight="1" x14ac:dyDescent="0.25">
      <c r="C83" s="151">
        <f t="shared" si="6"/>
        <v>121514</v>
      </c>
      <c r="D83" s="72">
        <f t="shared" ref="D83" si="57">R83</f>
        <v>66</v>
      </c>
      <c r="E83" s="74">
        <v>0</v>
      </c>
      <c r="F83" s="72">
        <v>1</v>
      </c>
      <c r="G83" s="73">
        <f t="shared" ref="G83" si="58">IF(E83&gt;0,W83,0)</f>
        <v>0</v>
      </c>
      <c r="H83" s="128">
        <f t="shared" ref="H83" si="59">IF(F83&gt;0,Y83,0)</f>
        <v>3.1</v>
      </c>
      <c r="I83" s="147">
        <f t="shared" ref="I83" si="60">V83</f>
        <v>1</v>
      </c>
      <c r="J83" s="111" t="s">
        <v>196</v>
      </c>
      <c r="K83" s="39">
        <v>3</v>
      </c>
      <c r="L83" s="95">
        <f t="shared" ref="L83" si="61">VLOOKUP( M83, $M$2:$N$21, 2, FALSE )</f>
        <v>12</v>
      </c>
      <c r="M83" s="9" t="s">
        <v>19</v>
      </c>
      <c r="N83" s="152">
        <v>15</v>
      </c>
      <c r="O83" s="82">
        <f t="shared" ref="O83" si="62" xml:space="preserve"> (L83*10000) + (N83*100) + VLOOKUP( T83, $Q$2:$S$53, 2, FALSE )</f>
        <v>121514</v>
      </c>
      <c r="P83" s="77" t="str">
        <f t="shared" si="22"/>
        <v>HPHE10266H045DVDR 130  (66 gal, JA13)</v>
      </c>
      <c r="Q83" s="10" t="s">
        <v>440</v>
      </c>
      <c r="R83" s="11">
        <v>66</v>
      </c>
      <c r="S83" s="37" t="s">
        <v>85</v>
      </c>
      <c r="T83" s="100" t="s">
        <v>105</v>
      </c>
      <c r="U83" s="105" t="str">
        <f t="shared" ref="U83" si="63">VLOOKUP( T83, $Q$2:$S$53, 3, FALSE )</f>
        <v>AOSmithHPTU66</v>
      </c>
      <c r="V83" s="148">
        <v>1</v>
      </c>
      <c r="W83" s="47" t="s">
        <v>10</v>
      </c>
      <c r="X83" s="55">
        <v>3</v>
      </c>
      <c r="Y83" s="56">
        <v>3.1</v>
      </c>
      <c r="Z83" s="57">
        <v>44118</v>
      </c>
      <c r="AA83" s="58" t="s">
        <v>83</v>
      </c>
      <c r="AB83" s="158" t="str">
        <f t="shared" si="12"/>
        <v>2,     121514,   "HPHE10266H045DVDR 130  (66 gal, JA13)"</v>
      </c>
      <c r="AC83" s="160" t="str">
        <f t="shared" si="49"/>
        <v>American</v>
      </c>
      <c r="AD83" s="163" t="s">
        <v>477</v>
      </c>
      <c r="AE83" s="158" t="str">
        <f t="shared" si="13"/>
        <v xml:space="preserve">          case  121514   :   "AmericanHPHE10266DR"</v>
      </c>
      <c r="AF83" s="163" t="s">
        <v>477</v>
      </c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  <c r="IW83" s="31"/>
      <c r="IX83" s="31"/>
      <c r="IY83" s="31"/>
      <c r="IZ83" s="31"/>
      <c r="JA83" s="31"/>
      <c r="JB83" s="31"/>
      <c r="JC83" s="31"/>
      <c r="JD83" s="31"/>
      <c r="JE83" s="31"/>
      <c r="JF83" s="31"/>
      <c r="JG83" s="31"/>
      <c r="JH83" s="31"/>
      <c r="JI83" s="31"/>
      <c r="JJ83" s="31"/>
      <c r="JK83" s="31"/>
      <c r="JL83" s="31"/>
      <c r="JM83" s="31"/>
      <c r="JN83" s="31"/>
      <c r="JO83" s="31"/>
      <c r="JP83" s="31"/>
      <c r="JQ83" s="31"/>
      <c r="JR83" s="31"/>
      <c r="JS83" s="31"/>
      <c r="JT83" s="31"/>
      <c r="JU83" s="31"/>
      <c r="JV83" s="31"/>
      <c r="JW83" s="31"/>
      <c r="JX83" s="31"/>
      <c r="JY83" s="31"/>
      <c r="JZ83" s="31"/>
      <c r="KA83" s="31"/>
      <c r="KB83" s="31"/>
      <c r="KC83" s="31"/>
      <c r="KD83" s="31"/>
      <c r="KE83" s="31"/>
      <c r="KF83" s="31"/>
      <c r="KG83" s="31"/>
      <c r="KH83" s="31"/>
      <c r="KI83" s="31"/>
      <c r="KJ83" s="31"/>
      <c r="KK83" s="31"/>
      <c r="KL83" s="31"/>
      <c r="KM83" s="31"/>
      <c r="KN83" s="31"/>
      <c r="KO83" s="31"/>
      <c r="KP83" s="31"/>
      <c r="KQ83" s="31"/>
      <c r="KR83" s="31"/>
      <c r="KS83" s="31"/>
      <c r="KT83" s="31"/>
      <c r="KU83" s="31"/>
      <c r="KV83" s="31"/>
      <c r="KW83" s="31"/>
      <c r="KX83" s="31"/>
      <c r="KY83" s="31"/>
      <c r="KZ83" s="31"/>
      <c r="LA83" s="31"/>
      <c r="LB83" s="31"/>
      <c r="LC83" s="31"/>
      <c r="LD83" s="31"/>
      <c r="LE83" s="31"/>
      <c r="LF83" s="31"/>
      <c r="LG83" s="31"/>
      <c r="LH83" s="31"/>
      <c r="LI83" s="31"/>
      <c r="LJ83" s="31"/>
      <c r="LK83" s="31"/>
      <c r="LL83" s="31"/>
      <c r="LM83" s="31"/>
      <c r="LN83" s="31"/>
      <c r="LO83" s="31"/>
      <c r="LP83" s="31"/>
      <c r="LQ83" s="31"/>
      <c r="LR83" s="31"/>
      <c r="LS83" s="31"/>
      <c r="LT83" s="31"/>
      <c r="LU83" s="31"/>
      <c r="LV83" s="31"/>
      <c r="LW83" s="31"/>
      <c r="LX83" s="31"/>
      <c r="LY83" s="31"/>
      <c r="LZ83" s="31"/>
      <c r="MA83" s="31"/>
      <c r="MB83" s="31"/>
      <c r="MC83" s="31"/>
      <c r="MD83" s="31"/>
      <c r="ME83" s="31"/>
      <c r="MF83" s="31"/>
      <c r="MG83" s="31"/>
      <c r="MH83" s="31"/>
      <c r="MI83" s="31"/>
      <c r="MJ83" s="31"/>
      <c r="MK83" s="31"/>
      <c r="ML83" s="31"/>
      <c r="MM83" s="31"/>
      <c r="MN83" s="31"/>
      <c r="MO83" s="31"/>
      <c r="MP83" s="31"/>
      <c r="MQ83" s="31"/>
      <c r="MR83" s="31"/>
      <c r="MS83" s="31"/>
      <c r="MT83" s="31"/>
      <c r="MU83" s="31"/>
      <c r="MV83" s="31"/>
      <c r="MW83" s="31"/>
      <c r="MX83" s="31"/>
      <c r="MY83" s="31"/>
      <c r="MZ83" s="31"/>
      <c r="NA83" s="31"/>
      <c r="NB83" s="31"/>
      <c r="NC83" s="31"/>
      <c r="ND83" s="31"/>
      <c r="NE83" s="31"/>
      <c r="NF83" s="31"/>
      <c r="NG83" s="31"/>
      <c r="NH83" s="31"/>
      <c r="NI83" s="31"/>
      <c r="NJ83" s="31"/>
      <c r="NK83" s="31"/>
      <c r="NL83" s="31"/>
      <c r="NM83" s="31"/>
      <c r="NN83" s="31"/>
      <c r="NO83" s="31"/>
      <c r="NP83" s="31"/>
      <c r="NQ83" s="31"/>
      <c r="NR83" s="31"/>
      <c r="NS83" s="31"/>
      <c r="NT83" s="31"/>
      <c r="NU83" s="31"/>
      <c r="NV83" s="31"/>
      <c r="NW83" s="31"/>
      <c r="NX83" s="31"/>
      <c r="NY83" s="31"/>
      <c r="NZ83" s="31"/>
      <c r="OA83" s="31"/>
      <c r="OB83" s="31"/>
      <c r="OC83" s="31"/>
      <c r="OD83" s="31"/>
      <c r="OE83" s="31"/>
      <c r="OF83" s="31"/>
      <c r="OG83" s="31"/>
      <c r="OH83" s="31"/>
      <c r="OI83" s="31"/>
      <c r="OJ83" s="31"/>
      <c r="OK83" s="31"/>
      <c r="OL83" s="31"/>
      <c r="OM83" s="31"/>
      <c r="ON83" s="31"/>
      <c r="OO83" s="31"/>
      <c r="OP83" s="31"/>
      <c r="OQ83" s="31"/>
      <c r="OR83" s="31"/>
      <c r="OS83" s="31"/>
      <c r="OT83" s="31"/>
      <c r="OU83" s="31"/>
      <c r="OV83" s="31"/>
      <c r="OW83" s="31"/>
      <c r="OX83" s="31"/>
      <c r="OY83" s="31"/>
      <c r="OZ83" s="31"/>
      <c r="PA83" s="31"/>
      <c r="PB83" s="31"/>
      <c r="PC83" s="31"/>
      <c r="PD83" s="31"/>
      <c r="PE83" s="31"/>
      <c r="PF83" s="31"/>
      <c r="PG83" s="31"/>
      <c r="PH83" s="31"/>
      <c r="PI83" s="31"/>
      <c r="PJ83" s="31"/>
      <c r="PK83" s="31"/>
      <c r="PL83" s="31"/>
      <c r="PM83" s="31"/>
      <c r="PN83" s="31"/>
      <c r="PO83" s="31"/>
      <c r="PP83" s="31"/>
      <c r="PQ83" s="31"/>
      <c r="PR83" s="31"/>
      <c r="PS83" s="31"/>
      <c r="PT83" s="31"/>
      <c r="PU83" s="31"/>
      <c r="PV83" s="31"/>
      <c r="PW83" s="31"/>
      <c r="PX83" s="31"/>
      <c r="PY83" s="31"/>
      <c r="PZ83" s="31"/>
      <c r="QA83" s="31"/>
      <c r="QB83" s="31"/>
      <c r="QC83" s="31"/>
      <c r="QD83" s="31"/>
      <c r="QE83" s="31"/>
      <c r="QF83" s="31"/>
      <c r="QG83" s="31"/>
      <c r="QH83" s="31"/>
      <c r="QI83" s="31"/>
      <c r="QJ83" s="31"/>
      <c r="QK83" s="31"/>
      <c r="QL83" s="31"/>
      <c r="QM83" s="31"/>
      <c r="QN83" s="31"/>
      <c r="QO83" s="31"/>
      <c r="QP83" s="31"/>
      <c r="QQ83" s="31"/>
      <c r="QR83" s="31"/>
      <c r="QS83" s="31"/>
      <c r="QT83" s="31"/>
      <c r="QU83" s="31"/>
      <c r="QV83" s="31"/>
      <c r="QW83" s="31"/>
      <c r="QX83" s="31"/>
      <c r="QY83" s="31"/>
      <c r="QZ83" s="31"/>
      <c r="RA83" s="31"/>
      <c r="RB83" s="31"/>
      <c r="RC83" s="31"/>
      <c r="RD83" s="31"/>
      <c r="RE83" s="31"/>
      <c r="RF83" s="31"/>
      <c r="RG83" s="31"/>
      <c r="RH83" s="31"/>
      <c r="RI83" s="31"/>
      <c r="RJ83" s="31"/>
      <c r="RK83" s="31"/>
      <c r="RL83" s="31"/>
      <c r="RM83" s="31"/>
      <c r="RN83" s="31"/>
      <c r="RO83" s="31"/>
      <c r="RP83" s="31"/>
      <c r="RQ83" s="31"/>
      <c r="RR83" s="31"/>
      <c r="RS83" s="31"/>
      <c r="RT83" s="31"/>
      <c r="RU83" s="31"/>
      <c r="RV83" s="31"/>
      <c r="RW83" s="31"/>
      <c r="RX83" s="31"/>
      <c r="RY83" s="31"/>
      <c r="RZ83" s="31"/>
      <c r="SA83" s="31"/>
      <c r="SB83" s="31"/>
      <c r="SC83" s="31"/>
      <c r="SD83" s="31"/>
      <c r="SE83" s="31"/>
      <c r="SF83" s="31"/>
      <c r="SG83" s="31"/>
      <c r="SH83" s="31"/>
      <c r="SI83" s="31"/>
      <c r="SJ83" s="31"/>
      <c r="SK83" s="31"/>
      <c r="SL83" s="31"/>
      <c r="SM83" s="31"/>
      <c r="SN83" s="31"/>
      <c r="SO83" s="31"/>
      <c r="SP83" s="31"/>
      <c r="SQ83" s="31"/>
      <c r="SR83" s="31"/>
      <c r="SS83" s="31"/>
      <c r="ST83" s="31"/>
      <c r="SU83" s="31"/>
      <c r="SV83" s="31"/>
      <c r="SW83" s="31"/>
      <c r="SX83" s="31"/>
      <c r="SY83" s="31"/>
      <c r="SZ83" s="31"/>
      <c r="TA83" s="31"/>
      <c r="TB83" s="31"/>
      <c r="TC83" s="31"/>
      <c r="TD83" s="31"/>
      <c r="TE83" s="31"/>
      <c r="TF83" s="31"/>
      <c r="TG83" s="31"/>
      <c r="TH83" s="31"/>
      <c r="TI83" s="31"/>
      <c r="TJ83" s="31"/>
      <c r="TK83" s="31"/>
      <c r="TL83" s="31"/>
      <c r="TM83" s="31"/>
      <c r="TN83" s="31"/>
      <c r="TO83" s="31"/>
      <c r="TP83" s="31"/>
      <c r="TQ83" s="31"/>
      <c r="TR83" s="31"/>
      <c r="TS83" s="31"/>
      <c r="TT83" s="31"/>
      <c r="TU83" s="31"/>
      <c r="TV83" s="31"/>
      <c r="TW83" s="31"/>
      <c r="TX83" s="31"/>
      <c r="TY83" s="31"/>
      <c r="TZ83" s="31"/>
      <c r="UA83" s="31"/>
      <c r="UB83" s="31"/>
      <c r="UC83" s="31"/>
      <c r="UD83" s="31"/>
      <c r="UE83" s="31"/>
      <c r="UF83" s="31"/>
      <c r="UG83" s="31"/>
      <c r="UH83" s="31"/>
      <c r="UI83" s="31"/>
      <c r="UJ83" s="31"/>
      <c r="UK83" s="31"/>
      <c r="UL83" s="31"/>
      <c r="UM83" s="31"/>
      <c r="UN83" s="31"/>
      <c r="UO83" s="31"/>
      <c r="UP83" s="31"/>
      <c r="UQ83" s="31"/>
      <c r="UR83" s="31"/>
      <c r="US83" s="31"/>
      <c r="UT83" s="31"/>
      <c r="UU83" s="31"/>
      <c r="UV83" s="31"/>
      <c r="UW83" s="31"/>
      <c r="UX83" s="31"/>
      <c r="UY83" s="31"/>
      <c r="UZ83" s="31"/>
      <c r="VA83" s="31"/>
      <c r="VB83" s="31"/>
      <c r="VC83" s="31"/>
      <c r="VD83" s="31"/>
      <c r="VE83" s="31"/>
      <c r="VF83" s="31"/>
      <c r="VG83" s="31"/>
      <c r="VH83" s="31"/>
      <c r="VI83" s="31"/>
      <c r="VJ83" s="31"/>
      <c r="VK83" s="31"/>
      <c r="VL83" s="31"/>
      <c r="VM83" s="31"/>
      <c r="VN83" s="31"/>
      <c r="VO83" s="31"/>
      <c r="VP83" s="31"/>
      <c r="VQ83" s="31"/>
      <c r="VR83" s="31"/>
      <c r="VS83" s="31"/>
      <c r="VT83" s="31"/>
      <c r="VU83" s="31"/>
      <c r="VV83" s="31"/>
      <c r="VW83" s="31"/>
      <c r="VX83" s="31"/>
      <c r="VY83" s="31"/>
      <c r="VZ83" s="31"/>
      <c r="WA83" s="31"/>
      <c r="WB83" s="31"/>
      <c r="WC83" s="31"/>
      <c r="WD83" s="31"/>
      <c r="WE83" s="31"/>
      <c r="WF83" s="31"/>
      <c r="WG83" s="31"/>
      <c r="WH83" s="31"/>
      <c r="WI83" s="31"/>
      <c r="WJ83" s="31"/>
      <c r="WK83" s="31"/>
      <c r="WL83" s="31"/>
      <c r="WM83" s="31"/>
      <c r="WN83" s="31"/>
      <c r="WO83" s="31"/>
      <c r="WP83" s="31"/>
      <c r="WQ83" s="31"/>
      <c r="WR83" s="31"/>
      <c r="WS83" s="31"/>
      <c r="WT83" s="31"/>
      <c r="WU83" s="31"/>
      <c r="WV83" s="31"/>
      <c r="WW83" s="31"/>
      <c r="WX83" s="31"/>
      <c r="WY83" s="31"/>
      <c r="WZ83" s="31"/>
      <c r="XA83" s="31"/>
      <c r="XB83" s="31"/>
      <c r="XC83" s="31"/>
      <c r="XD83" s="31"/>
      <c r="XE83" s="31"/>
      <c r="XF83" s="31"/>
      <c r="XG83" s="31"/>
      <c r="XH83" s="31"/>
      <c r="XI83" s="31"/>
      <c r="XJ83" s="31"/>
      <c r="XK83" s="31"/>
      <c r="XL83" s="31"/>
      <c r="XM83" s="31"/>
      <c r="XN83" s="31"/>
      <c r="XO83" s="31"/>
      <c r="XP83" s="31"/>
      <c r="XQ83" s="31"/>
      <c r="XR83" s="31"/>
      <c r="XS83" s="31"/>
      <c r="XT83" s="31"/>
      <c r="XU83" s="31"/>
      <c r="XV83" s="31"/>
      <c r="XW83" s="31"/>
      <c r="XX83" s="31"/>
      <c r="XY83" s="31"/>
      <c r="XZ83" s="31"/>
      <c r="YA83" s="31"/>
      <c r="YB83" s="31"/>
      <c r="YC83" s="31"/>
      <c r="YD83" s="31"/>
      <c r="YE83" s="31"/>
      <c r="YF83" s="31"/>
      <c r="YG83" s="31"/>
      <c r="YH83" s="31"/>
      <c r="YI83" s="31"/>
      <c r="YJ83" s="31"/>
      <c r="YK83" s="31"/>
      <c r="YL83" s="31"/>
      <c r="YM83" s="31"/>
      <c r="YN83" s="31"/>
      <c r="YO83" s="31"/>
      <c r="YP83" s="31"/>
      <c r="YQ83" s="31"/>
      <c r="YR83" s="31"/>
      <c r="YS83" s="31"/>
      <c r="YT83" s="31"/>
      <c r="YU83" s="31"/>
      <c r="YV83" s="31"/>
      <c r="YW83" s="31"/>
      <c r="YX83" s="31"/>
      <c r="YY83" s="31"/>
      <c r="YZ83" s="31"/>
      <c r="ZA83" s="31"/>
      <c r="ZB83" s="31"/>
      <c r="ZC83" s="31"/>
      <c r="ZD83" s="31"/>
      <c r="ZE83" s="31"/>
      <c r="ZF83" s="31"/>
      <c r="ZG83" s="31"/>
      <c r="ZH83" s="31"/>
      <c r="ZI83" s="31"/>
      <c r="ZJ83" s="31"/>
      <c r="ZK83" s="31"/>
      <c r="ZL83" s="31"/>
      <c r="ZM83" s="31"/>
      <c r="ZN83" s="31"/>
      <c r="ZO83" s="31"/>
      <c r="ZP83" s="31"/>
      <c r="ZQ83" s="31"/>
      <c r="ZR83" s="31"/>
      <c r="ZS83" s="31"/>
      <c r="ZT83" s="31"/>
      <c r="ZU83" s="31"/>
      <c r="ZV83" s="31"/>
      <c r="ZW83" s="31"/>
      <c r="ZX83" s="31"/>
      <c r="ZY83" s="31"/>
      <c r="ZZ83" s="31"/>
      <c r="AAA83" s="31"/>
      <c r="AAB83" s="31"/>
      <c r="AAC83" s="31"/>
      <c r="AAD83" s="31"/>
      <c r="AAE83" s="31"/>
      <c r="AAF83" s="31"/>
      <c r="AAG83" s="31"/>
      <c r="AAH83" s="31"/>
      <c r="AAI83" s="31"/>
      <c r="AAJ83" s="31"/>
      <c r="AAK83" s="31"/>
      <c r="AAL83" s="31"/>
      <c r="AAM83" s="31"/>
      <c r="AAN83" s="31"/>
      <c r="AAO83" s="31"/>
      <c r="AAP83" s="31"/>
      <c r="AAQ83" s="31"/>
      <c r="AAR83" s="31"/>
      <c r="AAS83" s="31"/>
      <c r="AAT83" s="31"/>
      <c r="AAU83" s="31"/>
      <c r="AAV83" s="31"/>
      <c r="AAW83" s="31"/>
      <c r="AAX83" s="31"/>
      <c r="AAY83" s="31"/>
      <c r="AAZ83" s="31"/>
      <c r="ABA83" s="31"/>
      <c r="ABB83" s="31"/>
      <c r="ABC83" s="31"/>
      <c r="ABD83" s="31"/>
      <c r="ABE83" s="31"/>
      <c r="ABF83" s="31"/>
      <c r="ABG83" s="31"/>
      <c r="ABH83" s="31"/>
      <c r="ABI83" s="31"/>
      <c r="ABJ83" s="31"/>
      <c r="ABK83" s="31"/>
      <c r="ABL83" s="31"/>
      <c r="ABM83" s="31"/>
      <c r="ABN83" s="31"/>
      <c r="ABO83" s="31"/>
      <c r="ABP83" s="31"/>
      <c r="ABQ83" s="31"/>
      <c r="ABR83" s="31"/>
      <c r="ABS83" s="31"/>
      <c r="ABT83" s="31"/>
      <c r="ABU83" s="31"/>
      <c r="ABV83" s="31"/>
      <c r="ABW83" s="31"/>
      <c r="ABX83" s="31"/>
      <c r="ABY83" s="31"/>
      <c r="ABZ83" s="31"/>
      <c r="ACA83" s="31"/>
      <c r="ACB83" s="31"/>
      <c r="ACC83" s="31"/>
      <c r="ACD83" s="31"/>
      <c r="ACE83" s="31"/>
      <c r="ACF83" s="31"/>
      <c r="ACG83" s="31"/>
      <c r="ACH83" s="31"/>
      <c r="ACI83" s="31"/>
      <c r="ACJ83" s="31"/>
      <c r="ACK83" s="31"/>
      <c r="ACL83" s="31"/>
      <c r="ACM83" s="31"/>
      <c r="ACN83" s="31"/>
      <c r="ACO83" s="31"/>
      <c r="ACP83" s="31"/>
      <c r="ACQ83" s="31"/>
      <c r="ACR83" s="31"/>
      <c r="ACS83" s="31"/>
      <c r="ACT83" s="31"/>
      <c r="ACU83" s="31"/>
      <c r="ACV83" s="31"/>
      <c r="ACW83" s="31"/>
      <c r="ACX83" s="31"/>
      <c r="ACY83" s="31"/>
      <c r="ACZ83" s="31"/>
      <c r="ADA83" s="31"/>
      <c r="ADB83" s="31"/>
      <c r="ADC83" s="31"/>
      <c r="ADD83" s="31"/>
      <c r="ADE83" s="31"/>
      <c r="ADF83" s="31"/>
      <c r="ADG83" s="31"/>
      <c r="ADH83" s="31"/>
      <c r="ADI83" s="31"/>
      <c r="ADJ83" s="31"/>
      <c r="ADK83" s="31"/>
      <c r="ADL83" s="31"/>
      <c r="ADM83" s="31"/>
      <c r="ADN83" s="31"/>
      <c r="ADO83" s="31"/>
      <c r="ADP83" s="31"/>
      <c r="ADQ83" s="31"/>
      <c r="ADR83" s="31"/>
      <c r="ADS83" s="31"/>
      <c r="ADT83" s="31"/>
      <c r="ADU83" s="31"/>
      <c r="ADV83" s="31"/>
      <c r="ADW83" s="31"/>
      <c r="ADX83" s="31"/>
      <c r="ADY83" s="31"/>
      <c r="ADZ83" s="31"/>
      <c r="AEA83" s="31"/>
      <c r="AEB83" s="31"/>
      <c r="AEC83" s="31"/>
      <c r="AED83" s="31"/>
      <c r="AEE83" s="31"/>
      <c r="AEF83" s="31"/>
      <c r="AEG83" s="31"/>
      <c r="AEH83" s="31"/>
      <c r="AEI83" s="31"/>
      <c r="AEJ83" s="31"/>
      <c r="AEK83" s="31"/>
      <c r="AEL83" s="31"/>
      <c r="AEM83" s="31"/>
      <c r="AEN83" s="31"/>
      <c r="AEO83" s="31"/>
      <c r="AEP83" s="31"/>
      <c r="AEQ83" s="31"/>
      <c r="AER83" s="31"/>
      <c r="AES83" s="31"/>
      <c r="AET83" s="31"/>
      <c r="AEU83" s="31"/>
      <c r="AEV83" s="31"/>
      <c r="AEW83" s="31"/>
      <c r="AEX83" s="31"/>
      <c r="AEY83" s="31"/>
      <c r="AEZ83" s="31"/>
      <c r="AFA83" s="31"/>
      <c r="AFB83" s="31"/>
      <c r="AFC83" s="31"/>
      <c r="AFD83" s="31"/>
      <c r="AFE83" s="31"/>
      <c r="AFF83" s="31"/>
      <c r="AFG83" s="31"/>
      <c r="AFH83" s="31"/>
      <c r="AFI83" s="31"/>
      <c r="AFJ83" s="31"/>
      <c r="AFK83" s="31"/>
      <c r="AFL83" s="31"/>
      <c r="AFM83" s="31"/>
      <c r="AFN83" s="31"/>
      <c r="AFO83" s="31"/>
      <c r="AFP83" s="31"/>
      <c r="AFQ83" s="31"/>
      <c r="AFR83" s="31"/>
      <c r="AFS83" s="31"/>
      <c r="AFT83" s="31"/>
      <c r="AFU83" s="31"/>
      <c r="AFV83" s="31"/>
      <c r="AFW83" s="31"/>
      <c r="AFX83" s="31"/>
      <c r="AFY83" s="31"/>
      <c r="AFZ83" s="31"/>
      <c r="AGA83" s="31"/>
      <c r="AGB83" s="31"/>
      <c r="AGC83" s="31"/>
      <c r="AGD83" s="31"/>
      <c r="AGE83" s="31"/>
      <c r="AGF83" s="31"/>
      <c r="AGG83" s="31"/>
      <c r="AGH83" s="31"/>
      <c r="AGI83" s="31"/>
      <c r="AGJ83" s="31"/>
      <c r="AGK83" s="31"/>
      <c r="AGL83" s="31"/>
      <c r="AGM83" s="31"/>
      <c r="AGN83" s="31"/>
      <c r="AGO83" s="31"/>
      <c r="AGP83" s="31"/>
      <c r="AGQ83" s="31"/>
      <c r="AGR83" s="31"/>
      <c r="AGS83" s="31"/>
      <c r="AGT83" s="31"/>
      <c r="AGU83" s="31"/>
      <c r="AGV83" s="31"/>
      <c r="AGW83" s="31"/>
      <c r="AGX83" s="31"/>
      <c r="AGY83" s="31"/>
      <c r="AGZ83" s="31"/>
      <c r="AHA83" s="31"/>
      <c r="AHB83" s="31"/>
      <c r="AHC83" s="31"/>
      <c r="AHD83" s="31"/>
      <c r="AHE83" s="31"/>
      <c r="AHF83" s="31"/>
      <c r="AHG83" s="31"/>
      <c r="AHH83" s="31"/>
      <c r="AHI83" s="31"/>
      <c r="AHJ83" s="31"/>
      <c r="AHK83" s="31"/>
      <c r="AHL83" s="31"/>
      <c r="AHM83" s="31"/>
      <c r="AHN83" s="31"/>
      <c r="AHO83" s="31"/>
      <c r="AHP83" s="31"/>
      <c r="AHQ83" s="31"/>
      <c r="AHR83" s="31"/>
      <c r="AHS83" s="31"/>
      <c r="AHT83" s="31"/>
      <c r="AHU83" s="31"/>
      <c r="AHV83" s="31"/>
      <c r="AHW83" s="31"/>
      <c r="AHX83" s="31"/>
      <c r="AHY83" s="31"/>
      <c r="AHZ83" s="31"/>
      <c r="AIA83" s="31"/>
      <c r="AIB83" s="31"/>
      <c r="AIC83" s="31"/>
      <c r="AID83" s="31"/>
      <c r="AIE83" s="31"/>
      <c r="AIF83" s="31"/>
      <c r="AIG83" s="31"/>
      <c r="AIH83" s="31"/>
      <c r="AII83" s="31"/>
      <c r="AIJ83" s="31"/>
      <c r="AIK83" s="31"/>
      <c r="AIL83" s="31"/>
      <c r="AIM83" s="31"/>
      <c r="AIN83" s="31"/>
      <c r="AIO83" s="31"/>
      <c r="AIP83" s="31"/>
      <c r="AIQ83" s="31"/>
      <c r="AIR83" s="31"/>
      <c r="AIS83" s="31"/>
      <c r="AIT83" s="31"/>
      <c r="AIU83" s="31"/>
      <c r="AIV83" s="31"/>
      <c r="AIW83" s="31"/>
      <c r="AIX83" s="31"/>
      <c r="AIY83" s="31"/>
      <c r="AIZ83" s="31"/>
      <c r="AJA83" s="31"/>
      <c r="AJB83" s="31"/>
      <c r="AJC83" s="31"/>
      <c r="AJD83" s="31"/>
      <c r="AJE83" s="31"/>
      <c r="AJF83" s="31"/>
      <c r="AJG83" s="31"/>
      <c r="AJH83" s="31"/>
      <c r="AJI83" s="31"/>
      <c r="AJJ83" s="31"/>
      <c r="AJK83" s="31"/>
      <c r="AJL83" s="31"/>
      <c r="AJM83" s="31"/>
      <c r="AJN83" s="31"/>
      <c r="AJO83" s="31"/>
      <c r="AJP83" s="31"/>
      <c r="AJQ83" s="31"/>
      <c r="AJR83" s="31"/>
      <c r="AJS83" s="31"/>
      <c r="AJT83" s="31"/>
      <c r="AJU83" s="31"/>
      <c r="AJV83" s="31"/>
      <c r="AJW83" s="31"/>
      <c r="AJX83" s="31"/>
      <c r="AJY83" s="31"/>
      <c r="AJZ83" s="31"/>
      <c r="AKA83" s="31"/>
      <c r="AKB83" s="31"/>
      <c r="AKC83" s="31"/>
      <c r="AKD83" s="31"/>
      <c r="AKE83" s="31"/>
      <c r="AKF83" s="31"/>
      <c r="AKG83" s="31"/>
      <c r="AKH83" s="31"/>
      <c r="AKI83" s="31"/>
      <c r="AKJ83" s="31"/>
      <c r="AKK83" s="31"/>
      <c r="AKL83" s="31"/>
      <c r="AKM83" s="31"/>
      <c r="AKN83" s="31"/>
      <c r="AKO83" s="31"/>
      <c r="AKP83" s="31"/>
      <c r="AKQ83" s="31"/>
      <c r="AKR83" s="31"/>
      <c r="AKS83" s="31"/>
      <c r="AKT83" s="31"/>
      <c r="AKU83" s="31"/>
      <c r="AKV83" s="31"/>
      <c r="AKW83" s="31"/>
      <c r="AKX83" s="31"/>
      <c r="AKY83" s="31"/>
      <c r="AKZ83" s="31"/>
      <c r="ALA83" s="31"/>
      <c r="ALB83" s="31"/>
      <c r="ALC83" s="31"/>
      <c r="ALD83" s="31"/>
      <c r="ALE83" s="31"/>
      <c r="ALF83" s="31"/>
      <c r="ALG83" s="31"/>
      <c r="ALH83" s="31"/>
      <c r="ALI83" s="31"/>
      <c r="ALJ83" s="31"/>
      <c r="ALK83" s="31"/>
      <c r="ALL83" s="31"/>
      <c r="ALM83" s="31"/>
      <c r="ALN83" s="31"/>
      <c r="ALO83" s="31"/>
      <c r="ALP83" s="31"/>
      <c r="ALQ83" s="31"/>
      <c r="ALR83" s="31"/>
      <c r="ALS83" s="31"/>
      <c r="ALT83" s="31"/>
      <c r="ALU83" s="31"/>
      <c r="ALV83" s="31"/>
      <c r="ALW83" s="31"/>
      <c r="ALX83" s="31"/>
      <c r="ALY83" s="31"/>
      <c r="ALZ83" s="31"/>
      <c r="AMA83" s="31"/>
      <c r="AMB83" s="31"/>
      <c r="AMC83" s="31"/>
      <c r="AMD83" s="31"/>
      <c r="AME83" s="31"/>
      <c r="AMF83" s="31"/>
      <c r="AMG83" s="31"/>
      <c r="AMH83" s="31"/>
      <c r="AMI83" s="31"/>
      <c r="AMJ83" s="31"/>
      <c r="AMK83" s="31"/>
      <c r="AML83" s="31"/>
      <c r="AMM83" s="31"/>
      <c r="AMN83" s="31"/>
      <c r="AMO83" s="31"/>
      <c r="AMP83" s="31"/>
      <c r="AMQ83" s="31"/>
      <c r="AMR83" s="31"/>
      <c r="AMS83" s="31"/>
      <c r="AMT83" s="31"/>
      <c r="AMU83" s="31"/>
      <c r="AMV83" s="31"/>
      <c r="AMW83" s="31"/>
      <c r="AMX83" s="31"/>
      <c r="AMY83" s="31"/>
    </row>
    <row r="84" spans="3:1042" s="6" customFormat="1" ht="15" customHeight="1" x14ac:dyDescent="0.25">
      <c r="C84" s="6">
        <f t="shared" si="6"/>
        <v>120815</v>
      </c>
      <c r="D84" s="72">
        <f t="shared" si="7"/>
        <v>80</v>
      </c>
      <c r="E84" s="74">
        <v>0</v>
      </c>
      <c r="F84" s="72">
        <v>1</v>
      </c>
      <c r="G84" s="73">
        <f t="shared" si="44"/>
        <v>0</v>
      </c>
      <c r="H84" s="128">
        <f t="shared" si="45"/>
        <v>2.9</v>
      </c>
      <c r="I84" s="147">
        <f t="shared" si="10"/>
        <v>0</v>
      </c>
      <c r="J84" s="111" t="s">
        <v>196</v>
      </c>
      <c r="K84" s="39">
        <v>3</v>
      </c>
      <c r="L84" s="95">
        <f t="shared" si="11"/>
        <v>12</v>
      </c>
      <c r="M84" s="9" t="s">
        <v>19</v>
      </c>
      <c r="N84" s="153">
        <f>N82+1</f>
        <v>8</v>
      </c>
      <c r="O84" s="82">
        <f xml:space="preserve"> (L84*10000) + (N84*100) + VLOOKUP( T84, $Q$2:$S$53, 2, FALSE )</f>
        <v>120815</v>
      </c>
      <c r="P84" s="77" t="str">
        <f t="shared" si="22"/>
        <v>HPHE10280H045DV 120  (80 gal)</v>
      </c>
      <c r="Q84" s="10" t="s">
        <v>24</v>
      </c>
      <c r="R84" s="11">
        <v>80</v>
      </c>
      <c r="S84" s="37" t="s">
        <v>86</v>
      </c>
      <c r="T84" s="100" t="s">
        <v>106</v>
      </c>
      <c r="U84" s="105" t="str">
        <f>VLOOKUP( T84, $Q$2:$S$53, 3, FALSE )</f>
        <v>AOSmithHPTU80</v>
      </c>
      <c r="V84" s="146">
        <v>0</v>
      </c>
      <c r="W84" s="47" t="s">
        <v>10</v>
      </c>
      <c r="X84" s="55" t="s">
        <v>15</v>
      </c>
      <c r="Y84" s="56">
        <v>2.9</v>
      </c>
      <c r="Z84" s="57">
        <v>42545</v>
      </c>
      <c r="AA84" s="58" t="s">
        <v>83</v>
      </c>
      <c r="AB84" s="158" t="str">
        <f t="shared" si="12"/>
        <v>2,     120815,   "HPHE10280H045DV 120  (80 gal)"</v>
      </c>
      <c r="AC84" s="160" t="str">
        <f t="shared" si="49"/>
        <v>American</v>
      </c>
      <c r="AD84" s="161" t="s">
        <v>470</v>
      </c>
      <c r="AE84" s="158" t="str">
        <f t="shared" si="13"/>
        <v xml:space="preserve">          case  120815   :   "AmericanHPHE10280Res"</v>
      </c>
      <c r="AF84" s="161" t="s">
        <v>470</v>
      </c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  <c r="IW84" s="31"/>
      <c r="IX84" s="31"/>
      <c r="IY84" s="31"/>
      <c r="IZ84" s="31"/>
      <c r="JA84" s="31"/>
      <c r="JB84" s="31"/>
      <c r="JC84" s="31"/>
      <c r="JD84" s="31"/>
      <c r="JE84" s="31"/>
      <c r="JF84" s="31"/>
      <c r="JG84" s="31"/>
      <c r="JH84" s="31"/>
      <c r="JI84" s="31"/>
      <c r="JJ84" s="31"/>
      <c r="JK84" s="31"/>
      <c r="JL84" s="31"/>
      <c r="JM84" s="31"/>
      <c r="JN84" s="31"/>
      <c r="JO84" s="31"/>
      <c r="JP84" s="31"/>
      <c r="JQ84" s="31"/>
      <c r="JR84" s="31"/>
      <c r="JS84" s="31"/>
      <c r="JT84" s="31"/>
      <c r="JU84" s="31"/>
      <c r="JV84" s="31"/>
      <c r="JW84" s="31"/>
      <c r="JX84" s="31"/>
      <c r="JY84" s="31"/>
      <c r="JZ84" s="31"/>
      <c r="KA84" s="31"/>
      <c r="KB84" s="31"/>
      <c r="KC84" s="31"/>
      <c r="KD84" s="31"/>
      <c r="KE84" s="31"/>
      <c r="KF84" s="31"/>
      <c r="KG84" s="31"/>
      <c r="KH84" s="31"/>
      <c r="KI84" s="31"/>
      <c r="KJ84" s="31"/>
      <c r="KK84" s="31"/>
      <c r="KL84" s="31"/>
      <c r="KM84" s="31"/>
      <c r="KN84" s="31"/>
      <c r="KO84" s="31"/>
      <c r="KP84" s="31"/>
      <c r="KQ84" s="31"/>
      <c r="KR84" s="31"/>
      <c r="KS84" s="31"/>
      <c r="KT84" s="31"/>
      <c r="KU84" s="31"/>
      <c r="KV84" s="31"/>
      <c r="KW84" s="31"/>
      <c r="KX84" s="31"/>
      <c r="KY84" s="31"/>
      <c r="KZ84" s="31"/>
      <c r="LA84" s="31"/>
      <c r="LB84" s="31"/>
      <c r="LC84" s="31"/>
      <c r="LD84" s="31"/>
      <c r="LE84" s="31"/>
      <c r="LF84" s="31"/>
      <c r="LG84" s="31"/>
      <c r="LH84" s="31"/>
      <c r="LI84" s="31"/>
      <c r="LJ84" s="31"/>
      <c r="LK84" s="31"/>
      <c r="LL84" s="31"/>
      <c r="LM84" s="31"/>
      <c r="LN84" s="31"/>
      <c r="LO84" s="31"/>
      <c r="LP84" s="31"/>
      <c r="LQ84" s="31"/>
      <c r="LR84" s="31"/>
      <c r="LS84" s="31"/>
      <c r="LT84" s="31"/>
      <c r="LU84" s="31"/>
      <c r="LV84" s="31"/>
      <c r="LW84" s="31"/>
      <c r="LX84" s="31"/>
      <c r="LY84" s="31"/>
      <c r="LZ84" s="31"/>
      <c r="MA84" s="31"/>
      <c r="MB84" s="31"/>
      <c r="MC84" s="31"/>
      <c r="MD84" s="31"/>
      <c r="ME84" s="31"/>
      <c r="MF84" s="31"/>
      <c r="MG84" s="31"/>
      <c r="MH84" s="31"/>
      <c r="MI84" s="31"/>
      <c r="MJ84" s="31"/>
      <c r="MK84" s="31"/>
      <c r="ML84" s="31"/>
      <c r="MM84" s="31"/>
      <c r="MN84" s="31"/>
      <c r="MO84" s="31"/>
      <c r="MP84" s="31"/>
      <c r="MQ84" s="31"/>
      <c r="MR84" s="31"/>
      <c r="MS84" s="31"/>
      <c r="MT84" s="31"/>
      <c r="MU84" s="31"/>
      <c r="MV84" s="31"/>
      <c r="MW84" s="31"/>
      <c r="MX84" s="31"/>
      <c r="MY84" s="31"/>
      <c r="MZ84" s="31"/>
      <c r="NA84" s="31"/>
      <c r="NB84" s="31"/>
      <c r="NC84" s="31"/>
      <c r="ND84" s="31"/>
      <c r="NE84" s="31"/>
      <c r="NF84" s="31"/>
      <c r="NG84" s="31"/>
      <c r="NH84" s="31"/>
      <c r="NI84" s="31"/>
      <c r="NJ84" s="31"/>
      <c r="NK84" s="31"/>
      <c r="NL84" s="31"/>
      <c r="NM84" s="31"/>
      <c r="NN84" s="31"/>
      <c r="NO84" s="31"/>
      <c r="NP84" s="31"/>
      <c r="NQ84" s="31"/>
      <c r="NR84" s="31"/>
      <c r="NS84" s="31"/>
      <c r="NT84" s="31"/>
      <c r="NU84" s="31"/>
      <c r="NV84" s="31"/>
      <c r="NW84" s="31"/>
      <c r="NX84" s="31"/>
      <c r="NY84" s="31"/>
      <c r="NZ84" s="31"/>
      <c r="OA84" s="31"/>
      <c r="OB84" s="31"/>
      <c r="OC84" s="31"/>
      <c r="OD84" s="31"/>
      <c r="OE84" s="31"/>
      <c r="OF84" s="31"/>
      <c r="OG84" s="31"/>
      <c r="OH84" s="31"/>
      <c r="OI84" s="31"/>
      <c r="OJ84" s="31"/>
      <c r="OK84" s="31"/>
      <c r="OL84" s="31"/>
      <c r="OM84" s="31"/>
      <c r="ON84" s="31"/>
      <c r="OO84" s="31"/>
      <c r="OP84" s="31"/>
      <c r="OQ84" s="31"/>
      <c r="OR84" s="31"/>
      <c r="OS84" s="31"/>
      <c r="OT84" s="31"/>
      <c r="OU84" s="31"/>
      <c r="OV84" s="31"/>
      <c r="OW84" s="31"/>
      <c r="OX84" s="31"/>
      <c r="OY84" s="31"/>
      <c r="OZ84" s="31"/>
      <c r="PA84" s="31"/>
      <c r="PB84" s="31"/>
      <c r="PC84" s="31"/>
      <c r="PD84" s="31"/>
      <c r="PE84" s="31"/>
      <c r="PF84" s="31"/>
      <c r="PG84" s="31"/>
      <c r="PH84" s="31"/>
      <c r="PI84" s="31"/>
      <c r="PJ84" s="31"/>
      <c r="PK84" s="31"/>
      <c r="PL84" s="31"/>
      <c r="PM84" s="31"/>
      <c r="PN84" s="31"/>
      <c r="PO84" s="31"/>
      <c r="PP84" s="31"/>
      <c r="PQ84" s="31"/>
      <c r="PR84" s="31"/>
      <c r="PS84" s="31"/>
      <c r="PT84" s="31"/>
      <c r="PU84" s="31"/>
      <c r="PV84" s="31"/>
      <c r="PW84" s="31"/>
      <c r="PX84" s="31"/>
      <c r="PY84" s="31"/>
      <c r="PZ84" s="31"/>
      <c r="QA84" s="31"/>
      <c r="QB84" s="31"/>
      <c r="QC84" s="31"/>
      <c r="QD84" s="31"/>
      <c r="QE84" s="31"/>
      <c r="QF84" s="31"/>
      <c r="QG84" s="31"/>
      <c r="QH84" s="31"/>
      <c r="QI84" s="31"/>
      <c r="QJ84" s="31"/>
      <c r="QK84" s="31"/>
      <c r="QL84" s="31"/>
      <c r="QM84" s="31"/>
      <c r="QN84" s="31"/>
      <c r="QO84" s="31"/>
      <c r="QP84" s="31"/>
      <c r="QQ84" s="31"/>
      <c r="QR84" s="31"/>
      <c r="QS84" s="31"/>
      <c r="QT84" s="31"/>
      <c r="QU84" s="31"/>
      <c r="QV84" s="31"/>
      <c r="QW84" s="31"/>
      <c r="QX84" s="31"/>
      <c r="QY84" s="31"/>
      <c r="QZ84" s="31"/>
      <c r="RA84" s="31"/>
      <c r="RB84" s="31"/>
      <c r="RC84" s="31"/>
      <c r="RD84" s="31"/>
      <c r="RE84" s="31"/>
      <c r="RF84" s="31"/>
      <c r="RG84" s="31"/>
      <c r="RH84" s="31"/>
      <c r="RI84" s="31"/>
      <c r="RJ84" s="31"/>
      <c r="RK84" s="31"/>
      <c r="RL84" s="31"/>
      <c r="RM84" s="31"/>
      <c r="RN84" s="31"/>
      <c r="RO84" s="31"/>
      <c r="RP84" s="31"/>
      <c r="RQ84" s="31"/>
      <c r="RR84" s="31"/>
      <c r="RS84" s="31"/>
      <c r="RT84" s="31"/>
      <c r="RU84" s="31"/>
      <c r="RV84" s="31"/>
      <c r="RW84" s="31"/>
      <c r="RX84" s="31"/>
      <c r="RY84" s="31"/>
      <c r="RZ84" s="31"/>
      <c r="SA84" s="31"/>
      <c r="SB84" s="31"/>
      <c r="SC84" s="31"/>
      <c r="SD84" s="31"/>
      <c r="SE84" s="31"/>
      <c r="SF84" s="31"/>
      <c r="SG84" s="31"/>
      <c r="SH84" s="31"/>
      <c r="SI84" s="31"/>
      <c r="SJ84" s="31"/>
      <c r="SK84" s="31"/>
      <c r="SL84" s="31"/>
      <c r="SM84" s="31"/>
      <c r="SN84" s="31"/>
      <c r="SO84" s="31"/>
      <c r="SP84" s="31"/>
      <c r="SQ84" s="31"/>
      <c r="SR84" s="31"/>
      <c r="SS84" s="31"/>
      <c r="ST84" s="31"/>
      <c r="SU84" s="31"/>
      <c r="SV84" s="31"/>
      <c r="SW84" s="31"/>
      <c r="SX84" s="31"/>
      <c r="SY84" s="31"/>
      <c r="SZ84" s="31"/>
      <c r="TA84" s="31"/>
      <c r="TB84" s="31"/>
      <c r="TC84" s="31"/>
      <c r="TD84" s="31"/>
      <c r="TE84" s="31"/>
      <c r="TF84" s="31"/>
      <c r="TG84" s="31"/>
      <c r="TH84" s="31"/>
      <c r="TI84" s="31"/>
      <c r="TJ84" s="31"/>
      <c r="TK84" s="31"/>
      <c r="TL84" s="31"/>
      <c r="TM84" s="31"/>
      <c r="TN84" s="31"/>
      <c r="TO84" s="31"/>
      <c r="TP84" s="31"/>
      <c r="TQ84" s="31"/>
      <c r="TR84" s="31"/>
      <c r="TS84" s="31"/>
      <c r="TT84" s="31"/>
      <c r="TU84" s="31"/>
      <c r="TV84" s="31"/>
      <c r="TW84" s="31"/>
      <c r="TX84" s="31"/>
      <c r="TY84" s="31"/>
      <c r="TZ84" s="31"/>
      <c r="UA84" s="31"/>
      <c r="UB84" s="31"/>
      <c r="UC84" s="31"/>
      <c r="UD84" s="31"/>
      <c r="UE84" s="31"/>
      <c r="UF84" s="31"/>
      <c r="UG84" s="31"/>
      <c r="UH84" s="31"/>
      <c r="UI84" s="31"/>
      <c r="UJ84" s="31"/>
      <c r="UK84" s="31"/>
      <c r="UL84" s="31"/>
      <c r="UM84" s="31"/>
      <c r="UN84" s="31"/>
      <c r="UO84" s="31"/>
      <c r="UP84" s="31"/>
      <c r="UQ84" s="31"/>
      <c r="UR84" s="31"/>
      <c r="US84" s="31"/>
      <c r="UT84" s="31"/>
      <c r="UU84" s="31"/>
      <c r="UV84" s="31"/>
      <c r="UW84" s="31"/>
      <c r="UX84" s="31"/>
      <c r="UY84" s="31"/>
      <c r="UZ84" s="31"/>
      <c r="VA84" s="31"/>
      <c r="VB84" s="31"/>
      <c r="VC84" s="31"/>
      <c r="VD84" s="31"/>
      <c r="VE84" s="31"/>
      <c r="VF84" s="31"/>
      <c r="VG84" s="31"/>
      <c r="VH84" s="31"/>
      <c r="VI84" s="31"/>
      <c r="VJ84" s="31"/>
      <c r="VK84" s="31"/>
      <c r="VL84" s="31"/>
      <c r="VM84" s="31"/>
      <c r="VN84" s="31"/>
      <c r="VO84" s="31"/>
      <c r="VP84" s="31"/>
      <c r="VQ84" s="31"/>
      <c r="VR84" s="31"/>
      <c r="VS84" s="31"/>
      <c r="VT84" s="31"/>
      <c r="VU84" s="31"/>
      <c r="VV84" s="31"/>
      <c r="VW84" s="31"/>
      <c r="VX84" s="31"/>
      <c r="VY84" s="31"/>
      <c r="VZ84" s="31"/>
      <c r="WA84" s="31"/>
      <c r="WB84" s="31"/>
      <c r="WC84" s="31"/>
      <c r="WD84" s="31"/>
      <c r="WE84" s="31"/>
      <c r="WF84" s="31"/>
      <c r="WG84" s="31"/>
      <c r="WH84" s="31"/>
      <c r="WI84" s="31"/>
      <c r="WJ84" s="31"/>
      <c r="WK84" s="31"/>
      <c r="WL84" s="31"/>
      <c r="WM84" s="31"/>
      <c r="WN84" s="31"/>
      <c r="WO84" s="31"/>
      <c r="WP84" s="31"/>
      <c r="WQ84" s="31"/>
      <c r="WR84" s="31"/>
      <c r="WS84" s="31"/>
      <c r="WT84" s="31"/>
      <c r="WU84" s="31"/>
      <c r="WV84" s="31"/>
      <c r="WW84" s="31"/>
      <c r="WX84" s="31"/>
      <c r="WY84" s="31"/>
      <c r="WZ84" s="31"/>
      <c r="XA84" s="31"/>
      <c r="XB84" s="31"/>
      <c r="XC84" s="31"/>
      <c r="XD84" s="31"/>
      <c r="XE84" s="31"/>
      <c r="XF84" s="31"/>
      <c r="XG84" s="31"/>
      <c r="XH84" s="31"/>
      <c r="XI84" s="31"/>
      <c r="XJ84" s="31"/>
      <c r="XK84" s="31"/>
      <c r="XL84" s="31"/>
      <c r="XM84" s="31"/>
      <c r="XN84" s="31"/>
      <c r="XO84" s="31"/>
      <c r="XP84" s="31"/>
      <c r="XQ84" s="31"/>
      <c r="XR84" s="31"/>
      <c r="XS84" s="31"/>
      <c r="XT84" s="31"/>
      <c r="XU84" s="31"/>
      <c r="XV84" s="31"/>
      <c r="XW84" s="31"/>
      <c r="XX84" s="31"/>
      <c r="XY84" s="31"/>
      <c r="XZ84" s="31"/>
      <c r="YA84" s="31"/>
      <c r="YB84" s="31"/>
      <c r="YC84" s="31"/>
      <c r="YD84" s="31"/>
      <c r="YE84" s="31"/>
      <c r="YF84" s="31"/>
      <c r="YG84" s="31"/>
      <c r="YH84" s="31"/>
      <c r="YI84" s="31"/>
      <c r="YJ84" s="31"/>
      <c r="YK84" s="31"/>
      <c r="YL84" s="31"/>
      <c r="YM84" s="31"/>
      <c r="YN84" s="31"/>
      <c r="YO84" s="31"/>
      <c r="YP84" s="31"/>
      <c r="YQ84" s="31"/>
      <c r="YR84" s="31"/>
      <c r="YS84" s="31"/>
      <c r="YT84" s="31"/>
      <c r="YU84" s="31"/>
      <c r="YV84" s="31"/>
      <c r="YW84" s="31"/>
      <c r="YX84" s="31"/>
      <c r="YY84" s="31"/>
      <c r="YZ84" s="31"/>
      <c r="ZA84" s="31"/>
      <c r="ZB84" s="31"/>
      <c r="ZC84" s="31"/>
      <c r="ZD84" s="31"/>
      <c r="ZE84" s="31"/>
      <c r="ZF84" s="31"/>
      <c r="ZG84" s="31"/>
      <c r="ZH84" s="31"/>
      <c r="ZI84" s="31"/>
      <c r="ZJ84" s="31"/>
      <c r="ZK84" s="31"/>
      <c r="ZL84" s="31"/>
      <c r="ZM84" s="31"/>
      <c r="ZN84" s="31"/>
      <c r="ZO84" s="31"/>
      <c r="ZP84" s="31"/>
      <c r="ZQ84" s="31"/>
      <c r="ZR84" s="31"/>
      <c r="ZS84" s="31"/>
      <c r="ZT84" s="31"/>
      <c r="ZU84" s="31"/>
      <c r="ZV84" s="31"/>
      <c r="ZW84" s="31"/>
      <c r="ZX84" s="31"/>
      <c r="ZY84" s="31"/>
      <c r="ZZ84" s="31"/>
      <c r="AAA84" s="31"/>
      <c r="AAB84" s="31"/>
      <c r="AAC84" s="31"/>
      <c r="AAD84" s="31"/>
      <c r="AAE84" s="31"/>
      <c r="AAF84" s="31"/>
      <c r="AAG84" s="31"/>
      <c r="AAH84" s="31"/>
      <c r="AAI84" s="31"/>
      <c r="AAJ84" s="31"/>
      <c r="AAK84" s="31"/>
      <c r="AAL84" s="31"/>
      <c r="AAM84" s="31"/>
      <c r="AAN84" s="31"/>
      <c r="AAO84" s="31"/>
      <c r="AAP84" s="31"/>
      <c r="AAQ84" s="31"/>
      <c r="AAR84" s="31"/>
      <c r="AAS84" s="31"/>
      <c r="AAT84" s="31"/>
      <c r="AAU84" s="31"/>
      <c r="AAV84" s="31"/>
      <c r="AAW84" s="31"/>
      <c r="AAX84" s="31"/>
      <c r="AAY84" s="31"/>
      <c r="AAZ84" s="31"/>
      <c r="ABA84" s="31"/>
      <c r="ABB84" s="31"/>
      <c r="ABC84" s="31"/>
      <c r="ABD84" s="31"/>
      <c r="ABE84" s="31"/>
      <c r="ABF84" s="31"/>
      <c r="ABG84" s="31"/>
      <c r="ABH84" s="31"/>
      <c r="ABI84" s="31"/>
      <c r="ABJ84" s="31"/>
      <c r="ABK84" s="31"/>
      <c r="ABL84" s="31"/>
      <c r="ABM84" s="31"/>
      <c r="ABN84" s="31"/>
      <c r="ABO84" s="31"/>
      <c r="ABP84" s="31"/>
      <c r="ABQ84" s="31"/>
      <c r="ABR84" s="31"/>
      <c r="ABS84" s="31"/>
      <c r="ABT84" s="31"/>
      <c r="ABU84" s="31"/>
      <c r="ABV84" s="31"/>
      <c r="ABW84" s="31"/>
      <c r="ABX84" s="31"/>
      <c r="ABY84" s="31"/>
      <c r="ABZ84" s="31"/>
      <c r="ACA84" s="31"/>
      <c r="ACB84" s="31"/>
      <c r="ACC84" s="31"/>
      <c r="ACD84" s="31"/>
      <c r="ACE84" s="31"/>
      <c r="ACF84" s="31"/>
      <c r="ACG84" s="31"/>
      <c r="ACH84" s="31"/>
      <c r="ACI84" s="31"/>
      <c r="ACJ84" s="31"/>
      <c r="ACK84" s="31"/>
      <c r="ACL84" s="31"/>
      <c r="ACM84" s="31"/>
      <c r="ACN84" s="31"/>
      <c r="ACO84" s="31"/>
      <c r="ACP84" s="31"/>
      <c r="ACQ84" s="31"/>
      <c r="ACR84" s="31"/>
      <c r="ACS84" s="31"/>
      <c r="ACT84" s="31"/>
      <c r="ACU84" s="31"/>
      <c r="ACV84" s="31"/>
      <c r="ACW84" s="31"/>
      <c r="ACX84" s="31"/>
      <c r="ACY84" s="31"/>
      <c r="ACZ84" s="31"/>
      <c r="ADA84" s="31"/>
      <c r="ADB84" s="31"/>
      <c r="ADC84" s="31"/>
      <c r="ADD84" s="31"/>
      <c r="ADE84" s="31"/>
      <c r="ADF84" s="31"/>
      <c r="ADG84" s="31"/>
      <c r="ADH84" s="31"/>
      <c r="ADI84" s="31"/>
      <c r="ADJ84" s="31"/>
      <c r="ADK84" s="31"/>
      <c r="ADL84" s="31"/>
      <c r="ADM84" s="31"/>
      <c r="ADN84" s="31"/>
      <c r="ADO84" s="31"/>
      <c r="ADP84" s="31"/>
      <c r="ADQ84" s="31"/>
      <c r="ADR84" s="31"/>
      <c r="ADS84" s="31"/>
      <c r="ADT84" s="31"/>
      <c r="ADU84" s="31"/>
      <c r="ADV84" s="31"/>
      <c r="ADW84" s="31"/>
      <c r="ADX84" s="31"/>
      <c r="ADY84" s="31"/>
      <c r="ADZ84" s="31"/>
      <c r="AEA84" s="31"/>
      <c r="AEB84" s="31"/>
      <c r="AEC84" s="31"/>
      <c r="AED84" s="31"/>
      <c r="AEE84" s="31"/>
      <c r="AEF84" s="31"/>
      <c r="AEG84" s="31"/>
      <c r="AEH84" s="31"/>
      <c r="AEI84" s="31"/>
      <c r="AEJ84" s="31"/>
      <c r="AEK84" s="31"/>
      <c r="AEL84" s="31"/>
      <c r="AEM84" s="31"/>
      <c r="AEN84" s="31"/>
      <c r="AEO84" s="31"/>
      <c r="AEP84" s="31"/>
      <c r="AEQ84" s="31"/>
      <c r="AER84" s="31"/>
      <c r="AES84" s="31"/>
      <c r="AET84" s="31"/>
      <c r="AEU84" s="31"/>
      <c r="AEV84" s="31"/>
      <c r="AEW84" s="31"/>
      <c r="AEX84" s="31"/>
      <c r="AEY84" s="31"/>
      <c r="AEZ84" s="31"/>
      <c r="AFA84" s="31"/>
      <c r="AFB84" s="31"/>
      <c r="AFC84" s="31"/>
      <c r="AFD84" s="31"/>
      <c r="AFE84" s="31"/>
      <c r="AFF84" s="31"/>
      <c r="AFG84" s="31"/>
      <c r="AFH84" s="31"/>
      <c r="AFI84" s="31"/>
      <c r="AFJ84" s="31"/>
      <c r="AFK84" s="31"/>
      <c r="AFL84" s="31"/>
      <c r="AFM84" s="31"/>
      <c r="AFN84" s="31"/>
      <c r="AFO84" s="31"/>
      <c r="AFP84" s="31"/>
      <c r="AFQ84" s="31"/>
      <c r="AFR84" s="31"/>
      <c r="AFS84" s="31"/>
      <c r="AFT84" s="31"/>
      <c r="AFU84" s="31"/>
      <c r="AFV84" s="31"/>
      <c r="AFW84" s="31"/>
      <c r="AFX84" s="31"/>
      <c r="AFY84" s="31"/>
      <c r="AFZ84" s="31"/>
      <c r="AGA84" s="31"/>
      <c r="AGB84" s="31"/>
      <c r="AGC84" s="31"/>
      <c r="AGD84" s="31"/>
      <c r="AGE84" s="31"/>
      <c r="AGF84" s="31"/>
      <c r="AGG84" s="31"/>
      <c r="AGH84" s="31"/>
      <c r="AGI84" s="31"/>
      <c r="AGJ84" s="31"/>
      <c r="AGK84" s="31"/>
      <c r="AGL84" s="31"/>
      <c r="AGM84" s="31"/>
      <c r="AGN84" s="31"/>
      <c r="AGO84" s="31"/>
      <c r="AGP84" s="31"/>
      <c r="AGQ84" s="31"/>
      <c r="AGR84" s="31"/>
      <c r="AGS84" s="31"/>
      <c r="AGT84" s="31"/>
      <c r="AGU84" s="31"/>
      <c r="AGV84" s="31"/>
      <c r="AGW84" s="31"/>
      <c r="AGX84" s="31"/>
      <c r="AGY84" s="31"/>
      <c r="AGZ84" s="31"/>
      <c r="AHA84" s="31"/>
      <c r="AHB84" s="31"/>
      <c r="AHC84" s="31"/>
      <c r="AHD84" s="31"/>
      <c r="AHE84" s="31"/>
      <c r="AHF84" s="31"/>
      <c r="AHG84" s="31"/>
      <c r="AHH84" s="31"/>
      <c r="AHI84" s="31"/>
      <c r="AHJ84" s="31"/>
      <c r="AHK84" s="31"/>
      <c r="AHL84" s="31"/>
      <c r="AHM84" s="31"/>
      <c r="AHN84" s="31"/>
      <c r="AHO84" s="31"/>
      <c r="AHP84" s="31"/>
      <c r="AHQ84" s="31"/>
      <c r="AHR84" s="31"/>
      <c r="AHS84" s="31"/>
      <c r="AHT84" s="31"/>
      <c r="AHU84" s="31"/>
      <c r="AHV84" s="31"/>
      <c r="AHW84" s="31"/>
      <c r="AHX84" s="31"/>
      <c r="AHY84" s="31"/>
      <c r="AHZ84" s="31"/>
      <c r="AIA84" s="31"/>
      <c r="AIB84" s="31"/>
      <c r="AIC84" s="31"/>
      <c r="AID84" s="31"/>
      <c r="AIE84" s="31"/>
      <c r="AIF84" s="31"/>
      <c r="AIG84" s="31"/>
      <c r="AIH84" s="31"/>
      <c r="AII84" s="31"/>
      <c r="AIJ84" s="31"/>
      <c r="AIK84" s="31"/>
      <c r="AIL84" s="31"/>
      <c r="AIM84" s="31"/>
      <c r="AIN84" s="31"/>
      <c r="AIO84" s="31"/>
      <c r="AIP84" s="31"/>
      <c r="AIQ84" s="31"/>
      <c r="AIR84" s="31"/>
      <c r="AIS84" s="31"/>
      <c r="AIT84" s="31"/>
      <c r="AIU84" s="31"/>
      <c r="AIV84" s="31"/>
      <c r="AIW84" s="31"/>
      <c r="AIX84" s="31"/>
      <c r="AIY84" s="31"/>
      <c r="AIZ84" s="31"/>
      <c r="AJA84" s="31"/>
      <c r="AJB84" s="31"/>
      <c r="AJC84" s="31"/>
      <c r="AJD84" s="31"/>
      <c r="AJE84" s="31"/>
      <c r="AJF84" s="31"/>
      <c r="AJG84" s="31"/>
      <c r="AJH84" s="31"/>
      <c r="AJI84" s="31"/>
      <c r="AJJ84" s="31"/>
      <c r="AJK84" s="31"/>
      <c r="AJL84" s="31"/>
      <c r="AJM84" s="31"/>
      <c r="AJN84" s="31"/>
      <c r="AJO84" s="31"/>
      <c r="AJP84" s="31"/>
      <c r="AJQ84" s="31"/>
      <c r="AJR84" s="31"/>
      <c r="AJS84" s="31"/>
      <c r="AJT84" s="31"/>
      <c r="AJU84" s="31"/>
      <c r="AJV84" s="31"/>
      <c r="AJW84" s="31"/>
      <c r="AJX84" s="31"/>
      <c r="AJY84" s="31"/>
      <c r="AJZ84" s="31"/>
      <c r="AKA84" s="31"/>
      <c r="AKB84" s="31"/>
      <c r="AKC84" s="31"/>
      <c r="AKD84" s="31"/>
      <c r="AKE84" s="31"/>
      <c r="AKF84" s="31"/>
      <c r="AKG84" s="31"/>
      <c r="AKH84" s="31"/>
      <c r="AKI84" s="31"/>
      <c r="AKJ84" s="31"/>
      <c r="AKK84" s="31"/>
      <c r="AKL84" s="31"/>
      <c r="AKM84" s="31"/>
      <c r="AKN84" s="31"/>
      <c r="AKO84" s="31"/>
      <c r="AKP84" s="31"/>
      <c r="AKQ84" s="31"/>
      <c r="AKR84" s="31"/>
      <c r="AKS84" s="31"/>
      <c r="AKT84" s="31"/>
      <c r="AKU84" s="31"/>
      <c r="AKV84" s="31"/>
      <c r="AKW84" s="31"/>
      <c r="AKX84" s="31"/>
      <c r="AKY84" s="31"/>
      <c r="AKZ84" s="31"/>
      <c r="ALA84" s="31"/>
      <c r="ALB84" s="31"/>
      <c r="ALC84" s="31"/>
      <c r="ALD84" s="31"/>
      <c r="ALE84" s="31"/>
      <c r="ALF84" s="31"/>
      <c r="ALG84" s="31"/>
      <c r="ALH84" s="31"/>
      <c r="ALI84" s="31"/>
      <c r="ALJ84" s="31"/>
      <c r="ALK84" s="31"/>
      <c r="ALL84" s="31"/>
      <c r="ALM84" s="31"/>
      <c r="ALN84" s="31"/>
      <c r="ALO84" s="31"/>
      <c r="ALP84" s="31"/>
      <c r="ALQ84" s="31"/>
      <c r="ALR84" s="31"/>
      <c r="ALS84" s="31"/>
      <c r="ALT84" s="31"/>
      <c r="ALU84" s="31"/>
      <c r="ALV84" s="31"/>
      <c r="ALW84" s="31"/>
      <c r="ALX84" s="31"/>
      <c r="ALY84" s="31"/>
      <c r="ALZ84" s="31"/>
      <c r="AMA84" s="31"/>
      <c r="AMB84" s="31"/>
      <c r="AMC84" s="31"/>
      <c r="AMD84" s="31"/>
      <c r="AME84" s="31"/>
      <c r="AMF84" s="31"/>
      <c r="AMG84" s="31"/>
      <c r="AMH84" s="31"/>
      <c r="AMI84" s="31"/>
      <c r="AMJ84" s="31"/>
      <c r="AMK84" s="31"/>
      <c r="AML84" s="31"/>
      <c r="AMM84" s="31"/>
      <c r="AMN84" s="31"/>
      <c r="AMO84" s="31"/>
      <c r="AMP84" s="31"/>
      <c r="AMQ84" s="31"/>
      <c r="AMR84" s="31"/>
      <c r="AMS84" s="31"/>
      <c r="AMT84" s="31"/>
      <c r="AMU84" s="31"/>
      <c r="AMV84" s="31"/>
      <c r="AMW84" s="31"/>
      <c r="AMX84" s="31"/>
      <c r="AMY84" s="31"/>
    </row>
    <row r="85" spans="3:1042" s="6" customFormat="1" ht="15" customHeight="1" x14ac:dyDescent="0.25">
      <c r="C85" s="6">
        <f t="shared" si="6"/>
        <v>120915</v>
      </c>
      <c r="D85" s="72">
        <f t="shared" si="7"/>
        <v>80</v>
      </c>
      <c r="E85" s="74">
        <v>0</v>
      </c>
      <c r="F85" s="72">
        <v>1</v>
      </c>
      <c r="G85" s="73">
        <f t="shared" si="44"/>
        <v>0</v>
      </c>
      <c r="H85" s="128">
        <f t="shared" si="45"/>
        <v>2.9</v>
      </c>
      <c r="I85" s="147">
        <f t="shared" si="10"/>
        <v>0</v>
      </c>
      <c r="J85" s="111" t="s">
        <v>196</v>
      </c>
      <c r="K85" s="39">
        <v>3</v>
      </c>
      <c r="L85" s="95">
        <f t="shared" si="11"/>
        <v>12</v>
      </c>
      <c r="M85" s="9" t="s">
        <v>19</v>
      </c>
      <c r="N85" s="82">
        <f t="shared" si="48"/>
        <v>9</v>
      </c>
      <c r="O85" s="82">
        <f xml:space="preserve"> (L85*10000) + (N85*100) + VLOOKUP( T85, $Q$2:$S$53, 2, FALSE )</f>
        <v>120915</v>
      </c>
      <c r="P85" s="77" t="str">
        <f t="shared" si="22"/>
        <v>HPHE10280H045DVN 120  (80 gal)</v>
      </c>
      <c r="Q85" s="10" t="s">
        <v>25</v>
      </c>
      <c r="R85" s="11">
        <v>80</v>
      </c>
      <c r="S85" s="37" t="s">
        <v>86</v>
      </c>
      <c r="T85" s="100" t="s">
        <v>106</v>
      </c>
      <c r="U85" s="105" t="str">
        <f>VLOOKUP( T85, $Q$2:$S$53, 3, FALSE )</f>
        <v>AOSmithHPTU80</v>
      </c>
      <c r="V85" s="146">
        <v>0</v>
      </c>
      <c r="W85" s="47" t="s">
        <v>10</v>
      </c>
      <c r="X85" s="55" t="s">
        <v>15</v>
      </c>
      <c r="Y85" s="56">
        <v>2.9</v>
      </c>
      <c r="Z85" s="57">
        <v>42545</v>
      </c>
      <c r="AA85" s="58" t="s">
        <v>83</v>
      </c>
      <c r="AB85" s="158" t="str">
        <f t="shared" si="12"/>
        <v>2,     120915,   "HPHE10280H045DVN 120  (80 gal)"</v>
      </c>
      <c r="AC85" s="160" t="str">
        <f t="shared" si="49"/>
        <v>American</v>
      </c>
      <c r="AD85" s="161" t="s">
        <v>471</v>
      </c>
      <c r="AE85" s="158" t="str">
        <f t="shared" si="13"/>
        <v xml:space="preserve">          case  120915   :   "AmericanHPHE10280NRes"</v>
      </c>
      <c r="AF85" s="161" t="s">
        <v>471</v>
      </c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  <c r="IW85" s="31"/>
      <c r="IX85" s="31"/>
      <c r="IY85" s="31"/>
      <c r="IZ85" s="31"/>
      <c r="JA85" s="31"/>
      <c r="JB85" s="31"/>
      <c r="JC85" s="31"/>
      <c r="JD85" s="31"/>
      <c r="JE85" s="31"/>
      <c r="JF85" s="31"/>
      <c r="JG85" s="31"/>
      <c r="JH85" s="31"/>
      <c r="JI85" s="31"/>
      <c r="JJ85" s="31"/>
      <c r="JK85" s="31"/>
      <c r="JL85" s="31"/>
      <c r="JM85" s="31"/>
      <c r="JN85" s="31"/>
      <c r="JO85" s="31"/>
      <c r="JP85" s="31"/>
      <c r="JQ85" s="31"/>
      <c r="JR85" s="31"/>
      <c r="JS85" s="31"/>
      <c r="JT85" s="31"/>
      <c r="JU85" s="31"/>
      <c r="JV85" s="31"/>
      <c r="JW85" s="31"/>
      <c r="JX85" s="31"/>
      <c r="JY85" s="31"/>
      <c r="JZ85" s="31"/>
      <c r="KA85" s="31"/>
      <c r="KB85" s="31"/>
      <c r="KC85" s="31"/>
      <c r="KD85" s="31"/>
      <c r="KE85" s="31"/>
      <c r="KF85" s="31"/>
      <c r="KG85" s="31"/>
      <c r="KH85" s="31"/>
      <c r="KI85" s="31"/>
      <c r="KJ85" s="31"/>
      <c r="KK85" s="31"/>
      <c r="KL85" s="31"/>
      <c r="KM85" s="31"/>
      <c r="KN85" s="31"/>
      <c r="KO85" s="31"/>
      <c r="KP85" s="31"/>
      <c r="KQ85" s="31"/>
      <c r="KR85" s="31"/>
      <c r="KS85" s="31"/>
      <c r="KT85" s="31"/>
      <c r="KU85" s="31"/>
      <c r="KV85" s="31"/>
      <c r="KW85" s="31"/>
      <c r="KX85" s="31"/>
      <c r="KY85" s="31"/>
      <c r="KZ85" s="31"/>
      <c r="LA85" s="31"/>
      <c r="LB85" s="31"/>
      <c r="LC85" s="31"/>
      <c r="LD85" s="31"/>
      <c r="LE85" s="31"/>
      <c r="LF85" s="31"/>
      <c r="LG85" s="31"/>
      <c r="LH85" s="31"/>
      <c r="LI85" s="31"/>
      <c r="LJ85" s="31"/>
      <c r="LK85" s="31"/>
      <c r="LL85" s="31"/>
      <c r="LM85" s="31"/>
      <c r="LN85" s="31"/>
      <c r="LO85" s="31"/>
      <c r="LP85" s="31"/>
      <c r="LQ85" s="31"/>
      <c r="LR85" s="31"/>
      <c r="LS85" s="31"/>
      <c r="LT85" s="31"/>
      <c r="LU85" s="31"/>
      <c r="LV85" s="31"/>
      <c r="LW85" s="31"/>
      <c r="LX85" s="31"/>
      <c r="LY85" s="31"/>
      <c r="LZ85" s="31"/>
      <c r="MA85" s="31"/>
      <c r="MB85" s="31"/>
      <c r="MC85" s="31"/>
      <c r="MD85" s="31"/>
      <c r="ME85" s="31"/>
      <c r="MF85" s="31"/>
      <c r="MG85" s="31"/>
      <c r="MH85" s="31"/>
      <c r="MI85" s="31"/>
      <c r="MJ85" s="31"/>
      <c r="MK85" s="31"/>
      <c r="ML85" s="31"/>
      <c r="MM85" s="31"/>
      <c r="MN85" s="31"/>
      <c r="MO85" s="31"/>
      <c r="MP85" s="31"/>
      <c r="MQ85" s="31"/>
      <c r="MR85" s="31"/>
      <c r="MS85" s="31"/>
      <c r="MT85" s="31"/>
      <c r="MU85" s="31"/>
      <c r="MV85" s="31"/>
      <c r="MW85" s="31"/>
      <c r="MX85" s="31"/>
      <c r="MY85" s="31"/>
      <c r="MZ85" s="31"/>
      <c r="NA85" s="31"/>
      <c r="NB85" s="31"/>
      <c r="NC85" s="31"/>
      <c r="ND85" s="31"/>
      <c r="NE85" s="31"/>
      <c r="NF85" s="31"/>
      <c r="NG85" s="31"/>
      <c r="NH85" s="31"/>
      <c r="NI85" s="31"/>
      <c r="NJ85" s="31"/>
      <c r="NK85" s="31"/>
      <c r="NL85" s="31"/>
      <c r="NM85" s="31"/>
      <c r="NN85" s="31"/>
      <c r="NO85" s="31"/>
      <c r="NP85" s="31"/>
      <c r="NQ85" s="31"/>
      <c r="NR85" s="31"/>
      <c r="NS85" s="31"/>
      <c r="NT85" s="31"/>
      <c r="NU85" s="31"/>
      <c r="NV85" s="31"/>
      <c r="NW85" s="31"/>
      <c r="NX85" s="31"/>
      <c r="NY85" s="31"/>
      <c r="NZ85" s="31"/>
      <c r="OA85" s="31"/>
      <c r="OB85" s="31"/>
      <c r="OC85" s="31"/>
      <c r="OD85" s="31"/>
      <c r="OE85" s="31"/>
      <c r="OF85" s="31"/>
      <c r="OG85" s="31"/>
      <c r="OH85" s="31"/>
      <c r="OI85" s="31"/>
      <c r="OJ85" s="31"/>
      <c r="OK85" s="31"/>
      <c r="OL85" s="31"/>
      <c r="OM85" s="31"/>
      <c r="ON85" s="31"/>
      <c r="OO85" s="31"/>
      <c r="OP85" s="31"/>
      <c r="OQ85" s="31"/>
      <c r="OR85" s="31"/>
      <c r="OS85" s="31"/>
      <c r="OT85" s="31"/>
      <c r="OU85" s="31"/>
      <c r="OV85" s="31"/>
      <c r="OW85" s="31"/>
      <c r="OX85" s="31"/>
      <c r="OY85" s="31"/>
      <c r="OZ85" s="31"/>
      <c r="PA85" s="31"/>
      <c r="PB85" s="31"/>
      <c r="PC85" s="31"/>
      <c r="PD85" s="31"/>
      <c r="PE85" s="31"/>
      <c r="PF85" s="31"/>
      <c r="PG85" s="31"/>
      <c r="PH85" s="31"/>
      <c r="PI85" s="31"/>
      <c r="PJ85" s="31"/>
      <c r="PK85" s="31"/>
      <c r="PL85" s="31"/>
      <c r="PM85" s="31"/>
      <c r="PN85" s="31"/>
      <c r="PO85" s="31"/>
      <c r="PP85" s="31"/>
      <c r="PQ85" s="31"/>
      <c r="PR85" s="31"/>
      <c r="PS85" s="31"/>
      <c r="PT85" s="31"/>
      <c r="PU85" s="31"/>
      <c r="PV85" s="31"/>
      <c r="PW85" s="31"/>
      <c r="PX85" s="31"/>
      <c r="PY85" s="31"/>
      <c r="PZ85" s="31"/>
      <c r="QA85" s="31"/>
      <c r="QB85" s="31"/>
      <c r="QC85" s="31"/>
      <c r="QD85" s="31"/>
      <c r="QE85" s="31"/>
      <c r="QF85" s="31"/>
      <c r="QG85" s="31"/>
      <c r="QH85" s="31"/>
      <c r="QI85" s="31"/>
      <c r="QJ85" s="31"/>
      <c r="QK85" s="31"/>
      <c r="QL85" s="31"/>
      <c r="QM85" s="31"/>
      <c r="QN85" s="31"/>
      <c r="QO85" s="31"/>
      <c r="QP85" s="31"/>
      <c r="QQ85" s="31"/>
      <c r="QR85" s="31"/>
      <c r="QS85" s="31"/>
      <c r="QT85" s="31"/>
      <c r="QU85" s="31"/>
      <c r="QV85" s="31"/>
      <c r="QW85" s="31"/>
      <c r="QX85" s="31"/>
      <c r="QY85" s="31"/>
      <c r="QZ85" s="31"/>
      <c r="RA85" s="31"/>
      <c r="RB85" s="31"/>
      <c r="RC85" s="31"/>
      <c r="RD85" s="31"/>
      <c r="RE85" s="31"/>
      <c r="RF85" s="31"/>
      <c r="RG85" s="31"/>
      <c r="RH85" s="31"/>
      <c r="RI85" s="31"/>
      <c r="RJ85" s="31"/>
      <c r="RK85" s="31"/>
      <c r="RL85" s="31"/>
      <c r="RM85" s="31"/>
      <c r="RN85" s="31"/>
      <c r="RO85" s="31"/>
      <c r="RP85" s="31"/>
      <c r="RQ85" s="31"/>
      <c r="RR85" s="31"/>
      <c r="RS85" s="31"/>
      <c r="RT85" s="31"/>
      <c r="RU85" s="31"/>
      <c r="RV85" s="31"/>
      <c r="RW85" s="31"/>
      <c r="RX85" s="31"/>
      <c r="RY85" s="31"/>
      <c r="RZ85" s="31"/>
      <c r="SA85" s="31"/>
      <c r="SB85" s="31"/>
      <c r="SC85" s="31"/>
      <c r="SD85" s="31"/>
      <c r="SE85" s="31"/>
      <c r="SF85" s="31"/>
      <c r="SG85" s="31"/>
      <c r="SH85" s="31"/>
      <c r="SI85" s="31"/>
      <c r="SJ85" s="31"/>
      <c r="SK85" s="31"/>
      <c r="SL85" s="31"/>
      <c r="SM85" s="31"/>
      <c r="SN85" s="31"/>
      <c r="SO85" s="31"/>
      <c r="SP85" s="31"/>
      <c r="SQ85" s="31"/>
      <c r="SR85" s="31"/>
      <c r="SS85" s="31"/>
      <c r="ST85" s="31"/>
      <c r="SU85" s="31"/>
      <c r="SV85" s="31"/>
      <c r="SW85" s="31"/>
      <c r="SX85" s="31"/>
      <c r="SY85" s="31"/>
      <c r="SZ85" s="31"/>
      <c r="TA85" s="31"/>
      <c r="TB85" s="31"/>
      <c r="TC85" s="31"/>
      <c r="TD85" s="31"/>
      <c r="TE85" s="31"/>
      <c r="TF85" s="31"/>
      <c r="TG85" s="31"/>
      <c r="TH85" s="31"/>
      <c r="TI85" s="31"/>
      <c r="TJ85" s="31"/>
      <c r="TK85" s="31"/>
      <c r="TL85" s="31"/>
      <c r="TM85" s="31"/>
      <c r="TN85" s="31"/>
      <c r="TO85" s="31"/>
      <c r="TP85" s="31"/>
      <c r="TQ85" s="31"/>
      <c r="TR85" s="31"/>
      <c r="TS85" s="31"/>
      <c r="TT85" s="31"/>
      <c r="TU85" s="31"/>
      <c r="TV85" s="31"/>
      <c r="TW85" s="31"/>
      <c r="TX85" s="31"/>
      <c r="TY85" s="31"/>
      <c r="TZ85" s="31"/>
      <c r="UA85" s="31"/>
      <c r="UB85" s="31"/>
      <c r="UC85" s="31"/>
      <c r="UD85" s="31"/>
      <c r="UE85" s="31"/>
      <c r="UF85" s="31"/>
      <c r="UG85" s="31"/>
      <c r="UH85" s="31"/>
      <c r="UI85" s="31"/>
      <c r="UJ85" s="31"/>
      <c r="UK85" s="31"/>
      <c r="UL85" s="31"/>
      <c r="UM85" s="31"/>
      <c r="UN85" s="31"/>
      <c r="UO85" s="31"/>
      <c r="UP85" s="31"/>
      <c r="UQ85" s="31"/>
      <c r="UR85" s="31"/>
      <c r="US85" s="31"/>
      <c r="UT85" s="31"/>
      <c r="UU85" s="31"/>
      <c r="UV85" s="31"/>
      <c r="UW85" s="31"/>
      <c r="UX85" s="31"/>
      <c r="UY85" s="31"/>
      <c r="UZ85" s="31"/>
      <c r="VA85" s="31"/>
      <c r="VB85" s="31"/>
      <c r="VC85" s="31"/>
      <c r="VD85" s="31"/>
      <c r="VE85" s="31"/>
      <c r="VF85" s="31"/>
      <c r="VG85" s="31"/>
      <c r="VH85" s="31"/>
      <c r="VI85" s="31"/>
      <c r="VJ85" s="31"/>
      <c r="VK85" s="31"/>
      <c r="VL85" s="31"/>
      <c r="VM85" s="31"/>
      <c r="VN85" s="31"/>
      <c r="VO85" s="31"/>
      <c r="VP85" s="31"/>
      <c r="VQ85" s="31"/>
      <c r="VR85" s="31"/>
      <c r="VS85" s="31"/>
      <c r="VT85" s="31"/>
      <c r="VU85" s="31"/>
      <c r="VV85" s="31"/>
      <c r="VW85" s="31"/>
      <c r="VX85" s="31"/>
      <c r="VY85" s="31"/>
      <c r="VZ85" s="31"/>
      <c r="WA85" s="31"/>
      <c r="WB85" s="31"/>
      <c r="WC85" s="31"/>
      <c r="WD85" s="31"/>
      <c r="WE85" s="31"/>
      <c r="WF85" s="31"/>
      <c r="WG85" s="31"/>
      <c r="WH85" s="31"/>
      <c r="WI85" s="31"/>
      <c r="WJ85" s="31"/>
      <c r="WK85" s="31"/>
      <c r="WL85" s="31"/>
      <c r="WM85" s="31"/>
      <c r="WN85" s="31"/>
      <c r="WO85" s="31"/>
      <c r="WP85" s="31"/>
      <c r="WQ85" s="31"/>
      <c r="WR85" s="31"/>
      <c r="WS85" s="31"/>
      <c r="WT85" s="31"/>
      <c r="WU85" s="31"/>
      <c r="WV85" s="31"/>
      <c r="WW85" s="31"/>
      <c r="WX85" s="31"/>
      <c r="WY85" s="31"/>
      <c r="WZ85" s="31"/>
      <c r="XA85" s="31"/>
      <c r="XB85" s="31"/>
      <c r="XC85" s="31"/>
      <c r="XD85" s="31"/>
      <c r="XE85" s="31"/>
      <c r="XF85" s="31"/>
      <c r="XG85" s="31"/>
      <c r="XH85" s="31"/>
      <c r="XI85" s="31"/>
      <c r="XJ85" s="31"/>
      <c r="XK85" s="31"/>
      <c r="XL85" s="31"/>
      <c r="XM85" s="31"/>
      <c r="XN85" s="31"/>
      <c r="XO85" s="31"/>
      <c r="XP85" s="31"/>
      <c r="XQ85" s="31"/>
      <c r="XR85" s="31"/>
      <c r="XS85" s="31"/>
      <c r="XT85" s="31"/>
      <c r="XU85" s="31"/>
      <c r="XV85" s="31"/>
      <c r="XW85" s="31"/>
      <c r="XX85" s="31"/>
      <c r="XY85" s="31"/>
      <c r="XZ85" s="31"/>
      <c r="YA85" s="31"/>
      <c r="YB85" s="31"/>
      <c r="YC85" s="31"/>
      <c r="YD85" s="31"/>
      <c r="YE85" s="31"/>
      <c r="YF85" s="31"/>
      <c r="YG85" s="31"/>
      <c r="YH85" s="31"/>
      <c r="YI85" s="31"/>
      <c r="YJ85" s="31"/>
      <c r="YK85" s="31"/>
      <c r="YL85" s="31"/>
      <c r="YM85" s="31"/>
      <c r="YN85" s="31"/>
      <c r="YO85" s="31"/>
      <c r="YP85" s="31"/>
      <c r="YQ85" s="31"/>
      <c r="YR85" s="31"/>
      <c r="YS85" s="31"/>
      <c r="YT85" s="31"/>
      <c r="YU85" s="31"/>
      <c r="YV85" s="31"/>
      <c r="YW85" s="31"/>
      <c r="YX85" s="31"/>
      <c r="YY85" s="31"/>
      <c r="YZ85" s="31"/>
      <c r="ZA85" s="31"/>
      <c r="ZB85" s="31"/>
      <c r="ZC85" s="31"/>
      <c r="ZD85" s="31"/>
      <c r="ZE85" s="31"/>
      <c r="ZF85" s="31"/>
      <c r="ZG85" s="31"/>
      <c r="ZH85" s="31"/>
      <c r="ZI85" s="31"/>
      <c r="ZJ85" s="31"/>
      <c r="ZK85" s="31"/>
      <c r="ZL85" s="31"/>
      <c r="ZM85" s="31"/>
      <c r="ZN85" s="31"/>
      <c r="ZO85" s="31"/>
      <c r="ZP85" s="31"/>
      <c r="ZQ85" s="31"/>
      <c r="ZR85" s="31"/>
      <c r="ZS85" s="31"/>
      <c r="ZT85" s="31"/>
      <c r="ZU85" s="31"/>
      <c r="ZV85" s="31"/>
      <c r="ZW85" s="31"/>
      <c r="ZX85" s="31"/>
      <c r="ZY85" s="31"/>
      <c r="ZZ85" s="31"/>
      <c r="AAA85" s="31"/>
      <c r="AAB85" s="31"/>
      <c r="AAC85" s="31"/>
      <c r="AAD85" s="31"/>
      <c r="AAE85" s="31"/>
      <c r="AAF85" s="31"/>
      <c r="AAG85" s="31"/>
      <c r="AAH85" s="31"/>
      <c r="AAI85" s="31"/>
      <c r="AAJ85" s="31"/>
      <c r="AAK85" s="31"/>
      <c r="AAL85" s="31"/>
      <c r="AAM85" s="31"/>
      <c r="AAN85" s="31"/>
      <c r="AAO85" s="31"/>
      <c r="AAP85" s="31"/>
      <c r="AAQ85" s="31"/>
      <c r="AAR85" s="31"/>
      <c r="AAS85" s="31"/>
      <c r="AAT85" s="31"/>
      <c r="AAU85" s="31"/>
      <c r="AAV85" s="31"/>
      <c r="AAW85" s="31"/>
      <c r="AAX85" s="31"/>
      <c r="AAY85" s="31"/>
      <c r="AAZ85" s="31"/>
      <c r="ABA85" s="31"/>
      <c r="ABB85" s="31"/>
      <c r="ABC85" s="31"/>
      <c r="ABD85" s="31"/>
      <c r="ABE85" s="31"/>
      <c r="ABF85" s="31"/>
      <c r="ABG85" s="31"/>
      <c r="ABH85" s="31"/>
      <c r="ABI85" s="31"/>
      <c r="ABJ85" s="31"/>
      <c r="ABK85" s="31"/>
      <c r="ABL85" s="31"/>
      <c r="ABM85" s="31"/>
      <c r="ABN85" s="31"/>
      <c r="ABO85" s="31"/>
      <c r="ABP85" s="31"/>
      <c r="ABQ85" s="31"/>
      <c r="ABR85" s="31"/>
      <c r="ABS85" s="31"/>
      <c r="ABT85" s="31"/>
      <c r="ABU85" s="31"/>
      <c r="ABV85" s="31"/>
      <c r="ABW85" s="31"/>
      <c r="ABX85" s="31"/>
      <c r="ABY85" s="31"/>
      <c r="ABZ85" s="31"/>
      <c r="ACA85" s="31"/>
      <c r="ACB85" s="31"/>
      <c r="ACC85" s="31"/>
      <c r="ACD85" s="31"/>
      <c r="ACE85" s="31"/>
      <c r="ACF85" s="31"/>
      <c r="ACG85" s="31"/>
      <c r="ACH85" s="31"/>
      <c r="ACI85" s="31"/>
      <c r="ACJ85" s="31"/>
      <c r="ACK85" s="31"/>
      <c r="ACL85" s="31"/>
      <c r="ACM85" s="31"/>
      <c r="ACN85" s="31"/>
      <c r="ACO85" s="31"/>
      <c r="ACP85" s="31"/>
      <c r="ACQ85" s="31"/>
      <c r="ACR85" s="31"/>
      <c r="ACS85" s="31"/>
      <c r="ACT85" s="31"/>
      <c r="ACU85" s="31"/>
      <c r="ACV85" s="31"/>
      <c r="ACW85" s="31"/>
      <c r="ACX85" s="31"/>
      <c r="ACY85" s="31"/>
      <c r="ACZ85" s="31"/>
      <c r="ADA85" s="31"/>
      <c r="ADB85" s="31"/>
      <c r="ADC85" s="31"/>
      <c r="ADD85" s="31"/>
      <c r="ADE85" s="31"/>
      <c r="ADF85" s="31"/>
      <c r="ADG85" s="31"/>
      <c r="ADH85" s="31"/>
      <c r="ADI85" s="31"/>
      <c r="ADJ85" s="31"/>
      <c r="ADK85" s="31"/>
      <c r="ADL85" s="31"/>
      <c r="ADM85" s="31"/>
      <c r="ADN85" s="31"/>
      <c r="ADO85" s="31"/>
      <c r="ADP85" s="31"/>
      <c r="ADQ85" s="31"/>
      <c r="ADR85" s="31"/>
      <c r="ADS85" s="31"/>
      <c r="ADT85" s="31"/>
      <c r="ADU85" s="31"/>
      <c r="ADV85" s="31"/>
      <c r="ADW85" s="31"/>
      <c r="ADX85" s="31"/>
      <c r="ADY85" s="31"/>
      <c r="ADZ85" s="31"/>
      <c r="AEA85" s="31"/>
      <c r="AEB85" s="31"/>
      <c r="AEC85" s="31"/>
      <c r="AED85" s="31"/>
      <c r="AEE85" s="31"/>
      <c r="AEF85" s="31"/>
      <c r="AEG85" s="31"/>
      <c r="AEH85" s="31"/>
      <c r="AEI85" s="31"/>
      <c r="AEJ85" s="31"/>
      <c r="AEK85" s="31"/>
      <c r="AEL85" s="31"/>
      <c r="AEM85" s="31"/>
      <c r="AEN85" s="31"/>
      <c r="AEO85" s="31"/>
      <c r="AEP85" s="31"/>
      <c r="AEQ85" s="31"/>
      <c r="AER85" s="31"/>
      <c r="AES85" s="31"/>
      <c r="AET85" s="31"/>
      <c r="AEU85" s="31"/>
      <c r="AEV85" s="31"/>
      <c r="AEW85" s="31"/>
      <c r="AEX85" s="31"/>
      <c r="AEY85" s="31"/>
      <c r="AEZ85" s="31"/>
      <c r="AFA85" s="31"/>
      <c r="AFB85" s="31"/>
      <c r="AFC85" s="31"/>
      <c r="AFD85" s="31"/>
      <c r="AFE85" s="31"/>
      <c r="AFF85" s="31"/>
      <c r="AFG85" s="31"/>
      <c r="AFH85" s="31"/>
      <c r="AFI85" s="31"/>
      <c r="AFJ85" s="31"/>
      <c r="AFK85" s="31"/>
      <c r="AFL85" s="31"/>
      <c r="AFM85" s="31"/>
      <c r="AFN85" s="31"/>
      <c r="AFO85" s="31"/>
      <c r="AFP85" s="31"/>
      <c r="AFQ85" s="31"/>
      <c r="AFR85" s="31"/>
      <c r="AFS85" s="31"/>
      <c r="AFT85" s="31"/>
      <c r="AFU85" s="31"/>
      <c r="AFV85" s="31"/>
      <c r="AFW85" s="31"/>
      <c r="AFX85" s="31"/>
      <c r="AFY85" s="31"/>
      <c r="AFZ85" s="31"/>
      <c r="AGA85" s="31"/>
      <c r="AGB85" s="31"/>
      <c r="AGC85" s="31"/>
      <c r="AGD85" s="31"/>
      <c r="AGE85" s="31"/>
      <c r="AGF85" s="31"/>
      <c r="AGG85" s="31"/>
      <c r="AGH85" s="31"/>
      <c r="AGI85" s="31"/>
      <c r="AGJ85" s="31"/>
      <c r="AGK85" s="31"/>
      <c r="AGL85" s="31"/>
      <c r="AGM85" s="31"/>
      <c r="AGN85" s="31"/>
      <c r="AGO85" s="31"/>
      <c r="AGP85" s="31"/>
      <c r="AGQ85" s="31"/>
      <c r="AGR85" s="31"/>
      <c r="AGS85" s="31"/>
      <c r="AGT85" s="31"/>
      <c r="AGU85" s="31"/>
      <c r="AGV85" s="31"/>
      <c r="AGW85" s="31"/>
      <c r="AGX85" s="31"/>
      <c r="AGY85" s="31"/>
      <c r="AGZ85" s="31"/>
      <c r="AHA85" s="31"/>
      <c r="AHB85" s="31"/>
      <c r="AHC85" s="31"/>
      <c r="AHD85" s="31"/>
      <c r="AHE85" s="31"/>
      <c r="AHF85" s="31"/>
      <c r="AHG85" s="31"/>
      <c r="AHH85" s="31"/>
      <c r="AHI85" s="31"/>
      <c r="AHJ85" s="31"/>
      <c r="AHK85" s="31"/>
      <c r="AHL85" s="31"/>
      <c r="AHM85" s="31"/>
      <c r="AHN85" s="31"/>
      <c r="AHO85" s="31"/>
      <c r="AHP85" s="31"/>
      <c r="AHQ85" s="31"/>
      <c r="AHR85" s="31"/>
      <c r="AHS85" s="31"/>
      <c r="AHT85" s="31"/>
      <c r="AHU85" s="31"/>
      <c r="AHV85" s="31"/>
      <c r="AHW85" s="31"/>
      <c r="AHX85" s="31"/>
      <c r="AHY85" s="31"/>
      <c r="AHZ85" s="31"/>
      <c r="AIA85" s="31"/>
      <c r="AIB85" s="31"/>
      <c r="AIC85" s="31"/>
      <c r="AID85" s="31"/>
      <c r="AIE85" s="31"/>
      <c r="AIF85" s="31"/>
      <c r="AIG85" s="31"/>
      <c r="AIH85" s="31"/>
      <c r="AII85" s="31"/>
      <c r="AIJ85" s="31"/>
      <c r="AIK85" s="31"/>
      <c r="AIL85" s="31"/>
      <c r="AIM85" s="31"/>
      <c r="AIN85" s="31"/>
      <c r="AIO85" s="31"/>
      <c r="AIP85" s="31"/>
      <c r="AIQ85" s="31"/>
      <c r="AIR85" s="31"/>
      <c r="AIS85" s="31"/>
      <c r="AIT85" s="31"/>
      <c r="AIU85" s="31"/>
      <c r="AIV85" s="31"/>
      <c r="AIW85" s="31"/>
      <c r="AIX85" s="31"/>
      <c r="AIY85" s="31"/>
      <c r="AIZ85" s="31"/>
      <c r="AJA85" s="31"/>
      <c r="AJB85" s="31"/>
      <c r="AJC85" s="31"/>
      <c r="AJD85" s="31"/>
      <c r="AJE85" s="31"/>
      <c r="AJF85" s="31"/>
      <c r="AJG85" s="31"/>
      <c r="AJH85" s="31"/>
      <c r="AJI85" s="31"/>
      <c r="AJJ85" s="31"/>
      <c r="AJK85" s="31"/>
      <c r="AJL85" s="31"/>
      <c r="AJM85" s="31"/>
      <c r="AJN85" s="31"/>
      <c r="AJO85" s="31"/>
      <c r="AJP85" s="31"/>
      <c r="AJQ85" s="31"/>
      <c r="AJR85" s="31"/>
      <c r="AJS85" s="31"/>
      <c r="AJT85" s="31"/>
      <c r="AJU85" s="31"/>
      <c r="AJV85" s="31"/>
      <c r="AJW85" s="31"/>
      <c r="AJX85" s="31"/>
      <c r="AJY85" s="31"/>
      <c r="AJZ85" s="31"/>
      <c r="AKA85" s="31"/>
      <c r="AKB85" s="31"/>
      <c r="AKC85" s="31"/>
      <c r="AKD85" s="31"/>
      <c r="AKE85" s="31"/>
      <c r="AKF85" s="31"/>
      <c r="AKG85" s="31"/>
      <c r="AKH85" s="31"/>
      <c r="AKI85" s="31"/>
      <c r="AKJ85" s="31"/>
      <c r="AKK85" s="31"/>
      <c r="AKL85" s="31"/>
      <c r="AKM85" s="31"/>
      <c r="AKN85" s="31"/>
      <c r="AKO85" s="31"/>
      <c r="AKP85" s="31"/>
      <c r="AKQ85" s="31"/>
      <c r="AKR85" s="31"/>
      <c r="AKS85" s="31"/>
      <c r="AKT85" s="31"/>
      <c r="AKU85" s="31"/>
      <c r="AKV85" s="31"/>
      <c r="AKW85" s="31"/>
      <c r="AKX85" s="31"/>
      <c r="AKY85" s="31"/>
      <c r="AKZ85" s="31"/>
      <c r="ALA85" s="31"/>
      <c r="ALB85" s="31"/>
      <c r="ALC85" s="31"/>
      <c r="ALD85" s="31"/>
      <c r="ALE85" s="31"/>
      <c r="ALF85" s="31"/>
      <c r="ALG85" s="31"/>
      <c r="ALH85" s="31"/>
      <c r="ALI85" s="31"/>
      <c r="ALJ85" s="31"/>
      <c r="ALK85" s="31"/>
      <c r="ALL85" s="31"/>
      <c r="ALM85" s="31"/>
      <c r="ALN85" s="31"/>
      <c r="ALO85" s="31"/>
      <c r="ALP85" s="31"/>
      <c r="ALQ85" s="31"/>
      <c r="ALR85" s="31"/>
      <c r="ALS85" s="31"/>
      <c r="ALT85" s="31"/>
      <c r="ALU85" s="31"/>
      <c r="ALV85" s="31"/>
      <c r="ALW85" s="31"/>
      <c r="ALX85" s="31"/>
      <c r="ALY85" s="31"/>
      <c r="ALZ85" s="31"/>
      <c r="AMA85" s="31"/>
      <c r="AMB85" s="31"/>
      <c r="AMC85" s="31"/>
      <c r="AMD85" s="31"/>
      <c r="AME85" s="31"/>
      <c r="AMF85" s="31"/>
      <c r="AMG85" s="31"/>
      <c r="AMH85" s="31"/>
      <c r="AMI85" s="31"/>
      <c r="AMJ85" s="31"/>
      <c r="AMK85" s="31"/>
      <c r="AML85" s="31"/>
      <c r="AMM85" s="31"/>
      <c r="AMN85" s="31"/>
      <c r="AMO85" s="31"/>
      <c r="AMP85" s="31"/>
      <c r="AMQ85" s="31"/>
      <c r="AMR85" s="31"/>
      <c r="AMS85" s="31"/>
      <c r="AMT85" s="31"/>
      <c r="AMU85" s="31"/>
      <c r="AMV85" s="31"/>
      <c r="AMW85" s="31"/>
      <c r="AMX85" s="31"/>
      <c r="AMY85" s="31"/>
    </row>
    <row r="86" spans="3:1042" s="6" customFormat="1" ht="15" customHeight="1" x14ac:dyDescent="0.25">
      <c r="C86" s="151">
        <f t="shared" si="6"/>
        <v>121615</v>
      </c>
      <c r="D86" s="72">
        <f t="shared" ref="D86" si="64">R86</f>
        <v>80</v>
      </c>
      <c r="E86" s="74">
        <v>0</v>
      </c>
      <c r="F86" s="72">
        <v>1</v>
      </c>
      <c r="G86" s="73">
        <f t="shared" ref="G86" si="65">IF(E86&gt;0,W86,0)</f>
        <v>0</v>
      </c>
      <c r="H86" s="128">
        <f t="shared" ref="H86" si="66">IF(F86&gt;0,Y86,0)</f>
        <v>2.9</v>
      </c>
      <c r="I86" s="147">
        <f t="shared" ref="I86" si="67">V86</f>
        <v>1</v>
      </c>
      <c r="J86" s="111" t="s">
        <v>196</v>
      </c>
      <c r="K86" s="39">
        <v>3</v>
      </c>
      <c r="L86" s="95">
        <f t="shared" ref="L86" si="68">VLOOKUP( M86, $M$2:$N$21, 2, FALSE )</f>
        <v>12</v>
      </c>
      <c r="M86" s="9" t="s">
        <v>19</v>
      </c>
      <c r="N86" s="152">
        <v>16</v>
      </c>
      <c r="O86" s="82">
        <f t="shared" ref="O86" si="69" xml:space="preserve"> (L86*10000) + (N86*100) + VLOOKUP( T86, $Q$2:$S$53, 2, FALSE )</f>
        <v>121615</v>
      </c>
      <c r="P86" s="77" t="str">
        <f t="shared" si="22"/>
        <v>HPHE10280H045DVDR 130  (80 gal, JA13)</v>
      </c>
      <c r="Q86" s="10" t="s">
        <v>441</v>
      </c>
      <c r="R86" s="11">
        <v>80</v>
      </c>
      <c r="S86" s="37" t="s">
        <v>86</v>
      </c>
      <c r="T86" s="100" t="s">
        <v>106</v>
      </c>
      <c r="U86" s="105" t="str">
        <f t="shared" ref="U86" si="70">VLOOKUP( T86, $Q$2:$S$53, 3, FALSE )</f>
        <v>AOSmithHPTU80</v>
      </c>
      <c r="V86" s="148">
        <v>1</v>
      </c>
      <c r="W86" s="47" t="s">
        <v>10</v>
      </c>
      <c r="X86" s="55" t="s">
        <v>15</v>
      </c>
      <c r="Y86" s="56">
        <v>2.9</v>
      </c>
      <c r="Z86" s="57">
        <v>44118</v>
      </c>
      <c r="AA86" s="58" t="s">
        <v>83</v>
      </c>
      <c r="AB86" s="158" t="str">
        <f t="shared" si="12"/>
        <v>2,     121615,   "HPHE10280H045DVDR 130  (80 gal, JA13)"</v>
      </c>
      <c r="AC86" s="160" t="str">
        <f t="shared" si="49"/>
        <v>American</v>
      </c>
      <c r="AD86" s="163" t="s">
        <v>478</v>
      </c>
      <c r="AE86" s="158" t="str">
        <f t="shared" si="13"/>
        <v xml:space="preserve">          case  121615   :   "AmericanHPHE10280DR"</v>
      </c>
      <c r="AF86" s="163" t="s">
        <v>478</v>
      </c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  <c r="IW86" s="31"/>
      <c r="IX86" s="31"/>
      <c r="IY86" s="31"/>
      <c r="IZ86" s="31"/>
      <c r="JA86" s="31"/>
      <c r="JB86" s="31"/>
      <c r="JC86" s="31"/>
      <c r="JD86" s="31"/>
      <c r="JE86" s="31"/>
      <c r="JF86" s="31"/>
      <c r="JG86" s="31"/>
      <c r="JH86" s="31"/>
      <c r="JI86" s="31"/>
      <c r="JJ86" s="31"/>
      <c r="JK86" s="31"/>
      <c r="JL86" s="31"/>
      <c r="JM86" s="31"/>
      <c r="JN86" s="31"/>
      <c r="JO86" s="31"/>
      <c r="JP86" s="31"/>
      <c r="JQ86" s="31"/>
      <c r="JR86" s="31"/>
      <c r="JS86" s="31"/>
      <c r="JT86" s="31"/>
      <c r="JU86" s="31"/>
      <c r="JV86" s="31"/>
      <c r="JW86" s="31"/>
      <c r="JX86" s="31"/>
      <c r="JY86" s="31"/>
      <c r="JZ86" s="31"/>
      <c r="KA86" s="31"/>
      <c r="KB86" s="31"/>
      <c r="KC86" s="31"/>
      <c r="KD86" s="31"/>
      <c r="KE86" s="31"/>
      <c r="KF86" s="31"/>
      <c r="KG86" s="31"/>
      <c r="KH86" s="31"/>
      <c r="KI86" s="31"/>
      <c r="KJ86" s="31"/>
      <c r="KK86" s="31"/>
      <c r="KL86" s="31"/>
      <c r="KM86" s="31"/>
      <c r="KN86" s="31"/>
      <c r="KO86" s="31"/>
      <c r="KP86" s="31"/>
      <c r="KQ86" s="31"/>
      <c r="KR86" s="31"/>
      <c r="KS86" s="31"/>
      <c r="KT86" s="31"/>
      <c r="KU86" s="31"/>
      <c r="KV86" s="31"/>
      <c r="KW86" s="31"/>
      <c r="KX86" s="31"/>
      <c r="KY86" s="31"/>
      <c r="KZ86" s="31"/>
      <c r="LA86" s="31"/>
      <c r="LB86" s="31"/>
      <c r="LC86" s="31"/>
      <c r="LD86" s="31"/>
      <c r="LE86" s="31"/>
      <c r="LF86" s="31"/>
      <c r="LG86" s="31"/>
      <c r="LH86" s="31"/>
      <c r="LI86" s="31"/>
      <c r="LJ86" s="31"/>
      <c r="LK86" s="31"/>
      <c r="LL86" s="31"/>
      <c r="LM86" s="31"/>
      <c r="LN86" s="31"/>
      <c r="LO86" s="31"/>
      <c r="LP86" s="31"/>
      <c r="LQ86" s="31"/>
      <c r="LR86" s="31"/>
      <c r="LS86" s="31"/>
      <c r="LT86" s="31"/>
      <c r="LU86" s="31"/>
      <c r="LV86" s="31"/>
      <c r="LW86" s="31"/>
      <c r="LX86" s="31"/>
      <c r="LY86" s="31"/>
      <c r="LZ86" s="31"/>
      <c r="MA86" s="31"/>
      <c r="MB86" s="31"/>
      <c r="MC86" s="31"/>
      <c r="MD86" s="31"/>
      <c r="ME86" s="31"/>
      <c r="MF86" s="31"/>
      <c r="MG86" s="31"/>
      <c r="MH86" s="31"/>
      <c r="MI86" s="31"/>
      <c r="MJ86" s="31"/>
      <c r="MK86" s="31"/>
      <c r="ML86" s="31"/>
      <c r="MM86" s="31"/>
      <c r="MN86" s="31"/>
      <c r="MO86" s="31"/>
      <c r="MP86" s="31"/>
      <c r="MQ86" s="31"/>
      <c r="MR86" s="31"/>
      <c r="MS86" s="31"/>
      <c r="MT86" s="31"/>
      <c r="MU86" s="31"/>
      <c r="MV86" s="31"/>
      <c r="MW86" s="31"/>
      <c r="MX86" s="31"/>
      <c r="MY86" s="31"/>
      <c r="MZ86" s="31"/>
      <c r="NA86" s="31"/>
      <c r="NB86" s="31"/>
      <c r="NC86" s="31"/>
      <c r="ND86" s="31"/>
      <c r="NE86" s="31"/>
      <c r="NF86" s="31"/>
      <c r="NG86" s="31"/>
      <c r="NH86" s="31"/>
      <c r="NI86" s="31"/>
      <c r="NJ86" s="31"/>
      <c r="NK86" s="31"/>
      <c r="NL86" s="31"/>
      <c r="NM86" s="31"/>
      <c r="NN86" s="31"/>
      <c r="NO86" s="31"/>
      <c r="NP86" s="31"/>
      <c r="NQ86" s="31"/>
      <c r="NR86" s="31"/>
      <c r="NS86" s="31"/>
      <c r="NT86" s="31"/>
      <c r="NU86" s="31"/>
      <c r="NV86" s="31"/>
      <c r="NW86" s="31"/>
      <c r="NX86" s="31"/>
      <c r="NY86" s="31"/>
      <c r="NZ86" s="31"/>
      <c r="OA86" s="31"/>
      <c r="OB86" s="31"/>
      <c r="OC86" s="31"/>
      <c r="OD86" s="31"/>
      <c r="OE86" s="31"/>
      <c r="OF86" s="31"/>
      <c r="OG86" s="31"/>
      <c r="OH86" s="31"/>
      <c r="OI86" s="31"/>
      <c r="OJ86" s="31"/>
      <c r="OK86" s="31"/>
      <c r="OL86" s="31"/>
      <c r="OM86" s="31"/>
      <c r="ON86" s="31"/>
      <c r="OO86" s="31"/>
      <c r="OP86" s="31"/>
      <c r="OQ86" s="31"/>
      <c r="OR86" s="31"/>
      <c r="OS86" s="31"/>
      <c r="OT86" s="31"/>
      <c r="OU86" s="31"/>
      <c r="OV86" s="31"/>
      <c r="OW86" s="31"/>
      <c r="OX86" s="31"/>
      <c r="OY86" s="31"/>
      <c r="OZ86" s="31"/>
      <c r="PA86" s="31"/>
      <c r="PB86" s="31"/>
      <c r="PC86" s="31"/>
      <c r="PD86" s="31"/>
      <c r="PE86" s="31"/>
      <c r="PF86" s="31"/>
      <c r="PG86" s="31"/>
      <c r="PH86" s="31"/>
      <c r="PI86" s="31"/>
      <c r="PJ86" s="31"/>
      <c r="PK86" s="31"/>
      <c r="PL86" s="31"/>
      <c r="PM86" s="31"/>
      <c r="PN86" s="31"/>
      <c r="PO86" s="31"/>
      <c r="PP86" s="31"/>
      <c r="PQ86" s="31"/>
      <c r="PR86" s="31"/>
      <c r="PS86" s="31"/>
      <c r="PT86" s="31"/>
      <c r="PU86" s="31"/>
      <c r="PV86" s="31"/>
      <c r="PW86" s="31"/>
      <c r="PX86" s="31"/>
      <c r="PY86" s="31"/>
      <c r="PZ86" s="31"/>
      <c r="QA86" s="31"/>
      <c r="QB86" s="31"/>
      <c r="QC86" s="31"/>
      <c r="QD86" s="31"/>
      <c r="QE86" s="31"/>
      <c r="QF86" s="31"/>
      <c r="QG86" s="31"/>
      <c r="QH86" s="31"/>
      <c r="QI86" s="31"/>
      <c r="QJ86" s="31"/>
      <c r="QK86" s="31"/>
      <c r="QL86" s="31"/>
      <c r="QM86" s="31"/>
      <c r="QN86" s="31"/>
      <c r="QO86" s="31"/>
      <c r="QP86" s="31"/>
      <c r="QQ86" s="31"/>
      <c r="QR86" s="31"/>
      <c r="QS86" s="31"/>
      <c r="QT86" s="31"/>
      <c r="QU86" s="31"/>
      <c r="QV86" s="31"/>
      <c r="QW86" s="31"/>
      <c r="QX86" s="31"/>
      <c r="QY86" s="31"/>
      <c r="QZ86" s="31"/>
      <c r="RA86" s="31"/>
      <c r="RB86" s="31"/>
      <c r="RC86" s="31"/>
      <c r="RD86" s="31"/>
      <c r="RE86" s="31"/>
      <c r="RF86" s="31"/>
      <c r="RG86" s="31"/>
      <c r="RH86" s="31"/>
      <c r="RI86" s="31"/>
      <c r="RJ86" s="31"/>
      <c r="RK86" s="31"/>
      <c r="RL86" s="31"/>
      <c r="RM86" s="31"/>
      <c r="RN86" s="31"/>
      <c r="RO86" s="31"/>
      <c r="RP86" s="31"/>
      <c r="RQ86" s="31"/>
      <c r="RR86" s="31"/>
      <c r="RS86" s="31"/>
      <c r="RT86" s="31"/>
      <c r="RU86" s="31"/>
      <c r="RV86" s="31"/>
      <c r="RW86" s="31"/>
      <c r="RX86" s="31"/>
      <c r="RY86" s="31"/>
      <c r="RZ86" s="31"/>
      <c r="SA86" s="31"/>
      <c r="SB86" s="31"/>
      <c r="SC86" s="31"/>
      <c r="SD86" s="31"/>
      <c r="SE86" s="31"/>
      <c r="SF86" s="31"/>
      <c r="SG86" s="31"/>
      <c r="SH86" s="31"/>
      <c r="SI86" s="31"/>
      <c r="SJ86" s="31"/>
      <c r="SK86" s="31"/>
      <c r="SL86" s="31"/>
      <c r="SM86" s="31"/>
      <c r="SN86" s="31"/>
      <c r="SO86" s="31"/>
      <c r="SP86" s="31"/>
      <c r="SQ86" s="31"/>
      <c r="SR86" s="31"/>
      <c r="SS86" s="31"/>
      <c r="ST86" s="31"/>
      <c r="SU86" s="31"/>
      <c r="SV86" s="31"/>
      <c r="SW86" s="31"/>
      <c r="SX86" s="31"/>
      <c r="SY86" s="31"/>
      <c r="SZ86" s="31"/>
      <c r="TA86" s="31"/>
      <c r="TB86" s="31"/>
      <c r="TC86" s="31"/>
      <c r="TD86" s="31"/>
      <c r="TE86" s="31"/>
      <c r="TF86" s="31"/>
      <c r="TG86" s="31"/>
      <c r="TH86" s="31"/>
      <c r="TI86" s="31"/>
      <c r="TJ86" s="31"/>
      <c r="TK86" s="31"/>
      <c r="TL86" s="31"/>
      <c r="TM86" s="31"/>
      <c r="TN86" s="31"/>
      <c r="TO86" s="31"/>
      <c r="TP86" s="31"/>
      <c r="TQ86" s="31"/>
      <c r="TR86" s="31"/>
      <c r="TS86" s="31"/>
      <c r="TT86" s="31"/>
      <c r="TU86" s="31"/>
      <c r="TV86" s="31"/>
      <c r="TW86" s="31"/>
      <c r="TX86" s="31"/>
      <c r="TY86" s="31"/>
      <c r="TZ86" s="31"/>
      <c r="UA86" s="31"/>
      <c r="UB86" s="31"/>
      <c r="UC86" s="31"/>
      <c r="UD86" s="31"/>
      <c r="UE86" s="31"/>
      <c r="UF86" s="31"/>
      <c r="UG86" s="31"/>
      <c r="UH86" s="31"/>
      <c r="UI86" s="31"/>
      <c r="UJ86" s="31"/>
      <c r="UK86" s="31"/>
      <c r="UL86" s="31"/>
      <c r="UM86" s="31"/>
      <c r="UN86" s="31"/>
      <c r="UO86" s="31"/>
      <c r="UP86" s="31"/>
      <c r="UQ86" s="31"/>
      <c r="UR86" s="31"/>
      <c r="US86" s="31"/>
      <c r="UT86" s="31"/>
      <c r="UU86" s="31"/>
      <c r="UV86" s="31"/>
      <c r="UW86" s="31"/>
      <c r="UX86" s="31"/>
      <c r="UY86" s="31"/>
      <c r="UZ86" s="31"/>
      <c r="VA86" s="31"/>
      <c r="VB86" s="31"/>
      <c r="VC86" s="31"/>
      <c r="VD86" s="31"/>
      <c r="VE86" s="31"/>
      <c r="VF86" s="31"/>
      <c r="VG86" s="31"/>
      <c r="VH86" s="31"/>
      <c r="VI86" s="31"/>
      <c r="VJ86" s="31"/>
      <c r="VK86" s="31"/>
      <c r="VL86" s="31"/>
      <c r="VM86" s="31"/>
      <c r="VN86" s="31"/>
      <c r="VO86" s="31"/>
      <c r="VP86" s="31"/>
      <c r="VQ86" s="31"/>
      <c r="VR86" s="31"/>
      <c r="VS86" s="31"/>
      <c r="VT86" s="31"/>
      <c r="VU86" s="31"/>
      <c r="VV86" s="31"/>
      <c r="VW86" s="31"/>
      <c r="VX86" s="31"/>
      <c r="VY86" s="31"/>
      <c r="VZ86" s="31"/>
      <c r="WA86" s="31"/>
      <c r="WB86" s="31"/>
      <c r="WC86" s="31"/>
      <c r="WD86" s="31"/>
      <c r="WE86" s="31"/>
      <c r="WF86" s="31"/>
      <c r="WG86" s="31"/>
      <c r="WH86" s="31"/>
      <c r="WI86" s="31"/>
      <c r="WJ86" s="31"/>
      <c r="WK86" s="31"/>
      <c r="WL86" s="31"/>
      <c r="WM86" s="31"/>
      <c r="WN86" s="31"/>
      <c r="WO86" s="31"/>
      <c r="WP86" s="31"/>
      <c r="WQ86" s="31"/>
      <c r="WR86" s="31"/>
      <c r="WS86" s="31"/>
      <c r="WT86" s="31"/>
      <c r="WU86" s="31"/>
      <c r="WV86" s="31"/>
      <c r="WW86" s="31"/>
      <c r="WX86" s="31"/>
      <c r="WY86" s="31"/>
      <c r="WZ86" s="31"/>
      <c r="XA86" s="31"/>
      <c r="XB86" s="31"/>
      <c r="XC86" s="31"/>
      <c r="XD86" s="31"/>
      <c r="XE86" s="31"/>
      <c r="XF86" s="31"/>
      <c r="XG86" s="31"/>
      <c r="XH86" s="31"/>
      <c r="XI86" s="31"/>
      <c r="XJ86" s="31"/>
      <c r="XK86" s="31"/>
      <c r="XL86" s="31"/>
      <c r="XM86" s="31"/>
      <c r="XN86" s="31"/>
      <c r="XO86" s="31"/>
      <c r="XP86" s="31"/>
      <c r="XQ86" s="31"/>
      <c r="XR86" s="31"/>
      <c r="XS86" s="31"/>
      <c r="XT86" s="31"/>
      <c r="XU86" s="31"/>
      <c r="XV86" s="31"/>
      <c r="XW86" s="31"/>
      <c r="XX86" s="31"/>
      <c r="XY86" s="31"/>
      <c r="XZ86" s="31"/>
      <c r="YA86" s="31"/>
      <c r="YB86" s="31"/>
      <c r="YC86" s="31"/>
      <c r="YD86" s="31"/>
      <c r="YE86" s="31"/>
      <c r="YF86" s="31"/>
      <c r="YG86" s="31"/>
      <c r="YH86" s="31"/>
      <c r="YI86" s="31"/>
      <c r="YJ86" s="31"/>
      <c r="YK86" s="31"/>
      <c r="YL86" s="31"/>
      <c r="YM86" s="31"/>
      <c r="YN86" s="31"/>
      <c r="YO86" s="31"/>
      <c r="YP86" s="31"/>
      <c r="YQ86" s="31"/>
      <c r="YR86" s="31"/>
      <c r="YS86" s="31"/>
      <c r="YT86" s="31"/>
      <c r="YU86" s="31"/>
      <c r="YV86" s="31"/>
      <c r="YW86" s="31"/>
      <c r="YX86" s="31"/>
      <c r="YY86" s="31"/>
      <c r="YZ86" s="31"/>
      <c r="ZA86" s="31"/>
      <c r="ZB86" s="31"/>
      <c r="ZC86" s="31"/>
      <c r="ZD86" s="31"/>
      <c r="ZE86" s="31"/>
      <c r="ZF86" s="31"/>
      <c r="ZG86" s="31"/>
      <c r="ZH86" s="31"/>
      <c r="ZI86" s="31"/>
      <c r="ZJ86" s="31"/>
      <c r="ZK86" s="31"/>
      <c r="ZL86" s="31"/>
      <c r="ZM86" s="31"/>
      <c r="ZN86" s="31"/>
      <c r="ZO86" s="31"/>
      <c r="ZP86" s="31"/>
      <c r="ZQ86" s="31"/>
      <c r="ZR86" s="31"/>
      <c r="ZS86" s="31"/>
      <c r="ZT86" s="31"/>
      <c r="ZU86" s="31"/>
      <c r="ZV86" s="31"/>
      <c r="ZW86" s="31"/>
      <c r="ZX86" s="31"/>
      <c r="ZY86" s="31"/>
      <c r="ZZ86" s="31"/>
      <c r="AAA86" s="31"/>
      <c r="AAB86" s="31"/>
      <c r="AAC86" s="31"/>
      <c r="AAD86" s="31"/>
      <c r="AAE86" s="31"/>
      <c r="AAF86" s="31"/>
      <c r="AAG86" s="31"/>
      <c r="AAH86" s="31"/>
      <c r="AAI86" s="31"/>
      <c r="AAJ86" s="31"/>
      <c r="AAK86" s="31"/>
      <c r="AAL86" s="31"/>
      <c r="AAM86" s="31"/>
      <c r="AAN86" s="31"/>
      <c r="AAO86" s="31"/>
      <c r="AAP86" s="31"/>
      <c r="AAQ86" s="31"/>
      <c r="AAR86" s="31"/>
      <c r="AAS86" s="31"/>
      <c r="AAT86" s="31"/>
      <c r="AAU86" s="31"/>
      <c r="AAV86" s="31"/>
      <c r="AAW86" s="31"/>
      <c r="AAX86" s="31"/>
      <c r="AAY86" s="31"/>
      <c r="AAZ86" s="31"/>
      <c r="ABA86" s="31"/>
      <c r="ABB86" s="31"/>
      <c r="ABC86" s="31"/>
      <c r="ABD86" s="31"/>
      <c r="ABE86" s="31"/>
      <c r="ABF86" s="31"/>
      <c r="ABG86" s="31"/>
      <c r="ABH86" s="31"/>
      <c r="ABI86" s="31"/>
      <c r="ABJ86" s="31"/>
      <c r="ABK86" s="31"/>
      <c r="ABL86" s="31"/>
      <c r="ABM86" s="31"/>
      <c r="ABN86" s="31"/>
      <c r="ABO86" s="31"/>
      <c r="ABP86" s="31"/>
      <c r="ABQ86" s="31"/>
      <c r="ABR86" s="31"/>
      <c r="ABS86" s="31"/>
      <c r="ABT86" s="31"/>
      <c r="ABU86" s="31"/>
      <c r="ABV86" s="31"/>
      <c r="ABW86" s="31"/>
      <c r="ABX86" s="31"/>
      <c r="ABY86" s="31"/>
      <c r="ABZ86" s="31"/>
      <c r="ACA86" s="31"/>
      <c r="ACB86" s="31"/>
      <c r="ACC86" s="31"/>
      <c r="ACD86" s="31"/>
      <c r="ACE86" s="31"/>
      <c r="ACF86" s="31"/>
      <c r="ACG86" s="31"/>
      <c r="ACH86" s="31"/>
      <c r="ACI86" s="31"/>
      <c r="ACJ86" s="31"/>
      <c r="ACK86" s="31"/>
      <c r="ACL86" s="31"/>
      <c r="ACM86" s="31"/>
      <c r="ACN86" s="31"/>
      <c r="ACO86" s="31"/>
      <c r="ACP86" s="31"/>
      <c r="ACQ86" s="31"/>
      <c r="ACR86" s="31"/>
      <c r="ACS86" s="31"/>
      <c r="ACT86" s="31"/>
      <c r="ACU86" s="31"/>
      <c r="ACV86" s="31"/>
      <c r="ACW86" s="31"/>
      <c r="ACX86" s="31"/>
      <c r="ACY86" s="31"/>
      <c r="ACZ86" s="31"/>
      <c r="ADA86" s="31"/>
      <c r="ADB86" s="31"/>
      <c r="ADC86" s="31"/>
      <c r="ADD86" s="31"/>
      <c r="ADE86" s="31"/>
      <c r="ADF86" s="31"/>
      <c r="ADG86" s="31"/>
      <c r="ADH86" s="31"/>
      <c r="ADI86" s="31"/>
      <c r="ADJ86" s="31"/>
      <c r="ADK86" s="31"/>
      <c r="ADL86" s="31"/>
      <c r="ADM86" s="31"/>
      <c r="ADN86" s="31"/>
      <c r="ADO86" s="31"/>
      <c r="ADP86" s="31"/>
      <c r="ADQ86" s="31"/>
      <c r="ADR86" s="31"/>
      <c r="ADS86" s="31"/>
      <c r="ADT86" s="31"/>
      <c r="ADU86" s="31"/>
      <c r="ADV86" s="31"/>
      <c r="ADW86" s="31"/>
      <c r="ADX86" s="31"/>
      <c r="ADY86" s="31"/>
      <c r="ADZ86" s="31"/>
      <c r="AEA86" s="31"/>
      <c r="AEB86" s="31"/>
      <c r="AEC86" s="31"/>
      <c r="AED86" s="31"/>
      <c r="AEE86" s="31"/>
      <c r="AEF86" s="31"/>
      <c r="AEG86" s="31"/>
      <c r="AEH86" s="31"/>
      <c r="AEI86" s="31"/>
      <c r="AEJ86" s="31"/>
      <c r="AEK86" s="31"/>
      <c r="AEL86" s="31"/>
      <c r="AEM86" s="31"/>
      <c r="AEN86" s="31"/>
      <c r="AEO86" s="31"/>
      <c r="AEP86" s="31"/>
      <c r="AEQ86" s="31"/>
      <c r="AER86" s="31"/>
      <c r="AES86" s="31"/>
      <c r="AET86" s="31"/>
      <c r="AEU86" s="31"/>
      <c r="AEV86" s="31"/>
      <c r="AEW86" s="31"/>
      <c r="AEX86" s="31"/>
      <c r="AEY86" s="31"/>
      <c r="AEZ86" s="31"/>
      <c r="AFA86" s="31"/>
      <c r="AFB86" s="31"/>
      <c r="AFC86" s="31"/>
      <c r="AFD86" s="31"/>
      <c r="AFE86" s="31"/>
      <c r="AFF86" s="31"/>
      <c r="AFG86" s="31"/>
      <c r="AFH86" s="31"/>
      <c r="AFI86" s="31"/>
      <c r="AFJ86" s="31"/>
      <c r="AFK86" s="31"/>
      <c r="AFL86" s="31"/>
      <c r="AFM86" s="31"/>
      <c r="AFN86" s="31"/>
      <c r="AFO86" s="31"/>
      <c r="AFP86" s="31"/>
      <c r="AFQ86" s="31"/>
      <c r="AFR86" s="31"/>
      <c r="AFS86" s="31"/>
      <c r="AFT86" s="31"/>
      <c r="AFU86" s="31"/>
      <c r="AFV86" s="31"/>
      <c r="AFW86" s="31"/>
      <c r="AFX86" s="31"/>
      <c r="AFY86" s="31"/>
      <c r="AFZ86" s="31"/>
      <c r="AGA86" s="31"/>
      <c r="AGB86" s="31"/>
      <c r="AGC86" s="31"/>
      <c r="AGD86" s="31"/>
      <c r="AGE86" s="31"/>
      <c r="AGF86" s="31"/>
      <c r="AGG86" s="31"/>
      <c r="AGH86" s="31"/>
      <c r="AGI86" s="31"/>
      <c r="AGJ86" s="31"/>
      <c r="AGK86" s="31"/>
      <c r="AGL86" s="31"/>
      <c r="AGM86" s="31"/>
      <c r="AGN86" s="31"/>
      <c r="AGO86" s="31"/>
      <c r="AGP86" s="31"/>
      <c r="AGQ86" s="31"/>
      <c r="AGR86" s="31"/>
      <c r="AGS86" s="31"/>
      <c r="AGT86" s="31"/>
      <c r="AGU86" s="31"/>
      <c r="AGV86" s="31"/>
      <c r="AGW86" s="31"/>
      <c r="AGX86" s="31"/>
      <c r="AGY86" s="31"/>
      <c r="AGZ86" s="31"/>
      <c r="AHA86" s="31"/>
      <c r="AHB86" s="31"/>
      <c r="AHC86" s="31"/>
      <c r="AHD86" s="31"/>
      <c r="AHE86" s="31"/>
      <c r="AHF86" s="31"/>
      <c r="AHG86" s="31"/>
      <c r="AHH86" s="31"/>
      <c r="AHI86" s="31"/>
      <c r="AHJ86" s="31"/>
      <c r="AHK86" s="31"/>
      <c r="AHL86" s="31"/>
      <c r="AHM86" s="31"/>
      <c r="AHN86" s="31"/>
      <c r="AHO86" s="31"/>
      <c r="AHP86" s="31"/>
      <c r="AHQ86" s="31"/>
      <c r="AHR86" s="31"/>
      <c r="AHS86" s="31"/>
      <c r="AHT86" s="31"/>
      <c r="AHU86" s="31"/>
      <c r="AHV86" s="31"/>
      <c r="AHW86" s="31"/>
      <c r="AHX86" s="31"/>
      <c r="AHY86" s="31"/>
      <c r="AHZ86" s="31"/>
      <c r="AIA86" s="31"/>
      <c r="AIB86" s="31"/>
      <c r="AIC86" s="31"/>
      <c r="AID86" s="31"/>
      <c r="AIE86" s="31"/>
      <c r="AIF86" s="31"/>
      <c r="AIG86" s="31"/>
      <c r="AIH86" s="31"/>
      <c r="AII86" s="31"/>
      <c r="AIJ86" s="31"/>
      <c r="AIK86" s="31"/>
      <c r="AIL86" s="31"/>
      <c r="AIM86" s="31"/>
      <c r="AIN86" s="31"/>
      <c r="AIO86" s="31"/>
      <c r="AIP86" s="31"/>
      <c r="AIQ86" s="31"/>
      <c r="AIR86" s="31"/>
      <c r="AIS86" s="31"/>
      <c r="AIT86" s="31"/>
      <c r="AIU86" s="31"/>
      <c r="AIV86" s="31"/>
      <c r="AIW86" s="31"/>
      <c r="AIX86" s="31"/>
      <c r="AIY86" s="31"/>
      <c r="AIZ86" s="31"/>
      <c r="AJA86" s="31"/>
      <c r="AJB86" s="31"/>
      <c r="AJC86" s="31"/>
      <c r="AJD86" s="31"/>
      <c r="AJE86" s="31"/>
      <c r="AJF86" s="31"/>
      <c r="AJG86" s="31"/>
      <c r="AJH86" s="31"/>
      <c r="AJI86" s="31"/>
      <c r="AJJ86" s="31"/>
      <c r="AJK86" s="31"/>
      <c r="AJL86" s="31"/>
      <c r="AJM86" s="31"/>
      <c r="AJN86" s="31"/>
      <c r="AJO86" s="31"/>
      <c r="AJP86" s="31"/>
      <c r="AJQ86" s="31"/>
      <c r="AJR86" s="31"/>
      <c r="AJS86" s="31"/>
      <c r="AJT86" s="31"/>
      <c r="AJU86" s="31"/>
      <c r="AJV86" s="31"/>
      <c r="AJW86" s="31"/>
      <c r="AJX86" s="31"/>
      <c r="AJY86" s="31"/>
      <c r="AJZ86" s="31"/>
      <c r="AKA86" s="31"/>
      <c r="AKB86" s="31"/>
      <c r="AKC86" s="31"/>
      <c r="AKD86" s="31"/>
      <c r="AKE86" s="31"/>
      <c r="AKF86" s="31"/>
      <c r="AKG86" s="31"/>
      <c r="AKH86" s="31"/>
      <c r="AKI86" s="31"/>
      <c r="AKJ86" s="31"/>
      <c r="AKK86" s="31"/>
      <c r="AKL86" s="31"/>
      <c r="AKM86" s="31"/>
      <c r="AKN86" s="31"/>
      <c r="AKO86" s="31"/>
      <c r="AKP86" s="31"/>
      <c r="AKQ86" s="31"/>
      <c r="AKR86" s="31"/>
      <c r="AKS86" s="31"/>
      <c r="AKT86" s="31"/>
      <c r="AKU86" s="31"/>
      <c r="AKV86" s="31"/>
      <c r="AKW86" s="31"/>
      <c r="AKX86" s="31"/>
      <c r="AKY86" s="31"/>
      <c r="AKZ86" s="31"/>
      <c r="ALA86" s="31"/>
      <c r="ALB86" s="31"/>
      <c r="ALC86" s="31"/>
      <c r="ALD86" s="31"/>
      <c r="ALE86" s="31"/>
      <c r="ALF86" s="31"/>
      <c r="ALG86" s="31"/>
      <c r="ALH86" s="31"/>
      <c r="ALI86" s="31"/>
      <c r="ALJ86" s="31"/>
      <c r="ALK86" s="31"/>
      <c r="ALL86" s="31"/>
      <c r="ALM86" s="31"/>
      <c r="ALN86" s="31"/>
      <c r="ALO86" s="31"/>
      <c r="ALP86" s="31"/>
      <c r="ALQ86" s="31"/>
      <c r="ALR86" s="31"/>
      <c r="ALS86" s="31"/>
      <c r="ALT86" s="31"/>
      <c r="ALU86" s="31"/>
      <c r="ALV86" s="31"/>
      <c r="ALW86" s="31"/>
      <c r="ALX86" s="31"/>
      <c r="ALY86" s="31"/>
      <c r="ALZ86" s="31"/>
      <c r="AMA86" s="31"/>
      <c r="AMB86" s="31"/>
      <c r="AMC86" s="31"/>
      <c r="AMD86" s="31"/>
      <c r="AME86" s="31"/>
      <c r="AMF86" s="31"/>
      <c r="AMG86" s="31"/>
      <c r="AMH86" s="31"/>
      <c r="AMI86" s="31"/>
      <c r="AMJ86" s="31"/>
      <c r="AMK86" s="31"/>
      <c r="AML86" s="31"/>
      <c r="AMM86" s="31"/>
      <c r="AMN86" s="31"/>
      <c r="AMO86" s="31"/>
      <c r="AMP86" s="31"/>
      <c r="AMQ86" s="31"/>
      <c r="AMR86" s="31"/>
      <c r="AMS86" s="31"/>
      <c r="AMT86" s="31"/>
      <c r="AMU86" s="31"/>
      <c r="AMV86" s="31"/>
      <c r="AMW86" s="31"/>
      <c r="AMX86" s="31"/>
      <c r="AMY86" s="31"/>
    </row>
    <row r="87" spans="3:1042" s="6" customFormat="1" ht="15" customHeight="1" x14ac:dyDescent="0.25">
      <c r="C87" s="6">
        <f t="shared" si="6"/>
        <v>121013</v>
      </c>
      <c r="D87" s="72">
        <f t="shared" si="7"/>
        <v>50</v>
      </c>
      <c r="E87" s="72">
        <v>1</v>
      </c>
      <c r="F87" s="74">
        <v>0</v>
      </c>
      <c r="G87" s="73">
        <f t="shared" si="44"/>
        <v>3.07</v>
      </c>
      <c r="H87" s="128">
        <f t="shared" si="45"/>
        <v>0</v>
      </c>
      <c r="I87" s="147">
        <f t="shared" si="10"/>
        <v>0</v>
      </c>
      <c r="J87" s="111" t="s">
        <v>196</v>
      </c>
      <c r="K87" s="41"/>
      <c r="L87" s="95">
        <f t="shared" si="11"/>
        <v>12</v>
      </c>
      <c r="M87" s="21" t="s">
        <v>19</v>
      </c>
      <c r="N87" s="153">
        <f>N85+1</f>
        <v>10</v>
      </c>
      <c r="O87" s="82">
        <f t="shared" ref="O87:O118" si="71" xml:space="preserve"> (L87*10000) + (N87*100) + VLOOKUP( T87, $Q$2:$S$53, 2, FALSE )</f>
        <v>121013</v>
      </c>
      <c r="P87" s="77" t="str">
        <f t="shared" si="22"/>
        <v>HPHE6250H045DV  (50 gal)</v>
      </c>
      <c r="Q87" s="22" t="s">
        <v>161</v>
      </c>
      <c r="R87" s="23">
        <v>50</v>
      </c>
      <c r="S87" s="65" t="s">
        <v>109</v>
      </c>
      <c r="T87" s="100" t="s">
        <v>109</v>
      </c>
      <c r="U87" s="105" t="str">
        <f t="shared" ref="U87:U118" si="72">VLOOKUP( T87, $Q$2:$S$53, 3, FALSE )</f>
        <v>AOSmithHPTU50</v>
      </c>
      <c r="V87" s="146">
        <v>0</v>
      </c>
      <c r="W87" s="41">
        <v>3.07</v>
      </c>
      <c r="X87" s="59"/>
      <c r="Y87" s="60"/>
      <c r="Z87" s="59"/>
      <c r="AA87" s="58"/>
      <c r="AB87" s="158" t="str">
        <f t="shared" si="12"/>
        <v>2,     121013,   "HPHE6250H045DV  (50 gal)"</v>
      </c>
      <c r="AC87" s="160" t="str">
        <f t="shared" si="49"/>
        <v>American</v>
      </c>
      <c r="AD87" s="161" t="s">
        <v>472</v>
      </c>
      <c r="AE87" s="158" t="str">
        <f t="shared" si="13"/>
        <v xml:space="preserve">          case  121013   :   "AmericanHPHE6250"</v>
      </c>
      <c r="AF87" s="161" t="s">
        <v>472</v>
      </c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 s="24"/>
      <c r="IS87" s="24"/>
      <c r="IT87" s="24"/>
      <c r="IU87" s="24"/>
      <c r="IV87" s="24"/>
      <c r="IW87" s="24"/>
      <c r="IX87" s="24"/>
      <c r="IY87" s="24"/>
      <c r="IZ87" s="24"/>
      <c r="JA87" s="24"/>
      <c r="JB87" s="24"/>
      <c r="JC87" s="24"/>
      <c r="JD87" s="24"/>
      <c r="JE87" s="24"/>
      <c r="JF87" s="24"/>
      <c r="JG87" s="24"/>
      <c r="JH87" s="24"/>
      <c r="JI87" s="24"/>
      <c r="JJ87" s="24"/>
      <c r="JK87" s="24"/>
      <c r="JL87" s="24"/>
      <c r="JM87" s="24"/>
      <c r="JN87" s="24"/>
      <c r="JO87" s="24"/>
      <c r="JP87" s="24"/>
      <c r="JQ87" s="24"/>
      <c r="JR87" s="24"/>
      <c r="JS87" s="24"/>
      <c r="JT87" s="24"/>
      <c r="JU87" s="24"/>
      <c r="JV87" s="24"/>
      <c r="JW87" s="24"/>
      <c r="JX87" s="24"/>
      <c r="JY87" s="24"/>
      <c r="JZ87" s="24"/>
      <c r="KA87" s="24"/>
      <c r="KB87" s="24"/>
      <c r="KC87" s="24"/>
      <c r="KD87" s="24"/>
      <c r="KE87" s="24"/>
      <c r="KF87" s="24"/>
      <c r="KG87" s="24"/>
      <c r="KH87" s="24"/>
      <c r="KI87" s="24"/>
      <c r="KJ87" s="24"/>
      <c r="KK87" s="24"/>
      <c r="KL87" s="24"/>
      <c r="KM87" s="24"/>
      <c r="KN87" s="24"/>
      <c r="KO87" s="24"/>
      <c r="KP87" s="24"/>
      <c r="KQ87" s="24"/>
      <c r="KR87" s="24"/>
      <c r="KS87" s="24"/>
      <c r="KT87" s="24"/>
      <c r="KU87" s="24"/>
      <c r="KV87" s="24"/>
      <c r="KW87" s="24"/>
      <c r="KX87" s="24"/>
      <c r="KY87" s="24"/>
      <c r="KZ87" s="24"/>
      <c r="LA87" s="24"/>
      <c r="LB87" s="24"/>
      <c r="LC87" s="24"/>
      <c r="LD87" s="24"/>
      <c r="LE87" s="24"/>
      <c r="LF87" s="24"/>
      <c r="LG87" s="24"/>
      <c r="LH87" s="24"/>
      <c r="LI87" s="24"/>
      <c r="LJ87" s="24"/>
      <c r="LK87" s="24"/>
      <c r="LL87" s="24"/>
      <c r="LM87" s="24"/>
      <c r="LN87" s="24"/>
      <c r="LO87" s="24"/>
      <c r="LP87" s="24"/>
      <c r="LQ87" s="24"/>
      <c r="LR87" s="24"/>
      <c r="LS87" s="24"/>
      <c r="LT87" s="24"/>
      <c r="LU87" s="24"/>
      <c r="LV87" s="24"/>
      <c r="LW87" s="24"/>
      <c r="LX87" s="24"/>
      <c r="LY87" s="24"/>
      <c r="LZ87" s="24"/>
      <c r="MA87" s="24"/>
      <c r="MB87" s="24"/>
      <c r="MC87" s="24"/>
      <c r="MD87" s="24"/>
      <c r="ME87" s="24"/>
      <c r="MF87" s="24"/>
      <c r="MG87" s="24"/>
      <c r="MH87" s="24"/>
      <c r="MI87" s="24"/>
      <c r="MJ87" s="24"/>
      <c r="MK87" s="24"/>
      <c r="ML87" s="24"/>
      <c r="MM87" s="24"/>
      <c r="MN87" s="24"/>
      <c r="MO87" s="24"/>
      <c r="MP87" s="24"/>
      <c r="MQ87" s="24"/>
      <c r="MR87" s="24"/>
      <c r="MS87" s="24"/>
      <c r="MT87" s="24"/>
      <c r="MU87" s="24"/>
      <c r="MV87" s="24"/>
      <c r="MW87" s="24"/>
      <c r="MX87" s="24"/>
      <c r="MY87" s="24"/>
      <c r="MZ87" s="24"/>
      <c r="NA87" s="24"/>
      <c r="NB87" s="24"/>
      <c r="NC87" s="24"/>
      <c r="ND87" s="24"/>
      <c r="NE87" s="24"/>
      <c r="NF87" s="24"/>
      <c r="NG87" s="24"/>
      <c r="NH87" s="24"/>
      <c r="NI87" s="24"/>
      <c r="NJ87" s="24"/>
      <c r="NK87" s="24"/>
      <c r="NL87" s="24"/>
      <c r="NM87" s="24"/>
      <c r="NN87" s="24"/>
      <c r="NO87" s="24"/>
      <c r="NP87" s="24"/>
      <c r="NQ87" s="24"/>
      <c r="NR87" s="24"/>
      <c r="NS87" s="24"/>
      <c r="NT87" s="24"/>
      <c r="NU87" s="24"/>
      <c r="NV87" s="24"/>
      <c r="NW87" s="24"/>
      <c r="NX87" s="24"/>
      <c r="NY87" s="24"/>
      <c r="NZ87" s="24"/>
      <c r="OA87" s="24"/>
      <c r="OB87" s="24"/>
      <c r="OC87" s="24"/>
      <c r="OD87" s="24"/>
      <c r="OE87" s="24"/>
      <c r="OF87" s="24"/>
      <c r="OG87" s="24"/>
      <c r="OH87" s="24"/>
      <c r="OI87" s="24"/>
      <c r="OJ87" s="24"/>
      <c r="OK87" s="24"/>
      <c r="OL87" s="24"/>
      <c r="OM87" s="24"/>
      <c r="ON87" s="24"/>
      <c r="OO87" s="24"/>
      <c r="OP87" s="24"/>
      <c r="OQ87" s="24"/>
      <c r="OR87" s="24"/>
      <c r="OS87" s="24"/>
      <c r="OT87" s="24"/>
      <c r="OU87" s="24"/>
      <c r="OV87" s="24"/>
      <c r="OW87" s="24"/>
      <c r="OX87" s="24"/>
      <c r="OY87" s="24"/>
      <c r="OZ87" s="24"/>
      <c r="PA87" s="24"/>
      <c r="PB87" s="24"/>
      <c r="PC87" s="24"/>
      <c r="PD87" s="24"/>
      <c r="PE87" s="24"/>
      <c r="PF87" s="24"/>
      <c r="PG87" s="24"/>
      <c r="PH87" s="24"/>
      <c r="PI87" s="24"/>
      <c r="PJ87" s="24"/>
      <c r="PK87" s="24"/>
      <c r="PL87" s="24"/>
      <c r="PM87" s="24"/>
      <c r="PN87" s="24"/>
      <c r="PO87" s="24"/>
      <c r="PP87" s="24"/>
      <c r="PQ87" s="24"/>
      <c r="PR87" s="24"/>
      <c r="PS87" s="24"/>
      <c r="PT87" s="24"/>
      <c r="PU87" s="24"/>
      <c r="PV87" s="24"/>
      <c r="PW87" s="24"/>
      <c r="PX87" s="24"/>
      <c r="PY87" s="24"/>
      <c r="PZ87" s="24"/>
      <c r="QA87" s="24"/>
      <c r="QB87" s="24"/>
      <c r="QC87" s="24"/>
      <c r="QD87" s="24"/>
      <c r="QE87" s="24"/>
      <c r="QF87" s="24"/>
      <c r="QG87" s="24"/>
      <c r="QH87" s="24"/>
      <c r="QI87" s="24"/>
      <c r="QJ87" s="24"/>
      <c r="QK87" s="24"/>
      <c r="QL87" s="24"/>
      <c r="QM87" s="24"/>
      <c r="QN87" s="24"/>
      <c r="QO87" s="24"/>
      <c r="QP87" s="24"/>
      <c r="QQ87" s="24"/>
      <c r="QR87" s="24"/>
      <c r="QS87" s="24"/>
      <c r="QT87" s="24"/>
      <c r="QU87" s="24"/>
      <c r="QV87" s="24"/>
      <c r="QW87" s="24"/>
      <c r="QX87" s="24"/>
      <c r="QY87" s="24"/>
      <c r="QZ87" s="24"/>
      <c r="RA87" s="24"/>
      <c r="RB87" s="24"/>
      <c r="RC87" s="24"/>
      <c r="RD87" s="24"/>
      <c r="RE87" s="24"/>
      <c r="RF87" s="24"/>
      <c r="RG87" s="24"/>
      <c r="RH87" s="24"/>
      <c r="RI87" s="24"/>
      <c r="RJ87" s="24"/>
      <c r="RK87" s="24"/>
      <c r="RL87" s="24"/>
      <c r="RM87" s="24"/>
      <c r="RN87" s="24"/>
      <c r="RO87" s="24"/>
      <c r="RP87" s="24"/>
      <c r="RQ87" s="24"/>
      <c r="RR87" s="24"/>
      <c r="RS87" s="24"/>
      <c r="RT87" s="24"/>
      <c r="RU87" s="24"/>
      <c r="RV87" s="24"/>
      <c r="RW87" s="24"/>
      <c r="RX87" s="24"/>
      <c r="RY87" s="24"/>
      <c r="RZ87" s="24"/>
      <c r="SA87" s="24"/>
      <c r="SB87" s="24"/>
      <c r="SC87" s="24"/>
      <c r="SD87" s="24"/>
      <c r="SE87" s="24"/>
      <c r="SF87" s="24"/>
      <c r="SG87" s="24"/>
      <c r="SH87" s="24"/>
      <c r="SI87" s="24"/>
      <c r="SJ87" s="24"/>
      <c r="SK87" s="24"/>
      <c r="SL87" s="24"/>
      <c r="SM87" s="24"/>
      <c r="SN87" s="24"/>
      <c r="SO87" s="24"/>
      <c r="SP87" s="24"/>
      <c r="SQ87" s="24"/>
      <c r="SR87" s="24"/>
      <c r="SS87" s="24"/>
      <c r="ST87" s="24"/>
      <c r="SU87" s="24"/>
      <c r="SV87" s="24"/>
      <c r="SW87" s="24"/>
      <c r="SX87" s="24"/>
      <c r="SY87" s="24"/>
      <c r="SZ87" s="24"/>
      <c r="TA87" s="24"/>
      <c r="TB87" s="24"/>
      <c r="TC87" s="24"/>
      <c r="TD87" s="24"/>
      <c r="TE87" s="24"/>
      <c r="TF87" s="24"/>
      <c r="TG87" s="24"/>
      <c r="TH87" s="24"/>
      <c r="TI87" s="24"/>
      <c r="TJ87" s="24"/>
      <c r="TK87" s="24"/>
      <c r="TL87" s="24"/>
      <c r="TM87" s="24"/>
      <c r="TN87" s="24"/>
      <c r="TO87" s="24"/>
      <c r="TP87" s="24"/>
      <c r="TQ87" s="24"/>
      <c r="TR87" s="24"/>
      <c r="TS87" s="24"/>
      <c r="TT87" s="24"/>
      <c r="TU87" s="24"/>
      <c r="TV87" s="24"/>
      <c r="TW87" s="24"/>
      <c r="TX87" s="24"/>
      <c r="TY87" s="24"/>
      <c r="TZ87" s="24"/>
      <c r="UA87" s="24"/>
      <c r="UB87" s="24"/>
      <c r="UC87" s="24"/>
      <c r="UD87" s="24"/>
      <c r="UE87" s="24"/>
      <c r="UF87" s="24"/>
      <c r="UG87" s="24"/>
      <c r="UH87" s="24"/>
      <c r="UI87" s="24"/>
      <c r="UJ87" s="24"/>
      <c r="UK87" s="24"/>
      <c r="UL87" s="24"/>
      <c r="UM87" s="24"/>
      <c r="UN87" s="24"/>
      <c r="UO87" s="24"/>
      <c r="UP87" s="24"/>
      <c r="UQ87" s="24"/>
      <c r="UR87" s="24"/>
      <c r="US87" s="24"/>
      <c r="UT87" s="24"/>
      <c r="UU87" s="24"/>
      <c r="UV87" s="24"/>
      <c r="UW87" s="24"/>
      <c r="UX87" s="24"/>
      <c r="UY87" s="24"/>
      <c r="UZ87" s="24"/>
      <c r="VA87" s="24"/>
      <c r="VB87" s="24"/>
      <c r="VC87" s="24"/>
      <c r="VD87" s="24"/>
      <c r="VE87" s="24"/>
      <c r="VF87" s="24"/>
      <c r="VG87" s="24"/>
      <c r="VH87" s="24"/>
      <c r="VI87" s="24"/>
      <c r="VJ87" s="24"/>
      <c r="VK87" s="24"/>
      <c r="VL87" s="24"/>
      <c r="VM87" s="24"/>
      <c r="VN87" s="24"/>
      <c r="VO87" s="24"/>
      <c r="VP87" s="24"/>
      <c r="VQ87" s="24"/>
      <c r="VR87" s="24"/>
      <c r="VS87" s="24"/>
      <c r="VT87" s="24"/>
      <c r="VU87" s="24"/>
      <c r="VV87" s="24"/>
      <c r="VW87" s="24"/>
      <c r="VX87" s="24"/>
      <c r="VY87" s="24"/>
      <c r="VZ87" s="24"/>
      <c r="WA87" s="24"/>
      <c r="WB87" s="24"/>
      <c r="WC87" s="24"/>
      <c r="WD87" s="24"/>
      <c r="WE87" s="24"/>
      <c r="WF87" s="24"/>
      <c r="WG87" s="24"/>
      <c r="WH87" s="24"/>
      <c r="WI87" s="24"/>
      <c r="WJ87" s="24"/>
      <c r="WK87" s="24"/>
      <c r="WL87" s="24"/>
      <c r="WM87" s="24"/>
      <c r="WN87" s="24"/>
      <c r="WO87" s="24"/>
      <c r="WP87" s="24"/>
      <c r="WQ87" s="24"/>
      <c r="WR87" s="24"/>
      <c r="WS87" s="24"/>
      <c r="WT87" s="24"/>
      <c r="WU87" s="24"/>
      <c r="WV87" s="24"/>
      <c r="WW87" s="24"/>
      <c r="WX87" s="24"/>
      <c r="WY87" s="24"/>
      <c r="WZ87" s="24"/>
      <c r="XA87" s="24"/>
      <c r="XB87" s="24"/>
      <c r="XC87" s="24"/>
      <c r="XD87" s="24"/>
      <c r="XE87" s="24"/>
      <c r="XF87" s="24"/>
      <c r="XG87" s="24"/>
      <c r="XH87" s="24"/>
      <c r="XI87" s="24"/>
      <c r="XJ87" s="24"/>
      <c r="XK87" s="24"/>
      <c r="XL87" s="24"/>
      <c r="XM87" s="24"/>
      <c r="XN87" s="24"/>
      <c r="XO87" s="24"/>
      <c r="XP87" s="24"/>
      <c r="XQ87" s="24"/>
      <c r="XR87" s="24"/>
      <c r="XS87" s="24"/>
      <c r="XT87" s="24"/>
      <c r="XU87" s="24"/>
      <c r="XV87" s="24"/>
      <c r="XW87" s="24"/>
      <c r="XX87" s="24"/>
      <c r="XY87" s="24"/>
      <c r="XZ87" s="24"/>
      <c r="YA87" s="24"/>
      <c r="YB87" s="24"/>
      <c r="YC87" s="24"/>
      <c r="YD87" s="24"/>
      <c r="YE87" s="24"/>
      <c r="YF87" s="24"/>
      <c r="YG87" s="24"/>
      <c r="YH87" s="24"/>
      <c r="YI87" s="24"/>
      <c r="YJ87" s="24"/>
      <c r="YK87" s="24"/>
      <c r="YL87" s="24"/>
      <c r="YM87" s="24"/>
      <c r="YN87" s="24"/>
      <c r="YO87" s="24"/>
      <c r="YP87" s="24"/>
      <c r="YQ87" s="24"/>
      <c r="YR87" s="24"/>
      <c r="YS87" s="24"/>
      <c r="YT87" s="24"/>
      <c r="YU87" s="24"/>
      <c r="YV87" s="24"/>
      <c r="YW87" s="24"/>
      <c r="YX87" s="24"/>
      <c r="YY87" s="24"/>
      <c r="YZ87" s="24"/>
      <c r="ZA87" s="24"/>
      <c r="ZB87" s="24"/>
      <c r="ZC87" s="24"/>
      <c r="ZD87" s="24"/>
      <c r="ZE87" s="24"/>
      <c r="ZF87" s="24"/>
      <c r="ZG87" s="24"/>
      <c r="ZH87" s="24"/>
      <c r="ZI87" s="24"/>
      <c r="ZJ87" s="24"/>
      <c r="ZK87" s="24"/>
      <c r="ZL87" s="24"/>
      <c r="ZM87" s="24"/>
      <c r="ZN87" s="24"/>
      <c r="ZO87" s="24"/>
      <c r="ZP87" s="24"/>
      <c r="ZQ87" s="24"/>
      <c r="ZR87" s="24"/>
      <c r="ZS87" s="24"/>
      <c r="ZT87" s="24"/>
      <c r="ZU87" s="24"/>
      <c r="ZV87" s="24"/>
      <c r="ZW87" s="24"/>
      <c r="ZX87" s="24"/>
      <c r="ZY87" s="24"/>
      <c r="ZZ87" s="24"/>
      <c r="AAA87" s="24"/>
      <c r="AAB87" s="24"/>
      <c r="AAC87" s="24"/>
      <c r="AAD87" s="24"/>
      <c r="AAE87" s="24"/>
      <c r="AAF87" s="24"/>
      <c r="AAG87" s="24"/>
      <c r="AAH87" s="24"/>
      <c r="AAI87" s="24"/>
      <c r="AAJ87" s="24"/>
      <c r="AAK87" s="24"/>
      <c r="AAL87" s="24"/>
      <c r="AAM87" s="24"/>
      <c r="AAN87" s="24"/>
      <c r="AAO87" s="24"/>
      <c r="AAP87" s="24"/>
      <c r="AAQ87" s="24"/>
      <c r="AAR87" s="24"/>
      <c r="AAS87" s="24"/>
      <c r="AAT87" s="24"/>
      <c r="AAU87" s="24"/>
      <c r="AAV87" s="24"/>
      <c r="AAW87" s="24"/>
      <c r="AAX87" s="24"/>
      <c r="AAY87" s="24"/>
      <c r="AAZ87" s="24"/>
      <c r="ABA87" s="24"/>
      <c r="ABB87" s="24"/>
      <c r="ABC87" s="24"/>
      <c r="ABD87" s="24"/>
      <c r="ABE87" s="24"/>
      <c r="ABF87" s="24"/>
      <c r="ABG87" s="24"/>
      <c r="ABH87" s="24"/>
      <c r="ABI87" s="24"/>
      <c r="ABJ87" s="24"/>
      <c r="ABK87" s="24"/>
      <c r="ABL87" s="24"/>
      <c r="ABM87" s="24"/>
      <c r="ABN87" s="24"/>
      <c r="ABO87" s="24"/>
      <c r="ABP87" s="24"/>
      <c r="ABQ87" s="24"/>
      <c r="ABR87" s="24"/>
      <c r="ABS87" s="24"/>
      <c r="ABT87" s="24"/>
      <c r="ABU87" s="24"/>
      <c r="ABV87" s="24"/>
      <c r="ABW87" s="24"/>
      <c r="ABX87" s="24"/>
      <c r="ABY87" s="24"/>
      <c r="ABZ87" s="24"/>
      <c r="ACA87" s="24"/>
      <c r="ACB87" s="24"/>
      <c r="ACC87" s="24"/>
      <c r="ACD87" s="24"/>
      <c r="ACE87" s="24"/>
      <c r="ACF87" s="24"/>
      <c r="ACG87" s="24"/>
      <c r="ACH87" s="24"/>
      <c r="ACI87" s="24"/>
      <c r="ACJ87" s="24"/>
      <c r="ACK87" s="24"/>
      <c r="ACL87" s="24"/>
      <c r="ACM87" s="24"/>
      <c r="ACN87" s="24"/>
      <c r="ACO87" s="24"/>
      <c r="ACP87" s="24"/>
      <c r="ACQ87" s="24"/>
      <c r="ACR87" s="24"/>
      <c r="ACS87" s="24"/>
      <c r="ACT87" s="24"/>
      <c r="ACU87" s="24"/>
      <c r="ACV87" s="24"/>
      <c r="ACW87" s="24"/>
      <c r="ACX87" s="24"/>
      <c r="ACY87" s="24"/>
      <c r="ACZ87" s="24"/>
      <c r="ADA87" s="24"/>
      <c r="ADB87" s="24"/>
      <c r="ADC87" s="24"/>
      <c r="ADD87" s="24"/>
      <c r="ADE87" s="24"/>
      <c r="ADF87" s="24"/>
      <c r="ADG87" s="24"/>
      <c r="ADH87" s="24"/>
      <c r="ADI87" s="24"/>
      <c r="ADJ87" s="24"/>
      <c r="ADK87" s="24"/>
      <c r="ADL87" s="24"/>
      <c r="ADM87" s="24"/>
      <c r="ADN87" s="24"/>
      <c r="ADO87" s="24"/>
      <c r="ADP87" s="24"/>
      <c r="ADQ87" s="24"/>
      <c r="ADR87" s="24"/>
      <c r="ADS87" s="24"/>
      <c r="ADT87" s="24"/>
      <c r="ADU87" s="24"/>
      <c r="ADV87" s="24"/>
      <c r="ADW87" s="24"/>
      <c r="ADX87" s="24"/>
      <c r="ADY87" s="24"/>
      <c r="ADZ87" s="24"/>
      <c r="AEA87" s="24"/>
      <c r="AEB87" s="24"/>
      <c r="AEC87" s="24"/>
      <c r="AED87" s="24"/>
      <c r="AEE87" s="24"/>
      <c r="AEF87" s="24"/>
      <c r="AEG87" s="24"/>
      <c r="AEH87" s="24"/>
      <c r="AEI87" s="24"/>
      <c r="AEJ87" s="24"/>
      <c r="AEK87" s="24"/>
      <c r="AEL87" s="24"/>
      <c r="AEM87" s="24"/>
      <c r="AEN87" s="24"/>
      <c r="AEO87" s="24"/>
      <c r="AEP87" s="24"/>
      <c r="AEQ87" s="24"/>
      <c r="AER87" s="24"/>
      <c r="AES87" s="24"/>
      <c r="AET87" s="24"/>
      <c r="AEU87" s="24"/>
      <c r="AEV87" s="24"/>
      <c r="AEW87" s="24"/>
      <c r="AEX87" s="24"/>
      <c r="AEY87" s="24"/>
      <c r="AEZ87" s="24"/>
      <c r="AFA87" s="24"/>
      <c r="AFB87" s="24"/>
      <c r="AFC87" s="24"/>
      <c r="AFD87" s="24"/>
      <c r="AFE87" s="24"/>
      <c r="AFF87" s="24"/>
      <c r="AFG87" s="24"/>
      <c r="AFH87" s="24"/>
      <c r="AFI87" s="24"/>
      <c r="AFJ87" s="24"/>
      <c r="AFK87" s="24"/>
      <c r="AFL87" s="24"/>
      <c r="AFM87" s="24"/>
      <c r="AFN87" s="24"/>
      <c r="AFO87" s="24"/>
      <c r="AFP87" s="24"/>
      <c r="AFQ87" s="24"/>
      <c r="AFR87" s="24"/>
      <c r="AFS87" s="24"/>
      <c r="AFT87" s="24"/>
      <c r="AFU87" s="24"/>
      <c r="AFV87" s="24"/>
      <c r="AFW87" s="24"/>
      <c r="AFX87" s="24"/>
      <c r="AFY87" s="24"/>
      <c r="AFZ87" s="24"/>
      <c r="AGA87" s="24"/>
      <c r="AGB87" s="24"/>
      <c r="AGC87" s="24"/>
      <c r="AGD87" s="24"/>
      <c r="AGE87" s="24"/>
      <c r="AGF87" s="24"/>
      <c r="AGG87" s="24"/>
      <c r="AGH87" s="24"/>
      <c r="AGI87" s="24"/>
      <c r="AGJ87" s="24"/>
      <c r="AGK87" s="24"/>
      <c r="AGL87" s="24"/>
      <c r="AGM87" s="24"/>
      <c r="AGN87" s="24"/>
      <c r="AGO87" s="24"/>
      <c r="AGP87" s="24"/>
      <c r="AGQ87" s="24"/>
      <c r="AGR87" s="24"/>
      <c r="AGS87" s="24"/>
      <c r="AGT87" s="24"/>
      <c r="AGU87" s="24"/>
      <c r="AGV87" s="24"/>
      <c r="AGW87" s="24"/>
      <c r="AGX87" s="24"/>
      <c r="AGY87" s="24"/>
      <c r="AGZ87" s="24"/>
      <c r="AHA87" s="24"/>
      <c r="AHB87" s="24"/>
      <c r="AHC87" s="24"/>
      <c r="AHD87" s="24"/>
      <c r="AHE87" s="24"/>
      <c r="AHF87" s="24"/>
      <c r="AHG87" s="24"/>
      <c r="AHH87" s="24"/>
      <c r="AHI87" s="24"/>
      <c r="AHJ87" s="24"/>
      <c r="AHK87" s="24"/>
      <c r="AHL87" s="24"/>
      <c r="AHM87" s="24"/>
      <c r="AHN87" s="24"/>
      <c r="AHO87" s="24"/>
      <c r="AHP87" s="24"/>
      <c r="AHQ87" s="24"/>
      <c r="AHR87" s="24"/>
      <c r="AHS87" s="24"/>
      <c r="AHT87" s="24"/>
      <c r="AHU87" s="24"/>
      <c r="AHV87" s="24"/>
      <c r="AHW87" s="24"/>
      <c r="AHX87" s="24"/>
      <c r="AHY87" s="24"/>
      <c r="AHZ87" s="24"/>
      <c r="AIA87" s="24"/>
      <c r="AIB87" s="24"/>
      <c r="AIC87" s="24"/>
      <c r="AID87" s="24"/>
      <c r="AIE87" s="24"/>
      <c r="AIF87" s="24"/>
      <c r="AIG87" s="24"/>
      <c r="AIH87" s="24"/>
      <c r="AII87" s="24"/>
      <c r="AIJ87" s="24"/>
      <c r="AIK87" s="24"/>
      <c r="AIL87" s="24"/>
      <c r="AIM87" s="24"/>
      <c r="AIN87" s="24"/>
      <c r="AIO87" s="24"/>
      <c r="AIP87" s="24"/>
      <c r="AIQ87" s="24"/>
      <c r="AIR87" s="24"/>
      <c r="AIS87" s="24"/>
      <c r="AIT87" s="24"/>
      <c r="AIU87" s="24"/>
      <c r="AIV87" s="24"/>
      <c r="AIW87" s="24"/>
      <c r="AIX87" s="24"/>
      <c r="AIY87" s="24"/>
      <c r="AIZ87" s="24"/>
      <c r="AJA87" s="24"/>
      <c r="AJB87" s="24"/>
      <c r="AJC87" s="24"/>
      <c r="AJD87" s="24"/>
      <c r="AJE87" s="24"/>
      <c r="AJF87" s="24"/>
      <c r="AJG87" s="24"/>
      <c r="AJH87" s="24"/>
      <c r="AJI87" s="24"/>
      <c r="AJJ87" s="24"/>
      <c r="AJK87" s="24"/>
      <c r="AJL87" s="24"/>
      <c r="AJM87" s="24"/>
      <c r="AJN87" s="24"/>
      <c r="AJO87" s="24"/>
      <c r="AJP87" s="24"/>
      <c r="AJQ87" s="24"/>
      <c r="AJR87" s="24"/>
      <c r="AJS87" s="24"/>
      <c r="AJT87" s="24"/>
      <c r="AJU87" s="24"/>
      <c r="AJV87" s="24"/>
      <c r="AJW87" s="24"/>
      <c r="AJX87" s="24"/>
      <c r="AJY87" s="24"/>
      <c r="AJZ87" s="24"/>
      <c r="AKA87" s="24"/>
      <c r="AKB87" s="24"/>
      <c r="AKC87" s="24"/>
      <c r="AKD87" s="24"/>
      <c r="AKE87" s="24"/>
      <c r="AKF87" s="24"/>
      <c r="AKG87" s="24"/>
      <c r="AKH87" s="24"/>
      <c r="AKI87" s="24"/>
      <c r="AKJ87" s="24"/>
      <c r="AKK87" s="24"/>
      <c r="AKL87" s="24"/>
      <c r="AKM87" s="24"/>
      <c r="AKN87" s="24"/>
      <c r="AKO87" s="24"/>
      <c r="AKP87" s="24"/>
      <c r="AKQ87" s="24"/>
      <c r="AKR87" s="24"/>
      <c r="AKS87" s="24"/>
      <c r="AKT87" s="24"/>
      <c r="AKU87" s="24"/>
      <c r="AKV87" s="24"/>
      <c r="AKW87" s="24"/>
      <c r="AKX87" s="24"/>
      <c r="AKY87" s="24"/>
      <c r="AKZ87" s="24"/>
      <c r="ALA87" s="24"/>
      <c r="ALB87" s="24"/>
      <c r="ALC87" s="24"/>
      <c r="ALD87" s="24"/>
      <c r="ALE87" s="24"/>
      <c r="ALF87" s="24"/>
      <c r="ALG87" s="24"/>
      <c r="ALH87" s="24"/>
      <c r="ALI87" s="24"/>
      <c r="ALJ87" s="24"/>
      <c r="ALK87" s="24"/>
      <c r="ALL87" s="24"/>
      <c r="ALM87" s="24"/>
      <c r="ALN87" s="24"/>
      <c r="ALO87" s="24"/>
      <c r="ALP87" s="24"/>
      <c r="ALQ87" s="24"/>
      <c r="ALR87" s="24"/>
      <c r="ALS87" s="24"/>
      <c r="ALT87" s="24"/>
      <c r="ALU87" s="24"/>
      <c r="ALV87" s="24"/>
      <c r="ALW87" s="24"/>
      <c r="ALX87" s="24"/>
      <c r="ALY87" s="24"/>
      <c r="ALZ87" s="24"/>
      <c r="AMA87" s="24"/>
      <c r="AMB87" s="24"/>
      <c r="AMC87" s="24"/>
      <c r="AMD87" s="24"/>
      <c r="AME87" s="24"/>
      <c r="AMF87" s="24"/>
      <c r="AMG87" s="24"/>
      <c r="AMH87" s="24"/>
      <c r="AMI87" s="24"/>
      <c r="AMJ87" s="24"/>
      <c r="AMK87" s="24"/>
      <c r="AML87" s="24"/>
      <c r="AMM87" s="24"/>
      <c r="AMN87" s="24"/>
      <c r="AMO87" s="24"/>
      <c r="AMP87" s="24"/>
      <c r="AMQ87" s="24"/>
      <c r="AMR87" s="24"/>
      <c r="AMS87" s="24"/>
      <c r="AMT87" s="24"/>
      <c r="AMU87" s="24"/>
      <c r="AMV87" s="24"/>
      <c r="AMW87" s="24"/>
      <c r="AMX87" s="24"/>
      <c r="AMY87" s="24"/>
      <c r="AMZ87" s="24"/>
      <c r="ANA87" s="24"/>
      <c r="ANB87" s="24"/>
    </row>
    <row r="88" spans="3:1042" s="6" customFormat="1" ht="15" customHeight="1" x14ac:dyDescent="0.25">
      <c r="C88" s="6">
        <f t="shared" si="6"/>
        <v>121114</v>
      </c>
      <c r="D88" s="72">
        <f t="shared" si="7"/>
        <v>66</v>
      </c>
      <c r="E88" s="72">
        <v>1</v>
      </c>
      <c r="F88" s="74">
        <v>0</v>
      </c>
      <c r="G88" s="73">
        <f t="shared" si="44"/>
        <v>2.56</v>
      </c>
      <c r="H88" s="128">
        <f t="shared" si="45"/>
        <v>0</v>
      </c>
      <c r="I88" s="147">
        <f t="shared" si="10"/>
        <v>0</v>
      </c>
      <c r="J88" s="111" t="s">
        <v>196</v>
      </c>
      <c r="K88" s="39">
        <v>1</v>
      </c>
      <c r="L88" s="95">
        <f t="shared" si="11"/>
        <v>12</v>
      </c>
      <c r="M88" s="9" t="s">
        <v>19</v>
      </c>
      <c r="N88" s="82">
        <f t="shared" si="48"/>
        <v>11</v>
      </c>
      <c r="O88" s="82">
        <f t="shared" si="71"/>
        <v>121114</v>
      </c>
      <c r="P88" s="77" t="str">
        <f t="shared" si="22"/>
        <v>HPHE6266H045DV 120  (66 gal)</v>
      </c>
      <c r="Q88" s="10" t="s">
        <v>66</v>
      </c>
      <c r="R88" s="11">
        <v>66</v>
      </c>
      <c r="S88" s="37" t="s">
        <v>85</v>
      </c>
      <c r="T88" s="100" t="s">
        <v>105</v>
      </c>
      <c r="U88" s="105" t="str">
        <f t="shared" si="72"/>
        <v>AOSmithHPTU66</v>
      </c>
      <c r="V88" s="146">
        <v>0</v>
      </c>
      <c r="W88" s="47">
        <v>2.56</v>
      </c>
      <c r="X88" s="55">
        <v>3</v>
      </c>
      <c r="Y88" s="56" t="s">
        <v>10</v>
      </c>
      <c r="Z88" s="57">
        <v>42591</v>
      </c>
      <c r="AA88" s="58" t="s">
        <v>83</v>
      </c>
      <c r="AB88" s="158" t="str">
        <f t="shared" si="12"/>
        <v>2,     121114,   "HPHE6266H045DV 120  (66 gal)"</v>
      </c>
      <c r="AC88" s="160" t="str">
        <f t="shared" si="49"/>
        <v>American</v>
      </c>
      <c r="AD88" s="161" t="s">
        <v>473</v>
      </c>
      <c r="AE88" s="158" t="str">
        <f t="shared" si="13"/>
        <v xml:space="preserve">          case  121114   :   "AmericanHPHE6266Res"</v>
      </c>
      <c r="AF88" s="161" t="s">
        <v>473</v>
      </c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</row>
    <row r="89" spans="3:1042" s="6" customFormat="1" ht="15" customHeight="1" x14ac:dyDescent="0.25">
      <c r="C89" s="6">
        <f t="shared" si="6"/>
        <v>121215</v>
      </c>
      <c r="D89" s="72">
        <f t="shared" si="7"/>
        <v>80</v>
      </c>
      <c r="E89" s="72">
        <v>1</v>
      </c>
      <c r="F89" s="74">
        <v>0</v>
      </c>
      <c r="G89" s="73">
        <f t="shared" si="44"/>
        <v>2.7</v>
      </c>
      <c r="H89" s="128">
        <f t="shared" si="45"/>
        <v>0</v>
      </c>
      <c r="I89" s="147">
        <f t="shared" si="10"/>
        <v>0</v>
      </c>
      <c r="J89" s="111" t="s">
        <v>196</v>
      </c>
      <c r="K89" s="39">
        <v>1</v>
      </c>
      <c r="L89" s="95">
        <f t="shared" si="11"/>
        <v>12</v>
      </c>
      <c r="M89" s="9" t="s">
        <v>19</v>
      </c>
      <c r="N89" s="82">
        <f t="shared" si="48"/>
        <v>12</v>
      </c>
      <c r="O89" s="82">
        <f t="shared" si="71"/>
        <v>121215</v>
      </c>
      <c r="P89" s="77" t="str">
        <f t="shared" si="22"/>
        <v>HPHE6280H045DV 120  (80 gal)</v>
      </c>
      <c r="Q89" s="10" t="s">
        <v>67</v>
      </c>
      <c r="R89" s="11">
        <v>80</v>
      </c>
      <c r="S89" s="37" t="s">
        <v>86</v>
      </c>
      <c r="T89" s="100" t="s">
        <v>106</v>
      </c>
      <c r="U89" s="105" t="str">
        <f t="shared" si="72"/>
        <v>AOSmithHPTU80</v>
      </c>
      <c r="V89" s="146">
        <v>0</v>
      </c>
      <c r="W89" s="47">
        <v>2.7</v>
      </c>
      <c r="X89" s="55" t="s">
        <v>15</v>
      </c>
      <c r="Y89" s="56" t="s">
        <v>10</v>
      </c>
      <c r="Z89" s="57">
        <v>42591</v>
      </c>
      <c r="AA89" s="58" t="s">
        <v>83</v>
      </c>
      <c r="AB89" s="158" t="str">
        <f t="shared" si="12"/>
        <v>2,     121215,   "HPHE6280H045DV 120  (80 gal)"</v>
      </c>
      <c r="AC89" s="160" t="str">
        <f t="shared" si="49"/>
        <v>American</v>
      </c>
      <c r="AD89" s="161" t="s">
        <v>474</v>
      </c>
      <c r="AE89" s="158" t="str">
        <f t="shared" si="13"/>
        <v xml:space="preserve">          case  121215   :   "AmericanHPHE6280Res"</v>
      </c>
      <c r="AF89" s="161" t="s">
        <v>474</v>
      </c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</row>
    <row r="90" spans="3:1042" s="6" customFormat="1" ht="15" customHeight="1" x14ac:dyDescent="0.25">
      <c r="C90" s="6">
        <f t="shared" si="6"/>
        <v>121313</v>
      </c>
      <c r="D90" s="72">
        <f t="shared" si="7"/>
        <v>50</v>
      </c>
      <c r="E90" s="72">
        <v>1</v>
      </c>
      <c r="F90" s="74">
        <v>0</v>
      </c>
      <c r="G90" s="73">
        <f t="shared" si="44"/>
        <v>2.4</v>
      </c>
      <c r="H90" s="128">
        <f t="shared" si="45"/>
        <v>0</v>
      </c>
      <c r="I90" s="147">
        <f t="shared" si="10"/>
        <v>0</v>
      </c>
      <c r="J90" s="111" t="s">
        <v>196</v>
      </c>
      <c r="K90" s="39">
        <v>1</v>
      </c>
      <c r="L90" s="95">
        <f t="shared" si="11"/>
        <v>12</v>
      </c>
      <c r="M90" s="9" t="s">
        <v>19</v>
      </c>
      <c r="N90" s="82">
        <f t="shared" si="48"/>
        <v>13</v>
      </c>
      <c r="O90" s="82">
        <f t="shared" si="71"/>
        <v>121313</v>
      </c>
      <c r="P90" s="77" t="str">
        <f t="shared" si="22"/>
        <v>HPHE650H045DV 120  (50 gal)</v>
      </c>
      <c r="Q90" s="10" t="s">
        <v>68</v>
      </c>
      <c r="R90" s="11">
        <v>50</v>
      </c>
      <c r="S90" s="37" t="s">
        <v>84</v>
      </c>
      <c r="T90" s="100" t="s">
        <v>109</v>
      </c>
      <c r="U90" s="105" t="str">
        <f t="shared" si="72"/>
        <v>AOSmithHPTU50</v>
      </c>
      <c r="V90" s="146">
        <v>0</v>
      </c>
      <c r="W90" s="47">
        <v>2.4</v>
      </c>
      <c r="X90" s="55" t="s">
        <v>9</v>
      </c>
      <c r="Y90" s="56" t="s">
        <v>10</v>
      </c>
      <c r="Z90" s="57">
        <v>42591</v>
      </c>
      <c r="AA90" s="58" t="s">
        <v>83</v>
      </c>
      <c r="AB90" s="158" t="str">
        <f t="shared" si="12"/>
        <v>2,     121313,   "HPHE650H045DV 120  (50 gal)"</v>
      </c>
      <c r="AC90" s="160" t="str">
        <f t="shared" si="49"/>
        <v>American</v>
      </c>
      <c r="AD90" s="161" t="s">
        <v>475</v>
      </c>
      <c r="AE90" s="158" t="str">
        <f t="shared" si="13"/>
        <v xml:space="preserve">          case  121313   :   "AmericanHPHE650Res"</v>
      </c>
      <c r="AF90" s="161" t="s">
        <v>475</v>
      </c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</row>
    <row r="91" spans="3:1042" s="6" customFormat="1" ht="15" customHeight="1" x14ac:dyDescent="0.25">
      <c r="C91" s="6">
        <f t="shared" si="6"/>
        <v>130119</v>
      </c>
      <c r="D91" s="72">
        <f t="shared" si="7"/>
        <v>50</v>
      </c>
      <c r="E91" s="74">
        <v>0</v>
      </c>
      <c r="F91" s="72">
        <v>1</v>
      </c>
      <c r="G91" s="73">
        <f t="shared" si="44"/>
        <v>0</v>
      </c>
      <c r="H91" s="128">
        <f t="shared" si="45"/>
        <v>2.8</v>
      </c>
      <c r="I91" s="147">
        <f t="shared" si="10"/>
        <v>0</v>
      </c>
      <c r="J91" s="111" t="s">
        <v>196</v>
      </c>
      <c r="K91" s="39">
        <v>3</v>
      </c>
      <c r="L91" s="95">
        <f t="shared" si="11"/>
        <v>13</v>
      </c>
      <c r="M91" s="12" t="s">
        <v>96</v>
      </c>
      <c r="N91" s="81">
        <v>1</v>
      </c>
      <c r="O91" s="82">
        <f t="shared" si="71"/>
        <v>130119</v>
      </c>
      <c r="P91" s="77" t="str">
        <f t="shared" si="22"/>
        <v>RE2H50R10B-1NCWT  (50 gal)</v>
      </c>
      <c r="Q91" s="13" t="s">
        <v>119</v>
      </c>
      <c r="R91" s="14">
        <v>50</v>
      </c>
      <c r="S91" s="37" t="s">
        <v>236</v>
      </c>
      <c r="T91" s="100" t="s">
        <v>176</v>
      </c>
      <c r="U91" s="105" t="str">
        <f t="shared" si="72"/>
        <v>GE2014</v>
      </c>
      <c r="V91" s="146">
        <v>0</v>
      </c>
      <c r="W91" s="49" t="str">
        <f>[1]ESTAR_to_AWHS!K18</f>
        <v>--</v>
      </c>
      <c r="X91" s="61" t="str">
        <f>[1]ESTAR_to_AWHS!I18</f>
        <v>2-3</v>
      </c>
      <c r="Y91" s="62">
        <f>[1]ESTAR_to_AWHS!L18</f>
        <v>2.8</v>
      </c>
      <c r="Z91" s="63">
        <f>[1]ESTAR_to_AWHS!J18</f>
        <v>42775</v>
      </c>
      <c r="AA91" s="58" t="s">
        <v>87</v>
      </c>
      <c r="AB91" s="158" t="str">
        <f t="shared" si="12"/>
        <v>2,     130119,   "RE2H50R10B-1NCWT  (50 gal)"</v>
      </c>
      <c r="AC91" s="159" t="s">
        <v>449</v>
      </c>
      <c r="AD91" s="161" t="s">
        <v>479</v>
      </c>
      <c r="AE91" s="158" t="str">
        <f t="shared" si="13"/>
        <v xml:space="preserve">          case  130119   :   "BradfordWhiteRE2H50"</v>
      </c>
      <c r="AF91" s="161" t="s">
        <v>479</v>
      </c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  <c r="IW91" s="31"/>
      <c r="IX91" s="31"/>
      <c r="IY91" s="31"/>
      <c r="IZ91" s="31"/>
      <c r="JA91" s="31"/>
      <c r="JB91" s="31"/>
      <c r="JC91" s="31"/>
      <c r="JD91" s="31"/>
      <c r="JE91" s="31"/>
      <c r="JF91" s="31"/>
      <c r="JG91" s="31"/>
      <c r="JH91" s="31"/>
      <c r="JI91" s="31"/>
      <c r="JJ91" s="31"/>
      <c r="JK91" s="31"/>
      <c r="JL91" s="31"/>
      <c r="JM91" s="31"/>
      <c r="JN91" s="31"/>
      <c r="JO91" s="31"/>
      <c r="JP91" s="31"/>
      <c r="JQ91" s="31"/>
      <c r="JR91" s="31"/>
      <c r="JS91" s="31"/>
      <c r="JT91" s="31"/>
      <c r="JU91" s="31"/>
      <c r="JV91" s="31"/>
      <c r="JW91" s="31"/>
      <c r="JX91" s="31"/>
      <c r="JY91" s="31"/>
      <c r="JZ91" s="31"/>
      <c r="KA91" s="31"/>
      <c r="KB91" s="31"/>
      <c r="KC91" s="31"/>
      <c r="KD91" s="31"/>
      <c r="KE91" s="31"/>
      <c r="KF91" s="31"/>
      <c r="KG91" s="31"/>
      <c r="KH91" s="31"/>
      <c r="KI91" s="31"/>
      <c r="KJ91" s="31"/>
      <c r="KK91" s="31"/>
      <c r="KL91" s="31"/>
      <c r="KM91" s="31"/>
      <c r="KN91" s="31"/>
      <c r="KO91" s="31"/>
      <c r="KP91" s="31"/>
      <c r="KQ91" s="31"/>
      <c r="KR91" s="31"/>
      <c r="KS91" s="31"/>
      <c r="KT91" s="31"/>
      <c r="KU91" s="31"/>
      <c r="KV91" s="31"/>
      <c r="KW91" s="31"/>
      <c r="KX91" s="31"/>
      <c r="KY91" s="31"/>
      <c r="KZ91" s="31"/>
      <c r="LA91" s="31"/>
      <c r="LB91" s="31"/>
      <c r="LC91" s="31"/>
      <c r="LD91" s="31"/>
      <c r="LE91" s="31"/>
      <c r="LF91" s="31"/>
      <c r="LG91" s="31"/>
      <c r="LH91" s="31"/>
      <c r="LI91" s="31"/>
      <c r="LJ91" s="31"/>
      <c r="LK91" s="31"/>
      <c r="LL91" s="31"/>
      <c r="LM91" s="31"/>
      <c r="LN91" s="31"/>
      <c r="LO91" s="31"/>
      <c r="LP91" s="31"/>
      <c r="LQ91" s="31"/>
      <c r="LR91" s="31"/>
      <c r="LS91" s="31"/>
      <c r="LT91" s="31"/>
      <c r="LU91" s="31"/>
      <c r="LV91" s="31"/>
      <c r="LW91" s="31"/>
      <c r="LX91" s="31"/>
      <c r="LY91" s="31"/>
      <c r="LZ91" s="31"/>
      <c r="MA91" s="31"/>
      <c r="MB91" s="31"/>
      <c r="MC91" s="31"/>
      <c r="MD91" s="31"/>
      <c r="ME91" s="31"/>
      <c r="MF91" s="31"/>
      <c r="MG91" s="31"/>
      <c r="MH91" s="31"/>
      <c r="MI91" s="31"/>
      <c r="MJ91" s="31"/>
      <c r="MK91" s="31"/>
      <c r="ML91" s="31"/>
      <c r="MM91" s="31"/>
      <c r="MN91" s="31"/>
      <c r="MO91" s="31"/>
      <c r="MP91" s="31"/>
      <c r="MQ91" s="31"/>
      <c r="MR91" s="31"/>
      <c r="MS91" s="31"/>
      <c r="MT91" s="31"/>
      <c r="MU91" s="31"/>
      <c r="MV91" s="31"/>
      <c r="MW91" s="31"/>
      <c r="MX91" s="31"/>
      <c r="MY91" s="31"/>
      <c r="MZ91" s="31"/>
      <c r="NA91" s="31"/>
      <c r="NB91" s="31"/>
      <c r="NC91" s="31"/>
      <c r="ND91" s="31"/>
      <c r="NE91" s="31"/>
      <c r="NF91" s="31"/>
      <c r="NG91" s="31"/>
      <c r="NH91" s="31"/>
      <c r="NI91" s="31"/>
      <c r="NJ91" s="31"/>
      <c r="NK91" s="31"/>
      <c r="NL91" s="31"/>
      <c r="NM91" s="31"/>
      <c r="NN91" s="31"/>
      <c r="NO91" s="31"/>
      <c r="NP91" s="31"/>
      <c r="NQ91" s="31"/>
      <c r="NR91" s="31"/>
      <c r="NS91" s="31"/>
      <c r="NT91" s="31"/>
      <c r="NU91" s="31"/>
      <c r="NV91" s="31"/>
      <c r="NW91" s="31"/>
      <c r="NX91" s="31"/>
      <c r="NY91" s="31"/>
      <c r="NZ91" s="31"/>
      <c r="OA91" s="31"/>
      <c r="OB91" s="31"/>
      <c r="OC91" s="31"/>
      <c r="OD91" s="31"/>
      <c r="OE91" s="31"/>
      <c r="OF91" s="31"/>
      <c r="OG91" s="31"/>
      <c r="OH91" s="31"/>
      <c r="OI91" s="31"/>
      <c r="OJ91" s="31"/>
      <c r="OK91" s="31"/>
      <c r="OL91" s="31"/>
      <c r="OM91" s="31"/>
      <c r="ON91" s="31"/>
      <c r="OO91" s="31"/>
      <c r="OP91" s="31"/>
      <c r="OQ91" s="31"/>
      <c r="OR91" s="31"/>
      <c r="OS91" s="31"/>
      <c r="OT91" s="31"/>
      <c r="OU91" s="31"/>
      <c r="OV91" s="31"/>
      <c r="OW91" s="31"/>
      <c r="OX91" s="31"/>
      <c r="OY91" s="31"/>
      <c r="OZ91" s="31"/>
      <c r="PA91" s="31"/>
      <c r="PB91" s="31"/>
      <c r="PC91" s="31"/>
      <c r="PD91" s="31"/>
      <c r="PE91" s="31"/>
      <c r="PF91" s="31"/>
      <c r="PG91" s="31"/>
      <c r="PH91" s="31"/>
      <c r="PI91" s="31"/>
      <c r="PJ91" s="31"/>
      <c r="PK91" s="31"/>
      <c r="PL91" s="31"/>
      <c r="PM91" s="31"/>
      <c r="PN91" s="31"/>
      <c r="PO91" s="31"/>
      <c r="PP91" s="31"/>
      <c r="PQ91" s="31"/>
      <c r="PR91" s="31"/>
      <c r="PS91" s="31"/>
      <c r="PT91" s="31"/>
      <c r="PU91" s="31"/>
      <c r="PV91" s="31"/>
      <c r="PW91" s="31"/>
      <c r="PX91" s="31"/>
      <c r="PY91" s="31"/>
      <c r="PZ91" s="31"/>
      <c r="QA91" s="31"/>
      <c r="QB91" s="31"/>
      <c r="QC91" s="31"/>
      <c r="QD91" s="31"/>
      <c r="QE91" s="31"/>
      <c r="QF91" s="31"/>
      <c r="QG91" s="31"/>
      <c r="QH91" s="31"/>
      <c r="QI91" s="31"/>
      <c r="QJ91" s="31"/>
      <c r="QK91" s="31"/>
      <c r="QL91" s="31"/>
      <c r="QM91" s="31"/>
      <c r="QN91" s="31"/>
      <c r="QO91" s="31"/>
      <c r="QP91" s="31"/>
      <c r="QQ91" s="31"/>
      <c r="QR91" s="31"/>
      <c r="QS91" s="31"/>
      <c r="QT91" s="31"/>
      <c r="QU91" s="31"/>
      <c r="QV91" s="31"/>
      <c r="QW91" s="31"/>
      <c r="QX91" s="31"/>
      <c r="QY91" s="31"/>
      <c r="QZ91" s="31"/>
      <c r="RA91" s="31"/>
      <c r="RB91" s="31"/>
      <c r="RC91" s="31"/>
      <c r="RD91" s="31"/>
      <c r="RE91" s="31"/>
      <c r="RF91" s="31"/>
      <c r="RG91" s="31"/>
      <c r="RH91" s="31"/>
      <c r="RI91" s="31"/>
      <c r="RJ91" s="31"/>
      <c r="RK91" s="31"/>
      <c r="RL91" s="31"/>
      <c r="RM91" s="31"/>
      <c r="RN91" s="31"/>
      <c r="RO91" s="31"/>
      <c r="RP91" s="31"/>
      <c r="RQ91" s="31"/>
      <c r="RR91" s="31"/>
      <c r="RS91" s="31"/>
      <c r="RT91" s="31"/>
      <c r="RU91" s="31"/>
      <c r="RV91" s="31"/>
      <c r="RW91" s="31"/>
      <c r="RX91" s="31"/>
      <c r="RY91" s="31"/>
      <c r="RZ91" s="31"/>
      <c r="SA91" s="31"/>
      <c r="SB91" s="31"/>
      <c r="SC91" s="31"/>
      <c r="SD91" s="31"/>
      <c r="SE91" s="31"/>
      <c r="SF91" s="31"/>
      <c r="SG91" s="31"/>
      <c r="SH91" s="31"/>
      <c r="SI91" s="31"/>
      <c r="SJ91" s="31"/>
      <c r="SK91" s="31"/>
      <c r="SL91" s="31"/>
      <c r="SM91" s="31"/>
      <c r="SN91" s="31"/>
      <c r="SO91" s="31"/>
      <c r="SP91" s="31"/>
      <c r="SQ91" s="31"/>
      <c r="SR91" s="31"/>
      <c r="SS91" s="31"/>
      <c r="ST91" s="31"/>
      <c r="SU91" s="31"/>
      <c r="SV91" s="31"/>
      <c r="SW91" s="31"/>
      <c r="SX91" s="31"/>
      <c r="SY91" s="31"/>
      <c r="SZ91" s="31"/>
      <c r="TA91" s="31"/>
      <c r="TB91" s="31"/>
      <c r="TC91" s="31"/>
      <c r="TD91" s="31"/>
      <c r="TE91" s="31"/>
      <c r="TF91" s="31"/>
      <c r="TG91" s="31"/>
      <c r="TH91" s="31"/>
      <c r="TI91" s="31"/>
      <c r="TJ91" s="31"/>
      <c r="TK91" s="31"/>
      <c r="TL91" s="31"/>
      <c r="TM91" s="31"/>
      <c r="TN91" s="31"/>
      <c r="TO91" s="31"/>
      <c r="TP91" s="31"/>
      <c r="TQ91" s="31"/>
      <c r="TR91" s="31"/>
      <c r="TS91" s="31"/>
      <c r="TT91" s="31"/>
      <c r="TU91" s="31"/>
      <c r="TV91" s="31"/>
      <c r="TW91" s="31"/>
      <c r="TX91" s="31"/>
      <c r="TY91" s="31"/>
      <c r="TZ91" s="31"/>
      <c r="UA91" s="31"/>
      <c r="UB91" s="31"/>
      <c r="UC91" s="31"/>
      <c r="UD91" s="31"/>
      <c r="UE91" s="31"/>
      <c r="UF91" s="31"/>
      <c r="UG91" s="31"/>
      <c r="UH91" s="31"/>
      <c r="UI91" s="31"/>
      <c r="UJ91" s="31"/>
      <c r="UK91" s="31"/>
      <c r="UL91" s="31"/>
      <c r="UM91" s="31"/>
      <c r="UN91" s="31"/>
      <c r="UO91" s="31"/>
      <c r="UP91" s="31"/>
      <c r="UQ91" s="31"/>
      <c r="UR91" s="31"/>
      <c r="US91" s="31"/>
      <c r="UT91" s="31"/>
      <c r="UU91" s="31"/>
      <c r="UV91" s="31"/>
      <c r="UW91" s="31"/>
      <c r="UX91" s="31"/>
      <c r="UY91" s="31"/>
      <c r="UZ91" s="31"/>
      <c r="VA91" s="31"/>
      <c r="VB91" s="31"/>
      <c r="VC91" s="31"/>
      <c r="VD91" s="31"/>
      <c r="VE91" s="31"/>
      <c r="VF91" s="31"/>
      <c r="VG91" s="31"/>
      <c r="VH91" s="31"/>
      <c r="VI91" s="31"/>
      <c r="VJ91" s="31"/>
      <c r="VK91" s="31"/>
      <c r="VL91" s="31"/>
      <c r="VM91" s="31"/>
      <c r="VN91" s="31"/>
      <c r="VO91" s="31"/>
      <c r="VP91" s="31"/>
      <c r="VQ91" s="31"/>
      <c r="VR91" s="31"/>
      <c r="VS91" s="31"/>
      <c r="VT91" s="31"/>
      <c r="VU91" s="31"/>
      <c r="VV91" s="31"/>
      <c r="VW91" s="31"/>
      <c r="VX91" s="31"/>
      <c r="VY91" s="31"/>
      <c r="VZ91" s="31"/>
      <c r="WA91" s="31"/>
      <c r="WB91" s="31"/>
      <c r="WC91" s="31"/>
      <c r="WD91" s="31"/>
      <c r="WE91" s="31"/>
      <c r="WF91" s="31"/>
      <c r="WG91" s="31"/>
      <c r="WH91" s="31"/>
      <c r="WI91" s="31"/>
      <c r="WJ91" s="31"/>
      <c r="WK91" s="31"/>
      <c r="WL91" s="31"/>
      <c r="WM91" s="31"/>
      <c r="WN91" s="31"/>
      <c r="WO91" s="31"/>
      <c r="WP91" s="31"/>
      <c r="WQ91" s="31"/>
      <c r="WR91" s="31"/>
      <c r="WS91" s="31"/>
      <c r="WT91" s="31"/>
      <c r="WU91" s="31"/>
      <c r="WV91" s="31"/>
      <c r="WW91" s="31"/>
      <c r="WX91" s="31"/>
      <c r="WY91" s="31"/>
      <c r="WZ91" s="31"/>
      <c r="XA91" s="31"/>
      <c r="XB91" s="31"/>
      <c r="XC91" s="31"/>
      <c r="XD91" s="31"/>
      <c r="XE91" s="31"/>
      <c r="XF91" s="31"/>
      <c r="XG91" s="31"/>
      <c r="XH91" s="31"/>
      <c r="XI91" s="31"/>
      <c r="XJ91" s="31"/>
      <c r="XK91" s="31"/>
      <c r="XL91" s="31"/>
      <c r="XM91" s="31"/>
      <c r="XN91" s="31"/>
      <c r="XO91" s="31"/>
      <c r="XP91" s="31"/>
      <c r="XQ91" s="31"/>
      <c r="XR91" s="31"/>
      <c r="XS91" s="31"/>
      <c r="XT91" s="31"/>
      <c r="XU91" s="31"/>
      <c r="XV91" s="31"/>
      <c r="XW91" s="31"/>
      <c r="XX91" s="31"/>
      <c r="XY91" s="31"/>
      <c r="XZ91" s="31"/>
      <c r="YA91" s="31"/>
      <c r="YB91" s="31"/>
      <c r="YC91" s="31"/>
      <c r="YD91" s="31"/>
      <c r="YE91" s="31"/>
      <c r="YF91" s="31"/>
      <c r="YG91" s="31"/>
      <c r="YH91" s="31"/>
      <c r="YI91" s="31"/>
      <c r="YJ91" s="31"/>
      <c r="YK91" s="31"/>
      <c r="YL91" s="31"/>
      <c r="YM91" s="31"/>
      <c r="YN91" s="31"/>
      <c r="YO91" s="31"/>
      <c r="YP91" s="31"/>
      <c r="YQ91" s="31"/>
      <c r="YR91" s="31"/>
      <c r="YS91" s="31"/>
      <c r="YT91" s="31"/>
      <c r="YU91" s="31"/>
      <c r="YV91" s="31"/>
      <c r="YW91" s="31"/>
      <c r="YX91" s="31"/>
      <c r="YY91" s="31"/>
      <c r="YZ91" s="31"/>
      <c r="ZA91" s="31"/>
      <c r="ZB91" s="31"/>
      <c r="ZC91" s="31"/>
      <c r="ZD91" s="31"/>
      <c r="ZE91" s="31"/>
      <c r="ZF91" s="31"/>
      <c r="ZG91" s="31"/>
      <c r="ZH91" s="31"/>
      <c r="ZI91" s="31"/>
      <c r="ZJ91" s="31"/>
      <c r="ZK91" s="31"/>
      <c r="ZL91" s="31"/>
      <c r="ZM91" s="31"/>
      <c r="ZN91" s="31"/>
      <c r="ZO91" s="31"/>
      <c r="ZP91" s="31"/>
      <c r="ZQ91" s="31"/>
      <c r="ZR91" s="31"/>
      <c r="ZS91" s="31"/>
      <c r="ZT91" s="31"/>
      <c r="ZU91" s="31"/>
      <c r="ZV91" s="31"/>
      <c r="ZW91" s="31"/>
      <c r="ZX91" s="31"/>
      <c r="ZY91" s="31"/>
      <c r="ZZ91" s="31"/>
      <c r="AAA91" s="31"/>
      <c r="AAB91" s="31"/>
      <c r="AAC91" s="31"/>
      <c r="AAD91" s="31"/>
      <c r="AAE91" s="31"/>
      <c r="AAF91" s="31"/>
      <c r="AAG91" s="31"/>
      <c r="AAH91" s="31"/>
      <c r="AAI91" s="31"/>
      <c r="AAJ91" s="31"/>
      <c r="AAK91" s="31"/>
      <c r="AAL91" s="31"/>
      <c r="AAM91" s="31"/>
      <c r="AAN91" s="31"/>
      <c r="AAO91" s="31"/>
      <c r="AAP91" s="31"/>
      <c r="AAQ91" s="31"/>
      <c r="AAR91" s="31"/>
      <c r="AAS91" s="31"/>
      <c r="AAT91" s="31"/>
      <c r="AAU91" s="31"/>
      <c r="AAV91" s="31"/>
      <c r="AAW91" s="31"/>
      <c r="AAX91" s="31"/>
      <c r="AAY91" s="31"/>
      <c r="AAZ91" s="31"/>
      <c r="ABA91" s="31"/>
      <c r="ABB91" s="31"/>
      <c r="ABC91" s="31"/>
      <c r="ABD91" s="31"/>
      <c r="ABE91" s="31"/>
      <c r="ABF91" s="31"/>
      <c r="ABG91" s="31"/>
      <c r="ABH91" s="31"/>
      <c r="ABI91" s="31"/>
      <c r="ABJ91" s="31"/>
      <c r="ABK91" s="31"/>
      <c r="ABL91" s="31"/>
      <c r="ABM91" s="31"/>
      <c r="ABN91" s="31"/>
      <c r="ABO91" s="31"/>
      <c r="ABP91" s="31"/>
      <c r="ABQ91" s="31"/>
      <c r="ABR91" s="31"/>
      <c r="ABS91" s="31"/>
      <c r="ABT91" s="31"/>
      <c r="ABU91" s="31"/>
      <c r="ABV91" s="31"/>
      <c r="ABW91" s="31"/>
      <c r="ABX91" s="31"/>
      <c r="ABY91" s="31"/>
      <c r="ABZ91" s="31"/>
      <c r="ACA91" s="31"/>
      <c r="ACB91" s="31"/>
      <c r="ACC91" s="31"/>
      <c r="ACD91" s="31"/>
      <c r="ACE91" s="31"/>
      <c r="ACF91" s="31"/>
      <c r="ACG91" s="31"/>
      <c r="ACH91" s="31"/>
      <c r="ACI91" s="31"/>
      <c r="ACJ91" s="31"/>
      <c r="ACK91" s="31"/>
      <c r="ACL91" s="31"/>
      <c r="ACM91" s="31"/>
      <c r="ACN91" s="31"/>
      <c r="ACO91" s="31"/>
      <c r="ACP91" s="31"/>
      <c r="ACQ91" s="31"/>
      <c r="ACR91" s="31"/>
      <c r="ACS91" s="31"/>
      <c r="ACT91" s="31"/>
      <c r="ACU91" s="31"/>
      <c r="ACV91" s="31"/>
      <c r="ACW91" s="31"/>
      <c r="ACX91" s="31"/>
      <c r="ACY91" s="31"/>
      <c r="ACZ91" s="31"/>
      <c r="ADA91" s="31"/>
      <c r="ADB91" s="31"/>
      <c r="ADC91" s="31"/>
      <c r="ADD91" s="31"/>
      <c r="ADE91" s="31"/>
      <c r="ADF91" s="31"/>
      <c r="ADG91" s="31"/>
      <c r="ADH91" s="31"/>
      <c r="ADI91" s="31"/>
      <c r="ADJ91" s="31"/>
      <c r="ADK91" s="31"/>
      <c r="ADL91" s="31"/>
      <c r="ADM91" s="31"/>
      <c r="ADN91" s="31"/>
      <c r="ADO91" s="31"/>
      <c r="ADP91" s="31"/>
      <c r="ADQ91" s="31"/>
      <c r="ADR91" s="31"/>
      <c r="ADS91" s="31"/>
      <c r="ADT91" s="31"/>
      <c r="ADU91" s="31"/>
      <c r="ADV91" s="31"/>
      <c r="ADW91" s="31"/>
      <c r="ADX91" s="31"/>
      <c r="ADY91" s="31"/>
      <c r="ADZ91" s="31"/>
      <c r="AEA91" s="31"/>
      <c r="AEB91" s="31"/>
      <c r="AEC91" s="31"/>
      <c r="AED91" s="31"/>
      <c r="AEE91" s="31"/>
      <c r="AEF91" s="31"/>
      <c r="AEG91" s="31"/>
      <c r="AEH91" s="31"/>
      <c r="AEI91" s="31"/>
      <c r="AEJ91" s="31"/>
      <c r="AEK91" s="31"/>
      <c r="AEL91" s="31"/>
      <c r="AEM91" s="31"/>
      <c r="AEN91" s="31"/>
      <c r="AEO91" s="31"/>
      <c r="AEP91" s="31"/>
      <c r="AEQ91" s="31"/>
      <c r="AER91" s="31"/>
      <c r="AES91" s="31"/>
      <c r="AET91" s="31"/>
      <c r="AEU91" s="31"/>
      <c r="AEV91" s="31"/>
      <c r="AEW91" s="31"/>
      <c r="AEX91" s="31"/>
      <c r="AEY91" s="31"/>
      <c r="AEZ91" s="31"/>
      <c r="AFA91" s="31"/>
      <c r="AFB91" s="31"/>
      <c r="AFC91" s="31"/>
      <c r="AFD91" s="31"/>
      <c r="AFE91" s="31"/>
      <c r="AFF91" s="31"/>
      <c r="AFG91" s="31"/>
      <c r="AFH91" s="31"/>
      <c r="AFI91" s="31"/>
      <c r="AFJ91" s="31"/>
      <c r="AFK91" s="31"/>
      <c r="AFL91" s="31"/>
      <c r="AFM91" s="31"/>
      <c r="AFN91" s="31"/>
      <c r="AFO91" s="31"/>
      <c r="AFP91" s="31"/>
      <c r="AFQ91" s="31"/>
      <c r="AFR91" s="31"/>
      <c r="AFS91" s="31"/>
      <c r="AFT91" s="31"/>
      <c r="AFU91" s="31"/>
      <c r="AFV91" s="31"/>
      <c r="AFW91" s="31"/>
      <c r="AFX91" s="31"/>
      <c r="AFY91" s="31"/>
      <c r="AFZ91" s="31"/>
      <c r="AGA91" s="31"/>
      <c r="AGB91" s="31"/>
      <c r="AGC91" s="31"/>
      <c r="AGD91" s="31"/>
      <c r="AGE91" s="31"/>
      <c r="AGF91" s="31"/>
      <c r="AGG91" s="31"/>
      <c r="AGH91" s="31"/>
      <c r="AGI91" s="31"/>
      <c r="AGJ91" s="31"/>
      <c r="AGK91" s="31"/>
      <c r="AGL91" s="31"/>
      <c r="AGM91" s="31"/>
      <c r="AGN91" s="31"/>
      <c r="AGO91" s="31"/>
      <c r="AGP91" s="31"/>
      <c r="AGQ91" s="31"/>
      <c r="AGR91" s="31"/>
      <c r="AGS91" s="31"/>
      <c r="AGT91" s="31"/>
      <c r="AGU91" s="31"/>
      <c r="AGV91" s="31"/>
      <c r="AGW91" s="31"/>
      <c r="AGX91" s="31"/>
      <c r="AGY91" s="31"/>
      <c r="AGZ91" s="31"/>
      <c r="AHA91" s="31"/>
      <c r="AHB91" s="31"/>
      <c r="AHC91" s="31"/>
      <c r="AHD91" s="31"/>
      <c r="AHE91" s="31"/>
      <c r="AHF91" s="31"/>
      <c r="AHG91" s="31"/>
      <c r="AHH91" s="31"/>
      <c r="AHI91" s="31"/>
      <c r="AHJ91" s="31"/>
      <c r="AHK91" s="31"/>
      <c r="AHL91" s="31"/>
      <c r="AHM91" s="31"/>
      <c r="AHN91" s="31"/>
      <c r="AHO91" s="31"/>
      <c r="AHP91" s="31"/>
      <c r="AHQ91" s="31"/>
      <c r="AHR91" s="31"/>
      <c r="AHS91" s="31"/>
      <c r="AHT91" s="31"/>
      <c r="AHU91" s="31"/>
      <c r="AHV91" s="31"/>
      <c r="AHW91" s="31"/>
      <c r="AHX91" s="31"/>
      <c r="AHY91" s="31"/>
      <c r="AHZ91" s="31"/>
      <c r="AIA91" s="31"/>
      <c r="AIB91" s="31"/>
      <c r="AIC91" s="31"/>
      <c r="AID91" s="31"/>
      <c r="AIE91" s="31"/>
      <c r="AIF91" s="31"/>
      <c r="AIG91" s="31"/>
      <c r="AIH91" s="31"/>
      <c r="AII91" s="31"/>
      <c r="AIJ91" s="31"/>
      <c r="AIK91" s="31"/>
      <c r="AIL91" s="31"/>
      <c r="AIM91" s="31"/>
      <c r="AIN91" s="31"/>
      <c r="AIO91" s="31"/>
      <c r="AIP91" s="31"/>
      <c r="AIQ91" s="31"/>
      <c r="AIR91" s="31"/>
      <c r="AIS91" s="31"/>
      <c r="AIT91" s="31"/>
      <c r="AIU91" s="31"/>
      <c r="AIV91" s="31"/>
      <c r="AIW91" s="31"/>
      <c r="AIX91" s="31"/>
      <c r="AIY91" s="31"/>
      <c r="AIZ91" s="31"/>
      <c r="AJA91" s="31"/>
      <c r="AJB91" s="31"/>
      <c r="AJC91" s="31"/>
      <c r="AJD91" s="31"/>
      <c r="AJE91" s="31"/>
      <c r="AJF91" s="31"/>
      <c r="AJG91" s="31"/>
      <c r="AJH91" s="31"/>
      <c r="AJI91" s="31"/>
      <c r="AJJ91" s="31"/>
      <c r="AJK91" s="31"/>
      <c r="AJL91" s="31"/>
      <c r="AJM91" s="31"/>
      <c r="AJN91" s="31"/>
      <c r="AJO91" s="31"/>
      <c r="AJP91" s="31"/>
      <c r="AJQ91" s="31"/>
      <c r="AJR91" s="31"/>
      <c r="AJS91" s="31"/>
      <c r="AJT91" s="31"/>
      <c r="AJU91" s="31"/>
      <c r="AJV91" s="31"/>
      <c r="AJW91" s="31"/>
      <c r="AJX91" s="31"/>
      <c r="AJY91" s="31"/>
      <c r="AJZ91" s="31"/>
      <c r="AKA91" s="31"/>
      <c r="AKB91" s="31"/>
      <c r="AKC91" s="31"/>
      <c r="AKD91" s="31"/>
      <c r="AKE91" s="31"/>
      <c r="AKF91" s="31"/>
      <c r="AKG91" s="31"/>
      <c r="AKH91" s="31"/>
      <c r="AKI91" s="31"/>
      <c r="AKJ91" s="31"/>
      <c r="AKK91" s="31"/>
      <c r="AKL91" s="31"/>
      <c r="AKM91" s="31"/>
      <c r="AKN91" s="31"/>
      <c r="AKO91" s="31"/>
      <c r="AKP91" s="31"/>
      <c r="AKQ91" s="31"/>
      <c r="AKR91" s="31"/>
      <c r="AKS91" s="31"/>
      <c r="AKT91" s="31"/>
      <c r="AKU91" s="31"/>
      <c r="AKV91" s="31"/>
      <c r="AKW91" s="31"/>
      <c r="AKX91" s="31"/>
      <c r="AKY91" s="31"/>
      <c r="AKZ91" s="31"/>
      <c r="ALA91" s="31"/>
      <c r="ALB91" s="31"/>
      <c r="ALC91" s="31"/>
      <c r="ALD91" s="31"/>
      <c r="ALE91" s="31"/>
      <c r="ALF91" s="31"/>
      <c r="ALG91" s="31"/>
      <c r="ALH91" s="31"/>
      <c r="ALI91" s="31"/>
      <c r="ALJ91" s="31"/>
      <c r="ALK91" s="31"/>
      <c r="ALL91" s="31"/>
      <c r="ALM91" s="31"/>
      <c r="ALN91" s="31"/>
      <c r="ALO91" s="31"/>
      <c r="ALP91" s="31"/>
      <c r="ALQ91" s="31"/>
      <c r="ALR91" s="31"/>
      <c r="ALS91" s="31"/>
      <c r="ALT91" s="31"/>
      <c r="ALU91" s="31"/>
      <c r="ALV91" s="31"/>
      <c r="ALW91" s="31"/>
      <c r="ALX91" s="31"/>
      <c r="ALY91" s="31"/>
      <c r="ALZ91" s="31"/>
      <c r="AMA91" s="31"/>
      <c r="AMB91" s="31"/>
      <c r="AMC91" s="31"/>
      <c r="AMD91" s="31"/>
      <c r="AME91" s="31"/>
      <c r="AMF91" s="31"/>
      <c r="AMG91" s="31"/>
      <c r="AMH91" s="31"/>
      <c r="AMI91" s="31"/>
      <c r="AMJ91" s="31"/>
      <c r="AMK91" s="31"/>
      <c r="AML91" s="31"/>
      <c r="AMM91" s="31"/>
      <c r="AMN91" s="31"/>
      <c r="AMO91" s="31"/>
      <c r="AMP91" s="31"/>
      <c r="AMQ91" s="31"/>
      <c r="AMR91" s="31"/>
      <c r="AMS91" s="31"/>
      <c r="AMT91" s="31"/>
      <c r="AMU91" s="31"/>
      <c r="AMV91" s="31"/>
      <c r="AMW91" s="31"/>
      <c r="AMX91" s="31"/>
      <c r="AMY91" s="31"/>
    </row>
    <row r="92" spans="3:1042" s="6" customFormat="1" ht="15" customHeight="1" x14ac:dyDescent="0.25">
      <c r="C92" s="133">
        <f t="shared" ref="C92" si="73">O92</f>
        <v>130358</v>
      </c>
      <c r="D92" s="72">
        <f t="shared" ref="D92" si="74">R92</f>
        <v>65</v>
      </c>
      <c r="E92" s="74">
        <v>0</v>
      </c>
      <c r="F92" s="72">
        <v>1</v>
      </c>
      <c r="G92" s="73">
        <f t="shared" ref="G92" si="75">IF(E92&gt;0,W92,0)</f>
        <v>0</v>
      </c>
      <c r="H92" s="128">
        <f t="shared" ref="H92" si="76">IF(F92&gt;0,Y92,0)</f>
        <v>3</v>
      </c>
      <c r="I92" s="147">
        <f t="shared" si="10"/>
        <v>0</v>
      </c>
      <c r="J92" s="111" t="s">
        <v>196</v>
      </c>
      <c r="K92" s="39">
        <v>3</v>
      </c>
      <c r="L92" s="95">
        <f t="shared" si="11"/>
        <v>13</v>
      </c>
      <c r="M92" s="12" t="s">
        <v>96</v>
      </c>
      <c r="N92" s="139">
        <v>3</v>
      </c>
      <c r="O92" s="82">
        <f t="shared" si="71"/>
        <v>130358</v>
      </c>
      <c r="P92" s="77" t="str">
        <f t="shared" si="22"/>
        <v>RE2H65T10-1NCWT  (65 gal)</v>
      </c>
      <c r="Q92" s="13" t="s">
        <v>333</v>
      </c>
      <c r="R92" s="14">
        <v>65</v>
      </c>
      <c r="S92" s="37"/>
      <c r="T92" s="100" t="s">
        <v>299</v>
      </c>
      <c r="U92" s="105" t="str">
        <f t="shared" si="72"/>
        <v>BWC202065</v>
      </c>
      <c r="V92" s="146">
        <v>0</v>
      </c>
      <c r="W92" s="49"/>
      <c r="X92" s="61">
        <v>3</v>
      </c>
      <c r="Y92" s="62">
        <v>3</v>
      </c>
      <c r="Z92" s="63">
        <v>43916</v>
      </c>
      <c r="AA92" s="58"/>
      <c r="AB92" s="158" t="str">
        <f t="shared" si="12"/>
        <v>2,     130358,   "RE2H65T10-1NCWT  (65 gal)"</v>
      </c>
      <c r="AC92" s="160" t="str">
        <f>AC91</f>
        <v>BradfordWhite</v>
      </c>
      <c r="AD92" s="31" t="s">
        <v>482</v>
      </c>
      <c r="AE92" s="158" t="str">
        <f t="shared" si="13"/>
        <v xml:space="preserve">          case  130358   :   "BradfordWhiteRE2H65T101NCWT"</v>
      </c>
      <c r="AF92" s="31" t="s">
        <v>482</v>
      </c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  <c r="IW92" s="31"/>
      <c r="IX92" s="31"/>
      <c r="IY92" s="31"/>
      <c r="IZ92" s="31"/>
      <c r="JA92" s="31"/>
      <c r="JB92" s="31"/>
      <c r="JC92" s="31"/>
      <c r="JD92" s="31"/>
      <c r="JE92" s="31"/>
      <c r="JF92" s="31"/>
      <c r="JG92" s="31"/>
      <c r="JH92" s="31"/>
      <c r="JI92" s="31"/>
      <c r="JJ92" s="31"/>
      <c r="JK92" s="31"/>
      <c r="JL92" s="31"/>
      <c r="JM92" s="31"/>
      <c r="JN92" s="31"/>
      <c r="JO92" s="31"/>
      <c r="JP92" s="31"/>
      <c r="JQ92" s="31"/>
      <c r="JR92" s="31"/>
      <c r="JS92" s="31"/>
      <c r="JT92" s="31"/>
      <c r="JU92" s="31"/>
      <c r="JV92" s="31"/>
      <c r="JW92" s="31"/>
      <c r="JX92" s="31"/>
      <c r="JY92" s="31"/>
      <c r="JZ92" s="31"/>
      <c r="KA92" s="31"/>
      <c r="KB92" s="31"/>
      <c r="KC92" s="31"/>
      <c r="KD92" s="31"/>
      <c r="KE92" s="31"/>
      <c r="KF92" s="31"/>
      <c r="KG92" s="31"/>
      <c r="KH92" s="31"/>
      <c r="KI92" s="31"/>
      <c r="KJ92" s="31"/>
      <c r="KK92" s="31"/>
      <c r="KL92" s="31"/>
      <c r="KM92" s="31"/>
      <c r="KN92" s="31"/>
      <c r="KO92" s="31"/>
      <c r="KP92" s="31"/>
      <c r="KQ92" s="31"/>
      <c r="KR92" s="31"/>
      <c r="KS92" s="31"/>
      <c r="KT92" s="31"/>
      <c r="KU92" s="31"/>
      <c r="KV92" s="31"/>
      <c r="KW92" s="31"/>
      <c r="KX92" s="31"/>
      <c r="KY92" s="31"/>
      <c r="KZ92" s="31"/>
      <c r="LA92" s="31"/>
      <c r="LB92" s="31"/>
      <c r="LC92" s="31"/>
      <c r="LD92" s="31"/>
      <c r="LE92" s="31"/>
      <c r="LF92" s="31"/>
      <c r="LG92" s="31"/>
      <c r="LH92" s="31"/>
      <c r="LI92" s="31"/>
      <c r="LJ92" s="31"/>
      <c r="LK92" s="31"/>
      <c r="LL92" s="31"/>
      <c r="LM92" s="31"/>
      <c r="LN92" s="31"/>
      <c r="LO92" s="31"/>
      <c r="LP92" s="31"/>
      <c r="LQ92" s="31"/>
      <c r="LR92" s="31"/>
      <c r="LS92" s="31"/>
      <c r="LT92" s="31"/>
      <c r="LU92" s="31"/>
      <c r="LV92" s="31"/>
      <c r="LW92" s="31"/>
      <c r="LX92" s="31"/>
      <c r="LY92" s="31"/>
      <c r="LZ92" s="31"/>
      <c r="MA92" s="31"/>
      <c r="MB92" s="31"/>
      <c r="MC92" s="31"/>
      <c r="MD92" s="31"/>
      <c r="ME92" s="31"/>
      <c r="MF92" s="31"/>
      <c r="MG92" s="31"/>
      <c r="MH92" s="31"/>
      <c r="MI92" s="31"/>
      <c r="MJ92" s="31"/>
      <c r="MK92" s="31"/>
      <c r="ML92" s="31"/>
      <c r="MM92" s="31"/>
      <c r="MN92" s="31"/>
      <c r="MO92" s="31"/>
      <c r="MP92" s="31"/>
      <c r="MQ92" s="31"/>
      <c r="MR92" s="31"/>
      <c r="MS92" s="31"/>
      <c r="MT92" s="31"/>
      <c r="MU92" s="31"/>
      <c r="MV92" s="31"/>
      <c r="MW92" s="31"/>
      <c r="MX92" s="31"/>
      <c r="MY92" s="31"/>
      <c r="MZ92" s="31"/>
      <c r="NA92" s="31"/>
      <c r="NB92" s="31"/>
      <c r="NC92" s="31"/>
      <c r="ND92" s="31"/>
      <c r="NE92" s="31"/>
      <c r="NF92" s="31"/>
      <c r="NG92" s="31"/>
      <c r="NH92" s="31"/>
      <c r="NI92" s="31"/>
      <c r="NJ92" s="31"/>
      <c r="NK92" s="31"/>
      <c r="NL92" s="31"/>
      <c r="NM92" s="31"/>
      <c r="NN92" s="31"/>
      <c r="NO92" s="31"/>
      <c r="NP92" s="31"/>
      <c r="NQ92" s="31"/>
      <c r="NR92" s="31"/>
      <c r="NS92" s="31"/>
      <c r="NT92" s="31"/>
      <c r="NU92" s="31"/>
      <c r="NV92" s="31"/>
      <c r="NW92" s="31"/>
      <c r="NX92" s="31"/>
      <c r="NY92" s="31"/>
      <c r="NZ92" s="31"/>
      <c r="OA92" s="31"/>
      <c r="OB92" s="31"/>
      <c r="OC92" s="31"/>
      <c r="OD92" s="31"/>
      <c r="OE92" s="31"/>
      <c r="OF92" s="31"/>
      <c r="OG92" s="31"/>
      <c r="OH92" s="31"/>
      <c r="OI92" s="31"/>
      <c r="OJ92" s="31"/>
      <c r="OK92" s="31"/>
      <c r="OL92" s="31"/>
      <c r="OM92" s="31"/>
      <c r="ON92" s="31"/>
      <c r="OO92" s="31"/>
      <c r="OP92" s="31"/>
      <c r="OQ92" s="31"/>
      <c r="OR92" s="31"/>
      <c r="OS92" s="31"/>
      <c r="OT92" s="31"/>
      <c r="OU92" s="31"/>
      <c r="OV92" s="31"/>
      <c r="OW92" s="31"/>
      <c r="OX92" s="31"/>
      <c r="OY92" s="31"/>
      <c r="OZ92" s="31"/>
      <c r="PA92" s="31"/>
      <c r="PB92" s="31"/>
      <c r="PC92" s="31"/>
      <c r="PD92" s="31"/>
      <c r="PE92" s="31"/>
      <c r="PF92" s="31"/>
      <c r="PG92" s="31"/>
      <c r="PH92" s="31"/>
      <c r="PI92" s="31"/>
      <c r="PJ92" s="31"/>
      <c r="PK92" s="31"/>
      <c r="PL92" s="31"/>
      <c r="PM92" s="31"/>
      <c r="PN92" s="31"/>
      <c r="PO92" s="31"/>
      <c r="PP92" s="31"/>
      <c r="PQ92" s="31"/>
      <c r="PR92" s="31"/>
      <c r="PS92" s="31"/>
      <c r="PT92" s="31"/>
      <c r="PU92" s="31"/>
      <c r="PV92" s="31"/>
      <c r="PW92" s="31"/>
      <c r="PX92" s="31"/>
      <c r="PY92" s="31"/>
      <c r="PZ92" s="31"/>
      <c r="QA92" s="31"/>
      <c r="QB92" s="31"/>
      <c r="QC92" s="31"/>
      <c r="QD92" s="31"/>
      <c r="QE92" s="31"/>
      <c r="QF92" s="31"/>
      <c r="QG92" s="31"/>
      <c r="QH92" s="31"/>
      <c r="QI92" s="31"/>
      <c r="QJ92" s="31"/>
      <c r="QK92" s="31"/>
      <c r="QL92" s="31"/>
      <c r="QM92" s="31"/>
      <c r="QN92" s="31"/>
      <c r="QO92" s="31"/>
      <c r="QP92" s="31"/>
      <c r="QQ92" s="31"/>
      <c r="QR92" s="31"/>
      <c r="QS92" s="31"/>
      <c r="QT92" s="31"/>
      <c r="QU92" s="31"/>
      <c r="QV92" s="31"/>
      <c r="QW92" s="31"/>
      <c r="QX92" s="31"/>
      <c r="QY92" s="31"/>
      <c r="QZ92" s="31"/>
      <c r="RA92" s="31"/>
      <c r="RB92" s="31"/>
      <c r="RC92" s="31"/>
      <c r="RD92" s="31"/>
      <c r="RE92" s="31"/>
      <c r="RF92" s="31"/>
      <c r="RG92" s="31"/>
      <c r="RH92" s="31"/>
      <c r="RI92" s="31"/>
      <c r="RJ92" s="31"/>
      <c r="RK92" s="31"/>
      <c r="RL92" s="31"/>
      <c r="RM92" s="31"/>
      <c r="RN92" s="31"/>
      <c r="RO92" s="31"/>
      <c r="RP92" s="31"/>
      <c r="RQ92" s="31"/>
      <c r="RR92" s="31"/>
      <c r="RS92" s="31"/>
      <c r="RT92" s="31"/>
      <c r="RU92" s="31"/>
      <c r="RV92" s="31"/>
      <c r="RW92" s="31"/>
      <c r="RX92" s="31"/>
      <c r="RY92" s="31"/>
      <c r="RZ92" s="31"/>
      <c r="SA92" s="31"/>
      <c r="SB92" s="31"/>
      <c r="SC92" s="31"/>
      <c r="SD92" s="31"/>
      <c r="SE92" s="31"/>
      <c r="SF92" s="31"/>
      <c r="SG92" s="31"/>
      <c r="SH92" s="31"/>
      <c r="SI92" s="31"/>
      <c r="SJ92" s="31"/>
      <c r="SK92" s="31"/>
      <c r="SL92" s="31"/>
      <c r="SM92" s="31"/>
      <c r="SN92" s="31"/>
      <c r="SO92" s="31"/>
      <c r="SP92" s="31"/>
      <c r="SQ92" s="31"/>
      <c r="SR92" s="31"/>
      <c r="SS92" s="31"/>
      <c r="ST92" s="31"/>
      <c r="SU92" s="31"/>
      <c r="SV92" s="31"/>
      <c r="SW92" s="31"/>
      <c r="SX92" s="31"/>
      <c r="SY92" s="31"/>
      <c r="SZ92" s="31"/>
      <c r="TA92" s="31"/>
      <c r="TB92" s="31"/>
      <c r="TC92" s="31"/>
      <c r="TD92" s="31"/>
      <c r="TE92" s="31"/>
      <c r="TF92" s="31"/>
      <c r="TG92" s="31"/>
      <c r="TH92" s="31"/>
      <c r="TI92" s="31"/>
      <c r="TJ92" s="31"/>
      <c r="TK92" s="31"/>
      <c r="TL92" s="31"/>
      <c r="TM92" s="31"/>
      <c r="TN92" s="31"/>
      <c r="TO92" s="31"/>
      <c r="TP92" s="31"/>
      <c r="TQ92" s="31"/>
      <c r="TR92" s="31"/>
      <c r="TS92" s="31"/>
      <c r="TT92" s="31"/>
      <c r="TU92" s="31"/>
      <c r="TV92" s="31"/>
      <c r="TW92" s="31"/>
      <c r="TX92" s="31"/>
      <c r="TY92" s="31"/>
      <c r="TZ92" s="31"/>
      <c r="UA92" s="31"/>
      <c r="UB92" s="31"/>
      <c r="UC92" s="31"/>
      <c r="UD92" s="31"/>
      <c r="UE92" s="31"/>
      <c r="UF92" s="31"/>
      <c r="UG92" s="31"/>
      <c r="UH92" s="31"/>
      <c r="UI92" s="31"/>
      <c r="UJ92" s="31"/>
      <c r="UK92" s="31"/>
      <c r="UL92" s="31"/>
      <c r="UM92" s="31"/>
      <c r="UN92" s="31"/>
      <c r="UO92" s="31"/>
      <c r="UP92" s="31"/>
      <c r="UQ92" s="31"/>
      <c r="UR92" s="31"/>
      <c r="US92" s="31"/>
      <c r="UT92" s="31"/>
      <c r="UU92" s="31"/>
      <c r="UV92" s="31"/>
      <c r="UW92" s="31"/>
      <c r="UX92" s="31"/>
      <c r="UY92" s="31"/>
      <c r="UZ92" s="31"/>
      <c r="VA92" s="31"/>
      <c r="VB92" s="31"/>
      <c r="VC92" s="31"/>
      <c r="VD92" s="31"/>
      <c r="VE92" s="31"/>
      <c r="VF92" s="31"/>
      <c r="VG92" s="31"/>
      <c r="VH92" s="31"/>
      <c r="VI92" s="31"/>
      <c r="VJ92" s="31"/>
      <c r="VK92" s="31"/>
      <c r="VL92" s="31"/>
      <c r="VM92" s="31"/>
      <c r="VN92" s="31"/>
      <c r="VO92" s="31"/>
      <c r="VP92" s="31"/>
      <c r="VQ92" s="31"/>
      <c r="VR92" s="31"/>
      <c r="VS92" s="31"/>
      <c r="VT92" s="31"/>
      <c r="VU92" s="31"/>
      <c r="VV92" s="31"/>
      <c r="VW92" s="31"/>
      <c r="VX92" s="31"/>
      <c r="VY92" s="31"/>
      <c r="VZ92" s="31"/>
      <c r="WA92" s="31"/>
      <c r="WB92" s="31"/>
      <c r="WC92" s="31"/>
      <c r="WD92" s="31"/>
      <c r="WE92" s="31"/>
      <c r="WF92" s="31"/>
      <c r="WG92" s="31"/>
      <c r="WH92" s="31"/>
      <c r="WI92" s="31"/>
      <c r="WJ92" s="31"/>
      <c r="WK92" s="31"/>
      <c r="WL92" s="31"/>
      <c r="WM92" s="31"/>
      <c r="WN92" s="31"/>
      <c r="WO92" s="31"/>
      <c r="WP92" s="31"/>
      <c r="WQ92" s="31"/>
      <c r="WR92" s="31"/>
      <c r="WS92" s="31"/>
      <c r="WT92" s="31"/>
      <c r="WU92" s="31"/>
      <c r="WV92" s="31"/>
      <c r="WW92" s="31"/>
      <c r="WX92" s="31"/>
      <c r="WY92" s="31"/>
      <c r="WZ92" s="31"/>
      <c r="XA92" s="31"/>
      <c r="XB92" s="31"/>
      <c r="XC92" s="31"/>
      <c r="XD92" s="31"/>
      <c r="XE92" s="31"/>
      <c r="XF92" s="31"/>
      <c r="XG92" s="31"/>
      <c r="XH92" s="31"/>
      <c r="XI92" s="31"/>
      <c r="XJ92" s="31"/>
      <c r="XK92" s="31"/>
      <c r="XL92" s="31"/>
      <c r="XM92" s="31"/>
      <c r="XN92" s="31"/>
      <c r="XO92" s="31"/>
      <c r="XP92" s="31"/>
      <c r="XQ92" s="31"/>
      <c r="XR92" s="31"/>
      <c r="XS92" s="31"/>
      <c r="XT92" s="31"/>
      <c r="XU92" s="31"/>
      <c r="XV92" s="31"/>
      <c r="XW92" s="31"/>
      <c r="XX92" s="31"/>
      <c r="XY92" s="31"/>
      <c r="XZ92" s="31"/>
      <c r="YA92" s="31"/>
      <c r="YB92" s="31"/>
      <c r="YC92" s="31"/>
      <c r="YD92" s="31"/>
      <c r="YE92" s="31"/>
      <c r="YF92" s="31"/>
      <c r="YG92" s="31"/>
      <c r="YH92" s="31"/>
      <c r="YI92" s="31"/>
      <c r="YJ92" s="31"/>
      <c r="YK92" s="31"/>
      <c r="YL92" s="31"/>
      <c r="YM92" s="31"/>
      <c r="YN92" s="31"/>
      <c r="YO92" s="31"/>
      <c r="YP92" s="31"/>
      <c r="YQ92" s="31"/>
      <c r="YR92" s="31"/>
      <c r="YS92" s="31"/>
      <c r="YT92" s="31"/>
      <c r="YU92" s="31"/>
      <c r="YV92" s="31"/>
      <c r="YW92" s="31"/>
      <c r="YX92" s="31"/>
      <c r="YY92" s="31"/>
      <c r="YZ92" s="31"/>
      <c r="ZA92" s="31"/>
      <c r="ZB92" s="31"/>
      <c r="ZC92" s="31"/>
      <c r="ZD92" s="31"/>
      <c r="ZE92" s="31"/>
      <c r="ZF92" s="31"/>
      <c r="ZG92" s="31"/>
      <c r="ZH92" s="31"/>
      <c r="ZI92" s="31"/>
      <c r="ZJ92" s="31"/>
      <c r="ZK92" s="31"/>
      <c r="ZL92" s="31"/>
      <c r="ZM92" s="31"/>
      <c r="ZN92" s="31"/>
      <c r="ZO92" s="31"/>
      <c r="ZP92" s="31"/>
      <c r="ZQ92" s="31"/>
      <c r="ZR92" s="31"/>
      <c r="ZS92" s="31"/>
      <c r="ZT92" s="31"/>
      <c r="ZU92" s="31"/>
      <c r="ZV92" s="31"/>
      <c r="ZW92" s="31"/>
      <c r="ZX92" s="31"/>
      <c r="ZY92" s="31"/>
      <c r="ZZ92" s="31"/>
      <c r="AAA92" s="31"/>
      <c r="AAB92" s="31"/>
      <c r="AAC92" s="31"/>
      <c r="AAD92" s="31"/>
      <c r="AAE92" s="31"/>
      <c r="AAF92" s="31"/>
      <c r="AAG92" s="31"/>
      <c r="AAH92" s="31"/>
      <c r="AAI92" s="31"/>
      <c r="AAJ92" s="31"/>
      <c r="AAK92" s="31"/>
      <c r="AAL92" s="31"/>
      <c r="AAM92" s="31"/>
      <c r="AAN92" s="31"/>
      <c r="AAO92" s="31"/>
      <c r="AAP92" s="31"/>
      <c r="AAQ92" s="31"/>
      <c r="AAR92" s="31"/>
      <c r="AAS92" s="31"/>
      <c r="AAT92" s="31"/>
      <c r="AAU92" s="31"/>
      <c r="AAV92" s="31"/>
      <c r="AAW92" s="31"/>
      <c r="AAX92" s="31"/>
      <c r="AAY92" s="31"/>
      <c r="AAZ92" s="31"/>
      <c r="ABA92" s="31"/>
      <c r="ABB92" s="31"/>
      <c r="ABC92" s="31"/>
      <c r="ABD92" s="31"/>
      <c r="ABE92" s="31"/>
      <c r="ABF92" s="31"/>
      <c r="ABG92" s="31"/>
      <c r="ABH92" s="31"/>
      <c r="ABI92" s="31"/>
      <c r="ABJ92" s="31"/>
      <c r="ABK92" s="31"/>
      <c r="ABL92" s="31"/>
      <c r="ABM92" s="31"/>
      <c r="ABN92" s="31"/>
      <c r="ABO92" s="31"/>
      <c r="ABP92" s="31"/>
      <c r="ABQ92" s="31"/>
      <c r="ABR92" s="31"/>
      <c r="ABS92" s="31"/>
      <c r="ABT92" s="31"/>
      <c r="ABU92" s="31"/>
      <c r="ABV92" s="31"/>
      <c r="ABW92" s="31"/>
      <c r="ABX92" s="31"/>
      <c r="ABY92" s="31"/>
      <c r="ABZ92" s="31"/>
      <c r="ACA92" s="31"/>
      <c r="ACB92" s="31"/>
      <c r="ACC92" s="31"/>
      <c r="ACD92" s="31"/>
      <c r="ACE92" s="31"/>
      <c r="ACF92" s="31"/>
      <c r="ACG92" s="31"/>
      <c r="ACH92" s="31"/>
      <c r="ACI92" s="31"/>
      <c r="ACJ92" s="31"/>
      <c r="ACK92" s="31"/>
      <c r="ACL92" s="31"/>
      <c r="ACM92" s="31"/>
      <c r="ACN92" s="31"/>
      <c r="ACO92" s="31"/>
      <c r="ACP92" s="31"/>
      <c r="ACQ92" s="31"/>
      <c r="ACR92" s="31"/>
      <c r="ACS92" s="31"/>
      <c r="ACT92" s="31"/>
      <c r="ACU92" s="31"/>
      <c r="ACV92" s="31"/>
      <c r="ACW92" s="31"/>
      <c r="ACX92" s="31"/>
      <c r="ACY92" s="31"/>
      <c r="ACZ92" s="31"/>
      <c r="ADA92" s="31"/>
      <c r="ADB92" s="31"/>
      <c r="ADC92" s="31"/>
      <c r="ADD92" s="31"/>
      <c r="ADE92" s="31"/>
      <c r="ADF92" s="31"/>
      <c r="ADG92" s="31"/>
      <c r="ADH92" s="31"/>
      <c r="ADI92" s="31"/>
      <c r="ADJ92" s="31"/>
      <c r="ADK92" s="31"/>
      <c r="ADL92" s="31"/>
      <c r="ADM92" s="31"/>
      <c r="ADN92" s="31"/>
      <c r="ADO92" s="31"/>
      <c r="ADP92" s="31"/>
      <c r="ADQ92" s="31"/>
      <c r="ADR92" s="31"/>
      <c r="ADS92" s="31"/>
      <c r="ADT92" s="31"/>
      <c r="ADU92" s="31"/>
      <c r="ADV92" s="31"/>
      <c r="ADW92" s="31"/>
      <c r="ADX92" s="31"/>
      <c r="ADY92" s="31"/>
      <c r="ADZ92" s="31"/>
      <c r="AEA92" s="31"/>
      <c r="AEB92" s="31"/>
      <c r="AEC92" s="31"/>
      <c r="AED92" s="31"/>
      <c r="AEE92" s="31"/>
      <c r="AEF92" s="31"/>
      <c r="AEG92" s="31"/>
      <c r="AEH92" s="31"/>
      <c r="AEI92" s="31"/>
      <c r="AEJ92" s="31"/>
      <c r="AEK92" s="31"/>
      <c r="AEL92" s="31"/>
      <c r="AEM92" s="31"/>
      <c r="AEN92" s="31"/>
      <c r="AEO92" s="31"/>
      <c r="AEP92" s="31"/>
      <c r="AEQ92" s="31"/>
      <c r="AER92" s="31"/>
      <c r="AES92" s="31"/>
      <c r="AET92" s="31"/>
      <c r="AEU92" s="31"/>
      <c r="AEV92" s="31"/>
      <c r="AEW92" s="31"/>
      <c r="AEX92" s="31"/>
      <c r="AEY92" s="31"/>
      <c r="AEZ92" s="31"/>
      <c r="AFA92" s="31"/>
      <c r="AFB92" s="31"/>
      <c r="AFC92" s="31"/>
      <c r="AFD92" s="31"/>
      <c r="AFE92" s="31"/>
      <c r="AFF92" s="31"/>
      <c r="AFG92" s="31"/>
      <c r="AFH92" s="31"/>
      <c r="AFI92" s="31"/>
      <c r="AFJ92" s="31"/>
      <c r="AFK92" s="31"/>
      <c r="AFL92" s="31"/>
      <c r="AFM92" s="31"/>
      <c r="AFN92" s="31"/>
      <c r="AFO92" s="31"/>
      <c r="AFP92" s="31"/>
      <c r="AFQ92" s="31"/>
      <c r="AFR92" s="31"/>
      <c r="AFS92" s="31"/>
      <c r="AFT92" s="31"/>
      <c r="AFU92" s="31"/>
      <c r="AFV92" s="31"/>
      <c r="AFW92" s="31"/>
      <c r="AFX92" s="31"/>
      <c r="AFY92" s="31"/>
      <c r="AFZ92" s="31"/>
      <c r="AGA92" s="31"/>
      <c r="AGB92" s="31"/>
      <c r="AGC92" s="31"/>
      <c r="AGD92" s="31"/>
      <c r="AGE92" s="31"/>
      <c r="AGF92" s="31"/>
      <c r="AGG92" s="31"/>
      <c r="AGH92" s="31"/>
      <c r="AGI92" s="31"/>
      <c r="AGJ92" s="31"/>
      <c r="AGK92" s="31"/>
      <c r="AGL92" s="31"/>
      <c r="AGM92" s="31"/>
      <c r="AGN92" s="31"/>
      <c r="AGO92" s="31"/>
      <c r="AGP92" s="31"/>
      <c r="AGQ92" s="31"/>
      <c r="AGR92" s="31"/>
      <c r="AGS92" s="31"/>
      <c r="AGT92" s="31"/>
      <c r="AGU92" s="31"/>
      <c r="AGV92" s="31"/>
      <c r="AGW92" s="31"/>
      <c r="AGX92" s="31"/>
      <c r="AGY92" s="31"/>
      <c r="AGZ92" s="31"/>
      <c r="AHA92" s="31"/>
      <c r="AHB92" s="31"/>
      <c r="AHC92" s="31"/>
      <c r="AHD92" s="31"/>
      <c r="AHE92" s="31"/>
      <c r="AHF92" s="31"/>
      <c r="AHG92" s="31"/>
      <c r="AHH92" s="31"/>
      <c r="AHI92" s="31"/>
      <c r="AHJ92" s="31"/>
      <c r="AHK92" s="31"/>
      <c r="AHL92" s="31"/>
      <c r="AHM92" s="31"/>
      <c r="AHN92" s="31"/>
      <c r="AHO92" s="31"/>
      <c r="AHP92" s="31"/>
      <c r="AHQ92" s="31"/>
      <c r="AHR92" s="31"/>
      <c r="AHS92" s="31"/>
      <c r="AHT92" s="31"/>
      <c r="AHU92" s="31"/>
      <c r="AHV92" s="31"/>
      <c r="AHW92" s="31"/>
      <c r="AHX92" s="31"/>
      <c r="AHY92" s="31"/>
      <c r="AHZ92" s="31"/>
      <c r="AIA92" s="31"/>
      <c r="AIB92" s="31"/>
      <c r="AIC92" s="31"/>
      <c r="AID92" s="31"/>
      <c r="AIE92" s="31"/>
      <c r="AIF92" s="31"/>
      <c r="AIG92" s="31"/>
      <c r="AIH92" s="31"/>
      <c r="AII92" s="31"/>
      <c r="AIJ92" s="31"/>
      <c r="AIK92" s="31"/>
      <c r="AIL92" s="31"/>
      <c r="AIM92" s="31"/>
      <c r="AIN92" s="31"/>
      <c r="AIO92" s="31"/>
      <c r="AIP92" s="31"/>
      <c r="AIQ92" s="31"/>
      <c r="AIR92" s="31"/>
      <c r="AIS92" s="31"/>
      <c r="AIT92" s="31"/>
      <c r="AIU92" s="31"/>
      <c r="AIV92" s="31"/>
      <c r="AIW92" s="31"/>
      <c r="AIX92" s="31"/>
      <c r="AIY92" s="31"/>
      <c r="AIZ92" s="31"/>
      <c r="AJA92" s="31"/>
      <c r="AJB92" s="31"/>
      <c r="AJC92" s="31"/>
      <c r="AJD92" s="31"/>
      <c r="AJE92" s="31"/>
      <c r="AJF92" s="31"/>
      <c r="AJG92" s="31"/>
      <c r="AJH92" s="31"/>
      <c r="AJI92" s="31"/>
      <c r="AJJ92" s="31"/>
      <c r="AJK92" s="31"/>
      <c r="AJL92" s="31"/>
      <c r="AJM92" s="31"/>
      <c r="AJN92" s="31"/>
      <c r="AJO92" s="31"/>
      <c r="AJP92" s="31"/>
      <c r="AJQ92" s="31"/>
      <c r="AJR92" s="31"/>
      <c r="AJS92" s="31"/>
      <c r="AJT92" s="31"/>
      <c r="AJU92" s="31"/>
      <c r="AJV92" s="31"/>
      <c r="AJW92" s="31"/>
      <c r="AJX92" s="31"/>
      <c r="AJY92" s="31"/>
      <c r="AJZ92" s="31"/>
      <c r="AKA92" s="31"/>
      <c r="AKB92" s="31"/>
      <c r="AKC92" s="31"/>
      <c r="AKD92" s="31"/>
      <c r="AKE92" s="31"/>
      <c r="AKF92" s="31"/>
      <c r="AKG92" s="31"/>
      <c r="AKH92" s="31"/>
      <c r="AKI92" s="31"/>
      <c r="AKJ92" s="31"/>
      <c r="AKK92" s="31"/>
      <c r="AKL92" s="31"/>
      <c r="AKM92" s="31"/>
      <c r="AKN92" s="31"/>
      <c r="AKO92" s="31"/>
      <c r="AKP92" s="31"/>
      <c r="AKQ92" s="31"/>
      <c r="AKR92" s="31"/>
      <c r="AKS92" s="31"/>
      <c r="AKT92" s="31"/>
      <c r="AKU92" s="31"/>
      <c r="AKV92" s="31"/>
      <c r="AKW92" s="31"/>
      <c r="AKX92" s="31"/>
      <c r="AKY92" s="31"/>
      <c r="AKZ92" s="31"/>
      <c r="ALA92" s="31"/>
      <c r="ALB92" s="31"/>
      <c r="ALC92" s="31"/>
      <c r="ALD92" s="31"/>
      <c r="ALE92" s="31"/>
      <c r="ALF92" s="31"/>
      <c r="ALG92" s="31"/>
      <c r="ALH92" s="31"/>
      <c r="ALI92" s="31"/>
      <c r="ALJ92" s="31"/>
      <c r="ALK92" s="31"/>
      <c r="ALL92" s="31"/>
      <c r="ALM92" s="31"/>
      <c r="ALN92" s="31"/>
      <c r="ALO92" s="31"/>
      <c r="ALP92" s="31"/>
      <c r="ALQ92" s="31"/>
      <c r="ALR92" s="31"/>
      <c r="ALS92" s="31"/>
      <c r="ALT92" s="31"/>
      <c r="ALU92" s="31"/>
      <c r="ALV92" s="31"/>
      <c r="ALW92" s="31"/>
      <c r="ALX92" s="31"/>
      <c r="ALY92" s="31"/>
      <c r="ALZ92" s="31"/>
      <c r="AMA92" s="31"/>
      <c r="AMB92" s="31"/>
      <c r="AMC92" s="31"/>
      <c r="AMD92" s="31"/>
      <c r="AME92" s="31"/>
      <c r="AMF92" s="31"/>
      <c r="AMG92" s="31"/>
      <c r="AMH92" s="31"/>
      <c r="AMI92" s="31"/>
      <c r="AMJ92" s="31"/>
      <c r="AMK92" s="31"/>
      <c r="AML92" s="31"/>
      <c r="AMM92" s="31"/>
      <c r="AMN92" s="31"/>
      <c r="AMO92" s="31"/>
      <c r="AMP92" s="31"/>
      <c r="AMQ92" s="31"/>
      <c r="AMR92" s="31"/>
      <c r="AMS92" s="31"/>
      <c r="AMT92" s="31"/>
      <c r="AMU92" s="31"/>
      <c r="AMV92" s="31"/>
      <c r="AMW92" s="31"/>
      <c r="AMX92" s="31"/>
      <c r="AMY92" s="31"/>
    </row>
    <row r="93" spans="3:1042" s="6" customFormat="1" ht="15" customHeight="1" x14ac:dyDescent="0.25">
      <c r="C93" s="6">
        <f t="shared" si="6"/>
        <v>130223</v>
      </c>
      <c r="D93" s="72">
        <f t="shared" si="7"/>
        <v>80</v>
      </c>
      <c r="E93" s="74">
        <v>0</v>
      </c>
      <c r="F93" s="72">
        <v>1</v>
      </c>
      <c r="G93" s="73">
        <f t="shared" si="44"/>
        <v>0</v>
      </c>
      <c r="H93" s="128">
        <f t="shared" si="45"/>
        <v>3.1</v>
      </c>
      <c r="I93" s="147">
        <f t="shared" si="10"/>
        <v>0</v>
      </c>
      <c r="J93" s="111" t="s">
        <v>196</v>
      </c>
      <c r="K93" s="39">
        <v>3</v>
      </c>
      <c r="L93" s="95">
        <f t="shared" si="11"/>
        <v>13</v>
      </c>
      <c r="M93" s="12" t="s">
        <v>96</v>
      </c>
      <c r="N93" s="82">
        <f>N91+1</f>
        <v>2</v>
      </c>
      <c r="O93" s="82">
        <f t="shared" si="71"/>
        <v>130223</v>
      </c>
      <c r="P93" s="77" t="str">
        <f t="shared" si="22"/>
        <v>RE2H80R10B-1NCWT  (80 gal)</v>
      </c>
      <c r="Q93" s="13" t="s">
        <v>120</v>
      </c>
      <c r="R93" s="14">
        <v>80</v>
      </c>
      <c r="S93" s="37" t="s">
        <v>237</v>
      </c>
      <c r="T93" s="100" t="s">
        <v>238</v>
      </c>
      <c r="U93" s="105" t="str">
        <f t="shared" si="72"/>
        <v>GE2014_80</v>
      </c>
      <c r="V93" s="146">
        <v>0</v>
      </c>
      <c r="W93" s="49" t="str">
        <f>[1]ESTAR_to_AWHS!K19</f>
        <v>--</v>
      </c>
      <c r="X93" s="61" t="str">
        <f>[1]ESTAR_to_AWHS!I19</f>
        <v>4+</v>
      </c>
      <c r="Y93" s="62">
        <f>[1]ESTAR_to_AWHS!L19</f>
        <v>3.1</v>
      </c>
      <c r="Z93" s="63">
        <f>[1]ESTAR_to_AWHS!J19</f>
        <v>42775</v>
      </c>
      <c r="AA93" s="58" t="s">
        <v>87</v>
      </c>
      <c r="AB93" s="158" t="str">
        <f t="shared" si="12"/>
        <v>2,     130223,   "RE2H80R10B-1NCWT  (80 gal)"</v>
      </c>
      <c r="AC93" s="160" t="str">
        <f t="shared" ref="AC93:AC156" si="77">AC92</f>
        <v>BradfordWhite</v>
      </c>
      <c r="AD93" s="161" t="s">
        <v>480</v>
      </c>
      <c r="AE93" s="158" t="str">
        <f t="shared" si="13"/>
        <v xml:space="preserve">          case  130223   :   "BradfordWhiteRE2H80"</v>
      </c>
      <c r="AF93" s="161" t="s">
        <v>480</v>
      </c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  <c r="IW93" s="31"/>
      <c r="IX93" s="31"/>
      <c r="IY93" s="31"/>
      <c r="IZ93" s="31"/>
      <c r="JA93" s="31"/>
      <c r="JB93" s="31"/>
      <c r="JC93" s="31"/>
      <c r="JD93" s="31"/>
      <c r="JE93" s="31"/>
      <c r="JF93" s="31"/>
      <c r="JG93" s="31"/>
      <c r="JH93" s="31"/>
      <c r="JI93" s="31"/>
      <c r="JJ93" s="31"/>
      <c r="JK93" s="31"/>
      <c r="JL93" s="31"/>
      <c r="JM93" s="31"/>
      <c r="JN93" s="31"/>
      <c r="JO93" s="31"/>
      <c r="JP93" s="31"/>
      <c r="JQ93" s="31"/>
      <c r="JR93" s="31"/>
      <c r="JS93" s="31"/>
      <c r="JT93" s="31"/>
      <c r="JU93" s="31"/>
      <c r="JV93" s="31"/>
      <c r="JW93" s="31"/>
      <c r="JX93" s="31"/>
      <c r="JY93" s="31"/>
      <c r="JZ93" s="31"/>
      <c r="KA93" s="31"/>
      <c r="KB93" s="31"/>
      <c r="KC93" s="31"/>
      <c r="KD93" s="31"/>
      <c r="KE93" s="31"/>
      <c r="KF93" s="31"/>
      <c r="KG93" s="31"/>
      <c r="KH93" s="31"/>
      <c r="KI93" s="31"/>
      <c r="KJ93" s="31"/>
      <c r="KK93" s="31"/>
      <c r="KL93" s="31"/>
      <c r="KM93" s="31"/>
      <c r="KN93" s="31"/>
      <c r="KO93" s="31"/>
      <c r="KP93" s="31"/>
      <c r="KQ93" s="31"/>
      <c r="KR93" s="31"/>
      <c r="KS93" s="31"/>
      <c r="KT93" s="31"/>
      <c r="KU93" s="31"/>
      <c r="KV93" s="31"/>
      <c r="KW93" s="31"/>
      <c r="KX93" s="31"/>
      <c r="KY93" s="31"/>
      <c r="KZ93" s="31"/>
      <c r="LA93" s="31"/>
      <c r="LB93" s="31"/>
      <c r="LC93" s="31"/>
      <c r="LD93" s="31"/>
      <c r="LE93" s="31"/>
      <c r="LF93" s="31"/>
      <c r="LG93" s="31"/>
      <c r="LH93" s="31"/>
      <c r="LI93" s="31"/>
      <c r="LJ93" s="31"/>
      <c r="LK93" s="31"/>
      <c r="LL93" s="31"/>
      <c r="LM93" s="31"/>
      <c r="LN93" s="31"/>
      <c r="LO93" s="31"/>
      <c r="LP93" s="31"/>
      <c r="LQ93" s="31"/>
      <c r="LR93" s="31"/>
      <c r="LS93" s="31"/>
      <c r="LT93" s="31"/>
      <c r="LU93" s="31"/>
      <c r="LV93" s="31"/>
      <c r="LW93" s="31"/>
      <c r="LX93" s="31"/>
      <c r="LY93" s="31"/>
      <c r="LZ93" s="31"/>
      <c r="MA93" s="31"/>
      <c r="MB93" s="31"/>
      <c r="MC93" s="31"/>
      <c r="MD93" s="31"/>
      <c r="ME93" s="31"/>
      <c r="MF93" s="31"/>
      <c r="MG93" s="31"/>
      <c r="MH93" s="31"/>
      <c r="MI93" s="31"/>
      <c r="MJ93" s="31"/>
      <c r="MK93" s="31"/>
      <c r="ML93" s="31"/>
      <c r="MM93" s="31"/>
      <c r="MN93" s="31"/>
      <c r="MO93" s="31"/>
      <c r="MP93" s="31"/>
      <c r="MQ93" s="31"/>
      <c r="MR93" s="31"/>
      <c r="MS93" s="31"/>
      <c r="MT93" s="31"/>
      <c r="MU93" s="31"/>
      <c r="MV93" s="31"/>
      <c r="MW93" s="31"/>
      <c r="MX93" s="31"/>
      <c r="MY93" s="31"/>
      <c r="MZ93" s="31"/>
      <c r="NA93" s="31"/>
      <c r="NB93" s="31"/>
      <c r="NC93" s="31"/>
      <c r="ND93" s="31"/>
      <c r="NE93" s="31"/>
      <c r="NF93" s="31"/>
      <c r="NG93" s="31"/>
      <c r="NH93" s="31"/>
      <c r="NI93" s="31"/>
      <c r="NJ93" s="31"/>
      <c r="NK93" s="31"/>
      <c r="NL93" s="31"/>
      <c r="NM93" s="31"/>
      <c r="NN93" s="31"/>
      <c r="NO93" s="31"/>
      <c r="NP93" s="31"/>
      <c r="NQ93" s="31"/>
      <c r="NR93" s="31"/>
      <c r="NS93" s="31"/>
      <c r="NT93" s="31"/>
      <c r="NU93" s="31"/>
      <c r="NV93" s="31"/>
      <c r="NW93" s="31"/>
      <c r="NX93" s="31"/>
      <c r="NY93" s="31"/>
      <c r="NZ93" s="31"/>
      <c r="OA93" s="31"/>
      <c r="OB93" s="31"/>
      <c r="OC93" s="31"/>
      <c r="OD93" s="31"/>
      <c r="OE93" s="31"/>
      <c r="OF93" s="31"/>
      <c r="OG93" s="31"/>
      <c r="OH93" s="31"/>
      <c r="OI93" s="31"/>
      <c r="OJ93" s="31"/>
      <c r="OK93" s="31"/>
      <c r="OL93" s="31"/>
      <c r="OM93" s="31"/>
      <c r="ON93" s="31"/>
      <c r="OO93" s="31"/>
      <c r="OP93" s="31"/>
      <c r="OQ93" s="31"/>
      <c r="OR93" s="31"/>
      <c r="OS93" s="31"/>
      <c r="OT93" s="31"/>
      <c r="OU93" s="31"/>
      <c r="OV93" s="31"/>
      <c r="OW93" s="31"/>
      <c r="OX93" s="31"/>
      <c r="OY93" s="31"/>
      <c r="OZ93" s="31"/>
      <c r="PA93" s="31"/>
      <c r="PB93" s="31"/>
      <c r="PC93" s="31"/>
      <c r="PD93" s="31"/>
      <c r="PE93" s="31"/>
      <c r="PF93" s="31"/>
      <c r="PG93" s="31"/>
      <c r="PH93" s="31"/>
      <c r="PI93" s="31"/>
      <c r="PJ93" s="31"/>
      <c r="PK93" s="31"/>
      <c r="PL93" s="31"/>
      <c r="PM93" s="31"/>
      <c r="PN93" s="31"/>
      <c r="PO93" s="31"/>
      <c r="PP93" s="31"/>
      <c r="PQ93" s="31"/>
      <c r="PR93" s="31"/>
      <c r="PS93" s="31"/>
      <c r="PT93" s="31"/>
      <c r="PU93" s="31"/>
      <c r="PV93" s="31"/>
      <c r="PW93" s="31"/>
      <c r="PX93" s="31"/>
      <c r="PY93" s="31"/>
      <c r="PZ93" s="31"/>
      <c r="QA93" s="31"/>
      <c r="QB93" s="31"/>
      <c r="QC93" s="31"/>
      <c r="QD93" s="31"/>
      <c r="QE93" s="31"/>
      <c r="QF93" s="31"/>
      <c r="QG93" s="31"/>
      <c r="QH93" s="31"/>
      <c r="QI93" s="31"/>
      <c r="QJ93" s="31"/>
      <c r="QK93" s="31"/>
      <c r="QL93" s="31"/>
      <c r="QM93" s="31"/>
      <c r="QN93" s="31"/>
      <c r="QO93" s="31"/>
      <c r="QP93" s="31"/>
      <c r="QQ93" s="31"/>
      <c r="QR93" s="31"/>
      <c r="QS93" s="31"/>
      <c r="QT93" s="31"/>
      <c r="QU93" s="31"/>
      <c r="QV93" s="31"/>
      <c r="QW93" s="31"/>
      <c r="QX93" s="31"/>
      <c r="QY93" s="31"/>
      <c r="QZ93" s="31"/>
      <c r="RA93" s="31"/>
      <c r="RB93" s="31"/>
      <c r="RC93" s="31"/>
      <c r="RD93" s="31"/>
      <c r="RE93" s="31"/>
      <c r="RF93" s="31"/>
      <c r="RG93" s="31"/>
      <c r="RH93" s="31"/>
      <c r="RI93" s="31"/>
      <c r="RJ93" s="31"/>
      <c r="RK93" s="31"/>
      <c r="RL93" s="31"/>
      <c r="RM93" s="31"/>
      <c r="RN93" s="31"/>
      <c r="RO93" s="31"/>
      <c r="RP93" s="31"/>
      <c r="RQ93" s="31"/>
      <c r="RR93" s="31"/>
      <c r="RS93" s="31"/>
      <c r="RT93" s="31"/>
      <c r="RU93" s="31"/>
      <c r="RV93" s="31"/>
      <c r="RW93" s="31"/>
      <c r="RX93" s="31"/>
      <c r="RY93" s="31"/>
      <c r="RZ93" s="31"/>
      <c r="SA93" s="31"/>
      <c r="SB93" s="31"/>
      <c r="SC93" s="31"/>
      <c r="SD93" s="31"/>
      <c r="SE93" s="31"/>
      <c r="SF93" s="31"/>
      <c r="SG93" s="31"/>
      <c r="SH93" s="31"/>
      <c r="SI93" s="31"/>
      <c r="SJ93" s="31"/>
      <c r="SK93" s="31"/>
      <c r="SL93" s="31"/>
      <c r="SM93" s="31"/>
      <c r="SN93" s="31"/>
      <c r="SO93" s="31"/>
      <c r="SP93" s="31"/>
      <c r="SQ93" s="31"/>
      <c r="SR93" s="31"/>
      <c r="SS93" s="31"/>
      <c r="ST93" s="31"/>
      <c r="SU93" s="31"/>
      <c r="SV93" s="31"/>
      <c r="SW93" s="31"/>
      <c r="SX93" s="31"/>
      <c r="SY93" s="31"/>
      <c r="SZ93" s="31"/>
      <c r="TA93" s="31"/>
      <c r="TB93" s="31"/>
      <c r="TC93" s="31"/>
      <c r="TD93" s="31"/>
      <c r="TE93" s="31"/>
      <c r="TF93" s="31"/>
      <c r="TG93" s="31"/>
      <c r="TH93" s="31"/>
      <c r="TI93" s="31"/>
      <c r="TJ93" s="31"/>
      <c r="TK93" s="31"/>
      <c r="TL93" s="31"/>
      <c r="TM93" s="31"/>
      <c r="TN93" s="31"/>
      <c r="TO93" s="31"/>
      <c r="TP93" s="31"/>
      <c r="TQ93" s="31"/>
      <c r="TR93" s="31"/>
      <c r="TS93" s="31"/>
      <c r="TT93" s="31"/>
      <c r="TU93" s="31"/>
      <c r="TV93" s="31"/>
      <c r="TW93" s="31"/>
      <c r="TX93" s="31"/>
      <c r="TY93" s="31"/>
      <c r="TZ93" s="31"/>
      <c r="UA93" s="31"/>
      <c r="UB93" s="31"/>
      <c r="UC93" s="31"/>
      <c r="UD93" s="31"/>
      <c r="UE93" s="31"/>
      <c r="UF93" s="31"/>
      <c r="UG93" s="31"/>
      <c r="UH93" s="31"/>
      <c r="UI93" s="31"/>
      <c r="UJ93" s="31"/>
      <c r="UK93" s="31"/>
      <c r="UL93" s="31"/>
      <c r="UM93" s="31"/>
      <c r="UN93" s="31"/>
      <c r="UO93" s="31"/>
      <c r="UP93" s="31"/>
      <c r="UQ93" s="31"/>
      <c r="UR93" s="31"/>
      <c r="US93" s="31"/>
      <c r="UT93" s="31"/>
      <c r="UU93" s="31"/>
      <c r="UV93" s="31"/>
      <c r="UW93" s="31"/>
      <c r="UX93" s="31"/>
      <c r="UY93" s="31"/>
      <c r="UZ93" s="31"/>
      <c r="VA93" s="31"/>
      <c r="VB93" s="31"/>
      <c r="VC93" s="31"/>
      <c r="VD93" s="31"/>
      <c r="VE93" s="31"/>
      <c r="VF93" s="31"/>
      <c r="VG93" s="31"/>
      <c r="VH93" s="31"/>
      <c r="VI93" s="31"/>
      <c r="VJ93" s="31"/>
      <c r="VK93" s="31"/>
      <c r="VL93" s="31"/>
      <c r="VM93" s="31"/>
      <c r="VN93" s="31"/>
      <c r="VO93" s="31"/>
      <c r="VP93" s="31"/>
      <c r="VQ93" s="31"/>
      <c r="VR93" s="31"/>
      <c r="VS93" s="31"/>
      <c r="VT93" s="31"/>
      <c r="VU93" s="31"/>
      <c r="VV93" s="31"/>
      <c r="VW93" s="31"/>
      <c r="VX93" s="31"/>
      <c r="VY93" s="31"/>
      <c r="VZ93" s="31"/>
      <c r="WA93" s="31"/>
      <c r="WB93" s="31"/>
      <c r="WC93" s="31"/>
      <c r="WD93" s="31"/>
      <c r="WE93" s="31"/>
      <c r="WF93" s="31"/>
      <c r="WG93" s="31"/>
      <c r="WH93" s="31"/>
      <c r="WI93" s="31"/>
      <c r="WJ93" s="31"/>
      <c r="WK93" s="31"/>
      <c r="WL93" s="31"/>
      <c r="WM93" s="31"/>
      <c r="WN93" s="31"/>
      <c r="WO93" s="31"/>
      <c r="WP93" s="31"/>
      <c r="WQ93" s="31"/>
      <c r="WR93" s="31"/>
      <c r="WS93" s="31"/>
      <c r="WT93" s="31"/>
      <c r="WU93" s="31"/>
      <c r="WV93" s="31"/>
      <c r="WW93" s="31"/>
      <c r="WX93" s="31"/>
      <c r="WY93" s="31"/>
      <c r="WZ93" s="31"/>
      <c r="XA93" s="31"/>
      <c r="XB93" s="31"/>
      <c r="XC93" s="31"/>
      <c r="XD93" s="31"/>
      <c r="XE93" s="31"/>
      <c r="XF93" s="31"/>
      <c r="XG93" s="31"/>
      <c r="XH93" s="31"/>
      <c r="XI93" s="31"/>
      <c r="XJ93" s="31"/>
      <c r="XK93" s="31"/>
      <c r="XL93" s="31"/>
      <c r="XM93" s="31"/>
      <c r="XN93" s="31"/>
      <c r="XO93" s="31"/>
      <c r="XP93" s="31"/>
      <c r="XQ93" s="31"/>
      <c r="XR93" s="31"/>
      <c r="XS93" s="31"/>
      <c r="XT93" s="31"/>
      <c r="XU93" s="31"/>
      <c r="XV93" s="31"/>
      <c r="XW93" s="31"/>
      <c r="XX93" s="31"/>
      <c r="XY93" s="31"/>
      <c r="XZ93" s="31"/>
      <c r="YA93" s="31"/>
      <c r="YB93" s="31"/>
      <c r="YC93" s="31"/>
      <c r="YD93" s="31"/>
      <c r="YE93" s="31"/>
      <c r="YF93" s="31"/>
      <c r="YG93" s="31"/>
      <c r="YH93" s="31"/>
      <c r="YI93" s="31"/>
      <c r="YJ93" s="31"/>
      <c r="YK93" s="31"/>
      <c r="YL93" s="31"/>
      <c r="YM93" s="31"/>
      <c r="YN93" s="31"/>
      <c r="YO93" s="31"/>
      <c r="YP93" s="31"/>
      <c r="YQ93" s="31"/>
      <c r="YR93" s="31"/>
      <c r="YS93" s="31"/>
      <c r="YT93" s="31"/>
      <c r="YU93" s="31"/>
      <c r="YV93" s="31"/>
      <c r="YW93" s="31"/>
      <c r="YX93" s="31"/>
      <c r="YY93" s="31"/>
      <c r="YZ93" s="31"/>
      <c r="ZA93" s="31"/>
      <c r="ZB93" s="31"/>
      <c r="ZC93" s="31"/>
      <c r="ZD93" s="31"/>
      <c r="ZE93" s="31"/>
      <c r="ZF93" s="31"/>
      <c r="ZG93" s="31"/>
      <c r="ZH93" s="31"/>
      <c r="ZI93" s="31"/>
      <c r="ZJ93" s="31"/>
      <c r="ZK93" s="31"/>
      <c r="ZL93" s="31"/>
      <c r="ZM93" s="31"/>
      <c r="ZN93" s="31"/>
      <c r="ZO93" s="31"/>
      <c r="ZP93" s="31"/>
      <c r="ZQ93" s="31"/>
      <c r="ZR93" s="31"/>
      <c r="ZS93" s="31"/>
      <c r="ZT93" s="31"/>
      <c r="ZU93" s="31"/>
      <c r="ZV93" s="31"/>
      <c r="ZW93" s="31"/>
      <c r="ZX93" s="31"/>
      <c r="ZY93" s="31"/>
      <c r="ZZ93" s="31"/>
      <c r="AAA93" s="31"/>
      <c r="AAB93" s="31"/>
      <c r="AAC93" s="31"/>
      <c r="AAD93" s="31"/>
      <c r="AAE93" s="31"/>
      <c r="AAF93" s="31"/>
      <c r="AAG93" s="31"/>
      <c r="AAH93" s="31"/>
      <c r="AAI93" s="31"/>
      <c r="AAJ93" s="31"/>
      <c r="AAK93" s="31"/>
      <c r="AAL93" s="31"/>
      <c r="AAM93" s="31"/>
      <c r="AAN93" s="31"/>
      <c r="AAO93" s="31"/>
      <c r="AAP93" s="31"/>
      <c r="AAQ93" s="31"/>
      <c r="AAR93" s="31"/>
      <c r="AAS93" s="31"/>
      <c r="AAT93" s="31"/>
      <c r="AAU93" s="31"/>
      <c r="AAV93" s="31"/>
      <c r="AAW93" s="31"/>
      <c r="AAX93" s="31"/>
      <c r="AAY93" s="31"/>
      <c r="AAZ93" s="31"/>
      <c r="ABA93" s="31"/>
      <c r="ABB93" s="31"/>
      <c r="ABC93" s="31"/>
      <c r="ABD93" s="31"/>
      <c r="ABE93" s="31"/>
      <c r="ABF93" s="31"/>
      <c r="ABG93" s="31"/>
      <c r="ABH93" s="31"/>
      <c r="ABI93" s="31"/>
      <c r="ABJ93" s="31"/>
      <c r="ABK93" s="31"/>
      <c r="ABL93" s="31"/>
      <c r="ABM93" s="31"/>
      <c r="ABN93" s="31"/>
      <c r="ABO93" s="31"/>
      <c r="ABP93" s="31"/>
      <c r="ABQ93" s="31"/>
      <c r="ABR93" s="31"/>
      <c r="ABS93" s="31"/>
      <c r="ABT93" s="31"/>
      <c r="ABU93" s="31"/>
      <c r="ABV93" s="31"/>
      <c r="ABW93" s="31"/>
      <c r="ABX93" s="31"/>
      <c r="ABY93" s="31"/>
      <c r="ABZ93" s="31"/>
      <c r="ACA93" s="31"/>
      <c r="ACB93" s="31"/>
      <c r="ACC93" s="31"/>
      <c r="ACD93" s="31"/>
      <c r="ACE93" s="31"/>
      <c r="ACF93" s="31"/>
      <c r="ACG93" s="31"/>
      <c r="ACH93" s="31"/>
      <c r="ACI93" s="31"/>
      <c r="ACJ93" s="31"/>
      <c r="ACK93" s="31"/>
      <c r="ACL93" s="31"/>
      <c r="ACM93" s="31"/>
      <c r="ACN93" s="31"/>
      <c r="ACO93" s="31"/>
      <c r="ACP93" s="31"/>
      <c r="ACQ93" s="31"/>
      <c r="ACR93" s="31"/>
      <c r="ACS93" s="31"/>
      <c r="ACT93" s="31"/>
      <c r="ACU93" s="31"/>
      <c r="ACV93" s="31"/>
      <c r="ACW93" s="31"/>
      <c r="ACX93" s="31"/>
      <c r="ACY93" s="31"/>
      <c r="ACZ93" s="31"/>
      <c r="ADA93" s="31"/>
      <c r="ADB93" s="31"/>
      <c r="ADC93" s="31"/>
      <c r="ADD93" s="31"/>
      <c r="ADE93" s="31"/>
      <c r="ADF93" s="31"/>
      <c r="ADG93" s="31"/>
      <c r="ADH93" s="31"/>
      <c r="ADI93" s="31"/>
      <c r="ADJ93" s="31"/>
      <c r="ADK93" s="31"/>
      <c r="ADL93" s="31"/>
      <c r="ADM93" s="31"/>
      <c r="ADN93" s="31"/>
      <c r="ADO93" s="31"/>
      <c r="ADP93" s="31"/>
      <c r="ADQ93" s="31"/>
      <c r="ADR93" s="31"/>
      <c r="ADS93" s="31"/>
      <c r="ADT93" s="31"/>
      <c r="ADU93" s="31"/>
      <c r="ADV93" s="31"/>
      <c r="ADW93" s="31"/>
      <c r="ADX93" s="31"/>
      <c r="ADY93" s="31"/>
      <c r="ADZ93" s="31"/>
      <c r="AEA93" s="31"/>
      <c r="AEB93" s="31"/>
      <c r="AEC93" s="31"/>
      <c r="AED93" s="31"/>
      <c r="AEE93" s="31"/>
      <c r="AEF93" s="31"/>
      <c r="AEG93" s="31"/>
      <c r="AEH93" s="31"/>
      <c r="AEI93" s="31"/>
      <c r="AEJ93" s="31"/>
      <c r="AEK93" s="31"/>
      <c r="AEL93" s="31"/>
      <c r="AEM93" s="31"/>
      <c r="AEN93" s="31"/>
      <c r="AEO93" s="31"/>
      <c r="AEP93" s="31"/>
      <c r="AEQ93" s="31"/>
      <c r="AER93" s="31"/>
      <c r="AES93" s="31"/>
      <c r="AET93" s="31"/>
      <c r="AEU93" s="31"/>
      <c r="AEV93" s="31"/>
      <c r="AEW93" s="31"/>
      <c r="AEX93" s="31"/>
      <c r="AEY93" s="31"/>
      <c r="AEZ93" s="31"/>
      <c r="AFA93" s="31"/>
      <c r="AFB93" s="31"/>
      <c r="AFC93" s="31"/>
      <c r="AFD93" s="31"/>
      <c r="AFE93" s="31"/>
      <c r="AFF93" s="31"/>
      <c r="AFG93" s="31"/>
      <c r="AFH93" s="31"/>
      <c r="AFI93" s="31"/>
      <c r="AFJ93" s="31"/>
      <c r="AFK93" s="31"/>
      <c r="AFL93" s="31"/>
      <c r="AFM93" s="31"/>
      <c r="AFN93" s="31"/>
      <c r="AFO93" s="31"/>
      <c r="AFP93" s="31"/>
      <c r="AFQ93" s="31"/>
      <c r="AFR93" s="31"/>
      <c r="AFS93" s="31"/>
      <c r="AFT93" s="31"/>
      <c r="AFU93" s="31"/>
      <c r="AFV93" s="31"/>
      <c r="AFW93" s="31"/>
      <c r="AFX93" s="31"/>
      <c r="AFY93" s="31"/>
      <c r="AFZ93" s="31"/>
      <c r="AGA93" s="31"/>
      <c r="AGB93" s="31"/>
      <c r="AGC93" s="31"/>
      <c r="AGD93" s="31"/>
      <c r="AGE93" s="31"/>
      <c r="AGF93" s="31"/>
      <c r="AGG93" s="31"/>
      <c r="AGH93" s="31"/>
      <c r="AGI93" s="31"/>
      <c r="AGJ93" s="31"/>
      <c r="AGK93" s="31"/>
      <c r="AGL93" s="31"/>
      <c r="AGM93" s="31"/>
      <c r="AGN93" s="31"/>
      <c r="AGO93" s="31"/>
      <c r="AGP93" s="31"/>
      <c r="AGQ93" s="31"/>
      <c r="AGR93" s="31"/>
      <c r="AGS93" s="31"/>
      <c r="AGT93" s="31"/>
      <c r="AGU93" s="31"/>
      <c r="AGV93" s="31"/>
      <c r="AGW93" s="31"/>
      <c r="AGX93" s="31"/>
      <c r="AGY93" s="31"/>
      <c r="AGZ93" s="31"/>
      <c r="AHA93" s="31"/>
      <c r="AHB93" s="31"/>
      <c r="AHC93" s="31"/>
      <c r="AHD93" s="31"/>
      <c r="AHE93" s="31"/>
      <c r="AHF93" s="31"/>
      <c r="AHG93" s="31"/>
      <c r="AHH93" s="31"/>
      <c r="AHI93" s="31"/>
      <c r="AHJ93" s="31"/>
      <c r="AHK93" s="31"/>
      <c r="AHL93" s="31"/>
      <c r="AHM93" s="31"/>
      <c r="AHN93" s="31"/>
      <c r="AHO93" s="31"/>
      <c r="AHP93" s="31"/>
      <c r="AHQ93" s="31"/>
      <c r="AHR93" s="31"/>
      <c r="AHS93" s="31"/>
      <c r="AHT93" s="31"/>
      <c r="AHU93" s="31"/>
      <c r="AHV93" s="31"/>
      <c r="AHW93" s="31"/>
      <c r="AHX93" s="31"/>
      <c r="AHY93" s="31"/>
      <c r="AHZ93" s="31"/>
      <c r="AIA93" s="31"/>
      <c r="AIB93" s="31"/>
      <c r="AIC93" s="31"/>
      <c r="AID93" s="31"/>
      <c r="AIE93" s="31"/>
      <c r="AIF93" s="31"/>
      <c r="AIG93" s="31"/>
      <c r="AIH93" s="31"/>
      <c r="AII93" s="31"/>
      <c r="AIJ93" s="31"/>
      <c r="AIK93" s="31"/>
      <c r="AIL93" s="31"/>
      <c r="AIM93" s="31"/>
      <c r="AIN93" s="31"/>
      <c r="AIO93" s="31"/>
      <c r="AIP93" s="31"/>
      <c r="AIQ93" s="31"/>
      <c r="AIR93" s="31"/>
      <c r="AIS93" s="31"/>
      <c r="AIT93" s="31"/>
      <c r="AIU93" s="31"/>
      <c r="AIV93" s="31"/>
      <c r="AIW93" s="31"/>
      <c r="AIX93" s="31"/>
      <c r="AIY93" s="31"/>
      <c r="AIZ93" s="31"/>
      <c r="AJA93" s="31"/>
      <c r="AJB93" s="31"/>
      <c r="AJC93" s="31"/>
      <c r="AJD93" s="31"/>
      <c r="AJE93" s="31"/>
      <c r="AJF93" s="31"/>
      <c r="AJG93" s="31"/>
      <c r="AJH93" s="31"/>
      <c r="AJI93" s="31"/>
      <c r="AJJ93" s="31"/>
      <c r="AJK93" s="31"/>
      <c r="AJL93" s="31"/>
      <c r="AJM93" s="31"/>
      <c r="AJN93" s="31"/>
      <c r="AJO93" s="31"/>
      <c r="AJP93" s="31"/>
      <c r="AJQ93" s="31"/>
      <c r="AJR93" s="31"/>
      <c r="AJS93" s="31"/>
      <c r="AJT93" s="31"/>
      <c r="AJU93" s="31"/>
      <c r="AJV93" s="31"/>
      <c r="AJW93" s="31"/>
      <c r="AJX93" s="31"/>
      <c r="AJY93" s="31"/>
      <c r="AJZ93" s="31"/>
      <c r="AKA93" s="31"/>
      <c r="AKB93" s="31"/>
      <c r="AKC93" s="31"/>
      <c r="AKD93" s="31"/>
      <c r="AKE93" s="31"/>
      <c r="AKF93" s="31"/>
      <c r="AKG93" s="31"/>
      <c r="AKH93" s="31"/>
      <c r="AKI93" s="31"/>
      <c r="AKJ93" s="31"/>
      <c r="AKK93" s="31"/>
      <c r="AKL93" s="31"/>
      <c r="AKM93" s="31"/>
      <c r="AKN93" s="31"/>
      <c r="AKO93" s="31"/>
      <c r="AKP93" s="31"/>
      <c r="AKQ93" s="31"/>
      <c r="AKR93" s="31"/>
      <c r="AKS93" s="31"/>
      <c r="AKT93" s="31"/>
      <c r="AKU93" s="31"/>
      <c r="AKV93" s="31"/>
      <c r="AKW93" s="31"/>
      <c r="AKX93" s="31"/>
      <c r="AKY93" s="31"/>
      <c r="AKZ93" s="31"/>
      <c r="ALA93" s="31"/>
      <c r="ALB93" s="31"/>
      <c r="ALC93" s="31"/>
      <c r="ALD93" s="31"/>
      <c r="ALE93" s="31"/>
      <c r="ALF93" s="31"/>
      <c r="ALG93" s="31"/>
      <c r="ALH93" s="31"/>
      <c r="ALI93" s="31"/>
      <c r="ALJ93" s="31"/>
      <c r="ALK93" s="31"/>
      <c r="ALL93" s="31"/>
      <c r="ALM93" s="31"/>
      <c r="ALN93" s="31"/>
      <c r="ALO93" s="31"/>
      <c r="ALP93" s="31"/>
      <c r="ALQ93" s="31"/>
      <c r="ALR93" s="31"/>
      <c r="ALS93" s="31"/>
      <c r="ALT93" s="31"/>
      <c r="ALU93" s="31"/>
      <c r="ALV93" s="31"/>
      <c r="ALW93" s="31"/>
      <c r="ALX93" s="31"/>
      <c r="ALY93" s="31"/>
      <c r="ALZ93" s="31"/>
      <c r="AMA93" s="31"/>
      <c r="AMB93" s="31"/>
      <c r="AMC93" s="31"/>
      <c r="AMD93" s="31"/>
      <c r="AME93" s="31"/>
      <c r="AMF93" s="31"/>
      <c r="AMG93" s="31"/>
      <c r="AMH93" s="31"/>
      <c r="AMI93" s="31"/>
      <c r="AMJ93" s="31"/>
      <c r="AMK93" s="31"/>
      <c r="AML93" s="31"/>
      <c r="AMM93" s="31"/>
      <c r="AMN93" s="31"/>
      <c r="AMO93" s="31"/>
      <c r="AMP93" s="31"/>
      <c r="AMQ93" s="31"/>
      <c r="AMR93" s="31"/>
      <c r="AMS93" s="31"/>
      <c r="AMT93" s="31"/>
      <c r="AMU93" s="31"/>
      <c r="AMV93" s="31"/>
      <c r="AMW93" s="31"/>
      <c r="AMX93" s="31"/>
      <c r="AMY93" s="31"/>
    </row>
    <row r="94" spans="3:1042" s="6" customFormat="1" ht="15" customHeight="1" x14ac:dyDescent="0.25">
      <c r="C94" s="133">
        <f t="shared" si="6"/>
        <v>130419</v>
      </c>
      <c r="D94" s="72">
        <f t="shared" si="7"/>
        <v>50</v>
      </c>
      <c r="E94" s="74">
        <v>0</v>
      </c>
      <c r="F94" s="72">
        <v>1</v>
      </c>
      <c r="G94" s="73">
        <f t="shared" si="44"/>
        <v>0</v>
      </c>
      <c r="H94" s="128">
        <f t="shared" si="45"/>
        <v>2.8</v>
      </c>
      <c r="I94" s="147">
        <f t="shared" si="10"/>
        <v>0</v>
      </c>
      <c r="J94" s="111" t="s">
        <v>196</v>
      </c>
      <c r="K94" s="39">
        <v>1</v>
      </c>
      <c r="L94" s="95">
        <f t="shared" si="11"/>
        <v>13</v>
      </c>
      <c r="M94" s="12" t="s">
        <v>96</v>
      </c>
      <c r="N94" s="81">
        <v>4</v>
      </c>
      <c r="O94" s="82">
        <f t="shared" si="71"/>
        <v>130419</v>
      </c>
      <c r="P94" s="77" t="str">
        <f t="shared" si="22"/>
        <v>RE2H50S6-1NCWT  (50 gal)</v>
      </c>
      <c r="Q94" s="13" t="s">
        <v>334</v>
      </c>
      <c r="R94" s="14">
        <v>50</v>
      </c>
      <c r="S94" s="37"/>
      <c r="T94" s="100" t="s">
        <v>176</v>
      </c>
      <c r="U94" s="105" t="str">
        <f t="shared" si="72"/>
        <v>GE2014</v>
      </c>
      <c r="V94" s="146">
        <v>0</v>
      </c>
      <c r="W94" s="49"/>
      <c r="X94" s="61" t="s">
        <v>9</v>
      </c>
      <c r="Y94" s="62">
        <v>2.8</v>
      </c>
      <c r="Z94" s="63">
        <v>43944</v>
      </c>
      <c r="AA94" s="58"/>
      <c r="AB94" s="158" t="str">
        <f t="shared" si="12"/>
        <v>2,     130419,   "RE2H50S6-1NCWT  (50 gal)"</v>
      </c>
      <c r="AC94" s="160" t="str">
        <f t="shared" si="77"/>
        <v>BradfordWhite</v>
      </c>
      <c r="AD94" s="31" t="s">
        <v>481</v>
      </c>
      <c r="AE94" s="158" t="str">
        <f t="shared" si="13"/>
        <v xml:space="preserve">          case  130419   :   "BradfordWhiteRE2H50S61NCWT"</v>
      </c>
      <c r="AF94" s="31" t="s">
        <v>481</v>
      </c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  <c r="IW94" s="31"/>
      <c r="IX94" s="31"/>
      <c r="IY94" s="31"/>
      <c r="IZ94" s="31"/>
      <c r="JA94" s="31"/>
      <c r="JB94" s="31"/>
      <c r="JC94" s="31"/>
      <c r="JD94" s="31"/>
      <c r="JE94" s="31"/>
      <c r="JF94" s="31"/>
      <c r="JG94" s="31"/>
      <c r="JH94" s="31"/>
      <c r="JI94" s="31"/>
      <c r="JJ94" s="31"/>
      <c r="JK94" s="31"/>
      <c r="JL94" s="31"/>
      <c r="JM94" s="31"/>
      <c r="JN94" s="31"/>
      <c r="JO94" s="31"/>
      <c r="JP94" s="31"/>
      <c r="JQ94" s="31"/>
      <c r="JR94" s="31"/>
      <c r="JS94" s="31"/>
      <c r="JT94" s="31"/>
      <c r="JU94" s="31"/>
      <c r="JV94" s="31"/>
      <c r="JW94" s="31"/>
      <c r="JX94" s="31"/>
      <c r="JY94" s="31"/>
      <c r="JZ94" s="31"/>
      <c r="KA94" s="31"/>
      <c r="KB94" s="31"/>
      <c r="KC94" s="31"/>
      <c r="KD94" s="31"/>
      <c r="KE94" s="31"/>
      <c r="KF94" s="31"/>
      <c r="KG94" s="31"/>
      <c r="KH94" s="31"/>
      <c r="KI94" s="31"/>
      <c r="KJ94" s="31"/>
      <c r="KK94" s="31"/>
      <c r="KL94" s="31"/>
      <c r="KM94" s="31"/>
      <c r="KN94" s="31"/>
      <c r="KO94" s="31"/>
      <c r="KP94" s="31"/>
      <c r="KQ94" s="31"/>
      <c r="KR94" s="31"/>
      <c r="KS94" s="31"/>
      <c r="KT94" s="31"/>
      <c r="KU94" s="31"/>
      <c r="KV94" s="31"/>
      <c r="KW94" s="31"/>
      <c r="KX94" s="31"/>
      <c r="KY94" s="31"/>
      <c r="KZ94" s="31"/>
      <c r="LA94" s="31"/>
      <c r="LB94" s="31"/>
      <c r="LC94" s="31"/>
      <c r="LD94" s="31"/>
      <c r="LE94" s="31"/>
      <c r="LF94" s="31"/>
      <c r="LG94" s="31"/>
      <c r="LH94" s="31"/>
      <c r="LI94" s="31"/>
      <c r="LJ94" s="31"/>
      <c r="LK94" s="31"/>
      <c r="LL94" s="31"/>
      <c r="LM94" s="31"/>
      <c r="LN94" s="31"/>
      <c r="LO94" s="31"/>
      <c r="LP94" s="31"/>
      <c r="LQ94" s="31"/>
      <c r="LR94" s="31"/>
      <c r="LS94" s="31"/>
      <c r="LT94" s="31"/>
      <c r="LU94" s="31"/>
      <c r="LV94" s="31"/>
      <c r="LW94" s="31"/>
      <c r="LX94" s="31"/>
      <c r="LY94" s="31"/>
      <c r="LZ94" s="31"/>
      <c r="MA94" s="31"/>
      <c r="MB94" s="31"/>
      <c r="MC94" s="31"/>
      <c r="MD94" s="31"/>
      <c r="ME94" s="31"/>
      <c r="MF94" s="31"/>
      <c r="MG94" s="31"/>
      <c r="MH94" s="31"/>
      <c r="MI94" s="31"/>
      <c r="MJ94" s="31"/>
      <c r="MK94" s="31"/>
      <c r="ML94" s="31"/>
      <c r="MM94" s="31"/>
      <c r="MN94" s="31"/>
      <c r="MO94" s="31"/>
      <c r="MP94" s="31"/>
      <c r="MQ94" s="31"/>
      <c r="MR94" s="31"/>
      <c r="MS94" s="31"/>
      <c r="MT94" s="31"/>
      <c r="MU94" s="31"/>
      <c r="MV94" s="31"/>
      <c r="MW94" s="31"/>
      <c r="MX94" s="31"/>
      <c r="MY94" s="31"/>
      <c r="MZ94" s="31"/>
      <c r="NA94" s="31"/>
      <c r="NB94" s="31"/>
      <c r="NC94" s="31"/>
      <c r="ND94" s="31"/>
      <c r="NE94" s="31"/>
      <c r="NF94" s="31"/>
      <c r="NG94" s="31"/>
      <c r="NH94" s="31"/>
      <c r="NI94" s="31"/>
      <c r="NJ94" s="31"/>
      <c r="NK94" s="31"/>
      <c r="NL94" s="31"/>
      <c r="NM94" s="31"/>
      <c r="NN94" s="31"/>
      <c r="NO94" s="31"/>
      <c r="NP94" s="31"/>
      <c r="NQ94" s="31"/>
      <c r="NR94" s="31"/>
      <c r="NS94" s="31"/>
      <c r="NT94" s="31"/>
      <c r="NU94" s="31"/>
      <c r="NV94" s="31"/>
      <c r="NW94" s="31"/>
      <c r="NX94" s="31"/>
      <c r="NY94" s="31"/>
      <c r="NZ94" s="31"/>
      <c r="OA94" s="31"/>
      <c r="OB94" s="31"/>
      <c r="OC94" s="31"/>
      <c r="OD94" s="31"/>
      <c r="OE94" s="31"/>
      <c r="OF94" s="31"/>
      <c r="OG94" s="31"/>
      <c r="OH94" s="31"/>
      <c r="OI94" s="31"/>
      <c r="OJ94" s="31"/>
      <c r="OK94" s="31"/>
      <c r="OL94" s="31"/>
      <c r="OM94" s="31"/>
      <c r="ON94" s="31"/>
      <c r="OO94" s="31"/>
      <c r="OP94" s="31"/>
      <c r="OQ94" s="31"/>
      <c r="OR94" s="31"/>
      <c r="OS94" s="31"/>
      <c r="OT94" s="31"/>
      <c r="OU94" s="31"/>
      <c r="OV94" s="31"/>
      <c r="OW94" s="31"/>
      <c r="OX94" s="31"/>
      <c r="OY94" s="31"/>
      <c r="OZ94" s="31"/>
      <c r="PA94" s="31"/>
      <c r="PB94" s="31"/>
      <c r="PC94" s="31"/>
      <c r="PD94" s="31"/>
      <c r="PE94" s="31"/>
      <c r="PF94" s="31"/>
      <c r="PG94" s="31"/>
      <c r="PH94" s="31"/>
      <c r="PI94" s="31"/>
      <c r="PJ94" s="31"/>
      <c r="PK94" s="31"/>
      <c r="PL94" s="31"/>
      <c r="PM94" s="31"/>
      <c r="PN94" s="31"/>
      <c r="PO94" s="31"/>
      <c r="PP94" s="31"/>
      <c r="PQ94" s="31"/>
      <c r="PR94" s="31"/>
      <c r="PS94" s="31"/>
      <c r="PT94" s="31"/>
      <c r="PU94" s="31"/>
      <c r="PV94" s="31"/>
      <c r="PW94" s="31"/>
      <c r="PX94" s="31"/>
      <c r="PY94" s="31"/>
      <c r="PZ94" s="31"/>
      <c r="QA94" s="31"/>
      <c r="QB94" s="31"/>
      <c r="QC94" s="31"/>
      <c r="QD94" s="31"/>
      <c r="QE94" s="31"/>
      <c r="QF94" s="31"/>
      <c r="QG94" s="31"/>
      <c r="QH94" s="31"/>
      <c r="QI94" s="31"/>
      <c r="QJ94" s="31"/>
      <c r="QK94" s="31"/>
      <c r="QL94" s="31"/>
      <c r="QM94" s="31"/>
      <c r="QN94" s="31"/>
      <c r="QO94" s="31"/>
      <c r="QP94" s="31"/>
      <c r="QQ94" s="31"/>
      <c r="QR94" s="31"/>
      <c r="QS94" s="31"/>
      <c r="QT94" s="31"/>
      <c r="QU94" s="31"/>
      <c r="QV94" s="31"/>
      <c r="QW94" s="31"/>
      <c r="QX94" s="31"/>
      <c r="QY94" s="31"/>
      <c r="QZ94" s="31"/>
      <c r="RA94" s="31"/>
      <c r="RB94" s="31"/>
      <c r="RC94" s="31"/>
      <c r="RD94" s="31"/>
      <c r="RE94" s="31"/>
      <c r="RF94" s="31"/>
      <c r="RG94" s="31"/>
      <c r="RH94" s="31"/>
      <c r="RI94" s="31"/>
      <c r="RJ94" s="31"/>
      <c r="RK94" s="31"/>
      <c r="RL94" s="31"/>
      <c r="RM94" s="31"/>
      <c r="RN94" s="31"/>
      <c r="RO94" s="31"/>
      <c r="RP94" s="31"/>
      <c r="RQ94" s="31"/>
      <c r="RR94" s="31"/>
      <c r="RS94" s="31"/>
      <c r="RT94" s="31"/>
      <c r="RU94" s="31"/>
      <c r="RV94" s="31"/>
      <c r="RW94" s="31"/>
      <c r="RX94" s="31"/>
      <c r="RY94" s="31"/>
      <c r="RZ94" s="31"/>
      <c r="SA94" s="31"/>
      <c r="SB94" s="31"/>
      <c r="SC94" s="31"/>
      <c r="SD94" s="31"/>
      <c r="SE94" s="31"/>
      <c r="SF94" s="31"/>
      <c r="SG94" s="31"/>
      <c r="SH94" s="31"/>
      <c r="SI94" s="31"/>
      <c r="SJ94" s="31"/>
      <c r="SK94" s="31"/>
      <c r="SL94" s="31"/>
      <c r="SM94" s="31"/>
      <c r="SN94" s="31"/>
      <c r="SO94" s="31"/>
      <c r="SP94" s="31"/>
      <c r="SQ94" s="31"/>
      <c r="SR94" s="31"/>
      <c r="SS94" s="31"/>
      <c r="ST94" s="31"/>
      <c r="SU94" s="31"/>
      <c r="SV94" s="31"/>
      <c r="SW94" s="31"/>
      <c r="SX94" s="31"/>
      <c r="SY94" s="31"/>
      <c r="SZ94" s="31"/>
      <c r="TA94" s="31"/>
      <c r="TB94" s="31"/>
      <c r="TC94" s="31"/>
      <c r="TD94" s="31"/>
      <c r="TE94" s="31"/>
      <c r="TF94" s="31"/>
      <c r="TG94" s="31"/>
      <c r="TH94" s="31"/>
      <c r="TI94" s="31"/>
      <c r="TJ94" s="31"/>
      <c r="TK94" s="31"/>
      <c r="TL94" s="31"/>
      <c r="TM94" s="31"/>
      <c r="TN94" s="31"/>
      <c r="TO94" s="31"/>
      <c r="TP94" s="31"/>
      <c r="TQ94" s="31"/>
      <c r="TR94" s="31"/>
      <c r="TS94" s="31"/>
      <c r="TT94" s="31"/>
      <c r="TU94" s="31"/>
      <c r="TV94" s="31"/>
      <c r="TW94" s="31"/>
      <c r="TX94" s="31"/>
      <c r="TY94" s="31"/>
      <c r="TZ94" s="31"/>
      <c r="UA94" s="31"/>
      <c r="UB94" s="31"/>
      <c r="UC94" s="31"/>
      <c r="UD94" s="31"/>
      <c r="UE94" s="31"/>
      <c r="UF94" s="31"/>
      <c r="UG94" s="31"/>
      <c r="UH94" s="31"/>
      <c r="UI94" s="31"/>
      <c r="UJ94" s="31"/>
      <c r="UK94" s="31"/>
      <c r="UL94" s="31"/>
      <c r="UM94" s="31"/>
      <c r="UN94" s="31"/>
      <c r="UO94" s="31"/>
      <c r="UP94" s="31"/>
      <c r="UQ94" s="31"/>
      <c r="UR94" s="31"/>
      <c r="US94" s="31"/>
      <c r="UT94" s="31"/>
      <c r="UU94" s="31"/>
      <c r="UV94" s="31"/>
      <c r="UW94" s="31"/>
      <c r="UX94" s="31"/>
      <c r="UY94" s="31"/>
      <c r="UZ94" s="31"/>
      <c r="VA94" s="31"/>
      <c r="VB94" s="31"/>
      <c r="VC94" s="31"/>
      <c r="VD94" s="31"/>
      <c r="VE94" s="31"/>
      <c r="VF94" s="31"/>
      <c r="VG94" s="31"/>
      <c r="VH94" s="31"/>
      <c r="VI94" s="31"/>
      <c r="VJ94" s="31"/>
      <c r="VK94" s="31"/>
      <c r="VL94" s="31"/>
      <c r="VM94" s="31"/>
      <c r="VN94" s="31"/>
      <c r="VO94" s="31"/>
      <c r="VP94" s="31"/>
      <c r="VQ94" s="31"/>
      <c r="VR94" s="31"/>
      <c r="VS94" s="31"/>
      <c r="VT94" s="31"/>
      <c r="VU94" s="31"/>
      <c r="VV94" s="31"/>
      <c r="VW94" s="31"/>
      <c r="VX94" s="31"/>
      <c r="VY94" s="31"/>
      <c r="VZ94" s="31"/>
      <c r="WA94" s="31"/>
      <c r="WB94" s="31"/>
      <c r="WC94" s="31"/>
      <c r="WD94" s="31"/>
      <c r="WE94" s="31"/>
      <c r="WF94" s="31"/>
      <c r="WG94" s="31"/>
      <c r="WH94" s="31"/>
      <c r="WI94" s="31"/>
      <c r="WJ94" s="31"/>
      <c r="WK94" s="31"/>
      <c r="WL94" s="31"/>
      <c r="WM94" s="31"/>
      <c r="WN94" s="31"/>
      <c r="WO94" s="31"/>
      <c r="WP94" s="31"/>
      <c r="WQ94" s="31"/>
      <c r="WR94" s="31"/>
      <c r="WS94" s="31"/>
      <c r="WT94" s="31"/>
      <c r="WU94" s="31"/>
      <c r="WV94" s="31"/>
      <c r="WW94" s="31"/>
      <c r="WX94" s="31"/>
      <c r="WY94" s="31"/>
      <c r="WZ94" s="31"/>
      <c r="XA94" s="31"/>
      <c r="XB94" s="31"/>
      <c r="XC94" s="31"/>
      <c r="XD94" s="31"/>
      <c r="XE94" s="31"/>
      <c r="XF94" s="31"/>
      <c r="XG94" s="31"/>
      <c r="XH94" s="31"/>
      <c r="XI94" s="31"/>
      <c r="XJ94" s="31"/>
      <c r="XK94" s="31"/>
      <c r="XL94" s="31"/>
      <c r="XM94" s="31"/>
      <c r="XN94" s="31"/>
      <c r="XO94" s="31"/>
      <c r="XP94" s="31"/>
      <c r="XQ94" s="31"/>
      <c r="XR94" s="31"/>
      <c r="XS94" s="31"/>
      <c r="XT94" s="31"/>
      <c r="XU94" s="31"/>
      <c r="XV94" s="31"/>
      <c r="XW94" s="31"/>
      <c r="XX94" s="31"/>
      <c r="XY94" s="31"/>
      <c r="XZ94" s="31"/>
      <c r="YA94" s="31"/>
      <c r="YB94" s="31"/>
      <c r="YC94" s="31"/>
      <c r="YD94" s="31"/>
      <c r="YE94" s="31"/>
      <c r="YF94" s="31"/>
      <c r="YG94" s="31"/>
      <c r="YH94" s="31"/>
      <c r="YI94" s="31"/>
      <c r="YJ94" s="31"/>
      <c r="YK94" s="31"/>
      <c r="YL94" s="31"/>
      <c r="YM94" s="31"/>
      <c r="YN94" s="31"/>
      <c r="YO94" s="31"/>
      <c r="YP94" s="31"/>
      <c r="YQ94" s="31"/>
      <c r="YR94" s="31"/>
      <c r="YS94" s="31"/>
      <c r="YT94" s="31"/>
      <c r="YU94" s="31"/>
      <c r="YV94" s="31"/>
      <c r="YW94" s="31"/>
      <c r="YX94" s="31"/>
      <c r="YY94" s="31"/>
      <c r="YZ94" s="31"/>
      <c r="ZA94" s="31"/>
      <c r="ZB94" s="31"/>
      <c r="ZC94" s="31"/>
      <c r="ZD94" s="31"/>
      <c r="ZE94" s="31"/>
      <c r="ZF94" s="31"/>
      <c r="ZG94" s="31"/>
      <c r="ZH94" s="31"/>
      <c r="ZI94" s="31"/>
      <c r="ZJ94" s="31"/>
      <c r="ZK94" s="31"/>
      <c r="ZL94" s="31"/>
      <c r="ZM94" s="31"/>
      <c r="ZN94" s="31"/>
      <c r="ZO94" s="31"/>
      <c r="ZP94" s="31"/>
      <c r="ZQ94" s="31"/>
      <c r="ZR94" s="31"/>
      <c r="ZS94" s="31"/>
      <c r="ZT94" s="31"/>
      <c r="ZU94" s="31"/>
      <c r="ZV94" s="31"/>
      <c r="ZW94" s="31"/>
      <c r="ZX94" s="31"/>
      <c r="ZY94" s="31"/>
      <c r="ZZ94" s="31"/>
      <c r="AAA94" s="31"/>
      <c r="AAB94" s="31"/>
      <c r="AAC94" s="31"/>
      <c r="AAD94" s="31"/>
      <c r="AAE94" s="31"/>
      <c r="AAF94" s="31"/>
      <c r="AAG94" s="31"/>
      <c r="AAH94" s="31"/>
      <c r="AAI94" s="31"/>
      <c r="AAJ94" s="31"/>
      <c r="AAK94" s="31"/>
      <c r="AAL94" s="31"/>
      <c r="AAM94" s="31"/>
      <c r="AAN94" s="31"/>
      <c r="AAO94" s="31"/>
      <c r="AAP94" s="31"/>
      <c r="AAQ94" s="31"/>
      <c r="AAR94" s="31"/>
      <c r="AAS94" s="31"/>
      <c r="AAT94" s="31"/>
      <c r="AAU94" s="31"/>
      <c r="AAV94" s="31"/>
      <c r="AAW94" s="31"/>
      <c r="AAX94" s="31"/>
      <c r="AAY94" s="31"/>
      <c r="AAZ94" s="31"/>
      <c r="ABA94" s="31"/>
      <c r="ABB94" s="31"/>
      <c r="ABC94" s="31"/>
      <c r="ABD94" s="31"/>
      <c r="ABE94" s="31"/>
      <c r="ABF94" s="31"/>
      <c r="ABG94" s="31"/>
      <c r="ABH94" s="31"/>
      <c r="ABI94" s="31"/>
      <c r="ABJ94" s="31"/>
      <c r="ABK94" s="31"/>
      <c r="ABL94" s="31"/>
      <c r="ABM94" s="31"/>
      <c r="ABN94" s="31"/>
      <c r="ABO94" s="31"/>
      <c r="ABP94" s="31"/>
      <c r="ABQ94" s="31"/>
      <c r="ABR94" s="31"/>
      <c r="ABS94" s="31"/>
      <c r="ABT94" s="31"/>
      <c r="ABU94" s="31"/>
      <c r="ABV94" s="31"/>
      <c r="ABW94" s="31"/>
      <c r="ABX94" s="31"/>
      <c r="ABY94" s="31"/>
      <c r="ABZ94" s="31"/>
      <c r="ACA94" s="31"/>
      <c r="ACB94" s="31"/>
      <c r="ACC94" s="31"/>
      <c r="ACD94" s="31"/>
      <c r="ACE94" s="31"/>
      <c r="ACF94" s="31"/>
      <c r="ACG94" s="31"/>
      <c r="ACH94" s="31"/>
      <c r="ACI94" s="31"/>
      <c r="ACJ94" s="31"/>
      <c r="ACK94" s="31"/>
      <c r="ACL94" s="31"/>
      <c r="ACM94" s="31"/>
      <c r="ACN94" s="31"/>
      <c r="ACO94" s="31"/>
      <c r="ACP94" s="31"/>
      <c r="ACQ94" s="31"/>
      <c r="ACR94" s="31"/>
      <c r="ACS94" s="31"/>
      <c r="ACT94" s="31"/>
      <c r="ACU94" s="31"/>
      <c r="ACV94" s="31"/>
      <c r="ACW94" s="31"/>
      <c r="ACX94" s="31"/>
      <c r="ACY94" s="31"/>
      <c r="ACZ94" s="31"/>
      <c r="ADA94" s="31"/>
      <c r="ADB94" s="31"/>
      <c r="ADC94" s="31"/>
      <c r="ADD94" s="31"/>
      <c r="ADE94" s="31"/>
      <c r="ADF94" s="31"/>
      <c r="ADG94" s="31"/>
      <c r="ADH94" s="31"/>
      <c r="ADI94" s="31"/>
      <c r="ADJ94" s="31"/>
      <c r="ADK94" s="31"/>
      <c r="ADL94" s="31"/>
      <c r="ADM94" s="31"/>
      <c r="ADN94" s="31"/>
      <c r="ADO94" s="31"/>
      <c r="ADP94" s="31"/>
      <c r="ADQ94" s="31"/>
      <c r="ADR94" s="31"/>
      <c r="ADS94" s="31"/>
      <c r="ADT94" s="31"/>
      <c r="ADU94" s="31"/>
      <c r="ADV94" s="31"/>
      <c r="ADW94" s="31"/>
      <c r="ADX94" s="31"/>
      <c r="ADY94" s="31"/>
      <c r="ADZ94" s="31"/>
      <c r="AEA94" s="31"/>
      <c r="AEB94" s="31"/>
      <c r="AEC94" s="31"/>
      <c r="AED94" s="31"/>
      <c r="AEE94" s="31"/>
      <c r="AEF94" s="31"/>
      <c r="AEG94" s="31"/>
      <c r="AEH94" s="31"/>
      <c r="AEI94" s="31"/>
      <c r="AEJ94" s="31"/>
      <c r="AEK94" s="31"/>
      <c r="AEL94" s="31"/>
      <c r="AEM94" s="31"/>
      <c r="AEN94" s="31"/>
      <c r="AEO94" s="31"/>
      <c r="AEP94" s="31"/>
      <c r="AEQ94" s="31"/>
      <c r="AER94" s="31"/>
      <c r="AES94" s="31"/>
      <c r="AET94" s="31"/>
      <c r="AEU94" s="31"/>
      <c r="AEV94" s="31"/>
      <c r="AEW94" s="31"/>
      <c r="AEX94" s="31"/>
      <c r="AEY94" s="31"/>
      <c r="AEZ94" s="31"/>
      <c r="AFA94" s="31"/>
      <c r="AFB94" s="31"/>
      <c r="AFC94" s="31"/>
      <c r="AFD94" s="31"/>
      <c r="AFE94" s="31"/>
      <c r="AFF94" s="31"/>
      <c r="AFG94" s="31"/>
      <c r="AFH94" s="31"/>
      <c r="AFI94" s="31"/>
      <c r="AFJ94" s="31"/>
      <c r="AFK94" s="31"/>
      <c r="AFL94" s="31"/>
      <c r="AFM94" s="31"/>
      <c r="AFN94" s="31"/>
      <c r="AFO94" s="31"/>
      <c r="AFP94" s="31"/>
      <c r="AFQ94" s="31"/>
      <c r="AFR94" s="31"/>
      <c r="AFS94" s="31"/>
      <c r="AFT94" s="31"/>
      <c r="AFU94" s="31"/>
      <c r="AFV94" s="31"/>
      <c r="AFW94" s="31"/>
      <c r="AFX94" s="31"/>
      <c r="AFY94" s="31"/>
      <c r="AFZ94" s="31"/>
      <c r="AGA94" s="31"/>
      <c r="AGB94" s="31"/>
      <c r="AGC94" s="31"/>
      <c r="AGD94" s="31"/>
      <c r="AGE94" s="31"/>
      <c r="AGF94" s="31"/>
      <c r="AGG94" s="31"/>
      <c r="AGH94" s="31"/>
      <c r="AGI94" s="31"/>
      <c r="AGJ94" s="31"/>
      <c r="AGK94" s="31"/>
      <c r="AGL94" s="31"/>
      <c r="AGM94" s="31"/>
      <c r="AGN94" s="31"/>
      <c r="AGO94" s="31"/>
      <c r="AGP94" s="31"/>
      <c r="AGQ94" s="31"/>
      <c r="AGR94" s="31"/>
      <c r="AGS94" s="31"/>
      <c r="AGT94" s="31"/>
      <c r="AGU94" s="31"/>
      <c r="AGV94" s="31"/>
      <c r="AGW94" s="31"/>
      <c r="AGX94" s="31"/>
      <c r="AGY94" s="31"/>
      <c r="AGZ94" s="31"/>
      <c r="AHA94" s="31"/>
      <c r="AHB94" s="31"/>
      <c r="AHC94" s="31"/>
      <c r="AHD94" s="31"/>
      <c r="AHE94" s="31"/>
      <c r="AHF94" s="31"/>
      <c r="AHG94" s="31"/>
      <c r="AHH94" s="31"/>
      <c r="AHI94" s="31"/>
      <c r="AHJ94" s="31"/>
      <c r="AHK94" s="31"/>
      <c r="AHL94" s="31"/>
      <c r="AHM94" s="31"/>
      <c r="AHN94" s="31"/>
      <c r="AHO94" s="31"/>
      <c r="AHP94" s="31"/>
      <c r="AHQ94" s="31"/>
      <c r="AHR94" s="31"/>
      <c r="AHS94" s="31"/>
      <c r="AHT94" s="31"/>
      <c r="AHU94" s="31"/>
      <c r="AHV94" s="31"/>
      <c r="AHW94" s="31"/>
      <c r="AHX94" s="31"/>
      <c r="AHY94" s="31"/>
      <c r="AHZ94" s="31"/>
      <c r="AIA94" s="31"/>
      <c r="AIB94" s="31"/>
      <c r="AIC94" s="31"/>
      <c r="AID94" s="31"/>
      <c r="AIE94" s="31"/>
      <c r="AIF94" s="31"/>
      <c r="AIG94" s="31"/>
      <c r="AIH94" s="31"/>
      <c r="AII94" s="31"/>
      <c r="AIJ94" s="31"/>
      <c r="AIK94" s="31"/>
      <c r="AIL94" s="31"/>
      <c r="AIM94" s="31"/>
      <c r="AIN94" s="31"/>
      <c r="AIO94" s="31"/>
      <c r="AIP94" s="31"/>
      <c r="AIQ94" s="31"/>
      <c r="AIR94" s="31"/>
      <c r="AIS94" s="31"/>
      <c r="AIT94" s="31"/>
      <c r="AIU94" s="31"/>
      <c r="AIV94" s="31"/>
      <c r="AIW94" s="31"/>
      <c r="AIX94" s="31"/>
      <c r="AIY94" s="31"/>
      <c r="AIZ94" s="31"/>
      <c r="AJA94" s="31"/>
      <c r="AJB94" s="31"/>
      <c r="AJC94" s="31"/>
      <c r="AJD94" s="31"/>
      <c r="AJE94" s="31"/>
      <c r="AJF94" s="31"/>
      <c r="AJG94" s="31"/>
      <c r="AJH94" s="31"/>
      <c r="AJI94" s="31"/>
      <c r="AJJ94" s="31"/>
      <c r="AJK94" s="31"/>
      <c r="AJL94" s="31"/>
      <c r="AJM94" s="31"/>
      <c r="AJN94" s="31"/>
      <c r="AJO94" s="31"/>
      <c r="AJP94" s="31"/>
      <c r="AJQ94" s="31"/>
      <c r="AJR94" s="31"/>
      <c r="AJS94" s="31"/>
      <c r="AJT94" s="31"/>
      <c r="AJU94" s="31"/>
      <c r="AJV94" s="31"/>
      <c r="AJW94" s="31"/>
      <c r="AJX94" s="31"/>
      <c r="AJY94" s="31"/>
      <c r="AJZ94" s="31"/>
      <c r="AKA94" s="31"/>
      <c r="AKB94" s="31"/>
      <c r="AKC94" s="31"/>
      <c r="AKD94" s="31"/>
      <c r="AKE94" s="31"/>
      <c r="AKF94" s="31"/>
      <c r="AKG94" s="31"/>
      <c r="AKH94" s="31"/>
      <c r="AKI94" s="31"/>
      <c r="AKJ94" s="31"/>
      <c r="AKK94" s="31"/>
      <c r="AKL94" s="31"/>
      <c r="AKM94" s="31"/>
      <c r="AKN94" s="31"/>
      <c r="AKO94" s="31"/>
      <c r="AKP94" s="31"/>
      <c r="AKQ94" s="31"/>
      <c r="AKR94" s="31"/>
      <c r="AKS94" s="31"/>
      <c r="AKT94" s="31"/>
      <c r="AKU94" s="31"/>
      <c r="AKV94" s="31"/>
      <c r="AKW94" s="31"/>
      <c r="AKX94" s="31"/>
      <c r="AKY94" s="31"/>
      <c r="AKZ94" s="31"/>
      <c r="ALA94" s="31"/>
      <c r="ALB94" s="31"/>
      <c r="ALC94" s="31"/>
      <c r="ALD94" s="31"/>
      <c r="ALE94" s="31"/>
      <c r="ALF94" s="31"/>
      <c r="ALG94" s="31"/>
      <c r="ALH94" s="31"/>
      <c r="ALI94" s="31"/>
      <c r="ALJ94" s="31"/>
      <c r="ALK94" s="31"/>
      <c r="ALL94" s="31"/>
      <c r="ALM94" s="31"/>
      <c r="ALN94" s="31"/>
      <c r="ALO94" s="31"/>
      <c r="ALP94" s="31"/>
      <c r="ALQ94" s="31"/>
      <c r="ALR94" s="31"/>
      <c r="ALS94" s="31"/>
      <c r="ALT94" s="31"/>
      <c r="ALU94" s="31"/>
      <c r="ALV94" s="31"/>
      <c r="ALW94" s="31"/>
      <c r="ALX94" s="31"/>
      <c r="ALY94" s="31"/>
      <c r="ALZ94" s="31"/>
      <c r="AMA94" s="31"/>
      <c r="AMB94" s="31"/>
      <c r="AMC94" s="31"/>
      <c r="AMD94" s="31"/>
      <c r="AME94" s="31"/>
      <c r="AMF94" s="31"/>
      <c r="AMG94" s="31"/>
      <c r="AMH94" s="31"/>
      <c r="AMI94" s="31"/>
      <c r="AMJ94" s="31"/>
      <c r="AMK94" s="31"/>
      <c r="AML94" s="31"/>
      <c r="AMM94" s="31"/>
      <c r="AMN94" s="31"/>
      <c r="AMO94" s="31"/>
      <c r="AMP94" s="31"/>
      <c r="AMQ94" s="31"/>
      <c r="AMR94" s="31"/>
      <c r="AMS94" s="31"/>
      <c r="AMT94" s="31"/>
      <c r="AMU94" s="31"/>
      <c r="AMV94" s="31"/>
      <c r="AMW94" s="31"/>
      <c r="AMX94" s="31"/>
      <c r="AMY94" s="31"/>
    </row>
    <row r="95" spans="3:1042" s="6" customFormat="1" ht="15" customHeight="1" x14ac:dyDescent="0.25">
      <c r="C95" s="133">
        <f t="shared" si="6"/>
        <v>130558</v>
      </c>
      <c r="D95" s="72">
        <f t="shared" si="7"/>
        <v>65</v>
      </c>
      <c r="E95" s="74">
        <v>0</v>
      </c>
      <c r="F95" s="72">
        <v>1</v>
      </c>
      <c r="G95" s="73">
        <f t="shared" si="44"/>
        <v>0</v>
      </c>
      <c r="H95" s="128">
        <f t="shared" si="45"/>
        <v>3</v>
      </c>
      <c r="I95" s="147">
        <f t="shared" si="10"/>
        <v>0</v>
      </c>
      <c r="J95" s="111" t="s">
        <v>196</v>
      </c>
      <c r="K95" s="39">
        <v>1</v>
      </c>
      <c r="L95" s="95">
        <f t="shared" si="11"/>
        <v>13</v>
      </c>
      <c r="M95" s="12" t="s">
        <v>96</v>
      </c>
      <c r="N95" s="82">
        <f t="shared" ref="N95:N96" si="78">N94+1</f>
        <v>5</v>
      </c>
      <c r="O95" s="82">
        <f t="shared" si="71"/>
        <v>130558</v>
      </c>
      <c r="P95" s="77" t="str">
        <f t="shared" si="22"/>
        <v>RE2H65T6-1NCWT  (65 gal)</v>
      </c>
      <c r="Q95" s="13" t="s">
        <v>335</v>
      </c>
      <c r="R95" s="14">
        <v>65</v>
      </c>
      <c r="S95" s="37"/>
      <c r="T95" s="100" t="s">
        <v>299</v>
      </c>
      <c r="U95" s="105" t="str">
        <f t="shared" si="72"/>
        <v>BWC202065</v>
      </c>
      <c r="V95" s="146">
        <v>0</v>
      </c>
      <c r="W95" s="49"/>
      <c r="X95" s="61">
        <v>3</v>
      </c>
      <c r="Y95" s="62">
        <v>3</v>
      </c>
      <c r="Z95" s="63">
        <v>43944</v>
      </c>
      <c r="AA95" s="58"/>
      <c r="AB95" s="158" t="str">
        <f t="shared" si="12"/>
        <v>2,     130558,   "RE2H65T6-1NCWT  (65 gal)"</v>
      </c>
      <c r="AC95" s="160" t="str">
        <f t="shared" si="77"/>
        <v>BradfordWhite</v>
      </c>
      <c r="AD95" s="31" t="s">
        <v>483</v>
      </c>
      <c r="AE95" s="158" t="str">
        <f t="shared" si="13"/>
        <v xml:space="preserve">          case  130558   :   "BradfordWhiteRE2H65T61NCWT"</v>
      </c>
      <c r="AF95" s="31" t="s">
        <v>483</v>
      </c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  <c r="IW95" s="31"/>
      <c r="IX95" s="31"/>
      <c r="IY95" s="31"/>
      <c r="IZ95" s="31"/>
      <c r="JA95" s="31"/>
      <c r="JB95" s="31"/>
      <c r="JC95" s="31"/>
      <c r="JD95" s="31"/>
      <c r="JE95" s="31"/>
      <c r="JF95" s="31"/>
      <c r="JG95" s="31"/>
      <c r="JH95" s="31"/>
      <c r="JI95" s="31"/>
      <c r="JJ95" s="31"/>
      <c r="JK95" s="31"/>
      <c r="JL95" s="31"/>
      <c r="JM95" s="31"/>
      <c r="JN95" s="31"/>
      <c r="JO95" s="31"/>
      <c r="JP95" s="31"/>
      <c r="JQ95" s="31"/>
      <c r="JR95" s="31"/>
      <c r="JS95" s="31"/>
      <c r="JT95" s="31"/>
      <c r="JU95" s="31"/>
      <c r="JV95" s="31"/>
      <c r="JW95" s="31"/>
      <c r="JX95" s="31"/>
      <c r="JY95" s="31"/>
      <c r="JZ95" s="31"/>
      <c r="KA95" s="31"/>
      <c r="KB95" s="31"/>
      <c r="KC95" s="31"/>
      <c r="KD95" s="31"/>
      <c r="KE95" s="31"/>
      <c r="KF95" s="31"/>
      <c r="KG95" s="31"/>
      <c r="KH95" s="31"/>
      <c r="KI95" s="31"/>
      <c r="KJ95" s="31"/>
      <c r="KK95" s="31"/>
      <c r="KL95" s="31"/>
      <c r="KM95" s="31"/>
      <c r="KN95" s="31"/>
      <c r="KO95" s="31"/>
      <c r="KP95" s="31"/>
      <c r="KQ95" s="31"/>
      <c r="KR95" s="31"/>
      <c r="KS95" s="31"/>
      <c r="KT95" s="31"/>
      <c r="KU95" s="31"/>
      <c r="KV95" s="31"/>
      <c r="KW95" s="31"/>
      <c r="KX95" s="31"/>
      <c r="KY95" s="31"/>
      <c r="KZ95" s="31"/>
      <c r="LA95" s="31"/>
      <c r="LB95" s="31"/>
      <c r="LC95" s="31"/>
      <c r="LD95" s="31"/>
      <c r="LE95" s="31"/>
      <c r="LF95" s="31"/>
      <c r="LG95" s="31"/>
      <c r="LH95" s="31"/>
      <c r="LI95" s="31"/>
      <c r="LJ95" s="31"/>
      <c r="LK95" s="31"/>
      <c r="LL95" s="31"/>
      <c r="LM95" s="31"/>
      <c r="LN95" s="31"/>
      <c r="LO95" s="31"/>
      <c r="LP95" s="31"/>
      <c r="LQ95" s="31"/>
      <c r="LR95" s="31"/>
      <c r="LS95" s="31"/>
      <c r="LT95" s="31"/>
      <c r="LU95" s="31"/>
      <c r="LV95" s="31"/>
      <c r="LW95" s="31"/>
      <c r="LX95" s="31"/>
      <c r="LY95" s="31"/>
      <c r="LZ95" s="31"/>
      <c r="MA95" s="31"/>
      <c r="MB95" s="31"/>
      <c r="MC95" s="31"/>
      <c r="MD95" s="31"/>
      <c r="ME95" s="31"/>
      <c r="MF95" s="31"/>
      <c r="MG95" s="31"/>
      <c r="MH95" s="31"/>
      <c r="MI95" s="31"/>
      <c r="MJ95" s="31"/>
      <c r="MK95" s="31"/>
      <c r="ML95" s="31"/>
      <c r="MM95" s="31"/>
      <c r="MN95" s="31"/>
      <c r="MO95" s="31"/>
      <c r="MP95" s="31"/>
      <c r="MQ95" s="31"/>
      <c r="MR95" s="31"/>
      <c r="MS95" s="31"/>
      <c r="MT95" s="31"/>
      <c r="MU95" s="31"/>
      <c r="MV95" s="31"/>
      <c r="MW95" s="31"/>
      <c r="MX95" s="31"/>
      <c r="MY95" s="31"/>
      <c r="MZ95" s="31"/>
      <c r="NA95" s="31"/>
      <c r="NB95" s="31"/>
      <c r="NC95" s="31"/>
      <c r="ND95" s="31"/>
      <c r="NE95" s="31"/>
      <c r="NF95" s="31"/>
      <c r="NG95" s="31"/>
      <c r="NH95" s="31"/>
      <c r="NI95" s="31"/>
      <c r="NJ95" s="31"/>
      <c r="NK95" s="31"/>
      <c r="NL95" s="31"/>
      <c r="NM95" s="31"/>
      <c r="NN95" s="31"/>
      <c r="NO95" s="31"/>
      <c r="NP95" s="31"/>
      <c r="NQ95" s="31"/>
      <c r="NR95" s="31"/>
      <c r="NS95" s="31"/>
      <c r="NT95" s="31"/>
      <c r="NU95" s="31"/>
      <c r="NV95" s="31"/>
      <c r="NW95" s="31"/>
      <c r="NX95" s="31"/>
      <c r="NY95" s="31"/>
      <c r="NZ95" s="31"/>
      <c r="OA95" s="31"/>
      <c r="OB95" s="31"/>
      <c r="OC95" s="31"/>
      <c r="OD95" s="31"/>
      <c r="OE95" s="31"/>
      <c r="OF95" s="31"/>
      <c r="OG95" s="31"/>
      <c r="OH95" s="31"/>
      <c r="OI95" s="31"/>
      <c r="OJ95" s="31"/>
      <c r="OK95" s="31"/>
      <c r="OL95" s="31"/>
      <c r="OM95" s="31"/>
      <c r="ON95" s="31"/>
      <c r="OO95" s="31"/>
      <c r="OP95" s="31"/>
      <c r="OQ95" s="31"/>
      <c r="OR95" s="31"/>
      <c r="OS95" s="31"/>
      <c r="OT95" s="31"/>
      <c r="OU95" s="31"/>
      <c r="OV95" s="31"/>
      <c r="OW95" s="31"/>
      <c r="OX95" s="31"/>
      <c r="OY95" s="31"/>
      <c r="OZ95" s="31"/>
      <c r="PA95" s="31"/>
      <c r="PB95" s="31"/>
      <c r="PC95" s="31"/>
      <c r="PD95" s="31"/>
      <c r="PE95" s="31"/>
      <c r="PF95" s="31"/>
      <c r="PG95" s="31"/>
      <c r="PH95" s="31"/>
      <c r="PI95" s="31"/>
      <c r="PJ95" s="31"/>
      <c r="PK95" s="31"/>
      <c r="PL95" s="31"/>
      <c r="PM95" s="31"/>
      <c r="PN95" s="31"/>
      <c r="PO95" s="31"/>
      <c r="PP95" s="31"/>
      <c r="PQ95" s="31"/>
      <c r="PR95" s="31"/>
      <c r="PS95" s="31"/>
      <c r="PT95" s="31"/>
      <c r="PU95" s="31"/>
      <c r="PV95" s="31"/>
      <c r="PW95" s="31"/>
      <c r="PX95" s="31"/>
      <c r="PY95" s="31"/>
      <c r="PZ95" s="31"/>
      <c r="QA95" s="31"/>
      <c r="QB95" s="31"/>
      <c r="QC95" s="31"/>
      <c r="QD95" s="31"/>
      <c r="QE95" s="31"/>
      <c r="QF95" s="31"/>
      <c r="QG95" s="31"/>
      <c r="QH95" s="31"/>
      <c r="QI95" s="31"/>
      <c r="QJ95" s="31"/>
      <c r="QK95" s="31"/>
      <c r="QL95" s="31"/>
      <c r="QM95" s="31"/>
      <c r="QN95" s="31"/>
      <c r="QO95" s="31"/>
      <c r="QP95" s="31"/>
      <c r="QQ95" s="31"/>
      <c r="QR95" s="31"/>
      <c r="QS95" s="31"/>
      <c r="QT95" s="31"/>
      <c r="QU95" s="31"/>
      <c r="QV95" s="31"/>
      <c r="QW95" s="31"/>
      <c r="QX95" s="31"/>
      <c r="QY95" s="31"/>
      <c r="QZ95" s="31"/>
      <c r="RA95" s="31"/>
      <c r="RB95" s="31"/>
      <c r="RC95" s="31"/>
      <c r="RD95" s="31"/>
      <c r="RE95" s="31"/>
      <c r="RF95" s="31"/>
      <c r="RG95" s="31"/>
      <c r="RH95" s="31"/>
      <c r="RI95" s="31"/>
      <c r="RJ95" s="31"/>
      <c r="RK95" s="31"/>
      <c r="RL95" s="31"/>
      <c r="RM95" s="31"/>
      <c r="RN95" s="31"/>
      <c r="RO95" s="31"/>
      <c r="RP95" s="31"/>
      <c r="RQ95" s="31"/>
      <c r="RR95" s="31"/>
      <c r="RS95" s="31"/>
      <c r="RT95" s="31"/>
      <c r="RU95" s="31"/>
      <c r="RV95" s="31"/>
      <c r="RW95" s="31"/>
      <c r="RX95" s="31"/>
      <c r="RY95" s="31"/>
      <c r="RZ95" s="31"/>
      <c r="SA95" s="31"/>
      <c r="SB95" s="31"/>
      <c r="SC95" s="31"/>
      <c r="SD95" s="31"/>
      <c r="SE95" s="31"/>
      <c r="SF95" s="31"/>
      <c r="SG95" s="31"/>
      <c r="SH95" s="31"/>
      <c r="SI95" s="31"/>
      <c r="SJ95" s="31"/>
      <c r="SK95" s="31"/>
      <c r="SL95" s="31"/>
      <c r="SM95" s="31"/>
      <c r="SN95" s="31"/>
      <c r="SO95" s="31"/>
      <c r="SP95" s="31"/>
      <c r="SQ95" s="31"/>
      <c r="SR95" s="31"/>
      <c r="SS95" s="31"/>
      <c r="ST95" s="31"/>
      <c r="SU95" s="31"/>
      <c r="SV95" s="31"/>
      <c r="SW95" s="31"/>
      <c r="SX95" s="31"/>
      <c r="SY95" s="31"/>
      <c r="SZ95" s="31"/>
      <c r="TA95" s="31"/>
      <c r="TB95" s="31"/>
      <c r="TC95" s="31"/>
      <c r="TD95" s="31"/>
      <c r="TE95" s="31"/>
      <c r="TF95" s="31"/>
      <c r="TG95" s="31"/>
      <c r="TH95" s="31"/>
      <c r="TI95" s="31"/>
      <c r="TJ95" s="31"/>
      <c r="TK95" s="31"/>
      <c r="TL95" s="31"/>
      <c r="TM95" s="31"/>
      <c r="TN95" s="31"/>
      <c r="TO95" s="31"/>
      <c r="TP95" s="31"/>
      <c r="TQ95" s="31"/>
      <c r="TR95" s="31"/>
      <c r="TS95" s="31"/>
      <c r="TT95" s="31"/>
      <c r="TU95" s="31"/>
      <c r="TV95" s="31"/>
      <c r="TW95" s="31"/>
      <c r="TX95" s="31"/>
      <c r="TY95" s="31"/>
      <c r="TZ95" s="31"/>
      <c r="UA95" s="31"/>
      <c r="UB95" s="31"/>
      <c r="UC95" s="31"/>
      <c r="UD95" s="31"/>
      <c r="UE95" s="31"/>
      <c r="UF95" s="31"/>
      <c r="UG95" s="31"/>
      <c r="UH95" s="31"/>
      <c r="UI95" s="31"/>
      <c r="UJ95" s="31"/>
      <c r="UK95" s="31"/>
      <c r="UL95" s="31"/>
      <c r="UM95" s="31"/>
      <c r="UN95" s="31"/>
      <c r="UO95" s="31"/>
      <c r="UP95" s="31"/>
      <c r="UQ95" s="31"/>
      <c r="UR95" s="31"/>
      <c r="US95" s="31"/>
      <c r="UT95" s="31"/>
      <c r="UU95" s="31"/>
      <c r="UV95" s="31"/>
      <c r="UW95" s="31"/>
      <c r="UX95" s="31"/>
      <c r="UY95" s="31"/>
      <c r="UZ95" s="31"/>
      <c r="VA95" s="31"/>
      <c r="VB95" s="31"/>
      <c r="VC95" s="31"/>
      <c r="VD95" s="31"/>
      <c r="VE95" s="31"/>
      <c r="VF95" s="31"/>
      <c r="VG95" s="31"/>
      <c r="VH95" s="31"/>
      <c r="VI95" s="31"/>
      <c r="VJ95" s="31"/>
      <c r="VK95" s="31"/>
      <c r="VL95" s="31"/>
      <c r="VM95" s="31"/>
      <c r="VN95" s="31"/>
      <c r="VO95" s="31"/>
      <c r="VP95" s="31"/>
      <c r="VQ95" s="31"/>
      <c r="VR95" s="31"/>
      <c r="VS95" s="31"/>
      <c r="VT95" s="31"/>
      <c r="VU95" s="31"/>
      <c r="VV95" s="31"/>
      <c r="VW95" s="31"/>
      <c r="VX95" s="31"/>
      <c r="VY95" s="31"/>
      <c r="VZ95" s="31"/>
      <c r="WA95" s="31"/>
      <c r="WB95" s="31"/>
      <c r="WC95" s="31"/>
      <c r="WD95" s="31"/>
      <c r="WE95" s="31"/>
      <c r="WF95" s="31"/>
      <c r="WG95" s="31"/>
      <c r="WH95" s="31"/>
      <c r="WI95" s="31"/>
      <c r="WJ95" s="31"/>
      <c r="WK95" s="31"/>
      <c r="WL95" s="31"/>
      <c r="WM95" s="31"/>
      <c r="WN95" s="31"/>
      <c r="WO95" s="31"/>
      <c r="WP95" s="31"/>
      <c r="WQ95" s="31"/>
      <c r="WR95" s="31"/>
      <c r="WS95" s="31"/>
      <c r="WT95" s="31"/>
      <c r="WU95" s="31"/>
      <c r="WV95" s="31"/>
      <c r="WW95" s="31"/>
      <c r="WX95" s="31"/>
      <c r="WY95" s="31"/>
      <c r="WZ95" s="31"/>
      <c r="XA95" s="31"/>
      <c r="XB95" s="31"/>
      <c r="XC95" s="31"/>
      <c r="XD95" s="31"/>
      <c r="XE95" s="31"/>
      <c r="XF95" s="31"/>
      <c r="XG95" s="31"/>
      <c r="XH95" s="31"/>
      <c r="XI95" s="31"/>
      <c r="XJ95" s="31"/>
      <c r="XK95" s="31"/>
      <c r="XL95" s="31"/>
      <c r="XM95" s="31"/>
      <c r="XN95" s="31"/>
      <c r="XO95" s="31"/>
      <c r="XP95" s="31"/>
      <c r="XQ95" s="31"/>
      <c r="XR95" s="31"/>
      <c r="XS95" s="31"/>
      <c r="XT95" s="31"/>
      <c r="XU95" s="31"/>
      <c r="XV95" s="31"/>
      <c r="XW95" s="31"/>
      <c r="XX95" s="31"/>
      <c r="XY95" s="31"/>
      <c r="XZ95" s="31"/>
      <c r="YA95" s="31"/>
      <c r="YB95" s="31"/>
      <c r="YC95" s="31"/>
      <c r="YD95" s="31"/>
      <c r="YE95" s="31"/>
      <c r="YF95" s="31"/>
      <c r="YG95" s="31"/>
      <c r="YH95" s="31"/>
      <c r="YI95" s="31"/>
      <c r="YJ95" s="31"/>
      <c r="YK95" s="31"/>
      <c r="YL95" s="31"/>
      <c r="YM95" s="31"/>
      <c r="YN95" s="31"/>
      <c r="YO95" s="31"/>
      <c r="YP95" s="31"/>
      <c r="YQ95" s="31"/>
      <c r="YR95" s="31"/>
      <c r="YS95" s="31"/>
      <c r="YT95" s="31"/>
      <c r="YU95" s="31"/>
      <c r="YV95" s="31"/>
      <c r="YW95" s="31"/>
      <c r="YX95" s="31"/>
      <c r="YY95" s="31"/>
      <c r="YZ95" s="31"/>
      <c r="ZA95" s="31"/>
      <c r="ZB95" s="31"/>
      <c r="ZC95" s="31"/>
      <c r="ZD95" s="31"/>
      <c r="ZE95" s="31"/>
      <c r="ZF95" s="31"/>
      <c r="ZG95" s="31"/>
      <c r="ZH95" s="31"/>
      <c r="ZI95" s="31"/>
      <c r="ZJ95" s="31"/>
      <c r="ZK95" s="31"/>
      <c r="ZL95" s="31"/>
      <c r="ZM95" s="31"/>
      <c r="ZN95" s="31"/>
      <c r="ZO95" s="31"/>
      <c r="ZP95" s="31"/>
      <c r="ZQ95" s="31"/>
      <c r="ZR95" s="31"/>
      <c r="ZS95" s="31"/>
      <c r="ZT95" s="31"/>
      <c r="ZU95" s="31"/>
      <c r="ZV95" s="31"/>
      <c r="ZW95" s="31"/>
      <c r="ZX95" s="31"/>
      <c r="ZY95" s="31"/>
      <c r="ZZ95" s="31"/>
      <c r="AAA95" s="31"/>
      <c r="AAB95" s="31"/>
      <c r="AAC95" s="31"/>
      <c r="AAD95" s="31"/>
      <c r="AAE95" s="31"/>
      <c r="AAF95" s="31"/>
      <c r="AAG95" s="31"/>
      <c r="AAH95" s="31"/>
      <c r="AAI95" s="31"/>
      <c r="AAJ95" s="31"/>
      <c r="AAK95" s="31"/>
      <c r="AAL95" s="31"/>
      <c r="AAM95" s="31"/>
      <c r="AAN95" s="31"/>
      <c r="AAO95" s="31"/>
      <c r="AAP95" s="31"/>
      <c r="AAQ95" s="31"/>
      <c r="AAR95" s="31"/>
      <c r="AAS95" s="31"/>
      <c r="AAT95" s="31"/>
      <c r="AAU95" s="31"/>
      <c r="AAV95" s="31"/>
      <c r="AAW95" s="31"/>
      <c r="AAX95" s="31"/>
      <c r="AAY95" s="31"/>
      <c r="AAZ95" s="31"/>
      <c r="ABA95" s="31"/>
      <c r="ABB95" s="31"/>
      <c r="ABC95" s="31"/>
      <c r="ABD95" s="31"/>
      <c r="ABE95" s="31"/>
      <c r="ABF95" s="31"/>
      <c r="ABG95" s="31"/>
      <c r="ABH95" s="31"/>
      <c r="ABI95" s="31"/>
      <c r="ABJ95" s="31"/>
      <c r="ABK95" s="31"/>
      <c r="ABL95" s="31"/>
      <c r="ABM95" s="31"/>
      <c r="ABN95" s="31"/>
      <c r="ABO95" s="31"/>
      <c r="ABP95" s="31"/>
      <c r="ABQ95" s="31"/>
      <c r="ABR95" s="31"/>
      <c r="ABS95" s="31"/>
      <c r="ABT95" s="31"/>
      <c r="ABU95" s="31"/>
      <c r="ABV95" s="31"/>
      <c r="ABW95" s="31"/>
      <c r="ABX95" s="31"/>
      <c r="ABY95" s="31"/>
      <c r="ABZ95" s="31"/>
      <c r="ACA95" s="31"/>
      <c r="ACB95" s="31"/>
      <c r="ACC95" s="31"/>
      <c r="ACD95" s="31"/>
      <c r="ACE95" s="31"/>
      <c r="ACF95" s="31"/>
      <c r="ACG95" s="31"/>
      <c r="ACH95" s="31"/>
      <c r="ACI95" s="31"/>
      <c r="ACJ95" s="31"/>
      <c r="ACK95" s="31"/>
      <c r="ACL95" s="31"/>
      <c r="ACM95" s="31"/>
      <c r="ACN95" s="31"/>
      <c r="ACO95" s="31"/>
      <c r="ACP95" s="31"/>
      <c r="ACQ95" s="31"/>
      <c r="ACR95" s="31"/>
      <c r="ACS95" s="31"/>
      <c r="ACT95" s="31"/>
      <c r="ACU95" s="31"/>
      <c r="ACV95" s="31"/>
      <c r="ACW95" s="31"/>
      <c r="ACX95" s="31"/>
      <c r="ACY95" s="31"/>
      <c r="ACZ95" s="31"/>
      <c r="ADA95" s="31"/>
      <c r="ADB95" s="31"/>
      <c r="ADC95" s="31"/>
      <c r="ADD95" s="31"/>
      <c r="ADE95" s="31"/>
      <c r="ADF95" s="31"/>
      <c r="ADG95" s="31"/>
      <c r="ADH95" s="31"/>
      <c r="ADI95" s="31"/>
      <c r="ADJ95" s="31"/>
      <c r="ADK95" s="31"/>
      <c r="ADL95" s="31"/>
      <c r="ADM95" s="31"/>
      <c r="ADN95" s="31"/>
      <c r="ADO95" s="31"/>
      <c r="ADP95" s="31"/>
      <c r="ADQ95" s="31"/>
      <c r="ADR95" s="31"/>
      <c r="ADS95" s="31"/>
      <c r="ADT95" s="31"/>
      <c r="ADU95" s="31"/>
      <c r="ADV95" s="31"/>
      <c r="ADW95" s="31"/>
      <c r="ADX95" s="31"/>
      <c r="ADY95" s="31"/>
      <c r="ADZ95" s="31"/>
      <c r="AEA95" s="31"/>
      <c r="AEB95" s="31"/>
      <c r="AEC95" s="31"/>
      <c r="AED95" s="31"/>
      <c r="AEE95" s="31"/>
      <c r="AEF95" s="31"/>
      <c r="AEG95" s="31"/>
      <c r="AEH95" s="31"/>
      <c r="AEI95" s="31"/>
      <c r="AEJ95" s="31"/>
      <c r="AEK95" s="31"/>
      <c r="AEL95" s="31"/>
      <c r="AEM95" s="31"/>
      <c r="AEN95" s="31"/>
      <c r="AEO95" s="31"/>
      <c r="AEP95" s="31"/>
      <c r="AEQ95" s="31"/>
      <c r="AER95" s="31"/>
      <c r="AES95" s="31"/>
      <c r="AET95" s="31"/>
      <c r="AEU95" s="31"/>
      <c r="AEV95" s="31"/>
      <c r="AEW95" s="31"/>
      <c r="AEX95" s="31"/>
      <c r="AEY95" s="31"/>
      <c r="AEZ95" s="31"/>
      <c r="AFA95" s="31"/>
      <c r="AFB95" s="31"/>
      <c r="AFC95" s="31"/>
      <c r="AFD95" s="31"/>
      <c r="AFE95" s="31"/>
      <c r="AFF95" s="31"/>
      <c r="AFG95" s="31"/>
      <c r="AFH95" s="31"/>
      <c r="AFI95" s="31"/>
      <c r="AFJ95" s="31"/>
      <c r="AFK95" s="31"/>
      <c r="AFL95" s="31"/>
      <c r="AFM95" s="31"/>
      <c r="AFN95" s="31"/>
      <c r="AFO95" s="31"/>
      <c r="AFP95" s="31"/>
      <c r="AFQ95" s="31"/>
      <c r="AFR95" s="31"/>
      <c r="AFS95" s="31"/>
      <c r="AFT95" s="31"/>
      <c r="AFU95" s="31"/>
      <c r="AFV95" s="31"/>
      <c r="AFW95" s="31"/>
      <c r="AFX95" s="31"/>
      <c r="AFY95" s="31"/>
      <c r="AFZ95" s="31"/>
      <c r="AGA95" s="31"/>
      <c r="AGB95" s="31"/>
      <c r="AGC95" s="31"/>
      <c r="AGD95" s="31"/>
      <c r="AGE95" s="31"/>
      <c r="AGF95" s="31"/>
      <c r="AGG95" s="31"/>
      <c r="AGH95" s="31"/>
      <c r="AGI95" s="31"/>
      <c r="AGJ95" s="31"/>
      <c r="AGK95" s="31"/>
      <c r="AGL95" s="31"/>
      <c r="AGM95" s="31"/>
      <c r="AGN95" s="31"/>
      <c r="AGO95" s="31"/>
      <c r="AGP95" s="31"/>
      <c r="AGQ95" s="31"/>
      <c r="AGR95" s="31"/>
      <c r="AGS95" s="31"/>
      <c r="AGT95" s="31"/>
      <c r="AGU95" s="31"/>
      <c r="AGV95" s="31"/>
      <c r="AGW95" s="31"/>
      <c r="AGX95" s="31"/>
      <c r="AGY95" s="31"/>
      <c r="AGZ95" s="31"/>
      <c r="AHA95" s="31"/>
      <c r="AHB95" s="31"/>
      <c r="AHC95" s="31"/>
      <c r="AHD95" s="31"/>
      <c r="AHE95" s="31"/>
      <c r="AHF95" s="31"/>
      <c r="AHG95" s="31"/>
      <c r="AHH95" s="31"/>
      <c r="AHI95" s="31"/>
      <c r="AHJ95" s="31"/>
      <c r="AHK95" s="31"/>
      <c r="AHL95" s="31"/>
      <c r="AHM95" s="31"/>
      <c r="AHN95" s="31"/>
      <c r="AHO95" s="31"/>
      <c r="AHP95" s="31"/>
      <c r="AHQ95" s="31"/>
      <c r="AHR95" s="31"/>
      <c r="AHS95" s="31"/>
      <c r="AHT95" s="31"/>
      <c r="AHU95" s="31"/>
      <c r="AHV95" s="31"/>
      <c r="AHW95" s="31"/>
      <c r="AHX95" s="31"/>
      <c r="AHY95" s="31"/>
      <c r="AHZ95" s="31"/>
      <c r="AIA95" s="31"/>
      <c r="AIB95" s="31"/>
      <c r="AIC95" s="31"/>
      <c r="AID95" s="31"/>
      <c r="AIE95" s="31"/>
      <c r="AIF95" s="31"/>
      <c r="AIG95" s="31"/>
      <c r="AIH95" s="31"/>
      <c r="AII95" s="31"/>
      <c r="AIJ95" s="31"/>
      <c r="AIK95" s="31"/>
      <c r="AIL95" s="31"/>
      <c r="AIM95" s="31"/>
      <c r="AIN95" s="31"/>
      <c r="AIO95" s="31"/>
      <c r="AIP95" s="31"/>
      <c r="AIQ95" s="31"/>
      <c r="AIR95" s="31"/>
      <c r="AIS95" s="31"/>
      <c r="AIT95" s="31"/>
      <c r="AIU95" s="31"/>
      <c r="AIV95" s="31"/>
      <c r="AIW95" s="31"/>
      <c r="AIX95" s="31"/>
      <c r="AIY95" s="31"/>
      <c r="AIZ95" s="31"/>
      <c r="AJA95" s="31"/>
      <c r="AJB95" s="31"/>
      <c r="AJC95" s="31"/>
      <c r="AJD95" s="31"/>
      <c r="AJE95" s="31"/>
      <c r="AJF95" s="31"/>
      <c r="AJG95" s="31"/>
      <c r="AJH95" s="31"/>
      <c r="AJI95" s="31"/>
      <c r="AJJ95" s="31"/>
      <c r="AJK95" s="31"/>
      <c r="AJL95" s="31"/>
      <c r="AJM95" s="31"/>
      <c r="AJN95" s="31"/>
      <c r="AJO95" s="31"/>
      <c r="AJP95" s="31"/>
      <c r="AJQ95" s="31"/>
      <c r="AJR95" s="31"/>
      <c r="AJS95" s="31"/>
      <c r="AJT95" s="31"/>
      <c r="AJU95" s="31"/>
      <c r="AJV95" s="31"/>
      <c r="AJW95" s="31"/>
      <c r="AJX95" s="31"/>
      <c r="AJY95" s="31"/>
      <c r="AJZ95" s="31"/>
      <c r="AKA95" s="31"/>
      <c r="AKB95" s="31"/>
      <c r="AKC95" s="31"/>
      <c r="AKD95" s="31"/>
      <c r="AKE95" s="31"/>
      <c r="AKF95" s="31"/>
      <c r="AKG95" s="31"/>
      <c r="AKH95" s="31"/>
      <c r="AKI95" s="31"/>
      <c r="AKJ95" s="31"/>
      <c r="AKK95" s="31"/>
      <c r="AKL95" s="31"/>
      <c r="AKM95" s="31"/>
      <c r="AKN95" s="31"/>
      <c r="AKO95" s="31"/>
      <c r="AKP95" s="31"/>
      <c r="AKQ95" s="31"/>
      <c r="AKR95" s="31"/>
      <c r="AKS95" s="31"/>
      <c r="AKT95" s="31"/>
      <c r="AKU95" s="31"/>
      <c r="AKV95" s="31"/>
      <c r="AKW95" s="31"/>
      <c r="AKX95" s="31"/>
      <c r="AKY95" s="31"/>
      <c r="AKZ95" s="31"/>
      <c r="ALA95" s="31"/>
      <c r="ALB95" s="31"/>
      <c r="ALC95" s="31"/>
      <c r="ALD95" s="31"/>
      <c r="ALE95" s="31"/>
      <c r="ALF95" s="31"/>
      <c r="ALG95" s="31"/>
      <c r="ALH95" s="31"/>
      <c r="ALI95" s="31"/>
      <c r="ALJ95" s="31"/>
      <c r="ALK95" s="31"/>
      <c r="ALL95" s="31"/>
      <c r="ALM95" s="31"/>
      <c r="ALN95" s="31"/>
      <c r="ALO95" s="31"/>
      <c r="ALP95" s="31"/>
      <c r="ALQ95" s="31"/>
      <c r="ALR95" s="31"/>
      <c r="ALS95" s="31"/>
      <c r="ALT95" s="31"/>
      <c r="ALU95" s="31"/>
      <c r="ALV95" s="31"/>
      <c r="ALW95" s="31"/>
      <c r="ALX95" s="31"/>
      <c r="ALY95" s="31"/>
      <c r="ALZ95" s="31"/>
      <c r="AMA95" s="31"/>
      <c r="AMB95" s="31"/>
      <c r="AMC95" s="31"/>
      <c r="AMD95" s="31"/>
      <c r="AME95" s="31"/>
      <c r="AMF95" s="31"/>
      <c r="AMG95" s="31"/>
      <c r="AMH95" s="31"/>
      <c r="AMI95" s="31"/>
      <c r="AMJ95" s="31"/>
      <c r="AMK95" s="31"/>
      <c r="AML95" s="31"/>
      <c r="AMM95" s="31"/>
      <c r="AMN95" s="31"/>
      <c r="AMO95" s="31"/>
      <c r="AMP95" s="31"/>
      <c r="AMQ95" s="31"/>
      <c r="AMR95" s="31"/>
      <c r="AMS95" s="31"/>
      <c r="AMT95" s="31"/>
      <c r="AMU95" s="31"/>
      <c r="AMV95" s="31"/>
      <c r="AMW95" s="31"/>
      <c r="AMX95" s="31"/>
      <c r="AMY95" s="31"/>
    </row>
    <row r="96" spans="3:1042" s="6" customFormat="1" ht="15" customHeight="1" x14ac:dyDescent="0.25">
      <c r="C96" s="133">
        <f t="shared" ref="C96:C112" si="79">O96</f>
        <v>130623</v>
      </c>
      <c r="D96" s="72">
        <f t="shared" ref="D96:D112" si="80">R96</f>
        <v>80</v>
      </c>
      <c r="E96" s="74">
        <v>0</v>
      </c>
      <c r="F96" s="72">
        <v>1</v>
      </c>
      <c r="G96" s="73">
        <f t="shared" ref="G96:G112" si="81">IF(E96&gt;0,W96,0)</f>
        <v>0</v>
      </c>
      <c r="H96" s="128">
        <f t="shared" ref="H96:H112" si="82">IF(F96&gt;0,Y96,0)</f>
        <v>3.1</v>
      </c>
      <c r="I96" s="147">
        <f t="shared" si="10"/>
        <v>0</v>
      </c>
      <c r="J96" s="111" t="s">
        <v>196</v>
      </c>
      <c r="K96" s="39">
        <v>1</v>
      </c>
      <c r="L96" s="95">
        <f t="shared" si="11"/>
        <v>13</v>
      </c>
      <c r="M96" s="12" t="s">
        <v>96</v>
      </c>
      <c r="N96" s="82">
        <f t="shared" si="78"/>
        <v>6</v>
      </c>
      <c r="O96" s="82">
        <f t="shared" si="71"/>
        <v>130623</v>
      </c>
      <c r="P96" s="77" t="str">
        <f t="shared" si="22"/>
        <v>RE2H80T6-1NCWT  (80 gal)</v>
      </c>
      <c r="Q96" s="13" t="s">
        <v>336</v>
      </c>
      <c r="R96" s="14">
        <v>80</v>
      </c>
      <c r="S96" s="37"/>
      <c r="T96" s="100" t="s">
        <v>178</v>
      </c>
      <c r="U96" s="105" t="str">
        <f t="shared" si="72"/>
        <v>GE2014_80</v>
      </c>
      <c r="V96" s="146">
        <v>0</v>
      </c>
      <c r="W96" s="49"/>
      <c r="X96" s="61" t="s">
        <v>15</v>
      </c>
      <c r="Y96" s="62">
        <v>3.1</v>
      </c>
      <c r="Z96" s="63">
        <v>43944</v>
      </c>
      <c r="AA96" s="58"/>
      <c r="AB96" s="158" t="str">
        <f t="shared" si="12"/>
        <v>2,     130623,   "RE2H80T6-1NCWT  (80 gal)"</v>
      </c>
      <c r="AC96" s="160" t="str">
        <f t="shared" si="77"/>
        <v>BradfordWhite</v>
      </c>
      <c r="AD96" s="31" t="s">
        <v>484</v>
      </c>
      <c r="AE96" s="158" t="str">
        <f t="shared" si="13"/>
        <v xml:space="preserve">          case  130623   :   "BradfordWhiteRE2H80T61NCWT"</v>
      </c>
      <c r="AF96" s="31" t="s">
        <v>484</v>
      </c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  <c r="IW96" s="31"/>
      <c r="IX96" s="31"/>
      <c r="IY96" s="31"/>
      <c r="IZ96" s="31"/>
      <c r="JA96" s="31"/>
      <c r="JB96" s="31"/>
      <c r="JC96" s="31"/>
      <c r="JD96" s="31"/>
      <c r="JE96" s="31"/>
      <c r="JF96" s="31"/>
      <c r="JG96" s="31"/>
      <c r="JH96" s="31"/>
      <c r="JI96" s="31"/>
      <c r="JJ96" s="31"/>
      <c r="JK96" s="31"/>
      <c r="JL96" s="31"/>
      <c r="JM96" s="31"/>
      <c r="JN96" s="31"/>
      <c r="JO96" s="31"/>
      <c r="JP96" s="31"/>
      <c r="JQ96" s="31"/>
      <c r="JR96" s="31"/>
      <c r="JS96" s="31"/>
      <c r="JT96" s="31"/>
      <c r="JU96" s="31"/>
      <c r="JV96" s="31"/>
      <c r="JW96" s="31"/>
      <c r="JX96" s="31"/>
      <c r="JY96" s="31"/>
      <c r="JZ96" s="31"/>
      <c r="KA96" s="31"/>
      <c r="KB96" s="31"/>
      <c r="KC96" s="31"/>
      <c r="KD96" s="31"/>
      <c r="KE96" s="31"/>
      <c r="KF96" s="31"/>
      <c r="KG96" s="31"/>
      <c r="KH96" s="31"/>
      <c r="KI96" s="31"/>
      <c r="KJ96" s="31"/>
      <c r="KK96" s="31"/>
      <c r="KL96" s="31"/>
      <c r="KM96" s="31"/>
      <c r="KN96" s="31"/>
      <c r="KO96" s="31"/>
      <c r="KP96" s="31"/>
      <c r="KQ96" s="31"/>
      <c r="KR96" s="31"/>
      <c r="KS96" s="31"/>
      <c r="KT96" s="31"/>
      <c r="KU96" s="31"/>
      <c r="KV96" s="31"/>
      <c r="KW96" s="31"/>
      <c r="KX96" s="31"/>
      <c r="KY96" s="31"/>
      <c r="KZ96" s="31"/>
      <c r="LA96" s="31"/>
      <c r="LB96" s="31"/>
      <c r="LC96" s="31"/>
      <c r="LD96" s="31"/>
      <c r="LE96" s="31"/>
      <c r="LF96" s="31"/>
      <c r="LG96" s="31"/>
      <c r="LH96" s="31"/>
      <c r="LI96" s="31"/>
      <c r="LJ96" s="31"/>
      <c r="LK96" s="31"/>
      <c r="LL96" s="31"/>
      <c r="LM96" s="31"/>
      <c r="LN96" s="31"/>
      <c r="LO96" s="31"/>
      <c r="LP96" s="31"/>
      <c r="LQ96" s="31"/>
      <c r="LR96" s="31"/>
      <c r="LS96" s="31"/>
      <c r="LT96" s="31"/>
      <c r="LU96" s="31"/>
      <c r="LV96" s="31"/>
      <c r="LW96" s="31"/>
      <c r="LX96" s="31"/>
      <c r="LY96" s="31"/>
      <c r="LZ96" s="31"/>
      <c r="MA96" s="31"/>
      <c r="MB96" s="31"/>
      <c r="MC96" s="31"/>
      <c r="MD96" s="31"/>
      <c r="ME96" s="31"/>
      <c r="MF96" s="31"/>
      <c r="MG96" s="31"/>
      <c r="MH96" s="31"/>
      <c r="MI96" s="31"/>
      <c r="MJ96" s="31"/>
      <c r="MK96" s="31"/>
      <c r="ML96" s="31"/>
      <c r="MM96" s="31"/>
      <c r="MN96" s="31"/>
      <c r="MO96" s="31"/>
      <c r="MP96" s="31"/>
      <c r="MQ96" s="31"/>
      <c r="MR96" s="31"/>
      <c r="MS96" s="31"/>
      <c r="MT96" s="31"/>
      <c r="MU96" s="31"/>
      <c r="MV96" s="31"/>
      <c r="MW96" s="31"/>
      <c r="MX96" s="31"/>
      <c r="MY96" s="31"/>
      <c r="MZ96" s="31"/>
      <c r="NA96" s="31"/>
      <c r="NB96" s="31"/>
      <c r="NC96" s="31"/>
      <c r="ND96" s="31"/>
      <c r="NE96" s="31"/>
      <c r="NF96" s="31"/>
      <c r="NG96" s="31"/>
      <c r="NH96" s="31"/>
      <c r="NI96" s="31"/>
      <c r="NJ96" s="31"/>
      <c r="NK96" s="31"/>
      <c r="NL96" s="31"/>
      <c r="NM96" s="31"/>
      <c r="NN96" s="31"/>
      <c r="NO96" s="31"/>
      <c r="NP96" s="31"/>
      <c r="NQ96" s="31"/>
      <c r="NR96" s="31"/>
      <c r="NS96" s="31"/>
      <c r="NT96" s="31"/>
      <c r="NU96" s="31"/>
      <c r="NV96" s="31"/>
      <c r="NW96" s="31"/>
      <c r="NX96" s="31"/>
      <c r="NY96" s="31"/>
      <c r="NZ96" s="31"/>
      <c r="OA96" s="31"/>
      <c r="OB96" s="31"/>
      <c r="OC96" s="31"/>
      <c r="OD96" s="31"/>
      <c r="OE96" s="31"/>
      <c r="OF96" s="31"/>
      <c r="OG96" s="31"/>
      <c r="OH96" s="31"/>
      <c r="OI96" s="31"/>
      <c r="OJ96" s="31"/>
      <c r="OK96" s="31"/>
      <c r="OL96" s="31"/>
      <c r="OM96" s="31"/>
      <c r="ON96" s="31"/>
      <c r="OO96" s="31"/>
      <c r="OP96" s="31"/>
      <c r="OQ96" s="31"/>
      <c r="OR96" s="31"/>
      <c r="OS96" s="31"/>
      <c r="OT96" s="31"/>
      <c r="OU96" s="31"/>
      <c r="OV96" s="31"/>
      <c r="OW96" s="31"/>
      <c r="OX96" s="31"/>
      <c r="OY96" s="31"/>
      <c r="OZ96" s="31"/>
      <c r="PA96" s="31"/>
      <c r="PB96" s="31"/>
      <c r="PC96" s="31"/>
      <c r="PD96" s="31"/>
      <c r="PE96" s="31"/>
      <c r="PF96" s="31"/>
      <c r="PG96" s="31"/>
      <c r="PH96" s="31"/>
      <c r="PI96" s="31"/>
      <c r="PJ96" s="31"/>
      <c r="PK96" s="31"/>
      <c r="PL96" s="31"/>
      <c r="PM96" s="31"/>
      <c r="PN96" s="31"/>
      <c r="PO96" s="31"/>
      <c r="PP96" s="31"/>
      <c r="PQ96" s="31"/>
      <c r="PR96" s="31"/>
      <c r="PS96" s="31"/>
      <c r="PT96" s="31"/>
      <c r="PU96" s="31"/>
      <c r="PV96" s="31"/>
      <c r="PW96" s="31"/>
      <c r="PX96" s="31"/>
      <c r="PY96" s="31"/>
      <c r="PZ96" s="31"/>
      <c r="QA96" s="31"/>
      <c r="QB96" s="31"/>
      <c r="QC96" s="31"/>
      <c r="QD96" s="31"/>
      <c r="QE96" s="31"/>
      <c r="QF96" s="31"/>
      <c r="QG96" s="31"/>
      <c r="QH96" s="31"/>
      <c r="QI96" s="31"/>
      <c r="QJ96" s="31"/>
      <c r="QK96" s="31"/>
      <c r="QL96" s="31"/>
      <c r="QM96" s="31"/>
      <c r="QN96" s="31"/>
      <c r="QO96" s="31"/>
      <c r="QP96" s="31"/>
      <c r="QQ96" s="31"/>
      <c r="QR96" s="31"/>
      <c r="QS96" s="31"/>
      <c r="QT96" s="31"/>
      <c r="QU96" s="31"/>
      <c r="QV96" s="31"/>
      <c r="QW96" s="31"/>
      <c r="QX96" s="31"/>
      <c r="QY96" s="31"/>
      <c r="QZ96" s="31"/>
      <c r="RA96" s="31"/>
      <c r="RB96" s="31"/>
      <c r="RC96" s="31"/>
      <c r="RD96" s="31"/>
      <c r="RE96" s="31"/>
      <c r="RF96" s="31"/>
      <c r="RG96" s="31"/>
      <c r="RH96" s="31"/>
      <c r="RI96" s="31"/>
      <c r="RJ96" s="31"/>
      <c r="RK96" s="31"/>
      <c r="RL96" s="31"/>
      <c r="RM96" s="31"/>
      <c r="RN96" s="31"/>
      <c r="RO96" s="31"/>
      <c r="RP96" s="31"/>
      <c r="RQ96" s="31"/>
      <c r="RR96" s="31"/>
      <c r="RS96" s="31"/>
      <c r="RT96" s="31"/>
      <c r="RU96" s="31"/>
      <c r="RV96" s="31"/>
      <c r="RW96" s="31"/>
      <c r="RX96" s="31"/>
      <c r="RY96" s="31"/>
      <c r="RZ96" s="31"/>
      <c r="SA96" s="31"/>
      <c r="SB96" s="31"/>
      <c r="SC96" s="31"/>
      <c r="SD96" s="31"/>
      <c r="SE96" s="31"/>
      <c r="SF96" s="31"/>
      <c r="SG96" s="31"/>
      <c r="SH96" s="31"/>
      <c r="SI96" s="31"/>
      <c r="SJ96" s="31"/>
      <c r="SK96" s="31"/>
      <c r="SL96" s="31"/>
      <c r="SM96" s="31"/>
      <c r="SN96" s="31"/>
      <c r="SO96" s="31"/>
      <c r="SP96" s="31"/>
      <c r="SQ96" s="31"/>
      <c r="SR96" s="31"/>
      <c r="SS96" s="31"/>
      <c r="ST96" s="31"/>
      <c r="SU96" s="31"/>
      <c r="SV96" s="31"/>
      <c r="SW96" s="31"/>
      <c r="SX96" s="31"/>
      <c r="SY96" s="31"/>
      <c r="SZ96" s="31"/>
      <c r="TA96" s="31"/>
      <c r="TB96" s="31"/>
      <c r="TC96" s="31"/>
      <c r="TD96" s="31"/>
      <c r="TE96" s="31"/>
      <c r="TF96" s="31"/>
      <c r="TG96" s="31"/>
      <c r="TH96" s="31"/>
      <c r="TI96" s="31"/>
      <c r="TJ96" s="31"/>
      <c r="TK96" s="31"/>
      <c r="TL96" s="31"/>
      <c r="TM96" s="31"/>
      <c r="TN96" s="31"/>
      <c r="TO96" s="31"/>
      <c r="TP96" s="31"/>
      <c r="TQ96" s="31"/>
      <c r="TR96" s="31"/>
      <c r="TS96" s="31"/>
      <c r="TT96" s="31"/>
      <c r="TU96" s="31"/>
      <c r="TV96" s="31"/>
      <c r="TW96" s="31"/>
      <c r="TX96" s="31"/>
      <c r="TY96" s="31"/>
      <c r="TZ96" s="31"/>
      <c r="UA96" s="31"/>
      <c r="UB96" s="31"/>
      <c r="UC96" s="31"/>
      <c r="UD96" s="31"/>
      <c r="UE96" s="31"/>
      <c r="UF96" s="31"/>
      <c r="UG96" s="31"/>
      <c r="UH96" s="31"/>
      <c r="UI96" s="31"/>
      <c r="UJ96" s="31"/>
      <c r="UK96" s="31"/>
      <c r="UL96" s="31"/>
      <c r="UM96" s="31"/>
      <c r="UN96" s="31"/>
      <c r="UO96" s="31"/>
      <c r="UP96" s="31"/>
      <c r="UQ96" s="31"/>
      <c r="UR96" s="31"/>
      <c r="US96" s="31"/>
      <c r="UT96" s="31"/>
      <c r="UU96" s="31"/>
      <c r="UV96" s="31"/>
      <c r="UW96" s="31"/>
      <c r="UX96" s="31"/>
      <c r="UY96" s="31"/>
      <c r="UZ96" s="31"/>
      <c r="VA96" s="31"/>
      <c r="VB96" s="31"/>
      <c r="VC96" s="31"/>
      <c r="VD96" s="31"/>
      <c r="VE96" s="31"/>
      <c r="VF96" s="31"/>
      <c r="VG96" s="31"/>
      <c r="VH96" s="31"/>
      <c r="VI96" s="31"/>
      <c r="VJ96" s="31"/>
      <c r="VK96" s="31"/>
      <c r="VL96" s="31"/>
      <c r="VM96" s="31"/>
      <c r="VN96" s="31"/>
      <c r="VO96" s="31"/>
      <c r="VP96" s="31"/>
      <c r="VQ96" s="31"/>
      <c r="VR96" s="31"/>
      <c r="VS96" s="31"/>
      <c r="VT96" s="31"/>
      <c r="VU96" s="31"/>
      <c r="VV96" s="31"/>
      <c r="VW96" s="31"/>
      <c r="VX96" s="31"/>
      <c r="VY96" s="31"/>
      <c r="VZ96" s="31"/>
      <c r="WA96" s="31"/>
      <c r="WB96" s="31"/>
      <c r="WC96" s="31"/>
      <c r="WD96" s="31"/>
      <c r="WE96" s="31"/>
      <c r="WF96" s="31"/>
      <c r="WG96" s="31"/>
      <c r="WH96" s="31"/>
      <c r="WI96" s="31"/>
      <c r="WJ96" s="31"/>
      <c r="WK96" s="31"/>
      <c r="WL96" s="31"/>
      <c r="WM96" s="31"/>
      <c r="WN96" s="31"/>
      <c r="WO96" s="31"/>
      <c r="WP96" s="31"/>
      <c r="WQ96" s="31"/>
      <c r="WR96" s="31"/>
      <c r="WS96" s="31"/>
      <c r="WT96" s="31"/>
      <c r="WU96" s="31"/>
      <c r="WV96" s="31"/>
      <c r="WW96" s="31"/>
      <c r="WX96" s="31"/>
      <c r="WY96" s="31"/>
      <c r="WZ96" s="31"/>
      <c r="XA96" s="31"/>
      <c r="XB96" s="31"/>
      <c r="XC96" s="31"/>
      <c r="XD96" s="31"/>
      <c r="XE96" s="31"/>
      <c r="XF96" s="31"/>
      <c r="XG96" s="31"/>
      <c r="XH96" s="31"/>
      <c r="XI96" s="31"/>
      <c r="XJ96" s="31"/>
      <c r="XK96" s="31"/>
      <c r="XL96" s="31"/>
      <c r="XM96" s="31"/>
      <c r="XN96" s="31"/>
      <c r="XO96" s="31"/>
      <c r="XP96" s="31"/>
      <c r="XQ96" s="31"/>
      <c r="XR96" s="31"/>
      <c r="XS96" s="31"/>
      <c r="XT96" s="31"/>
      <c r="XU96" s="31"/>
      <c r="XV96" s="31"/>
      <c r="XW96" s="31"/>
      <c r="XX96" s="31"/>
      <c r="XY96" s="31"/>
      <c r="XZ96" s="31"/>
      <c r="YA96" s="31"/>
      <c r="YB96" s="31"/>
      <c r="YC96" s="31"/>
      <c r="YD96" s="31"/>
      <c r="YE96" s="31"/>
      <c r="YF96" s="31"/>
      <c r="YG96" s="31"/>
      <c r="YH96" s="31"/>
      <c r="YI96" s="31"/>
      <c r="YJ96" s="31"/>
      <c r="YK96" s="31"/>
      <c r="YL96" s="31"/>
      <c r="YM96" s="31"/>
      <c r="YN96" s="31"/>
      <c r="YO96" s="31"/>
      <c r="YP96" s="31"/>
      <c r="YQ96" s="31"/>
      <c r="YR96" s="31"/>
      <c r="YS96" s="31"/>
      <c r="YT96" s="31"/>
      <c r="YU96" s="31"/>
      <c r="YV96" s="31"/>
      <c r="YW96" s="31"/>
      <c r="YX96" s="31"/>
      <c r="YY96" s="31"/>
      <c r="YZ96" s="31"/>
      <c r="ZA96" s="31"/>
      <c r="ZB96" s="31"/>
      <c r="ZC96" s="31"/>
      <c r="ZD96" s="31"/>
      <c r="ZE96" s="31"/>
      <c r="ZF96" s="31"/>
      <c r="ZG96" s="31"/>
      <c r="ZH96" s="31"/>
      <c r="ZI96" s="31"/>
      <c r="ZJ96" s="31"/>
      <c r="ZK96" s="31"/>
      <c r="ZL96" s="31"/>
      <c r="ZM96" s="31"/>
      <c r="ZN96" s="31"/>
      <c r="ZO96" s="31"/>
      <c r="ZP96" s="31"/>
      <c r="ZQ96" s="31"/>
      <c r="ZR96" s="31"/>
      <c r="ZS96" s="31"/>
      <c r="ZT96" s="31"/>
      <c r="ZU96" s="31"/>
      <c r="ZV96" s="31"/>
      <c r="ZW96" s="31"/>
      <c r="ZX96" s="31"/>
      <c r="ZY96" s="31"/>
      <c r="ZZ96" s="31"/>
      <c r="AAA96" s="31"/>
      <c r="AAB96" s="31"/>
      <c r="AAC96" s="31"/>
      <c r="AAD96" s="31"/>
      <c r="AAE96" s="31"/>
      <c r="AAF96" s="31"/>
      <c r="AAG96" s="31"/>
      <c r="AAH96" s="31"/>
      <c r="AAI96" s="31"/>
      <c r="AAJ96" s="31"/>
      <c r="AAK96" s="31"/>
      <c r="AAL96" s="31"/>
      <c r="AAM96" s="31"/>
      <c r="AAN96" s="31"/>
      <c r="AAO96" s="31"/>
      <c r="AAP96" s="31"/>
      <c r="AAQ96" s="31"/>
      <c r="AAR96" s="31"/>
      <c r="AAS96" s="31"/>
      <c r="AAT96" s="31"/>
      <c r="AAU96" s="31"/>
      <c r="AAV96" s="31"/>
      <c r="AAW96" s="31"/>
      <c r="AAX96" s="31"/>
      <c r="AAY96" s="31"/>
      <c r="AAZ96" s="31"/>
      <c r="ABA96" s="31"/>
      <c r="ABB96" s="31"/>
      <c r="ABC96" s="31"/>
      <c r="ABD96" s="31"/>
      <c r="ABE96" s="31"/>
      <c r="ABF96" s="31"/>
      <c r="ABG96" s="31"/>
      <c r="ABH96" s="31"/>
      <c r="ABI96" s="31"/>
      <c r="ABJ96" s="31"/>
      <c r="ABK96" s="31"/>
      <c r="ABL96" s="31"/>
      <c r="ABM96" s="31"/>
      <c r="ABN96" s="31"/>
      <c r="ABO96" s="31"/>
      <c r="ABP96" s="31"/>
      <c r="ABQ96" s="31"/>
      <c r="ABR96" s="31"/>
      <c r="ABS96" s="31"/>
      <c r="ABT96" s="31"/>
      <c r="ABU96" s="31"/>
      <c r="ABV96" s="31"/>
      <c r="ABW96" s="31"/>
      <c r="ABX96" s="31"/>
      <c r="ABY96" s="31"/>
      <c r="ABZ96" s="31"/>
      <c r="ACA96" s="31"/>
      <c r="ACB96" s="31"/>
      <c r="ACC96" s="31"/>
      <c r="ACD96" s="31"/>
      <c r="ACE96" s="31"/>
      <c r="ACF96" s="31"/>
      <c r="ACG96" s="31"/>
      <c r="ACH96" s="31"/>
      <c r="ACI96" s="31"/>
      <c r="ACJ96" s="31"/>
      <c r="ACK96" s="31"/>
      <c r="ACL96" s="31"/>
      <c r="ACM96" s="31"/>
      <c r="ACN96" s="31"/>
      <c r="ACO96" s="31"/>
      <c r="ACP96" s="31"/>
      <c r="ACQ96" s="31"/>
      <c r="ACR96" s="31"/>
      <c r="ACS96" s="31"/>
      <c r="ACT96" s="31"/>
      <c r="ACU96" s="31"/>
      <c r="ACV96" s="31"/>
      <c r="ACW96" s="31"/>
      <c r="ACX96" s="31"/>
      <c r="ACY96" s="31"/>
      <c r="ACZ96" s="31"/>
      <c r="ADA96" s="31"/>
      <c r="ADB96" s="31"/>
      <c r="ADC96" s="31"/>
      <c r="ADD96" s="31"/>
      <c r="ADE96" s="31"/>
      <c r="ADF96" s="31"/>
      <c r="ADG96" s="31"/>
      <c r="ADH96" s="31"/>
      <c r="ADI96" s="31"/>
      <c r="ADJ96" s="31"/>
      <c r="ADK96" s="31"/>
      <c r="ADL96" s="31"/>
      <c r="ADM96" s="31"/>
      <c r="ADN96" s="31"/>
      <c r="ADO96" s="31"/>
      <c r="ADP96" s="31"/>
      <c r="ADQ96" s="31"/>
      <c r="ADR96" s="31"/>
      <c r="ADS96" s="31"/>
      <c r="ADT96" s="31"/>
      <c r="ADU96" s="31"/>
      <c r="ADV96" s="31"/>
      <c r="ADW96" s="31"/>
      <c r="ADX96" s="31"/>
      <c r="ADY96" s="31"/>
      <c r="ADZ96" s="31"/>
      <c r="AEA96" s="31"/>
      <c r="AEB96" s="31"/>
      <c r="AEC96" s="31"/>
      <c r="AED96" s="31"/>
      <c r="AEE96" s="31"/>
      <c r="AEF96" s="31"/>
      <c r="AEG96" s="31"/>
      <c r="AEH96" s="31"/>
      <c r="AEI96" s="31"/>
      <c r="AEJ96" s="31"/>
      <c r="AEK96" s="31"/>
      <c r="AEL96" s="31"/>
      <c r="AEM96" s="31"/>
      <c r="AEN96" s="31"/>
      <c r="AEO96" s="31"/>
      <c r="AEP96" s="31"/>
      <c r="AEQ96" s="31"/>
      <c r="AER96" s="31"/>
      <c r="AES96" s="31"/>
      <c r="AET96" s="31"/>
      <c r="AEU96" s="31"/>
      <c r="AEV96" s="31"/>
      <c r="AEW96" s="31"/>
      <c r="AEX96" s="31"/>
      <c r="AEY96" s="31"/>
      <c r="AEZ96" s="31"/>
      <c r="AFA96" s="31"/>
      <c r="AFB96" s="31"/>
      <c r="AFC96" s="31"/>
      <c r="AFD96" s="31"/>
      <c r="AFE96" s="31"/>
      <c r="AFF96" s="31"/>
      <c r="AFG96" s="31"/>
      <c r="AFH96" s="31"/>
      <c r="AFI96" s="31"/>
      <c r="AFJ96" s="31"/>
      <c r="AFK96" s="31"/>
      <c r="AFL96" s="31"/>
      <c r="AFM96" s="31"/>
      <c r="AFN96" s="31"/>
      <c r="AFO96" s="31"/>
      <c r="AFP96" s="31"/>
      <c r="AFQ96" s="31"/>
      <c r="AFR96" s="31"/>
      <c r="AFS96" s="31"/>
      <c r="AFT96" s="31"/>
      <c r="AFU96" s="31"/>
      <c r="AFV96" s="31"/>
      <c r="AFW96" s="31"/>
      <c r="AFX96" s="31"/>
      <c r="AFY96" s="31"/>
      <c r="AFZ96" s="31"/>
      <c r="AGA96" s="31"/>
      <c r="AGB96" s="31"/>
      <c r="AGC96" s="31"/>
      <c r="AGD96" s="31"/>
      <c r="AGE96" s="31"/>
      <c r="AGF96" s="31"/>
      <c r="AGG96" s="31"/>
      <c r="AGH96" s="31"/>
      <c r="AGI96" s="31"/>
      <c r="AGJ96" s="31"/>
      <c r="AGK96" s="31"/>
      <c r="AGL96" s="31"/>
      <c r="AGM96" s="31"/>
      <c r="AGN96" s="31"/>
      <c r="AGO96" s="31"/>
      <c r="AGP96" s="31"/>
      <c r="AGQ96" s="31"/>
      <c r="AGR96" s="31"/>
      <c r="AGS96" s="31"/>
      <c r="AGT96" s="31"/>
      <c r="AGU96" s="31"/>
      <c r="AGV96" s="31"/>
      <c r="AGW96" s="31"/>
      <c r="AGX96" s="31"/>
      <c r="AGY96" s="31"/>
      <c r="AGZ96" s="31"/>
      <c r="AHA96" s="31"/>
      <c r="AHB96" s="31"/>
      <c r="AHC96" s="31"/>
      <c r="AHD96" s="31"/>
      <c r="AHE96" s="31"/>
      <c r="AHF96" s="31"/>
      <c r="AHG96" s="31"/>
      <c r="AHH96" s="31"/>
      <c r="AHI96" s="31"/>
      <c r="AHJ96" s="31"/>
      <c r="AHK96" s="31"/>
      <c r="AHL96" s="31"/>
      <c r="AHM96" s="31"/>
      <c r="AHN96" s="31"/>
      <c r="AHO96" s="31"/>
      <c r="AHP96" s="31"/>
      <c r="AHQ96" s="31"/>
      <c r="AHR96" s="31"/>
      <c r="AHS96" s="31"/>
      <c r="AHT96" s="31"/>
      <c r="AHU96" s="31"/>
      <c r="AHV96" s="31"/>
      <c r="AHW96" s="31"/>
      <c r="AHX96" s="31"/>
      <c r="AHY96" s="31"/>
      <c r="AHZ96" s="31"/>
      <c r="AIA96" s="31"/>
      <c r="AIB96" s="31"/>
      <c r="AIC96" s="31"/>
      <c r="AID96" s="31"/>
      <c r="AIE96" s="31"/>
      <c r="AIF96" s="31"/>
      <c r="AIG96" s="31"/>
      <c r="AIH96" s="31"/>
      <c r="AII96" s="31"/>
      <c r="AIJ96" s="31"/>
      <c r="AIK96" s="31"/>
      <c r="AIL96" s="31"/>
      <c r="AIM96" s="31"/>
      <c r="AIN96" s="31"/>
      <c r="AIO96" s="31"/>
      <c r="AIP96" s="31"/>
      <c r="AIQ96" s="31"/>
      <c r="AIR96" s="31"/>
      <c r="AIS96" s="31"/>
      <c r="AIT96" s="31"/>
      <c r="AIU96" s="31"/>
      <c r="AIV96" s="31"/>
      <c r="AIW96" s="31"/>
      <c r="AIX96" s="31"/>
      <c r="AIY96" s="31"/>
      <c r="AIZ96" s="31"/>
      <c r="AJA96" s="31"/>
      <c r="AJB96" s="31"/>
      <c r="AJC96" s="31"/>
      <c r="AJD96" s="31"/>
      <c r="AJE96" s="31"/>
      <c r="AJF96" s="31"/>
      <c r="AJG96" s="31"/>
      <c r="AJH96" s="31"/>
      <c r="AJI96" s="31"/>
      <c r="AJJ96" s="31"/>
      <c r="AJK96" s="31"/>
      <c r="AJL96" s="31"/>
      <c r="AJM96" s="31"/>
      <c r="AJN96" s="31"/>
      <c r="AJO96" s="31"/>
      <c r="AJP96" s="31"/>
      <c r="AJQ96" s="31"/>
      <c r="AJR96" s="31"/>
      <c r="AJS96" s="31"/>
      <c r="AJT96" s="31"/>
      <c r="AJU96" s="31"/>
      <c r="AJV96" s="31"/>
      <c r="AJW96" s="31"/>
      <c r="AJX96" s="31"/>
      <c r="AJY96" s="31"/>
      <c r="AJZ96" s="31"/>
      <c r="AKA96" s="31"/>
      <c r="AKB96" s="31"/>
      <c r="AKC96" s="31"/>
      <c r="AKD96" s="31"/>
      <c r="AKE96" s="31"/>
      <c r="AKF96" s="31"/>
      <c r="AKG96" s="31"/>
      <c r="AKH96" s="31"/>
      <c r="AKI96" s="31"/>
      <c r="AKJ96" s="31"/>
      <c r="AKK96" s="31"/>
      <c r="AKL96" s="31"/>
      <c r="AKM96" s="31"/>
      <c r="AKN96" s="31"/>
      <c r="AKO96" s="31"/>
      <c r="AKP96" s="31"/>
      <c r="AKQ96" s="31"/>
      <c r="AKR96" s="31"/>
      <c r="AKS96" s="31"/>
      <c r="AKT96" s="31"/>
      <c r="AKU96" s="31"/>
      <c r="AKV96" s="31"/>
      <c r="AKW96" s="31"/>
      <c r="AKX96" s="31"/>
      <c r="AKY96" s="31"/>
      <c r="AKZ96" s="31"/>
      <c r="ALA96" s="31"/>
      <c r="ALB96" s="31"/>
      <c r="ALC96" s="31"/>
      <c r="ALD96" s="31"/>
      <c r="ALE96" s="31"/>
      <c r="ALF96" s="31"/>
      <c r="ALG96" s="31"/>
      <c r="ALH96" s="31"/>
      <c r="ALI96" s="31"/>
      <c r="ALJ96" s="31"/>
      <c r="ALK96" s="31"/>
      <c r="ALL96" s="31"/>
      <c r="ALM96" s="31"/>
      <c r="ALN96" s="31"/>
      <c r="ALO96" s="31"/>
      <c r="ALP96" s="31"/>
      <c r="ALQ96" s="31"/>
      <c r="ALR96" s="31"/>
      <c r="ALS96" s="31"/>
      <c r="ALT96" s="31"/>
      <c r="ALU96" s="31"/>
      <c r="ALV96" s="31"/>
      <c r="ALW96" s="31"/>
      <c r="ALX96" s="31"/>
      <c r="ALY96" s="31"/>
      <c r="ALZ96" s="31"/>
      <c r="AMA96" s="31"/>
      <c r="AMB96" s="31"/>
      <c r="AMC96" s="31"/>
      <c r="AMD96" s="31"/>
      <c r="AME96" s="31"/>
      <c r="AMF96" s="31"/>
      <c r="AMG96" s="31"/>
      <c r="AMH96" s="31"/>
      <c r="AMI96" s="31"/>
      <c r="AMJ96" s="31"/>
      <c r="AMK96" s="31"/>
      <c r="AML96" s="31"/>
      <c r="AMM96" s="31"/>
      <c r="AMN96" s="31"/>
      <c r="AMO96" s="31"/>
      <c r="AMP96" s="31"/>
      <c r="AMQ96" s="31"/>
      <c r="AMR96" s="31"/>
      <c r="AMS96" s="31"/>
      <c r="AMT96" s="31"/>
      <c r="AMU96" s="31"/>
      <c r="AMV96" s="31"/>
      <c r="AMW96" s="31"/>
      <c r="AMX96" s="31"/>
      <c r="AMY96" s="31"/>
    </row>
    <row r="97" spans="3:48" s="6" customFormat="1" ht="15" customHeight="1" x14ac:dyDescent="0.25">
      <c r="C97" s="151">
        <f t="shared" si="79"/>
        <v>270159</v>
      </c>
      <c r="D97" s="72">
        <f t="shared" si="80"/>
        <v>40</v>
      </c>
      <c r="E97" s="74">
        <v>0</v>
      </c>
      <c r="F97" s="72">
        <v>1</v>
      </c>
      <c r="G97" s="73">
        <f t="shared" si="81"/>
        <v>0</v>
      </c>
      <c r="H97" s="128">
        <f t="shared" si="82"/>
        <v>3.1</v>
      </c>
      <c r="I97" s="147">
        <f t="shared" si="10"/>
        <v>0</v>
      </c>
      <c r="J97" s="111" t="s">
        <v>196</v>
      </c>
      <c r="K97" s="39">
        <v>4</v>
      </c>
      <c r="L97" s="95">
        <f t="shared" si="11"/>
        <v>27</v>
      </c>
      <c r="M97" s="12" t="s">
        <v>364</v>
      </c>
      <c r="N97" s="81">
        <v>1</v>
      </c>
      <c r="O97" s="82">
        <f t="shared" si="71"/>
        <v>270159</v>
      </c>
      <c r="P97" s="77" t="str">
        <f t="shared" si="22"/>
        <v>ECEPH40 T2 RH375-15  (40 gal)</v>
      </c>
      <c r="Q97" s="13" t="s">
        <v>417</v>
      </c>
      <c r="R97" s="119">
        <v>40</v>
      </c>
      <c r="S97" s="121"/>
      <c r="T97" s="100" t="s">
        <v>291</v>
      </c>
      <c r="U97" s="105" t="str">
        <f t="shared" si="72"/>
        <v>Rheem2020Prem40</v>
      </c>
      <c r="V97" s="146">
        <v>0</v>
      </c>
      <c r="W97" s="134"/>
      <c r="X97" s="135">
        <v>2</v>
      </c>
      <c r="Y97" s="136">
        <v>3.1</v>
      </c>
      <c r="Z97" s="137">
        <v>44127</v>
      </c>
      <c r="AA97" s="138"/>
      <c r="AB97" s="158" t="str">
        <f t="shared" si="12"/>
        <v>2,     270159,   "ECEPH40 T2 RH375-15  (40 gal)"</v>
      </c>
      <c r="AC97" s="159" t="s">
        <v>448</v>
      </c>
      <c r="AD97" s="163" t="s">
        <v>486</v>
      </c>
      <c r="AE97" s="158" t="str">
        <f t="shared" si="13"/>
        <v xml:space="preserve">          case  270159   :   "DirectEnergyECEPH4015"</v>
      </c>
      <c r="AF97" s="163" t="s">
        <v>486</v>
      </c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</row>
    <row r="98" spans="3:48" s="6" customFormat="1" ht="15" customHeight="1" x14ac:dyDescent="0.25">
      <c r="C98" s="151">
        <f t="shared" si="79"/>
        <v>270260</v>
      </c>
      <c r="D98" s="72">
        <f t="shared" si="80"/>
        <v>50</v>
      </c>
      <c r="E98" s="74">
        <v>0</v>
      </c>
      <c r="F98" s="72">
        <v>1</v>
      </c>
      <c r="G98" s="73">
        <f t="shared" si="81"/>
        <v>0</v>
      </c>
      <c r="H98" s="128">
        <f t="shared" si="82"/>
        <v>3.2</v>
      </c>
      <c r="I98" s="147">
        <f t="shared" si="10"/>
        <v>0</v>
      </c>
      <c r="J98" s="111" t="s">
        <v>196</v>
      </c>
      <c r="K98" s="39">
        <v>4</v>
      </c>
      <c r="L98" s="95">
        <f t="shared" si="11"/>
        <v>27</v>
      </c>
      <c r="M98" s="12" t="s">
        <v>364</v>
      </c>
      <c r="N98" s="82">
        <f t="shared" ref="N98:N112" si="83">N97+1</f>
        <v>2</v>
      </c>
      <c r="O98" s="82">
        <f t="shared" si="71"/>
        <v>270260</v>
      </c>
      <c r="P98" s="77" t="str">
        <f t="shared" si="22"/>
        <v>ECEPH50 T2 RH375-15  (50 gal)</v>
      </c>
      <c r="Q98" s="13" t="s">
        <v>418</v>
      </c>
      <c r="R98" s="119">
        <v>50</v>
      </c>
      <c r="S98" s="121"/>
      <c r="T98" s="100" t="s">
        <v>292</v>
      </c>
      <c r="U98" s="105" t="str">
        <f t="shared" si="72"/>
        <v>Rheem2020Prem50</v>
      </c>
      <c r="V98" s="146">
        <v>0</v>
      </c>
      <c r="W98" s="49"/>
      <c r="X98" s="61" t="s">
        <v>9</v>
      </c>
      <c r="Y98" s="62">
        <v>3.2</v>
      </c>
      <c r="Z98" s="63">
        <v>44127</v>
      </c>
      <c r="AA98" s="58"/>
      <c r="AB98" s="158" t="str">
        <f t="shared" si="12"/>
        <v>2,     270260,   "ECEPH50 T2 RH375-15  (50 gal)"</v>
      </c>
      <c r="AC98" s="160" t="str">
        <f t="shared" si="77"/>
        <v>DirectEnergy</v>
      </c>
      <c r="AD98" s="163" t="s">
        <v>487</v>
      </c>
      <c r="AE98" s="158" t="str">
        <f t="shared" si="13"/>
        <v xml:space="preserve">          case  270260   :   "DirectEnergyECEPH5015"</v>
      </c>
      <c r="AF98" s="163" t="s">
        <v>487</v>
      </c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</row>
    <row r="99" spans="3:48" s="6" customFormat="1" ht="15" customHeight="1" x14ac:dyDescent="0.25">
      <c r="C99" s="151">
        <f t="shared" si="79"/>
        <v>270361</v>
      </c>
      <c r="D99" s="72">
        <f t="shared" si="80"/>
        <v>65</v>
      </c>
      <c r="E99" s="74">
        <v>0</v>
      </c>
      <c r="F99" s="72">
        <v>1</v>
      </c>
      <c r="G99" s="73">
        <f t="shared" si="81"/>
        <v>0</v>
      </c>
      <c r="H99" s="128">
        <f t="shared" si="82"/>
        <v>3.2</v>
      </c>
      <c r="I99" s="147">
        <f t="shared" si="10"/>
        <v>0</v>
      </c>
      <c r="J99" s="111" t="s">
        <v>196</v>
      </c>
      <c r="K99" s="39">
        <v>4</v>
      </c>
      <c r="L99" s="95">
        <f t="shared" si="11"/>
        <v>27</v>
      </c>
      <c r="M99" s="12" t="s">
        <v>364</v>
      </c>
      <c r="N99" s="82">
        <f t="shared" si="83"/>
        <v>3</v>
      </c>
      <c r="O99" s="82">
        <f t="shared" si="71"/>
        <v>270361</v>
      </c>
      <c r="P99" s="77" t="str">
        <f t="shared" si="22"/>
        <v>ECEPH65 T2 RH375-15  (65 gal)</v>
      </c>
      <c r="Q99" s="13" t="s">
        <v>419</v>
      </c>
      <c r="R99" s="119">
        <v>65</v>
      </c>
      <c r="S99" s="121"/>
      <c r="T99" s="100" t="s">
        <v>293</v>
      </c>
      <c r="U99" s="105" t="str">
        <f t="shared" si="72"/>
        <v>Rheem2020Prem65</v>
      </c>
      <c r="V99" s="146">
        <v>0</v>
      </c>
      <c r="W99" s="49"/>
      <c r="X99" s="61" t="s">
        <v>9</v>
      </c>
      <c r="Y99" s="62">
        <v>3.2</v>
      </c>
      <c r="Z99" s="63">
        <v>44127</v>
      </c>
      <c r="AA99" s="58"/>
      <c r="AB99" s="158" t="str">
        <f t="shared" si="12"/>
        <v>2,     270361,   "ECEPH65 T2 RH375-15  (65 gal)"</v>
      </c>
      <c r="AC99" s="160" t="str">
        <f t="shared" si="77"/>
        <v>DirectEnergy</v>
      </c>
      <c r="AD99" s="163" t="s">
        <v>488</v>
      </c>
      <c r="AE99" s="158" t="str">
        <f t="shared" si="13"/>
        <v xml:space="preserve">          case  270361   :   "DirectEnergyECEPH6515"</v>
      </c>
      <c r="AF99" s="163" t="s">
        <v>488</v>
      </c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</row>
    <row r="100" spans="3:48" s="6" customFormat="1" ht="15" customHeight="1" x14ac:dyDescent="0.25">
      <c r="C100" s="151">
        <f t="shared" si="79"/>
        <v>270462</v>
      </c>
      <c r="D100" s="72">
        <f t="shared" si="80"/>
        <v>80</v>
      </c>
      <c r="E100" s="74">
        <v>0</v>
      </c>
      <c r="F100" s="72">
        <v>1</v>
      </c>
      <c r="G100" s="73">
        <f t="shared" si="81"/>
        <v>0</v>
      </c>
      <c r="H100" s="128">
        <f t="shared" si="82"/>
        <v>3.2</v>
      </c>
      <c r="I100" s="147">
        <f t="shared" si="10"/>
        <v>0</v>
      </c>
      <c r="J100" s="111" t="s">
        <v>196</v>
      </c>
      <c r="K100" s="39">
        <v>4</v>
      </c>
      <c r="L100" s="95">
        <f t="shared" si="11"/>
        <v>27</v>
      </c>
      <c r="M100" s="12" t="s">
        <v>364</v>
      </c>
      <c r="N100" s="82">
        <f t="shared" si="83"/>
        <v>4</v>
      </c>
      <c r="O100" s="82">
        <f t="shared" si="71"/>
        <v>270462</v>
      </c>
      <c r="P100" s="77" t="str">
        <f t="shared" si="22"/>
        <v>ECEPH80 T2 RH375-15  (80 gal)</v>
      </c>
      <c r="Q100" s="13" t="s">
        <v>420</v>
      </c>
      <c r="R100" s="119">
        <v>80</v>
      </c>
      <c r="S100" s="121"/>
      <c r="T100" s="100" t="s">
        <v>294</v>
      </c>
      <c r="U100" s="105" t="str">
        <f t="shared" si="72"/>
        <v>Rheem2020Prem80</v>
      </c>
      <c r="V100" s="146">
        <v>0</v>
      </c>
      <c r="W100" s="49"/>
      <c r="X100" s="61">
        <v>4</v>
      </c>
      <c r="Y100" s="62">
        <v>3.2</v>
      </c>
      <c r="Z100" s="63">
        <v>44127</v>
      </c>
      <c r="AA100" s="58"/>
      <c r="AB100" s="158" t="str">
        <f t="shared" si="12"/>
        <v>2,     270462,   "ECEPH80 T2 RH375-15  (80 gal)"</v>
      </c>
      <c r="AC100" s="160" t="str">
        <f t="shared" si="77"/>
        <v>DirectEnergy</v>
      </c>
      <c r="AD100" s="163" t="s">
        <v>489</v>
      </c>
      <c r="AE100" s="158" t="str">
        <f t="shared" si="13"/>
        <v xml:space="preserve">          case  270462   :   "DirectEnergyECEPH8015"</v>
      </c>
      <c r="AF100" s="163" t="s">
        <v>489</v>
      </c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</row>
    <row r="101" spans="3:48" s="6" customFormat="1" ht="15" customHeight="1" x14ac:dyDescent="0.25">
      <c r="C101" s="151">
        <f t="shared" si="79"/>
        <v>270559</v>
      </c>
      <c r="D101" s="72">
        <f t="shared" si="80"/>
        <v>40</v>
      </c>
      <c r="E101" s="74">
        <v>0</v>
      </c>
      <c r="F101" s="72">
        <v>1</v>
      </c>
      <c r="G101" s="73">
        <f t="shared" si="81"/>
        <v>0</v>
      </c>
      <c r="H101" s="128">
        <f t="shared" si="82"/>
        <v>3.1</v>
      </c>
      <c r="I101" s="147">
        <f t="shared" si="10"/>
        <v>0</v>
      </c>
      <c r="J101" s="111" t="s">
        <v>196</v>
      </c>
      <c r="K101" s="39">
        <v>4</v>
      </c>
      <c r="L101" s="95">
        <f t="shared" si="11"/>
        <v>27</v>
      </c>
      <c r="M101" s="12" t="s">
        <v>364</v>
      </c>
      <c r="N101" s="82">
        <f t="shared" si="83"/>
        <v>5</v>
      </c>
      <c r="O101" s="82">
        <f t="shared" si="71"/>
        <v>270559</v>
      </c>
      <c r="P101" s="77" t="str">
        <f t="shared" si="22"/>
        <v>ECEPH40 T2 RH375-30  (40 gal)</v>
      </c>
      <c r="Q101" s="13" t="s">
        <v>421</v>
      </c>
      <c r="R101" s="119">
        <v>40</v>
      </c>
      <c r="S101" s="121"/>
      <c r="T101" s="100" t="s">
        <v>291</v>
      </c>
      <c r="U101" s="105" t="str">
        <f t="shared" si="72"/>
        <v>Rheem2020Prem40</v>
      </c>
      <c r="V101" s="146">
        <v>0</v>
      </c>
      <c r="W101" s="49"/>
      <c r="X101" s="61">
        <v>2</v>
      </c>
      <c r="Y101" s="62">
        <v>3.1</v>
      </c>
      <c r="Z101" s="63">
        <v>44127</v>
      </c>
      <c r="AA101" s="58"/>
      <c r="AB101" s="158" t="str">
        <f t="shared" si="12"/>
        <v>2,     270559,   "ECEPH40 T2 RH375-30  (40 gal)"</v>
      </c>
      <c r="AC101" s="160" t="str">
        <f t="shared" si="77"/>
        <v>DirectEnergy</v>
      </c>
      <c r="AD101" s="163" t="s">
        <v>490</v>
      </c>
      <c r="AE101" s="158" t="str">
        <f t="shared" si="13"/>
        <v xml:space="preserve">          case  270559   :   "DirectEnergyECEPH4030"</v>
      </c>
      <c r="AF101" s="163" t="s">
        <v>490</v>
      </c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</row>
    <row r="102" spans="3:48" s="6" customFormat="1" ht="15" customHeight="1" x14ac:dyDescent="0.25">
      <c r="C102" s="151">
        <f t="shared" si="79"/>
        <v>270660</v>
      </c>
      <c r="D102" s="72">
        <f t="shared" si="80"/>
        <v>50</v>
      </c>
      <c r="E102" s="74">
        <v>0</v>
      </c>
      <c r="F102" s="72">
        <v>1</v>
      </c>
      <c r="G102" s="73">
        <f t="shared" si="81"/>
        <v>0</v>
      </c>
      <c r="H102" s="128">
        <f t="shared" si="82"/>
        <v>3.2</v>
      </c>
      <c r="I102" s="147">
        <f t="shared" si="10"/>
        <v>0</v>
      </c>
      <c r="J102" s="111" t="s">
        <v>196</v>
      </c>
      <c r="K102" s="39">
        <v>4</v>
      </c>
      <c r="L102" s="95">
        <f t="shared" si="11"/>
        <v>27</v>
      </c>
      <c r="M102" s="12" t="s">
        <v>364</v>
      </c>
      <c r="N102" s="82">
        <f t="shared" si="83"/>
        <v>6</v>
      </c>
      <c r="O102" s="82">
        <f t="shared" si="71"/>
        <v>270660</v>
      </c>
      <c r="P102" s="77" t="str">
        <f t="shared" si="22"/>
        <v>ECEPH50 T2 RH375-30  (50 gal)</v>
      </c>
      <c r="Q102" s="13" t="s">
        <v>422</v>
      </c>
      <c r="R102" s="119">
        <v>50</v>
      </c>
      <c r="S102" s="121"/>
      <c r="T102" s="100" t="s">
        <v>292</v>
      </c>
      <c r="U102" s="105" t="str">
        <f t="shared" si="72"/>
        <v>Rheem2020Prem50</v>
      </c>
      <c r="V102" s="146">
        <v>0</v>
      </c>
      <c r="W102" s="49"/>
      <c r="X102" s="61" t="s">
        <v>9</v>
      </c>
      <c r="Y102" s="62">
        <v>3.2</v>
      </c>
      <c r="Z102" s="63">
        <v>44127</v>
      </c>
      <c r="AA102" s="58"/>
      <c r="AB102" s="158" t="str">
        <f t="shared" si="12"/>
        <v>2,     270660,   "ECEPH50 T2 RH375-30  (50 gal)"</v>
      </c>
      <c r="AC102" s="160" t="str">
        <f t="shared" si="77"/>
        <v>DirectEnergy</v>
      </c>
      <c r="AD102" s="163" t="s">
        <v>491</v>
      </c>
      <c r="AE102" s="158" t="str">
        <f t="shared" si="13"/>
        <v xml:space="preserve">          case  270660   :   "DirectEnergyECEPH5030"</v>
      </c>
      <c r="AF102" s="163" t="s">
        <v>491</v>
      </c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</row>
    <row r="103" spans="3:48" s="6" customFormat="1" ht="15" customHeight="1" x14ac:dyDescent="0.25">
      <c r="C103" s="151">
        <f t="shared" si="79"/>
        <v>270761</v>
      </c>
      <c r="D103" s="72">
        <f t="shared" si="80"/>
        <v>65</v>
      </c>
      <c r="E103" s="74">
        <v>0</v>
      </c>
      <c r="F103" s="72">
        <v>1</v>
      </c>
      <c r="G103" s="73">
        <f t="shared" si="81"/>
        <v>0</v>
      </c>
      <c r="H103" s="128">
        <f t="shared" si="82"/>
        <v>3.2</v>
      </c>
      <c r="I103" s="147">
        <f t="shared" si="10"/>
        <v>0</v>
      </c>
      <c r="J103" s="111" t="s">
        <v>196</v>
      </c>
      <c r="K103" s="39">
        <v>4</v>
      </c>
      <c r="L103" s="95">
        <f t="shared" si="11"/>
        <v>27</v>
      </c>
      <c r="M103" s="12" t="s">
        <v>364</v>
      </c>
      <c r="N103" s="82">
        <f t="shared" si="83"/>
        <v>7</v>
      </c>
      <c r="O103" s="82">
        <f t="shared" si="71"/>
        <v>270761</v>
      </c>
      <c r="P103" s="77" t="str">
        <f t="shared" si="22"/>
        <v>ECEPH65 T2 RH375-30  (65 gal)</v>
      </c>
      <c r="Q103" s="13" t="s">
        <v>423</v>
      </c>
      <c r="R103" s="119">
        <v>65</v>
      </c>
      <c r="S103" s="121"/>
      <c r="T103" s="100" t="s">
        <v>293</v>
      </c>
      <c r="U103" s="105" t="str">
        <f t="shared" si="72"/>
        <v>Rheem2020Prem65</v>
      </c>
      <c r="V103" s="146">
        <v>0</v>
      </c>
      <c r="W103" s="49"/>
      <c r="X103" s="61" t="s">
        <v>9</v>
      </c>
      <c r="Y103" s="62">
        <v>3.2</v>
      </c>
      <c r="Z103" s="63">
        <v>44127</v>
      </c>
      <c r="AA103" s="58"/>
      <c r="AB103" s="158" t="str">
        <f t="shared" si="12"/>
        <v>2,     270761,   "ECEPH65 T2 RH375-30  (65 gal)"</v>
      </c>
      <c r="AC103" s="160" t="str">
        <f t="shared" si="77"/>
        <v>DirectEnergy</v>
      </c>
      <c r="AD103" s="163" t="s">
        <v>492</v>
      </c>
      <c r="AE103" s="158" t="str">
        <f t="shared" si="13"/>
        <v xml:space="preserve">          case  270761   :   "DirectEnergyECEPH6530"</v>
      </c>
      <c r="AF103" s="163" t="s">
        <v>492</v>
      </c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</row>
    <row r="104" spans="3:48" s="6" customFormat="1" ht="15" customHeight="1" x14ac:dyDescent="0.25">
      <c r="C104" s="151">
        <f t="shared" si="79"/>
        <v>270862</v>
      </c>
      <c r="D104" s="72">
        <f t="shared" si="80"/>
        <v>80</v>
      </c>
      <c r="E104" s="74">
        <v>0</v>
      </c>
      <c r="F104" s="72">
        <v>1</v>
      </c>
      <c r="G104" s="73">
        <f t="shared" si="81"/>
        <v>0</v>
      </c>
      <c r="H104" s="128">
        <f t="shared" si="82"/>
        <v>3.2</v>
      </c>
      <c r="I104" s="147">
        <f t="shared" si="10"/>
        <v>0</v>
      </c>
      <c r="J104" s="111" t="s">
        <v>196</v>
      </c>
      <c r="K104" s="39">
        <v>4</v>
      </c>
      <c r="L104" s="95">
        <f t="shared" si="11"/>
        <v>27</v>
      </c>
      <c r="M104" s="12" t="s">
        <v>364</v>
      </c>
      <c r="N104" s="82">
        <f t="shared" si="83"/>
        <v>8</v>
      </c>
      <c r="O104" s="82">
        <f t="shared" si="71"/>
        <v>270862</v>
      </c>
      <c r="P104" s="77" t="str">
        <f t="shared" si="22"/>
        <v>ECEPH80 T2 RH375-30  (80 gal)</v>
      </c>
      <c r="Q104" s="13" t="s">
        <v>424</v>
      </c>
      <c r="R104" s="119">
        <v>80</v>
      </c>
      <c r="S104" s="121"/>
      <c r="T104" s="100" t="s">
        <v>294</v>
      </c>
      <c r="U104" s="105" t="str">
        <f t="shared" si="72"/>
        <v>Rheem2020Prem80</v>
      </c>
      <c r="V104" s="146">
        <v>0</v>
      </c>
      <c r="W104" s="49"/>
      <c r="X104" s="61">
        <v>4</v>
      </c>
      <c r="Y104" s="62">
        <v>3.2</v>
      </c>
      <c r="Z104" s="63">
        <v>44127</v>
      </c>
      <c r="AA104" s="58"/>
      <c r="AB104" s="158" t="str">
        <f t="shared" si="12"/>
        <v>2,     270862,   "ECEPH80 T2 RH375-30  (80 gal)"</v>
      </c>
      <c r="AC104" s="160" t="str">
        <f t="shared" si="77"/>
        <v>DirectEnergy</v>
      </c>
      <c r="AD104" s="163" t="s">
        <v>493</v>
      </c>
      <c r="AE104" s="158" t="str">
        <f t="shared" si="13"/>
        <v xml:space="preserve">          case  270862   :   "DirectEnergyECEPH8030"</v>
      </c>
      <c r="AF104" s="163" t="s">
        <v>493</v>
      </c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</row>
    <row r="105" spans="3:48" s="6" customFormat="1" ht="15" customHeight="1" x14ac:dyDescent="0.25">
      <c r="C105" s="151">
        <f t="shared" si="79"/>
        <v>270959</v>
      </c>
      <c r="D105" s="72">
        <f t="shared" si="80"/>
        <v>40</v>
      </c>
      <c r="E105" s="74">
        <v>0</v>
      </c>
      <c r="F105" s="72">
        <v>1</v>
      </c>
      <c r="G105" s="73">
        <f t="shared" si="81"/>
        <v>0</v>
      </c>
      <c r="H105" s="128">
        <f t="shared" si="82"/>
        <v>3.1</v>
      </c>
      <c r="I105" s="147">
        <f t="shared" si="10"/>
        <v>0</v>
      </c>
      <c r="J105" s="111" t="s">
        <v>196</v>
      </c>
      <c r="K105" s="39">
        <v>4</v>
      </c>
      <c r="L105" s="95">
        <f t="shared" si="11"/>
        <v>27</v>
      </c>
      <c r="M105" s="12" t="s">
        <v>364</v>
      </c>
      <c r="N105" s="82">
        <f t="shared" si="83"/>
        <v>9</v>
      </c>
      <c r="O105" s="82">
        <f t="shared" si="71"/>
        <v>270959</v>
      </c>
      <c r="P105" s="77" t="str">
        <f t="shared" si="22"/>
        <v>ECEPH40 T2 RH375-SO  (40 gal)</v>
      </c>
      <c r="Q105" s="13" t="s">
        <v>425</v>
      </c>
      <c r="R105" s="119">
        <v>40</v>
      </c>
      <c r="S105" s="121"/>
      <c r="T105" s="100" t="s">
        <v>291</v>
      </c>
      <c r="U105" s="105" t="str">
        <f t="shared" si="72"/>
        <v>Rheem2020Prem40</v>
      </c>
      <c r="V105" s="146">
        <v>0</v>
      </c>
      <c r="W105" s="49"/>
      <c r="X105" s="61">
        <v>2</v>
      </c>
      <c r="Y105" s="62">
        <v>3.1</v>
      </c>
      <c r="Z105" s="63">
        <v>44127</v>
      </c>
      <c r="AA105" s="58"/>
      <c r="AB105" s="158" t="str">
        <f t="shared" si="12"/>
        <v>2,     270959,   "ECEPH40 T2 RH375-SO  (40 gal)"</v>
      </c>
      <c r="AC105" s="160" t="str">
        <f t="shared" si="77"/>
        <v>DirectEnergy</v>
      </c>
      <c r="AD105" s="163" t="s">
        <v>494</v>
      </c>
      <c r="AE105" s="158" t="str">
        <f t="shared" si="13"/>
        <v xml:space="preserve">          case  270959   :   "DirectEnergyECEPH40SO"</v>
      </c>
      <c r="AF105" s="163" t="s">
        <v>494</v>
      </c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</row>
    <row r="106" spans="3:48" s="6" customFormat="1" ht="15" customHeight="1" x14ac:dyDescent="0.25">
      <c r="C106" s="151">
        <f t="shared" si="79"/>
        <v>271060</v>
      </c>
      <c r="D106" s="72">
        <f t="shared" si="80"/>
        <v>50</v>
      </c>
      <c r="E106" s="74">
        <v>0</v>
      </c>
      <c r="F106" s="72">
        <v>1</v>
      </c>
      <c r="G106" s="73">
        <f t="shared" si="81"/>
        <v>0</v>
      </c>
      <c r="H106" s="128">
        <f t="shared" si="82"/>
        <v>3.2</v>
      </c>
      <c r="I106" s="147">
        <f t="shared" si="10"/>
        <v>0</v>
      </c>
      <c r="J106" s="111" t="s">
        <v>196</v>
      </c>
      <c r="K106" s="39">
        <v>4</v>
      </c>
      <c r="L106" s="95">
        <f t="shared" si="11"/>
        <v>27</v>
      </c>
      <c r="M106" s="12" t="s">
        <v>364</v>
      </c>
      <c r="N106" s="82">
        <f t="shared" si="83"/>
        <v>10</v>
      </c>
      <c r="O106" s="82">
        <f t="shared" si="71"/>
        <v>271060</v>
      </c>
      <c r="P106" s="77" t="str">
        <f t="shared" si="22"/>
        <v>ECEPH50 T2 RH375-SO  (50 gal)</v>
      </c>
      <c r="Q106" s="13" t="s">
        <v>426</v>
      </c>
      <c r="R106" s="119">
        <v>50</v>
      </c>
      <c r="S106" s="121"/>
      <c r="T106" s="100" t="s">
        <v>292</v>
      </c>
      <c r="U106" s="105" t="str">
        <f t="shared" si="72"/>
        <v>Rheem2020Prem50</v>
      </c>
      <c r="V106" s="146">
        <v>0</v>
      </c>
      <c r="W106" s="49"/>
      <c r="X106" s="61" t="s">
        <v>9</v>
      </c>
      <c r="Y106" s="62">
        <v>3.2</v>
      </c>
      <c r="Z106" s="63">
        <v>44127</v>
      </c>
      <c r="AA106" s="58"/>
      <c r="AB106" s="158" t="str">
        <f t="shared" si="12"/>
        <v>2,     271060,   "ECEPH50 T2 RH375-SO  (50 gal)"</v>
      </c>
      <c r="AC106" s="160" t="str">
        <f t="shared" si="77"/>
        <v>DirectEnergy</v>
      </c>
      <c r="AD106" s="163" t="s">
        <v>495</v>
      </c>
      <c r="AE106" s="158" t="str">
        <f t="shared" si="13"/>
        <v xml:space="preserve">          case  271060   :   "DirectEnergyECEPH50SO"</v>
      </c>
      <c r="AF106" s="163" t="s">
        <v>495</v>
      </c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</row>
    <row r="107" spans="3:48" s="6" customFormat="1" ht="15" customHeight="1" x14ac:dyDescent="0.25">
      <c r="C107" s="151">
        <f t="shared" si="79"/>
        <v>271161</v>
      </c>
      <c r="D107" s="72">
        <f t="shared" si="80"/>
        <v>65</v>
      </c>
      <c r="E107" s="74">
        <v>0</v>
      </c>
      <c r="F107" s="72">
        <v>1</v>
      </c>
      <c r="G107" s="73">
        <f t="shared" si="81"/>
        <v>0</v>
      </c>
      <c r="H107" s="128">
        <f t="shared" si="82"/>
        <v>3.2</v>
      </c>
      <c r="I107" s="147">
        <f t="shared" si="10"/>
        <v>0</v>
      </c>
      <c r="J107" s="111" t="s">
        <v>196</v>
      </c>
      <c r="K107" s="39">
        <v>4</v>
      </c>
      <c r="L107" s="95">
        <f t="shared" si="11"/>
        <v>27</v>
      </c>
      <c r="M107" s="12" t="s">
        <v>364</v>
      </c>
      <c r="N107" s="82">
        <f t="shared" si="83"/>
        <v>11</v>
      </c>
      <c r="O107" s="82">
        <f t="shared" si="71"/>
        <v>271161</v>
      </c>
      <c r="P107" s="77" t="str">
        <f t="shared" si="22"/>
        <v>ECEPH65 T2 RH375-SO  (65 gal)</v>
      </c>
      <c r="Q107" s="13" t="s">
        <v>427</v>
      </c>
      <c r="R107" s="119">
        <v>65</v>
      </c>
      <c r="S107" s="121"/>
      <c r="T107" s="100" t="s">
        <v>293</v>
      </c>
      <c r="U107" s="105" t="str">
        <f t="shared" si="72"/>
        <v>Rheem2020Prem65</v>
      </c>
      <c r="V107" s="146">
        <v>0</v>
      </c>
      <c r="W107" s="49"/>
      <c r="X107" s="61" t="s">
        <v>9</v>
      </c>
      <c r="Y107" s="62">
        <v>3.2</v>
      </c>
      <c r="Z107" s="63">
        <v>44127</v>
      </c>
      <c r="AA107" s="58"/>
      <c r="AB107" s="158" t="str">
        <f t="shared" si="12"/>
        <v>2,     271161,   "ECEPH65 T2 RH375-SO  (65 gal)"</v>
      </c>
      <c r="AC107" s="160" t="str">
        <f t="shared" si="77"/>
        <v>DirectEnergy</v>
      </c>
      <c r="AD107" s="163" t="s">
        <v>496</v>
      </c>
      <c r="AE107" s="158" t="str">
        <f t="shared" si="13"/>
        <v xml:space="preserve">          case  271161   :   "DirectEnergyECEPH65SO"</v>
      </c>
      <c r="AF107" s="163" t="s">
        <v>496</v>
      </c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</row>
    <row r="108" spans="3:48" s="6" customFormat="1" ht="15" customHeight="1" x14ac:dyDescent="0.25">
      <c r="C108" s="151">
        <f t="shared" si="79"/>
        <v>271262</v>
      </c>
      <c r="D108" s="72">
        <f t="shared" si="80"/>
        <v>80</v>
      </c>
      <c r="E108" s="74">
        <v>0</v>
      </c>
      <c r="F108" s="72">
        <v>1</v>
      </c>
      <c r="G108" s="73">
        <f t="shared" si="81"/>
        <v>0</v>
      </c>
      <c r="H108" s="128">
        <f t="shared" si="82"/>
        <v>3.2</v>
      </c>
      <c r="I108" s="147">
        <f t="shared" si="10"/>
        <v>0</v>
      </c>
      <c r="J108" s="111" t="s">
        <v>196</v>
      </c>
      <c r="K108" s="39">
        <v>4</v>
      </c>
      <c r="L108" s="95">
        <f t="shared" si="11"/>
        <v>27</v>
      </c>
      <c r="M108" s="12" t="s">
        <v>364</v>
      </c>
      <c r="N108" s="82">
        <f t="shared" si="83"/>
        <v>12</v>
      </c>
      <c r="O108" s="82">
        <f t="shared" si="71"/>
        <v>271262</v>
      </c>
      <c r="P108" s="77" t="str">
        <f t="shared" si="22"/>
        <v>ECEPH80 T2 RH375-SO  (80 gal)</v>
      </c>
      <c r="Q108" s="13" t="s">
        <v>428</v>
      </c>
      <c r="R108" s="119">
        <v>80</v>
      </c>
      <c r="S108" s="121"/>
      <c r="T108" s="100" t="s">
        <v>294</v>
      </c>
      <c r="U108" s="105" t="str">
        <f t="shared" si="72"/>
        <v>Rheem2020Prem80</v>
      </c>
      <c r="V108" s="146">
        <v>0</v>
      </c>
      <c r="W108" s="49"/>
      <c r="X108" s="61">
        <v>4</v>
      </c>
      <c r="Y108" s="62">
        <v>3.2</v>
      </c>
      <c r="Z108" s="63">
        <v>44127</v>
      </c>
      <c r="AA108" s="58"/>
      <c r="AB108" s="158" t="str">
        <f t="shared" si="12"/>
        <v>2,     271262,   "ECEPH80 T2 RH375-SO  (80 gal)"</v>
      </c>
      <c r="AC108" s="160" t="str">
        <f t="shared" si="77"/>
        <v>DirectEnergy</v>
      </c>
      <c r="AD108" s="163" t="s">
        <v>497</v>
      </c>
      <c r="AE108" s="158" t="str">
        <f t="shared" si="13"/>
        <v xml:space="preserve">          case  271262   :   "DirectEnergyECEPH80SO"</v>
      </c>
      <c r="AF108" s="163" t="s">
        <v>497</v>
      </c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</row>
    <row r="109" spans="3:48" s="6" customFormat="1" ht="15" customHeight="1" x14ac:dyDescent="0.25">
      <c r="C109" s="151">
        <f t="shared" si="79"/>
        <v>271363</v>
      </c>
      <c r="D109" s="72">
        <f t="shared" si="80"/>
        <v>40</v>
      </c>
      <c r="E109" s="74">
        <v>0</v>
      </c>
      <c r="F109" s="72">
        <v>1</v>
      </c>
      <c r="G109" s="73">
        <f t="shared" si="81"/>
        <v>0</v>
      </c>
      <c r="H109" s="128">
        <f t="shared" si="82"/>
        <v>2.9</v>
      </c>
      <c r="I109" s="147">
        <f t="shared" si="10"/>
        <v>0</v>
      </c>
      <c r="J109" s="111" t="s">
        <v>196</v>
      </c>
      <c r="K109" s="39">
        <v>3</v>
      </c>
      <c r="L109" s="95">
        <f t="shared" si="11"/>
        <v>27</v>
      </c>
      <c r="M109" s="12" t="s">
        <v>364</v>
      </c>
      <c r="N109" s="82">
        <f t="shared" si="83"/>
        <v>13</v>
      </c>
      <c r="O109" s="82">
        <f t="shared" si="71"/>
        <v>271363</v>
      </c>
      <c r="P109" s="77" t="str">
        <f t="shared" si="22"/>
        <v>ECE H40 T2 RH310BM  (40 gal)</v>
      </c>
      <c r="Q109" s="10" t="s">
        <v>429</v>
      </c>
      <c r="R109" s="11">
        <v>40</v>
      </c>
      <c r="S109" s="37"/>
      <c r="T109" s="100" t="s">
        <v>295</v>
      </c>
      <c r="U109" s="105" t="str">
        <f t="shared" si="72"/>
        <v>Rheem2020Build40</v>
      </c>
      <c r="V109" s="146">
        <v>0</v>
      </c>
      <c r="W109" s="47"/>
      <c r="X109" s="55">
        <v>2</v>
      </c>
      <c r="Y109" s="56">
        <v>2.9</v>
      </c>
      <c r="Z109" s="57">
        <v>44127</v>
      </c>
      <c r="AA109" s="58"/>
      <c r="AB109" s="158" t="str">
        <f t="shared" si="12"/>
        <v>2,     271363,   "ECE H40 T2 RH310BM  (40 gal)"</v>
      </c>
      <c r="AC109" s="160" t="str">
        <f t="shared" si="77"/>
        <v>DirectEnergy</v>
      </c>
      <c r="AD109" s="163" t="s">
        <v>498</v>
      </c>
      <c r="AE109" s="158" t="str">
        <f t="shared" si="13"/>
        <v xml:space="preserve">          case  271363   :   "DirectEnergyECEH40"</v>
      </c>
      <c r="AF109" s="163" t="s">
        <v>498</v>
      </c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</row>
    <row r="110" spans="3:48" s="6" customFormat="1" ht="15" customHeight="1" x14ac:dyDescent="0.25">
      <c r="C110" s="151">
        <f t="shared" si="79"/>
        <v>271464</v>
      </c>
      <c r="D110" s="72">
        <f t="shared" si="80"/>
        <v>50</v>
      </c>
      <c r="E110" s="74">
        <v>0</v>
      </c>
      <c r="F110" s="72">
        <v>1</v>
      </c>
      <c r="G110" s="73">
        <f t="shared" si="81"/>
        <v>0</v>
      </c>
      <c r="H110" s="128">
        <f t="shared" si="82"/>
        <v>2.9</v>
      </c>
      <c r="I110" s="147">
        <f t="shared" si="10"/>
        <v>0</v>
      </c>
      <c r="J110" s="111" t="s">
        <v>196</v>
      </c>
      <c r="K110" s="39">
        <v>3</v>
      </c>
      <c r="L110" s="95">
        <f t="shared" si="11"/>
        <v>27</v>
      </c>
      <c r="M110" s="12" t="s">
        <v>364</v>
      </c>
      <c r="N110" s="82">
        <f t="shared" si="83"/>
        <v>14</v>
      </c>
      <c r="O110" s="82">
        <f t="shared" si="71"/>
        <v>271464</v>
      </c>
      <c r="P110" s="77" t="str">
        <f t="shared" si="22"/>
        <v>ECE H50 T2 RH310BM  (50 gal)</v>
      </c>
      <c r="Q110" s="10" t="s">
        <v>373</v>
      </c>
      <c r="R110" s="11">
        <v>50</v>
      </c>
      <c r="S110" s="37"/>
      <c r="T110" s="100" t="s">
        <v>296</v>
      </c>
      <c r="U110" s="105" t="str">
        <f t="shared" si="72"/>
        <v>Rheem2020Build50</v>
      </c>
      <c r="V110" s="146">
        <v>0</v>
      </c>
      <c r="W110" s="47"/>
      <c r="X110" s="55" t="s">
        <v>9</v>
      </c>
      <c r="Y110" s="56">
        <v>2.9</v>
      </c>
      <c r="Z110" s="57">
        <v>44127</v>
      </c>
      <c r="AA110" s="58"/>
      <c r="AB110" s="158" t="str">
        <f t="shared" si="12"/>
        <v>2,     271464,   "ECE H50 T2 RH310BM  (50 gal)"</v>
      </c>
      <c r="AC110" s="160" t="str">
        <f t="shared" si="77"/>
        <v>DirectEnergy</v>
      </c>
      <c r="AD110" s="163" t="s">
        <v>499</v>
      </c>
      <c r="AE110" s="158" t="str">
        <f t="shared" si="13"/>
        <v xml:space="preserve">          case  271464   :   "DirectEnergyECEH50"</v>
      </c>
      <c r="AF110" s="163" t="s">
        <v>499</v>
      </c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</row>
    <row r="111" spans="3:48" s="6" customFormat="1" ht="15" customHeight="1" x14ac:dyDescent="0.25">
      <c r="C111" s="151">
        <f t="shared" si="79"/>
        <v>271565</v>
      </c>
      <c r="D111" s="72">
        <f t="shared" si="80"/>
        <v>65</v>
      </c>
      <c r="E111" s="74">
        <v>0</v>
      </c>
      <c r="F111" s="72">
        <v>1</v>
      </c>
      <c r="G111" s="73">
        <f t="shared" si="81"/>
        <v>0</v>
      </c>
      <c r="H111" s="128">
        <f t="shared" si="82"/>
        <v>2.9</v>
      </c>
      <c r="I111" s="147">
        <f t="shared" si="10"/>
        <v>0</v>
      </c>
      <c r="J111" s="111" t="s">
        <v>196</v>
      </c>
      <c r="K111" s="39">
        <v>3</v>
      </c>
      <c r="L111" s="95">
        <f t="shared" si="11"/>
        <v>27</v>
      </c>
      <c r="M111" s="12" t="s">
        <v>364</v>
      </c>
      <c r="N111" s="82">
        <f t="shared" si="83"/>
        <v>15</v>
      </c>
      <c r="O111" s="82">
        <f t="shared" si="71"/>
        <v>271565</v>
      </c>
      <c r="P111" s="77" t="str">
        <f t="shared" si="22"/>
        <v>ECE H65 T2 RH310BM  (65 gal)</v>
      </c>
      <c r="Q111" s="10" t="s">
        <v>374</v>
      </c>
      <c r="R111" s="11">
        <v>65</v>
      </c>
      <c r="S111" s="37"/>
      <c r="T111" s="100" t="s">
        <v>297</v>
      </c>
      <c r="U111" s="105" t="str">
        <f t="shared" si="72"/>
        <v>Rheem2020Build65</v>
      </c>
      <c r="V111" s="146">
        <v>0</v>
      </c>
      <c r="W111" s="47"/>
      <c r="X111" s="55" t="s">
        <v>9</v>
      </c>
      <c r="Y111" s="56">
        <v>2.9</v>
      </c>
      <c r="Z111" s="57">
        <v>44127</v>
      </c>
      <c r="AA111" s="58"/>
      <c r="AB111" s="158" t="str">
        <f t="shared" si="12"/>
        <v>2,     271565,   "ECE H65 T2 RH310BM  (65 gal)"</v>
      </c>
      <c r="AC111" s="160" t="str">
        <f t="shared" si="77"/>
        <v>DirectEnergy</v>
      </c>
      <c r="AD111" s="163" t="s">
        <v>500</v>
      </c>
      <c r="AE111" s="158" t="str">
        <f t="shared" si="13"/>
        <v xml:space="preserve">          case  271565   :   "DirectEnergyECEH65"</v>
      </c>
      <c r="AF111" s="163" t="s">
        <v>500</v>
      </c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</row>
    <row r="112" spans="3:48" s="6" customFormat="1" ht="15" customHeight="1" x14ac:dyDescent="0.25">
      <c r="C112" s="151">
        <f t="shared" si="79"/>
        <v>271666</v>
      </c>
      <c r="D112" s="72">
        <f t="shared" si="80"/>
        <v>80</v>
      </c>
      <c r="E112" s="74">
        <v>0</v>
      </c>
      <c r="F112" s="72">
        <v>1</v>
      </c>
      <c r="G112" s="73">
        <f t="shared" si="81"/>
        <v>0</v>
      </c>
      <c r="H112" s="128">
        <f t="shared" si="82"/>
        <v>2.9</v>
      </c>
      <c r="I112" s="147">
        <f t="shared" si="10"/>
        <v>0</v>
      </c>
      <c r="J112" s="111" t="s">
        <v>196</v>
      </c>
      <c r="K112" s="39">
        <v>3</v>
      </c>
      <c r="L112" s="95">
        <f t="shared" si="11"/>
        <v>27</v>
      </c>
      <c r="M112" s="12" t="s">
        <v>364</v>
      </c>
      <c r="N112" s="82">
        <f t="shared" si="83"/>
        <v>16</v>
      </c>
      <c r="O112" s="82">
        <f t="shared" si="71"/>
        <v>271666</v>
      </c>
      <c r="P112" s="77" t="str">
        <f t="shared" si="22"/>
        <v>ECE H80 T2 RH310BM  (80 gal)</v>
      </c>
      <c r="Q112" s="10" t="s">
        <v>430</v>
      </c>
      <c r="R112" s="11">
        <v>80</v>
      </c>
      <c r="S112" s="37"/>
      <c r="T112" s="100" t="s">
        <v>298</v>
      </c>
      <c r="U112" s="105" t="str">
        <f t="shared" si="72"/>
        <v>Rheem2020Build80</v>
      </c>
      <c r="V112" s="146">
        <v>0</v>
      </c>
      <c r="W112" s="47"/>
      <c r="X112" s="55" t="s">
        <v>15</v>
      </c>
      <c r="Y112" s="56">
        <v>2.9</v>
      </c>
      <c r="Z112" s="57">
        <v>44127</v>
      </c>
      <c r="AA112" s="58"/>
      <c r="AB112" s="158" t="str">
        <f t="shared" si="12"/>
        <v>2,     271666,   "ECE H80 T2 RH310BM  (80 gal)"</v>
      </c>
      <c r="AC112" s="160" t="str">
        <f t="shared" si="77"/>
        <v>DirectEnergy</v>
      </c>
      <c r="AD112" s="163" t="s">
        <v>501</v>
      </c>
      <c r="AE112" s="158" t="str">
        <f t="shared" si="13"/>
        <v xml:space="preserve">          case  271666   :   "DirectEnergyECEH80"</v>
      </c>
      <c r="AF112" s="163" t="s">
        <v>501</v>
      </c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</row>
    <row r="113" spans="3:1042" s="6" customFormat="1" ht="15" customHeight="1" x14ac:dyDescent="0.25">
      <c r="C113" s="6">
        <f t="shared" si="6"/>
        <v>140121</v>
      </c>
      <c r="D113" s="72">
        <f t="shared" si="7"/>
        <v>50</v>
      </c>
      <c r="E113" s="72">
        <v>1</v>
      </c>
      <c r="F113" s="74">
        <v>0</v>
      </c>
      <c r="G113" s="73">
        <f t="shared" si="44"/>
        <v>2.1</v>
      </c>
      <c r="H113" s="128">
        <f t="shared" si="45"/>
        <v>0</v>
      </c>
      <c r="I113" s="147">
        <f t="shared" si="10"/>
        <v>0</v>
      </c>
      <c r="J113" s="111" t="s">
        <v>196</v>
      </c>
      <c r="K113" s="39">
        <v>1</v>
      </c>
      <c r="L113" s="95">
        <f t="shared" si="11"/>
        <v>14</v>
      </c>
      <c r="M113" s="12" t="s">
        <v>101</v>
      </c>
      <c r="N113" s="81">
        <v>1</v>
      </c>
      <c r="O113" s="82">
        <f t="shared" si="71"/>
        <v>140121</v>
      </c>
      <c r="P113" s="77" t="str">
        <f t="shared" si="22"/>
        <v>HB50ES  (50 gal)</v>
      </c>
      <c r="Q113" s="13" t="s">
        <v>141</v>
      </c>
      <c r="R113" s="14">
        <v>50</v>
      </c>
      <c r="S113" s="37" t="s">
        <v>94</v>
      </c>
      <c r="T113" s="100" t="s">
        <v>94</v>
      </c>
      <c r="U113" s="105" t="str">
        <f t="shared" si="72"/>
        <v>RheemHB50</v>
      </c>
      <c r="V113" s="146">
        <v>0</v>
      </c>
      <c r="W113" s="49">
        <f>[1]ESTAR_to_AWHS!K117</f>
        <v>2.1</v>
      </c>
      <c r="X113" s="61" t="str">
        <f>[1]ESTAR_to_AWHS!I117</f>
        <v>4+</v>
      </c>
      <c r="Y113" s="62" t="str">
        <f>[1]ESTAR_to_AWHS!L117</f>
        <v>--</v>
      </c>
      <c r="Z113" s="63">
        <f>[1]ESTAR_to_AWHS!J117</f>
        <v>42591</v>
      </c>
      <c r="AA113" s="58" t="s">
        <v>91</v>
      </c>
      <c r="AB113" s="158" t="str">
        <f t="shared" si="12"/>
        <v>2,     140121,   "HB50ES  (50 gal)"</v>
      </c>
      <c r="AC113" s="159" t="s">
        <v>101</v>
      </c>
      <c r="AD113" s="161" t="s">
        <v>502</v>
      </c>
      <c r="AE113" s="158" t="str">
        <f t="shared" si="13"/>
        <v xml:space="preserve">          case  140121   :   "EcoSenseHB50ES"</v>
      </c>
      <c r="AF113" s="161" t="s">
        <v>502</v>
      </c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</row>
    <row r="114" spans="3:1042" s="6" customFormat="1" ht="15" customHeight="1" x14ac:dyDescent="0.25">
      <c r="C114" s="6">
        <f t="shared" si="6"/>
        <v>150119</v>
      </c>
      <c r="D114" s="72">
        <f t="shared" si="7"/>
        <v>50</v>
      </c>
      <c r="E114" s="72">
        <v>1</v>
      </c>
      <c r="F114" s="74">
        <v>0</v>
      </c>
      <c r="G114" s="73">
        <f t="shared" si="44"/>
        <v>2.8</v>
      </c>
      <c r="H114" s="128">
        <f t="shared" si="45"/>
        <v>0</v>
      </c>
      <c r="I114" s="147">
        <f t="shared" si="10"/>
        <v>0</v>
      </c>
      <c r="J114" s="111" t="s">
        <v>196</v>
      </c>
      <c r="K114" s="39">
        <v>3</v>
      </c>
      <c r="L114" s="95">
        <f t="shared" si="11"/>
        <v>15</v>
      </c>
      <c r="M114" s="12" t="s">
        <v>97</v>
      </c>
      <c r="N114" s="81">
        <v>1</v>
      </c>
      <c r="O114" s="82">
        <f t="shared" si="71"/>
        <v>150119</v>
      </c>
      <c r="P114" s="77" t="str">
        <f t="shared" si="22"/>
        <v>BEH50DCEJSB  (50 gal)</v>
      </c>
      <c r="Q114" s="13" t="s">
        <v>121</v>
      </c>
      <c r="R114" s="14">
        <v>50</v>
      </c>
      <c r="S114" s="37" t="s">
        <v>236</v>
      </c>
      <c r="T114" s="100" t="s">
        <v>176</v>
      </c>
      <c r="U114" s="105" t="str">
        <f t="shared" si="72"/>
        <v>GE2014</v>
      </c>
      <c r="V114" s="146">
        <v>0</v>
      </c>
      <c r="W114" s="49">
        <f>[1]ESTAR_to_AWHS!K20</f>
        <v>2.8</v>
      </c>
      <c r="X114" s="61" t="str">
        <f>[1]ESTAR_to_AWHS!I20</f>
        <v>2-3</v>
      </c>
      <c r="Y114" s="62" t="str">
        <f>[1]ESTAR_to_AWHS!L20</f>
        <v>--</v>
      </c>
      <c r="Z114" s="63">
        <f>[1]ESTAR_to_AWHS!J20</f>
        <v>42621</v>
      </c>
      <c r="AA114" s="58" t="s">
        <v>87</v>
      </c>
      <c r="AB114" s="158" t="str">
        <f t="shared" si="12"/>
        <v>2,     150119,   "BEH50DCEJSB  (50 gal)"</v>
      </c>
      <c r="AC114" s="159" t="str">
        <f>M114</f>
        <v>GE</v>
      </c>
      <c r="AD114" s="161" t="s">
        <v>121</v>
      </c>
      <c r="AE114" s="158" t="str">
        <f t="shared" si="13"/>
        <v xml:space="preserve">          case  150119   :   "BEH50DCEJSB"</v>
      </c>
      <c r="AF114" s="161" t="s">
        <v>121</v>
      </c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  <c r="IW114" s="31"/>
      <c r="IX114" s="31"/>
      <c r="IY114" s="31"/>
      <c r="IZ114" s="31"/>
      <c r="JA114" s="31"/>
      <c r="JB114" s="31"/>
      <c r="JC114" s="31"/>
      <c r="JD114" s="31"/>
      <c r="JE114" s="31"/>
      <c r="JF114" s="31"/>
      <c r="JG114" s="31"/>
      <c r="JH114" s="31"/>
      <c r="JI114" s="31"/>
      <c r="JJ114" s="31"/>
      <c r="JK114" s="31"/>
      <c r="JL114" s="31"/>
      <c r="JM114" s="31"/>
      <c r="JN114" s="31"/>
      <c r="JO114" s="31"/>
      <c r="JP114" s="31"/>
      <c r="JQ114" s="31"/>
      <c r="JR114" s="31"/>
      <c r="JS114" s="31"/>
      <c r="JT114" s="31"/>
      <c r="JU114" s="31"/>
      <c r="JV114" s="31"/>
      <c r="JW114" s="31"/>
      <c r="JX114" s="31"/>
      <c r="JY114" s="31"/>
      <c r="JZ114" s="31"/>
      <c r="KA114" s="31"/>
      <c r="KB114" s="31"/>
      <c r="KC114" s="31"/>
      <c r="KD114" s="31"/>
      <c r="KE114" s="31"/>
      <c r="KF114" s="31"/>
      <c r="KG114" s="31"/>
      <c r="KH114" s="31"/>
      <c r="KI114" s="31"/>
      <c r="KJ114" s="31"/>
      <c r="KK114" s="31"/>
      <c r="KL114" s="31"/>
      <c r="KM114" s="31"/>
      <c r="KN114" s="31"/>
      <c r="KO114" s="31"/>
      <c r="KP114" s="31"/>
      <c r="KQ114" s="31"/>
      <c r="KR114" s="31"/>
      <c r="KS114" s="31"/>
      <c r="KT114" s="31"/>
      <c r="KU114" s="31"/>
      <c r="KV114" s="31"/>
      <c r="KW114" s="31"/>
      <c r="KX114" s="31"/>
      <c r="KY114" s="31"/>
      <c r="KZ114" s="31"/>
      <c r="LA114" s="31"/>
      <c r="LB114" s="31"/>
      <c r="LC114" s="31"/>
      <c r="LD114" s="31"/>
      <c r="LE114" s="31"/>
      <c r="LF114" s="31"/>
      <c r="LG114" s="31"/>
      <c r="LH114" s="31"/>
      <c r="LI114" s="31"/>
      <c r="LJ114" s="31"/>
      <c r="LK114" s="31"/>
      <c r="LL114" s="31"/>
      <c r="LM114" s="31"/>
      <c r="LN114" s="31"/>
      <c r="LO114" s="31"/>
      <c r="LP114" s="31"/>
      <c r="LQ114" s="31"/>
      <c r="LR114" s="31"/>
      <c r="LS114" s="31"/>
      <c r="LT114" s="31"/>
      <c r="LU114" s="31"/>
      <c r="LV114" s="31"/>
      <c r="LW114" s="31"/>
      <c r="LX114" s="31"/>
      <c r="LY114" s="31"/>
      <c r="LZ114" s="31"/>
      <c r="MA114" s="31"/>
      <c r="MB114" s="31"/>
      <c r="MC114" s="31"/>
      <c r="MD114" s="31"/>
      <c r="ME114" s="31"/>
      <c r="MF114" s="31"/>
      <c r="MG114" s="31"/>
      <c r="MH114" s="31"/>
      <c r="MI114" s="31"/>
      <c r="MJ114" s="31"/>
      <c r="MK114" s="31"/>
      <c r="ML114" s="31"/>
      <c r="MM114" s="31"/>
      <c r="MN114" s="31"/>
      <c r="MO114" s="31"/>
      <c r="MP114" s="31"/>
      <c r="MQ114" s="31"/>
      <c r="MR114" s="31"/>
      <c r="MS114" s="31"/>
      <c r="MT114" s="31"/>
      <c r="MU114" s="31"/>
      <c r="MV114" s="31"/>
      <c r="MW114" s="31"/>
      <c r="MX114" s="31"/>
      <c r="MY114" s="31"/>
      <c r="MZ114" s="31"/>
      <c r="NA114" s="31"/>
      <c r="NB114" s="31"/>
      <c r="NC114" s="31"/>
      <c r="ND114" s="31"/>
      <c r="NE114" s="31"/>
      <c r="NF114" s="31"/>
      <c r="NG114" s="31"/>
      <c r="NH114" s="31"/>
      <c r="NI114" s="31"/>
      <c r="NJ114" s="31"/>
      <c r="NK114" s="31"/>
      <c r="NL114" s="31"/>
      <c r="NM114" s="31"/>
      <c r="NN114" s="31"/>
      <c r="NO114" s="31"/>
      <c r="NP114" s="31"/>
      <c r="NQ114" s="31"/>
      <c r="NR114" s="31"/>
      <c r="NS114" s="31"/>
      <c r="NT114" s="31"/>
      <c r="NU114" s="31"/>
      <c r="NV114" s="31"/>
      <c r="NW114" s="31"/>
      <c r="NX114" s="31"/>
      <c r="NY114" s="31"/>
      <c r="NZ114" s="31"/>
      <c r="OA114" s="31"/>
      <c r="OB114" s="31"/>
      <c r="OC114" s="31"/>
      <c r="OD114" s="31"/>
      <c r="OE114" s="31"/>
      <c r="OF114" s="31"/>
      <c r="OG114" s="31"/>
      <c r="OH114" s="31"/>
      <c r="OI114" s="31"/>
      <c r="OJ114" s="31"/>
      <c r="OK114" s="31"/>
      <c r="OL114" s="31"/>
      <c r="OM114" s="31"/>
      <c r="ON114" s="31"/>
      <c r="OO114" s="31"/>
      <c r="OP114" s="31"/>
      <c r="OQ114" s="31"/>
      <c r="OR114" s="31"/>
      <c r="OS114" s="31"/>
      <c r="OT114" s="31"/>
      <c r="OU114" s="31"/>
      <c r="OV114" s="31"/>
      <c r="OW114" s="31"/>
      <c r="OX114" s="31"/>
      <c r="OY114" s="31"/>
      <c r="OZ114" s="31"/>
      <c r="PA114" s="31"/>
      <c r="PB114" s="31"/>
      <c r="PC114" s="31"/>
      <c r="PD114" s="31"/>
      <c r="PE114" s="31"/>
      <c r="PF114" s="31"/>
      <c r="PG114" s="31"/>
      <c r="PH114" s="31"/>
      <c r="PI114" s="31"/>
      <c r="PJ114" s="31"/>
      <c r="PK114" s="31"/>
      <c r="PL114" s="31"/>
      <c r="PM114" s="31"/>
      <c r="PN114" s="31"/>
      <c r="PO114" s="31"/>
      <c r="PP114" s="31"/>
      <c r="PQ114" s="31"/>
      <c r="PR114" s="31"/>
      <c r="PS114" s="31"/>
      <c r="PT114" s="31"/>
      <c r="PU114" s="31"/>
      <c r="PV114" s="31"/>
      <c r="PW114" s="31"/>
      <c r="PX114" s="31"/>
      <c r="PY114" s="31"/>
      <c r="PZ114" s="31"/>
      <c r="QA114" s="31"/>
      <c r="QB114" s="31"/>
      <c r="QC114" s="31"/>
      <c r="QD114" s="31"/>
      <c r="QE114" s="31"/>
      <c r="QF114" s="31"/>
      <c r="QG114" s="31"/>
      <c r="QH114" s="31"/>
      <c r="QI114" s="31"/>
      <c r="QJ114" s="31"/>
      <c r="QK114" s="31"/>
      <c r="QL114" s="31"/>
      <c r="QM114" s="31"/>
      <c r="QN114" s="31"/>
      <c r="QO114" s="31"/>
      <c r="QP114" s="31"/>
      <c r="QQ114" s="31"/>
      <c r="QR114" s="31"/>
      <c r="QS114" s="31"/>
      <c r="QT114" s="31"/>
      <c r="QU114" s="31"/>
      <c r="QV114" s="31"/>
      <c r="QW114" s="31"/>
      <c r="QX114" s="31"/>
      <c r="QY114" s="31"/>
      <c r="QZ114" s="31"/>
      <c r="RA114" s="31"/>
      <c r="RB114" s="31"/>
      <c r="RC114" s="31"/>
      <c r="RD114" s="31"/>
      <c r="RE114" s="31"/>
      <c r="RF114" s="31"/>
      <c r="RG114" s="31"/>
      <c r="RH114" s="31"/>
      <c r="RI114" s="31"/>
      <c r="RJ114" s="31"/>
      <c r="RK114" s="31"/>
      <c r="RL114" s="31"/>
      <c r="RM114" s="31"/>
      <c r="RN114" s="31"/>
      <c r="RO114" s="31"/>
      <c r="RP114" s="31"/>
      <c r="RQ114" s="31"/>
      <c r="RR114" s="31"/>
      <c r="RS114" s="31"/>
      <c r="RT114" s="31"/>
      <c r="RU114" s="31"/>
      <c r="RV114" s="31"/>
      <c r="RW114" s="31"/>
      <c r="RX114" s="31"/>
      <c r="RY114" s="31"/>
      <c r="RZ114" s="31"/>
      <c r="SA114" s="31"/>
      <c r="SB114" s="31"/>
      <c r="SC114" s="31"/>
      <c r="SD114" s="31"/>
      <c r="SE114" s="31"/>
      <c r="SF114" s="31"/>
      <c r="SG114" s="31"/>
      <c r="SH114" s="31"/>
      <c r="SI114" s="31"/>
      <c r="SJ114" s="31"/>
      <c r="SK114" s="31"/>
      <c r="SL114" s="31"/>
      <c r="SM114" s="31"/>
      <c r="SN114" s="31"/>
      <c r="SO114" s="31"/>
      <c r="SP114" s="31"/>
      <c r="SQ114" s="31"/>
      <c r="SR114" s="31"/>
      <c r="SS114" s="31"/>
      <c r="ST114" s="31"/>
      <c r="SU114" s="31"/>
      <c r="SV114" s="31"/>
      <c r="SW114" s="31"/>
      <c r="SX114" s="31"/>
      <c r="SY114" s="31"/>
      <c r="SZ114" s="31"/>
      <c r="TA114" s="31"/>
      <c r="TB114" s="31"/>
      <c r="TC114" s="31"/>
      <c r="TD114" s="31"/>
      <c r="TE114" s="31"/>
      <c r="TF114" s="31"/>
      <c r="TG114" s="31"/>
      <c r="TH114" s="31"/>
      <c r="TI114" s="31"/>
      <c r="TJ114" s="31"/>
      <c r="TK114" s="31"/>
      <c r="TL114" s="31"/>
      <c r="TM114" s="31"/>
      <c r="TN114" s="31"/>
      <c r="TO114" s="31"/>
      <c r="TP114" s="31"/>
      <c r="TQ114" s="31"/>
      <c r="TR114" s="31"/>
      <c r="TS114" s="31"/>
      <c r="TT114" s="31"/>
      <c r="TU114" s="31"/>
      <c r="TV114" s="31"/>
      <c r="TW114" s="31"/>
      <c r="TX114" s="31"/>
      <c r="TY114" s="31"/>
      <c r="TZ114" s="31"/>
      <c r="UA114" s="31"/>
      <c r="UB114" s="31"/>
      <c r="UC114" s="31"/>
      <c r="UD114" s="31"/>
      <c r="UE114" s="31"/>
      <c r="UF114" s="31"/>
      <c r="UG114" s="31"/>
      <c r="UH114" s="31"/>
      <c r="UI114" s="31"/>
      <c r="UJ114" s="31"/>
      <c r="UK114" s="31"/>
      <c r="UL114" s="31"/>
      <c r="UM114" s="31"/>
      <c r="UN114" s="31"/>
      <c r="UO114" s="31"/>
      <c r="UP114" s="31"/>
      <c r="UQ114" s="31"/>
      <c r="UR114" s="31"/>
      <c r="US114" s="31"/>
      <c r="UT114" s="31"/>
      <c r="UU114" s="31"/>
      <c r="UV114" s="31"/>
      <c r="UW114" s="31"/>
      <c r="UX114" s="31"/>
      <c r="UY114" s="31"/>
      <c r="UZ114" s="31"/>
      <c r="VA114" s="31"/>
      <c r="VB114" s="31"/>
      <c r="VC114" s="31"/>
      <c r="VD114" s="31"/>
      <c r="VE114" s="31"/>
      <c r="VF114" s="31"/>
      <c r="VG114" s="31"/>
      <c r="VH114" s="31"/>
      <c r="VI114" s="31"/>
      <c r="VJ114" s="31"/>
      <c r="VK114" s="31"/>
      <c r="VL114" s="31"/>
      <c r="VM114" s="31"/>
      <c r="VN114" s="31"/>
      <c r="VO114" s="31"/>
      <c r="VP114" s="31"/>
      <c r="VQ114" s="31"/>
      <c r="VR114" s="31"/>
      <c r="VS114" s="31"/>
      <c r="VT114" s="31"/>
      <c r="VU114" s="31"/>
      <c r="VV114" s="31"/>
      <c r="VW114" s="31"/>
      <c r="VX114" s="31"/>
      <c r="VY114" s="31"/>
      <c r="VZ114" s="31"/>
      <c r="WA114" s="31"/>
      <c r="WB114" s="31"/>
      <c r="WC114" s="31"/>
      <c r="WD114" s="31"/>
      <c r="WE114" s="31"/>
      <c r="WF114" s="31"/>
      <c r="WG114" s="31"/>
      <c r="WH114" s="31"/>
      <c r="WI114" s="31"/>
      <c r="WJ114" s="31"/>
      <c r="WK114" s="31"/>
      <c r="WL114" s="31"/>
      <c r="WM114" s="31"/>
      <c r="WN114" s="31"/>
      <c r="WO114" s="31"/>
      <c r="WP114" s="31"/>
      <c r="WQ114" s="31"/>
      <c r="WR114" s="31"/>
      <c r="WS114" s="31"/>
      <c r="WT114" s="31"/>
      <c r="WU114" s="31"/>
      <c r="WV114" s="31"/>
      <c r="WW114" s="31"/>
      <c r="WX114" s="31"/>
      <c r="WY114" s="31"/>
      <c r="WZ114" s="31"/>
      <c r="XA114" s="31"/>
      <c r="XB114" s="31"/>
      <c r="XC114" s="31"/>
      <c r="XD114" s="31"/>
      <c r="XE114" s="31"/>
      <c r="XF114" s="31"/>
      <c r="XG114" s="31"/>
      <c r="XH114" s="31"/>
      <c r="XI114" s="31"/>
      <c r="XJ114" s="31"/>
      <c r="XK114" s="31"/>
      <c r="XL114" s="31"/>
      <c r="XM114" s="31"/>
      <c r="XN114" s="31"/>
      <c r="XO114" s="31"/>
      <c r="XP114" s="31"/>
      <c r="XQ114" s="31"/>
      <c r="XR114" s="31"/>
      <c r="XS114" s="31"/>
      <c r="XT114" s="31"/>
      <c r="XU114" s="31"/>
      <c r="XV114" s="31"/>
      <c r="XW114" s="31"/>
      <c r="XX114" s="31"/>
      <c r="XY114" s="31"/>
      <c r="XZ114" s="31"/>
      <c r="YA114" s="31"/>
      <c r="YB114" s="31"/>
      <c r="YC114" s="31"/>
      <c r="YD114" s="31"/>
      <c r="YE114" s="31"/>
      <c r="YF114" s="31"/>
      <c r="YG114" s="31"/>
      <c r="YH114" s="31"/>
      <c r="YI114" s="31"/>
      <c r="YJ114" s="31"/>
      <c r="YK114" s="31"/>
      <c r="YL114" s="31"/>
      <c r="YM114" s="31"/>
      <c r="YN114" s="31"/>
      <c r="YO114" s="31"/>
      <c r="YP114" s="31"/>
      <c r="YQ114" s="31"/>
      <c r="YR114" s="31"/>
      <c r="YS114" s="31"/>
      <c r="YT114" s="31"/>
      <c r="YU114" s="31"/>
      <c r="YV114" s="31"/>
      <c r="YW114" s="31"/>
      <c r="YX114" s="31"/>
      <c r="YY114" s="31"/>
      <c r="YZ114" s="31"/>
      <c r="ZA114" s="31"/>
      <c r="ZB114" s="31"/>
      <c r="ZC114" s="31"/>
      <c r="ZD114" s="31"/>
      <c r="ZE114" s="31"/>
      <c r="ZF114" s="31"/>
      <c r="ZG114" s="31"/>
      <c r="ZH114" s="31"/>
      <c r="ZI114" s="31"/>
      <c r="ZJ114" s="31"/>
      <c r="ZK114" s="31"/>
      <c r="ZL114" s="31"/>
      <c r="ZM114" s="31"/>
      <c r="ZN114" s="31"/>
      <c r="ZO114" s="31"/>
      <c r="ZP114" s="31"/>
      <c r="ZQ114" s="31"/>
      <c r="ZR114" s="31"/>
      <c r="ZS114" s="31"/>
      <c r="ZT114" s="31"/>
      <c r="ZU114" s="31"/>
      <c r="ZV114" s="31"/>
      <c r="ZW114" s="31"/>
      <c r="ZX114" s="31"/>
      <c r="ZY114" s="31"/>
      <c r="ZZ114" s="31"/>
      <c r="AAA114" s="31"/>
      <c r="AAB114" s="31"/>
      <c r="AAC114" s="31"/>
      <c r="AAD114" s="31"/>
      <c r="AAE114" s="31"/>
      <c r="AAF114" s="31"/>
      <c r="AAG114" s="31"/>
      <c r="AAH114" s="31"/>
      <c r="AAI114" s="31"/>
      <c r="AAJ114" s="31"/>
      <c r="AAK114" s="31"/>
      <c r="AAL114" s="31"/>
      <c r="AAM114" s="31"/>
      <c r="AAN114" s="31"/>
      <c r="AAO114" s="31"/>
      <c r="AAP114" s="31"/>
      <c r="AAQ114" s="31"/>
      <c r="AAR114" s="31"/>
      <c r="AAS114" s="31"/>
      <c r="AAT114" s="31"/>
      <c r="AAU114" s="31"/>
      <c r="AAV114" s="31"/>
      <c r="AAW114" s="31"/>
      <c r="AAX114" s="31"/>
      <c r="AAY114" s="31"/>
      <c r="AAZ114" s="31"/>
      <c r="ABA114" s="31"/>
      <c r="ABB114" s="31"/>
      <c r="ABC114" s="31"/>
      <c r="ABD114" s="31"/>
      <c r="ABE114" s="31"/>
      <c r="ABF114" s="31"/>
      <c r="ABG114" s="31"/>
      <c r="ABH114" s="31"/>
      <c r="ABI114" s="31"/>
      <c r="ABJ114" s="31"/>
      <c r="ABK114" s="31"/>
      <c r="ABL114" s="31"/>
      <c r="ABM114" s="31"/>
      <c r="ABN114" s="31"/>
      <c r="ABO114" s="31"/>
      <c r="ABP114" s="31"/>
      <c r="ABQ114" s="31"/>
      <c r="ABR114" s="31"/>
      <c r="ABS114" s="31"/>
      <c r="ABT114" s="31"/>
      <c r="ABU114" s="31"/>
      <c r="ABV114" s="31"/>
      <c r="ABW114" s="31"/>
      <c r="ABX114" s="31"/>
      <c r="ABY114" s="31"/>
      <c r="ABZ114" s="31"/>
      <c r="ACA114" s="31"/>
      <c r="ACB114" s="31"/>
      <c r="ACC114" s="31"/>
      <c r="ACD114" s="31"/>
      <c r="ACE114" s="31"/>
      <c r="ACF114" s="31"/>
      <c r="ACG114" s="31"/>
      <c r="ACH114" s="31"/>
      <c r="ACI114" s="31"/>
      <c r="ACJ114" s="31"/>
      <c r="ACK114" s="31"/>
      <c r="ACL114" s="31"/>
      <c r="ACM114" s="31"/>
      <c r="ACN114" s="31"/>
      <c r="ACO114" s="31"/>
      <c r="ACP114" s="31"/>
      <c r="ACQ114" s="31"/>
      <c r="ACR114" s="31"/>
      <c r="ACS114" s="31"/>
      <c r="ACT114" s="31"/>
      <c r="ACU114" s="31"/>
      <c r="ACV114" s="31"/>
      <c r="ACW114" s="31"/>
      <c r="ACX114" s="31"/>
      <c r="ACY114" s="31"/>
      <c r="ACZ114" s="31"/>
      <c r="ADA114" s="31"/>
      <c r="ADB114" s="31"/>
      <c r="ADC114" s="31"/>
      <c r="ADD114" s="31"/>
      <c r="ADE114" s="31"/>
      <c r="ADF114" s="31"/>
      <c r="ADG114" s="31"/>
      <c r="ADH114" s="31"/>
      <c r="ADI114" s="31"/>
      <c r="ADJ114" s="31"/>
      <c r="ADK114" s="31"/>
      <c r="ADL114" s="31"/>
      <c r="ADM114" s="31"/>
      <c r="ADN114" s="31"/>
      <c r="ADO114" s="31"/>
      <c r="ADP114" s="31"/>
      <c r="ADQ114" s="31"/>
      <c r="ADR114" s="31"/>
      <c r="ADS114" s="31"/>
      <c r="ADT114" s="31"/>
      <c r="ADU114" s="31"/>
      <c r="ADV114" s="31"/>
      <c r="ADW114" s="31"/>
      <c r="ADX114" s="31"/>
      <c r="ADY114" s="31"/>
      <c r="ADZ114" s="31"/>
      <c r="AEA114" s="31"/>
      <c r="AEB114" s="31"/>
      <c r="AEC114" s="31"/>
      <c r="AED114" s="31"/>
      <c r="AEE114" s="31"/>
      <c r="AEF114" s="31"/>
      <c r="AEG114" s="31"/>
      <c r="AEH114" s="31"/>
      <c r="AEI114" s="31"/>
      <c r="AEJ114" s="31"/>
      <c r="AEK114" s="31"/>
      <c r="AEL114" s="31"/>
      <c r="AEM114" s="31"/>
      <c r="AEN114" s="31"/>
      <c r="AEO114" s="31"/>
      <c r="AEP114" s="31"/>
      <c r="AEQ114" s="31"/>
      <c r="AER114" s="31"/>
      <c r="AES114" s="31"/>
      <c r="AET114" s="31"/>
      <c r="AEU114" s="31"/>
      <c r="AEV114" s="31"/>
      <c r="AEW114" s="31"/>
      <c r="AEX114" s="31"/>
      <c r="AEY114" s="31"/>
      <c r="AEZ114" s="31"/>
      <c r="AFA114" s="31"/>
      <c r="AFB114" s="31"/>
      <c r="AFC114" s="31"/>
      <c r="AFD114" s="31"/>
      <c r="AFE114" s="31"/>
      <c r="AFF114" s="31"/>
      <c r="AFG114" s="31"/>
      <c r="AFH114" s="31"/>
      <c r="AFI114" s="31"/>
      <c r="AFJ114" s="31"/>
      <c r="AFK114" s="31"/>
      <c r="AFL114" s="31"/>
      <c r="AFM114" s="31"/>
      <c r="AFN114" s="31"/>
      <c r="AFO114" s="31"/>
      <c r="AFP114" s="31"/>
      <c r="AFQ114" s="31"/>
      <c r="AFR114" s="31"/>
      <c r="AFS114" s="31"/>
      <c r="AFT114" s="31"/>
      <c r="AFU114" s="31"/>
      <c r="AFV114" s="31"/>
      <c r="AFW114" s="31"/>
      <c r="AFX114" s="31"/>
      <c r="AFY114" s="31"/>
      <c r="AFZ114" s="31"/>
      <c r="AGA114" s="31"/>
      <c r="AGB114" s="31"/>
      <c r="AGC114" s="31"/>
      <c r="AGD114" s="31"/>
      <c r="AGE114" s="31"/>
      <c r="AGF114" s="31"/>
      <c r="AGG114" s="31"/>
      <c r="AGH114" s="31"/>
      <c r="AGI114" s="31"/>
      <c r="AGJ114" s="31"/>
      <c r="AGK114" s="31"/>
      <c r="AGL114" s="31"/>
      <c r="AGM114" s="31"/>
      <c r="AGN114" s="31"/>
      <c r="AGO114" s="31"/>
      <c r="AGP114" s="31"/>
      <c r="AGQ114" s="31"/>
      <c r="AGR114" s="31"/>
      <c r="AGS114" s="31"/>
      <c r="AGT114" s="31"/>
      <c r="AGU114" s="31"/>
      <c r="AGV114" s="31"/>
      <c r="AGW114" s="31"/>
      <c r="AGX114" s="31"/>
      <c r="AGY114" s="31"/>
      <c r="AGZ114" s="31"/>
      <c r="AHA114" s="31"/>
      <c r="AHB114" s="31"/>
      <c r="AHC114" s="31"/>
      <c r="AHD114" s="31"/>
      <c r="AHE114" s="31"/>
      <c r="AHF114" s="31"/>
      <c r="AHG114" s="31"/>
      <c r="AHH114" s="31"/>
      <c r="AHI114" s="31"/>
      <c r="AHJ114" s="31"/>
      <c r="AHK114" s="31"/>
      <c r="AHL114" s="31"/>
      <c r="AHM114" s="31"/>
      <c r="AHN114" s="31"/>
      <c r="AHO114" s="31"/>
      <c r="AHP114" s="31"/>
      <c r="AHQ114" s="31"/>
      <c r="AHR114" s="31"/>
      <c r="AHS114" s="31"/>
      <c r="AHT114" s="31"/>
      <c r="AHU114" s="31"/>
      <c r="AHV114" s="31"/>
      <c r="AHW114" s="31"/>
      <c r="AHX114" s="31"/>
      <c r="AHY114" s="31"/>
      <c r="AHZ114" s="31"/>
      <c r="AIA114" s="31"/>
      <c r="AIB114" s="31"/>
      <c r="AIC114" s="31"/>
      <c r="AID114" s="31"/>
      <c r="AIE114" s="31"/>
      <c r="AIF114" s="31"/>
      <c r="AIG114" s="31"/>
      <c r="AIH114" s="31"/>
      <c r="AII114" s="31"/>
      <c r="AIJ114" s="31"/>
      <c r="AIK114" s="31"/>
      <c r="AIL114" s="31"/>
      <c r="AIM114" s="31"/>
      <c r="AIN114" s="31"/>
      <c r="AIO114" s="31"/>
      <c r="AIP114" s="31"/>
      <c r="AIQ114" s="31"/>
      <c r="AIR114" s="31"/>
      <c r="AIS114" s="31"/>
      <c r="AIT114" s="31"/>
      <c r="AIU114" s="31"/>
      <c r="AIV114" s="31"/>
      <c r="AIW114" s="31"/>
      <c r="AIX114" s="31"/>
      <c r="AIY114" s="31"/>
      <c r="AIZ114" s="31"/>
      <c r="AJA114" s="31"/>
      <c r="AJB114" s="31"/>
      <c r="AJC114" s="31"/>
      <c r="AJD114" s="31"/>
      <c r="AJE114" s="31"/>
      <c r="AJF114" s="31"/>
      <c r="AJG114" s="31"/>
      <c r="AJH114" s="31"/>
      <c r="AJI114" s="31"/>
      <c r="AJJ114" s="31"/>
      <c r="AJK114" s="31"/>
      <c r="AJL114" s="31"/>
      <c r="AJM114" s="31"/>
      <c r="AJN114" s="31"/>
      <c r="AJO114" s="31"/>
      <c r="AJP114" s="31"/>
      <c r="AJQ114" s="31"/>
      <c r="AJR114" s="31"/>
      <c r="AJS114" s="31"/>
      <c r="AJT114" s="31"/>
      <c r="AJU114" s="31"/>
      <c r="AJV114" s="31"/>
      <c r="AJW114" s="31"/>
      <c r="AJX114" s="31"/>
      <c r="AJY114" s="31"/>
      <c r="AJZ114" s="31"/>
      <c r="AKA114" s="31"/>
      <c r="AKB114" s="31"/>
      <c r="AKC114" s="31"/>
      <c r="AKD114" s="31"/>
      <c r="AKE114" s="31"/>
      <c r="AKF114" s="31"/>
      <c r="AKG114" s="31"/>
      <c r="AKH114" s="31"/>
      <c r="AKI114" s="31"/>
      <c r="AKJ114" s="31"/>
      <c r="AKK114" s="31"/>
      <c r="AKL114" s="31"/>
      <c r="AKM114" s="31"/>
      <c r="AKN114" s="31"/>
      <c r="AKO114" s="31"/>
      <c r="AKP114" s="31"/>
      <c r="AKQ114" s="31"/>
      <c r="AKR114" s="31"/>
      <c r="AKS114" s="31"/>
      <c r="AKT114" s="31"/>
      <c r="AKU114" s="31"/>
      <c r="AKV114" s="31"/>
      <c r="AKW114" s="31"/>
      <c r="AKX114" s="31"/>
      <c r="AKY114" s="31"/>
      <c r="AKZ114" s="31"/>
      <c r="ALA114" s="31"/>
      <c r="ALB114" s="31"/>
      <c r="ALC114" s="31"/>
      <c r="ALD114" s="31"/>
      <c r="ALE114" s="31"/>
      <c r="ALF114" s="31"/>
      <c r="ALG114" s="31"/>
      <c r="ALH114" s="31"/>
      <c r="ALI114" s="31"/>
      <c r="ALJ114" s="31"/>
      <c r="ALK114" s="31"/>
      <c r="ALL114" s="31"/>
      <c r="ALM114" s="31"/>
      <c r="ALN114" s="31"/>
      <c r="ALO114" s="31"/>
      <c r="ALP114" s="31"/>
      <c r="ALQ114" s="31"/>
      <c r="ALR114" s="31"/>
      <c r="ALS114" s="31"/>
      <c r="ALT114" s="31"/>
      <c r="ALU114" s="31"/>
      <c r="ALV114" s="31"/>
      <c r="ALW114" s="31"/>
      <c r="ALX114" s="31"/>
      <c r="ALY114" s="31"/>
      <c r="ALZ114" s="31"/>
      <c r="AMA114" s="31"/>
      <c r="AMB114" s="31"/>
      <c r="AMC114" s="31"/>
      <c r="AMD114" s="31"/>
      <c r="AME114" s="31"/>
      <c r="AMF114" s="31"/>
      <c r="AMG114" s="31"/>
      <c r="AMH114" s="31"/>
      <c r="AMI114" s="31"/>
      <c r="AMJ114" s="31"/>
      <c r="AMK114" s="31"/>
      <c r="AML114" s="31"/>
      <c r="AMM114" s="31"/>
      <c r="AMN114" s="31"/>
      <c r="AMO114" s="31"/>
      <c r="AMP114" s="31"/>
      <c r="AMQ114" s="31"/>
      <c r="AMR114" s="31"/>
      <c r="AMS114" s="31"/>
      <c r="AMT114" s="31"/>
      <c r="AMU114" s="31"/>
      <c r="AMV114" s="31"/>
      <c r="AMW114" s="31"/>
      <c r="AMX114" s="31"/>
      <c r="AMY114" s="31"/>
    </row>
    <row r="115" spans="3:1042" s="6" customFormat="1" ht="15" customHeight="1" x14ac:dyDescent="0.25">
      <c r="C115" s="6">
        <f t="shared" si="6"/>
        <v>150223</v>
      </c>
      <c r="D115" s="72">
        <f t="shared" si="7"/>
        <v>80</v>
      </c>
      <c r="E115" s="72">
        <v>1</v>
      </c>
      <c r="F115" s="74">
        <v>0</v>
      </c>
      <c r="G115" s="73">
        <f t="shared" si="44"/>
        <v>3.1</v>
      </c>
      <c r="H115" s="128">
        <f t="shared" si="45"/>
        <v>0</v>
      </c>
      <c r="I115" s="147">
        <f t="shared" si="10"/>
        <v>0</v>
      </c>
      <c r="J115" s="111" t="s">
        <v>196</v>
      </c>
      <c r="K115" s="39">
        <v>3</v>
      </c>
      <c r="L115" s="95">
        <f t="shared" si="11"/>
        <v>15</v>
      </c>
      <c r="M115" s="12" t="s">
        <v>97</v>
      </c>
      <c r="N115" s="82">
        <f t="shared" ref="N115:N122" si="84">N114+1</f>
        <v>2</v>
      </c>
      <c r="O115" s="82">
        <f t="shared" si="71"/>
        <v>150223</v>
      </c>
      <c r="P115" s="77" t="str">
        <f t="shared" si="22"/>
        <v>BEH80DCEJSB  (80 gal)</v>
      </c>
      <c r="Q115" s="13" t="s">
        <v>122</v>
      </c>
      <c r="R115" s="14">
        <v>80</v>
      </c>
      <c r="S115" s="37" t="s">
        <v>237</v>
      </c>
      <c r="T115" s="100" t="s">
        <v>238</v>
      </c>
      <c r="U115" s="105" t="str">
        <f t="shared" si="72"/>
        <v>GE2014_80</v>
      </c>
      <c r="V115" s="146">
        <v>0</v>
      </c>
      <c r="W115" s="49">
        <f>[1]ESTAR_to_AWHS!K21</f>
        <v>3.1</v>
      </c>
      <c r="X115" s="61" t="str">
        <f>[1]ESTAR_to_AWHS!I21</f>
        <v>4+</v>
      </c>
      <c r="Y115" s="62" t="str">
        <f>[1]ESTAR_to_AWHS!L21</f>
        <v>--</v>
      </c>
      <c r="Z115" s="63">
        <f>[1]ESTAR_to_AWHS!J21</f>
        <v>42621</v>
      </c>
      <c r="AA115" s="58" t="s">
        <v>87</v>
      </c>
      <c r="AB115" s="158" t="str">
        <f t="shared" si="12"/>
        <v>2,     150223,   "BEH80DCEJSB  (80 gal)"</v>
      </c>
      <c r="AC115" s="160" t="str">
        <f t="shared" si="77"/>
        <v>GE</v>
      </c>
      <c r="AD115" s="161" t="s">
        <v>122</v>
      </c>
      <c r="AE115" s="158" t="str">
        <f t="shared" si="13"/>
        <v xml:space="preserve">          case  150223   :   "BEH80DCEJSB"</v>
      </c>
      <c r="AF115" s="161" t="s">
        <v>122</v>
      </c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  <c r="IW115" s="31"/>
      <c r="IX115" s="31"/>
      <c r="IY115" s="31"/>
      <c r="IZ115" s="31"/>
      <c r="JA115" s="31"/>
      <c r="JB115" s="31"/>
      <c r="JC115" s="31"/>
      <c r="JD115" s="31"/>
      <c r="JE115" s="31"/>
      <c r="JF115" s="31"/>
      <c r="JG115" s="31"/>
      <c r="JH115" s="31"/>
      <c r="JI115" s="31"/>
      <c r="JJ115" s="31"/>
      <c r="JK115" s="31"/>
      <c r="JL115" s="31"/>
      <c r="JM115" s="31"/>
      <c r="JN115" s="31"/>
      <c r="JO115" s="31"/>
      <c r="JP115" s="31"/>
      <c r="JQ115" s="31"/>
      <c r="JR115" s="31"/>
      <c r="JS115" s="31"/>
      <c r="JT115" s="31"/>
      <c r="JU115" s="31"/>
      <c r="JV115" s="31"/>
      <c r="JW115" s="31"/>
      <c r="JX115" s="31"/>
      <c r="JY115" s="31"/>
      <c r="JZ115" s="31"/>
      <c r="KA115" s="31"/>
      <c r="KB115" s="31"/>
      <c r="KC115" s="31"/>
      <c r="KD115" s="31"/>
      <c r="KE115" s="31"/>
      <c r="KF115" s="31"/>
      <c r="KG115" s="31"/>
      <c r="KH115" s="31"/>
      <c r="KI115" s="31"/>
      <c r="KJ115" s="31"/>
      <c r="KK115" s="31"/>
      <c r="KL115" s="31"/>
      <c r="KM115" s="31"/>
      <c r="KN115" s="31"/>
      <c r="KO115" s="31"/>
      <c r="KP115" s="31"/>
      <c r="KQ115" s="31"/>
      <c r="KR115" s="31"/>
      <c r="KS115" s="31"/>
      <c r="KT115" s="31"/>
      <c r="KU115" s="31"/>
      <c r="KV115" s="31"/>
      <c r="KW115" s="31"/>
      <c r="KX115" s="31"/>
      <c r="KY115" s="31"/>
      <c r="KZ115" s="31"/>
      <c r="LA115" s="31"/>
      <c r="LB115" s="31"/>
      <c r="LC115" s="31"/>
      <c r="LD115" s="31"/>
      <c r="LE115" s="31"/>
      <c r="LF115" s="31"/>
      <c r="LG115" s="31"/>
      <c r="LH115" s="31"/>
      <c r="LI115" s="31"/>
      <c r="LJ115" s="31"/>
      <c r="LK115" s="31"/>
      <c r="LL115" s="31"/>
      <c r="LM115" s="31"/>
      <c r="LN115" s="31"/>
      <c r="LO115" s="31"/>
      <c r="LP115" s="31"/>
      <c r="LQ115" s="31"/>
      <c r="LR115" s="31"/>
      <c r="LS115" s="31"/>
      <c r="LT115" s="31"/>
      <c r="LU115" s="31"/>
      <c r="LV115" s="31"/>
      <c r="LW115" s="31"/>
      <c r="LX115" s="31"/>
      <c r="LY115" s="31"/>
      <c r="LZ115" s="31"/>
      <c r="MA115" s="31"/>
      <c r="MB115" s="31"/>
      <c r="MC115" s="31"/>
      <c r="MD115" s="31"/>
      <c r="ME115" s="31"/>
      <c r="MF115" s="31"/>
      <c r="MG115" s="31"/>
      <c r="MH115" s="31"/>
      <c r="MI115" s="31"/>
      <c r="MJ115" s="31"/>
      <c r="MK115" s="31"/>
      <c r="ML115" s="31"/>
      <c r="MM115" s="31"/>
      <c r="MN115" s="31"/>
      <c r="MO115" s="31"/>
      <c r="MP115" s="31"/>
      <c r="MQ115" s="31"/>
      <c r="MR115" s="31"/>
      <c r="MS115" s="31"/>
      <c r="MT115" s="31"/>
      <c r="MU115" s="31"/>
      <c r="MV115" s="31"/>
      <c r="MW115" s="31"/>
      <c r="MX115" s="31"/>
      <c r="MY115" s="31"/>
      <c r="MZ115" s="31"/>
      <c r="NA115" s="31"/>
      <c r="NB115" s="31"/>
      <c r="NC115" s="31"/>
      <c r="ND115" s="31"/>
      <c r="NE115" s="31"/>
      <c r="NF115" s="31"/>
      <c r="NG115" s="31"/>
      <c r="NH115" s="31"/>
      <c r="NI115" s="31"/>
      <c r="NJ115" s="31"/>
      <c r="NK115" s="31"/>
      <c r="NL115" s="31"/>
      <c r="NM115" s="31"/>
      <c r="NN115" s="31"/>
      <c r="NO115" s="31"/>
      <c r="NP115" s="31"/>
      <c r="NQ115" s="31"/>
      <c r="NR115" s="31"/>
      <c r="NS115" s="31"/>
      <c r="NT115" s="31"/>
      <c r="NU115" s="31"/>
      <c r="NV115" s="31"/>
      <c r="NW115" s="31"/>
      <c r="NX115" s="31"/>
      <c r="NY115" s="31"/>
      <c r="NZ115" s="31"/>
      <c r="OA115" s="31"/>
      <c r="OB115" s="31"/>
      <c r="OC115" s="31"/>
      <c r="OD115" s="31"/>
      <c r="OE115" s="31"/>
      <c r="OF115" s="31"/>
      <c r="OG115" s="31"/>
      <c r="OH115" s="31"/>
      <c r="OI115" s="31"/>
      <c r="OJ115" s="31"/>
      <c r="OK115" s="31"/>
      <c r="OL115" s="31"/>
      <c r="OM115" s="31"/>
      <c r="ON115" s="31"/>
      <c r="OO115" s="31"/>
      <c r="OP115" s="31"/>
      <c r="OQ115" s="31"/>
      <c r="OR115" s="31"/>
      <c r="OS115" s="31"/>
      <c r="OT115" s="31"/>
      <c r="OU115" s="31"/>
      <c r="OV115" s="31"/>
      <c r="OW115" s="31"/>
      <c r="OX115" s="31"/>
      <c r="OY115" s="31"/>
      <c r="OZ115" s="31"/>
      <c r="PA115" s="31"/>
      <c r="PB115" s="31"/>
      <c r="PC115" s="31"/>
      <c r="PD115" s="31"/>
      <c r="PE115" s="31"/>
      <c r="PF115" s="31"/>
      <c r="PG115" s="31"/>
      <c r="PH115" s="31"/>
      <c r="PI115" s="31"/>
      <c r="PJ115" s="31"/>
      <c r="PK115" s="31"/>
      <c r="PL115" s="31"/>
      <c r="PM115" s="31"/>
      <c r="PN115" s="31"/>
      <c r="PO115" s="31"/>
      <c r="PP115" s="31"/>
      <c r="PQ115" s="31"/>
      <c r="PR115" s="31"/>
      <c r="PS115" s="31"/>
      <c r="PT115" s="31"/>
      <c r="PU115" s="31"/>
      <c r="PV115" s="31"/>
      <c r="PW115" s="31"/>
      <c r="PX115" s="31"/>
      <c r="PY115" s="31"/>
      <c r="PZ115" s="31"/>
      <c r="QA115" s="31"/>
      <c r="QB115" s="31"/>
      <c r="QC115" s="31"/>
      <c r="QD115" s="31"/>
      <c r="QE115" s="31"/>
      <c r="QF115" s="31"/>
      <c r="QG115" s="31"/>
      <c r="QH115" s="31"/>
      <c r="QI115" s="31"/>
      <c r="QJ115" s="31"/>
      <c r="QK115" s="31"/>
      <c r="QL115" s="31"/>
      <c r="QM115" s="31"/>
      <c r="QN115" s="31"/>
      <c r="QO115" s="31"/>
      <c r="QP115" s="31"/>
      <c r="QQ115" s="31"/>
      <c r="QR115" s="31"/>
      <c r="QS115" s="31"/>
      <c r="QT115" s="31"/>
      <c r="QU115" s="31"/>
      <c r="QV115" s="31"/>
      <c r="QW115" s="31"/>
      <c r="QX115" s="31"/>
      <c r="QY115" s="31"/>
      <c r="QZ115" s="31"/>
      <c r="RA115" s="31"/>
      <c r="RB115" s="31"/>
      <c r="RC115" s="31"/>
      <c r="RD115" s="31"/>
      <c r="RE115" s="31"/>
      <c r="RF115" s="31"/>
      <c r="RG115" s="31"/>
      <c r="RH115" s="31"/>
      <c r="RI115" s="31"/>
      <c r="RJ115" s="31"/>
      <c r="RK115" s="31"/>
      <c r="RL115" s="31"/>
      <c r="RM115" s="31"/>
      <c r="RN115" s="31"/>
      <c r="RO115" s="31"/>
      <c r="RP115" s="31"/>
      <c r="RQ115" s="31"/>
      <c r="RR115" s="31"/>
      <c r="RS115" s="31"/>
      <c r="RT115" s="31"/>
      <c r="RU115" s="31"/>
      <c r="RV115" s="31"/>
      <c r="RW115" s="31"/>
      <c r="RX115" s="31"/>
      <c r="RY115" s="31"/>
      <c r="RZ115" s="31"/>
      <c r="SA115" s="31"/>
      <c r="SB115" s="31"/>
      <c r="SC115" s="31"/>
      <c r="SD115" s="31"/>
      <c r="SE115" s="31"/>
      <c r="SF115" s="31"/>
      <c r="SG115" s="31"/>
      <c r="SH115" s="31"/>
      <c r="SI115" s="31"/>
      <c r="SJ115" s="31"/>
      <c r="SK115" s="31"/>
      <c r="SL115" s="31"/>
      <c r="SM115" s="31"/>
      <c r="SN115" s="31"/>
      <c r="SO115" s="31"/>
      <c r="SP115" s="31"/>
      <c r="SQ115" s="31"/>
      <c r="SR115" s="31"/>
      <c r="SS115" s="31"/>
      <c r="ST115" s="31"/>
      <c r="SU115" s="31"/>
      <c r="SV115" s="31"/>
      <c r="SW115" s="31"/>
      <c r="SX115" s="31"/>
      <c r="SY115" s="31"/>
      <c r="SZ115" s="31"/>
      <c r="TA115" s="31"/>
      <c r="TB115" s="31"/>
      <c r="TC115" s="31"/>
      <c r="TD115" s="31"/>
      <c r="TE115" s="31"/>
      <c r="TF115" s="31"/>
      <c r="TG115" s="31"/>
      <c r="TH115" s="31"/>
      <c r="TI115" s="31"/>
      <c r="TJ115" s="31"/>
      <c r="TK115" s="31"/>
      <c r="TL115" s="31"/>
      <c r="TM115" s="31"/>
      <c r="TN115" s="31"/>
      <c r="TO115" s="31"/>
      <c r="TP115" s="31"/>
      <c r="TQ115" s="31"/>
      <c r="TR115" s="31"/>
      <c r="TS115" s="31"/>
      <c r="TT115" s="31"/>
      <c r="TU115" s="31"/>
      <c r="TV115" s="31"/>
      <c r="TW115" s="31"/>
      <c r="TX115" s="31"/>
      <c r="TY115" s="31"/>
      <c r="TZ115" s="31"/>
      <c r="UA115" s="31"/>
      <c r="UB115" s="31"/>
      <c r="UC115" s="31"/>
      <c r="UD115" s="31"/>
      <c r="UE115" s="31"/>
      <c r="UF115" s="31"/>
      <c r="UG115" s="31"/>
      <c r="UH115" s="31"/>
      <c r="UI115" s="31"/>
      <c r="UJ115" s="31"/>
      <c r="UK115" s="31"/>
      <c r="UL115" s="31"/>
      <c r="UM115" s="31"/>
      <c r="UN115" s="31"/>
      <c r="UO115" s="31"/>
      <c r="UP115" s="31"/>
      <c r="UQ115" s="31"/>
      <c r="UR115" s="31"/>
      <c r="US115" s="31"/>
      <c r="UT115" s="31"/>
      <c r="UU115" s="31"/>
      <c r="UV115" s="31"/>
      <c r="UW115" s="31"/>
      <c r="UX115" s="31"/>
      <c r="UY115" s="31"/>
      <c r="UZ115" s="31"/>
      <c r="VA115" s="31"/>
      <c r="VB115" s="31"/>
      <c r="VC115" s="31"/>
      <c r="VD115" s="31"/>
      <c r="VE115" s="31"/>
      <c r="VF115" s="31"/>
      <c r="VG115" s="31"/>
      <c r="VH115" s="31"/>
      <c r="VI115" s="31"/>
      <c r="VJ115" s="31"/>
      <c r="VK115" s="31"/>
      <c r="VL115" s="31"/>
      <c r="VM115" s="31"/>
      <c r="VN115" s="31"/>
      <c r="VO115" s="31"/>
      <c r="VP115" s="31"/>
      <c r="VQ115" s="31"/>
      <c r="VR115" s="31"/>
      <c r="VS115" s="31"/>
      <c r="VT115" s="31"/>
      <c r="VU115" s="31"/>
      <c r="VV115" s="31"/>
      <c r="VW115" s="31"/>
      <c r="VX115" s="31"/>
      <c r="VY115" s="31"/>
      <c r="VZ115" s="31"/>
      <c r="WA115" s="31"/>
      <c r="WB115" s="31"/>
      <c r="WC115" s="31"/>
      <c r="WD115" s="31"/>
      <c r="WE115" s="31"/>
      <c r="WF115" s="31"/>
      <c r="WG115" s="31"/>
      <c r="WH115" s="31"/>
      <c r="WI115" s="31"/>
      <c r="WJ115" s="31"/>
      <c r="WK115" s="31"/>
      <c r="WL115" s="31"/>
      <c r="WM115" s="31"/>
      <c r="WN115" s="31"/>
      <c r="WO115" s="31"/>
      <c r="WP115" s="31"/>
      <c r="WQ115" s="31"/>
      <c r="WR115" s="31"/>
      <c r="WS115" s="31"/>
      <c r="WT115" s="31"/>
      <c r="WU115" s="31"/>
      <c r="WV115" s="31"/>
      <c r="WW115" s="31"/>
      <c r="WX115" s="31"/>
      <c r="WY115" s="31"/>
      <c r="WZ115" s="31"/>
      <c r="XA115" s="31"/>
      <c r="XB115" s="31"/>
      <c r="XC115" s="31"/>
      <c r="XD115" s="31"/>
      <c r="XE115" s="31"/>
      <c r="XF115" s="31"/>
      <c r="XG115" s="31"/>
      <c r="XH115" s="31"/>
      <c r="XI115" s="31"/>
      <c r="XJ115" s="31"/>
      <c r="XK115" s="31"/>
      <c r="XL115" s="31"/>
      <c r="XM115" s="31"/>
      <c r="XN115" s="31"/>
      <c r="XO115" s="31"/>
      <c r="XP115" s="31"/>
      <c r="XQ115" s="31"/>
      <c r="XR115" s="31"/>
      <c r="XS115" s="31"/>
      <c r="XT115" s="31"/>
      <c r="XU115" s="31"/>
      <c r="XV115" s="31"/>
      <c r="XW115" s="31"/>
      <c r="XX115" s="31"/>
      <c r="XY115" s="31"/>
      <c r="XZ115" s="31"/>
      <c r="YA115" s="31"/>
      <c r="YB115" s="31"/>
      <c r="YC115" s="31"/>
      <c r="YD115" s="31"/>
      <c r="YE115" s="31"/>
      <c r="YF115" s="31"/>
      <c r="YG115" s="31"/>
      <c r="YH115" s="31"/>
      <c r="YI115" s="31"/>
      <c r="YJ115" s="31"/>
      <c r="YK115" s="31"/>
      <c r="YL115" s="31"/>
      <c r="YM115" s="31"/>
      <c r="YN115" s="31"/>
      <c r="YO115" s="31"/>
      <c r="YP115" s="31"/>
      <c r="YQ115" s="31"/>
      <c r="YR115" s="31"/>
      <c r="YS115" s="31"/>
      <c r="YT115" s="31"/>
      <c r="YU115" s="31"/>
      <c r="YV115" s="31"/>
      <c r="YW115" s="31"/>
      <c r="YX115" s="31"/>
      <c r="YY115" s="31"/>
      <c r="YZ115" s="31"/>
      <c r="ZA115" s="31"/>
      <c r="ZB115" s="31"/>
      <c r="ZC115" s="31"/>
      <c r="ZD115" s="31"/>
      <c r="ZE115" s="31"/>
      <c r="ZF115" s="31"/>
      <c r="ZG115" s="31"/>
      <c r="ZH115" s="31"/>
      <c r="ZI115" s="31"/>
      <c r="ZJ115" s="31"/>
      <c r="ZK115" s="31"/>
      <c r="ZL115" s="31"/>
      <c r="ZM115" s="31"/>
      <c r="ZN115" s="31"/>
      <c r="ZO115" s="31"/>
      <c r="ZP115" s="31"/>
      <c r="ZQ115" s="31"/>
      <c r="ZR115" s="31"/>
      <c r="ZS115" s="31"/>
      <c r="ZT115" s="31"/>
      <c r="ZU115" s="31"/>
      <c r="ZV115" s="31"/>
      <c r="ZW115" s="31"/>
      <c r="ZX115" s="31"/>
      <c r="ZY115" s="31"/>
      <c r="ZZ115" s="31"/>
      <c r="AAA115" s="31"/>
      <c r="AAB115" s="31"/>
      <c r="AAC115" s="31"/>
      <c r="AAD115" s="31"/>
      <c r="AAE115" s="31"/>
      <c r="AAF115" s="31"/>
      <c r="AAG115" s="31"/>
      <c r="AAH115" s="31"/>
      <c r="AAI115" s="31"/>
      <c r="AAJ115" s="31"/>
      <c r="AAK115" s="31"/>
      <c r="AAL115" s="31"/>
      <c r="AAM115" s="31"/>
      <c r="AAN115" s="31"/>
      <c r="AAO115" s="31"/>
      <c r="AAP115" s="31"/>
      <c r="AAQ115" s="31"/>
      <c r="AAR115" s="31"/>
      <c r="AAS115" s="31"/>
      <c r="AAT115" s="31"/>
      <c r="AAU115" s="31"/>
      <c r="AAV115" s="31"/>
      <c r="AAW115" s="31"/>
      <c r="AAX115" s="31"/>
      <c r="AAY115" s="31"/>
      <c r="AAZ115" s="31"/>
      <c r="ABA115" s="31"/>
      <c r="ABB115" s="31"/>
      <c r="ABC115" s="31"/>
      <c r="ABD115" s="31"/>
      <c r="ABE115" s="31"/>
      <c r="ABF115" s="31"/>
      <c r="ABG115" s="31"/>
      <c r="ABH115" s="31"/>
      <c r="ABI115" s="31"/>
      <c r="ABJ115" s="31"/>
      <c r="ABK115" s="31"/>
      <c r="ABL115" s="31"/>
      <c r="ABM115" s="31"/>
      <c r="ABN115" s="31"/>
      <c r="ABO115" s="31"/>
      <c r="ABP115" s="31"/>
      <c r="ABQ115" s="31"/>
      <c r="ABR115" s="31"/>
      <c r="ABS115" s="31"/>
      <c r="ABT115" s="31"/>
      <c r="ABU115" s="31"/>
      <c r="ABV115" s="31"/>
      <c r="ABW115" s="31"/>
      <c r="ABX115" s="31"/>
      <c r="ABY115" s="31"/>
      <c r="ABZ115" s="31"/>
      <c r="ACA115" s="31"/>
      <c r="ACB115" s="31"/>
      <c r="ACC115" s="31"/>
      <c r="ACD115" s="31"/>
      <c r="ACE115" s="31"/>
      <c r="ACF115" s="31"/>
      <c r="ACG115" s="31"/>
      <c r="ACH115" s="31"/>
      <c r="ACI115" s="31"/>
      <c r="ACJ115" s="31"/>
      <c r="ACK115" s="31"/>
      <c r="ACL115" s="31"/>
      <c r="ACM115" s="31"/>
      <c r="ACN115" s="31"/>
      <c r="ACO115" s="31"/>
      <c r="ACP115" s="31"/>
      <c r="ACQ115" s="31"/>
      <c r="ACR115" s="31"/>
      <c r="ACS115" s="31"/>
      <c r="ACT115" s="31"/>
      <c r="ACU115" s="31"/>
      <c r="ACV115" s="31"/>
      <c r="ACW115" s="31"/>
      <c r="ACX115" s="31"/>
      <c r="ACY115" s="31"/>
      <c r="ACZ115" s="31"/>
      <c r="ADA115" s="31"/>
      <c r="ADB115" s="31"/>
      <c r="ADC115" s="31"/>
      <c r="ADD115" s="31"/>
      <c r="ADE115" s="31"/>
      <c r="ADF115" s="31"/>
      <c r="ADG115" s="31"/>
      <c r="ADH115" s="31"/>
      <c r="ADI115" s="31"/>
      <c r="ADJ115" s="31"/>
      <c r="ADK115" s="31"/>
      <c r="ADL115" s="31"/>
      <c r="ADM115" s="31"/>
      <c r="ADN115" s="31"/>
      <c r="ADO115" s="31"/>
      <c r="ADP115" s="31"/>
      <c r="ADQ115" s="31"/>
      <c r="ADR115" s="31"/>
      <c r="ADS115" s="31"/>
      <c r="ADT115" s="31"/>
      <c r="ADU115" s="31"/>
      <c r="ADV115" s="31"/>
      <c r="ADW115" s="31"/>
      <c r="ADX115" s="31"/>
      <c r="ADY115" s="31"/>
      <c r="ADZ115" s="31"/>
      <c r="AEA115" s="31"/>
      <c r="AEB115" s="31"/>
      <c r="AEC115" s="31"/>
      <c r="AED115" s="31"/>
      <c r="AEE115" s="31"/>
      <c r="AEF115" s="31"/>
      <c r="AEG115" s="31"/>
      <c r="AEH115" s="31"/>
      <c r="AEI115" s="31"/>
      <c r="AEJ115" s="31"/>
      <c r="AEK115" s="31"/>
      <c r="AEL115" s="31"/>
      <c r="AEM115" s="31"/>
      <c r="AEN115" s="31"/>
      <c r="AEO115" s="31"/>
      <c r="AEP115" s="31"/>
      <c r="AEQ115" s="31"/>
      <c r="AER115" s="31"/>
      <c r="AES115" s="31"/>
      <c r="AET115" s="31"/>
      <c r="AEU115" s="31"/>
      <c r="AEV115" s="31"/>
      <c r="AEW115" s="31"/>
      <c r="AEX115" s="31"/>
      <c r="AEY115" s="31"/>
      <c r="AEZ115" s="31"/>
      <c r="AFA115" s="31"/>
      <c r="AFB115" s="31"/>
      <c r="AFC115" s="31"/>
      <c r="AFD115" s="31"/>
      <c r="AFE115" s="31"/>
      <c r="AFF115" s="31"/>
      <c r="AFG115" s="31"/>
      <c r="AFH115" s="31"/>
      <c r="AFI115" s="31"/>
      <c r="AFJ115" s="31"/>
      <c r="AFK115" s="31"/>
      <c r="AFL115" s="31"/>
      <c r="AFM115" s="31"/>
      <c r="AFN115" s="31"/>
      <c r="AFO115" s="31"/>
      <c r="AFP115" s="31"/>
      <c r="AFQ115" s="31"/>
      <c r="AFR115" s="31"/>
      <c r="AFS115" s="31"/>
      <c r="AFT115" s="31"/>
      <c r="AFU115" s="31"/>
      <c r="AFV115" s="31"/>
      <c r="AFW115" s="31"/>
      <c r="AFX115" s="31"/>
      <c r="AFY115" s="31"/>
      <c r="AFZ115" s="31"/>
      <c r="AGA115" s="31"/>
      <c r="AGB115" s="31"/>
      <c r="AGC115" s="31"/>
      <c r="AGD115" s="31"/>
      <c r="AGE115" s="31"/>
      <c r="AGF115" s="31"/>
      <c r="AGG115" s="31"/>
      <c r="AGH115" s="31"/>
      <c r="AGI115" s="31"/>
      <c r="AGJ115" s="31"/>
      <c r="AGK115" s="31"/>
      <c r="AGL115" s="31"/>
      <c r="AGM115" s="31"/>
      <c r="AGN115" s="31"/>
      <c r="AGO115" s="31"/>
      <c r="AGP115" s="31"/>
      <c r="AGQ115" s="31"/>
      <c r="AGR115" s="31"/>
      <c r="AGS115" s="31"/>
      <c r="AGT115" s="31"/>
      <c r="AGU115" s="31"/>
      <c r="AGV115" s="31"/>
      <c r="AGW115" s="31"/>
      <c r="AGX115" s="31"/>
      <c r="AGY115" s="31"/>
      <c r="AGZ115" s="31"/>
      <c r="AHA115" s="31"/>
      <c r="AHB115" s="31"/>
      <c r="AHC115" s="31"/>
      <c r="AHD115" s="31"/>
      <c r="AHE115" s="31"/>
      <c r="AHF115" s="31"/>
      <c r="AHG115" s="31"/>
      <c r="AHH115" s="31"/>
      <c r="AHI115" s="31"/>
      <c r="AHJ115" s="31"/>
      <c r="AHK115" s="31"/>
      <c r="AHL115" s="31"/>
      <c r="AHM115" s="31"/>
      <c r="AHN115" s="31"/>
      <c r="AHO115" s="31"/>
      <c r="AHP115" s="31"/>
      <c r="AHQ115" s="31"/>
      <c r="AHR115" s="31"/>
      <c r="AHS115" s="31"/>
      <c r="AHT115" s="31"/>
      <c r="AHU115" s="31"/>
      <c r="AHV115" s="31"/>
      <c r="AHW115" s="31"/>
      <c r="AHX115" s="31"/>
      <c r="AHY115" s="31"/>
      <c r="AHZ115" s="31"/>
      <c r="AIA115" s="31"/>
      <c r="AIB115" s="31"/>
      <c r="AIC115" s="31"/>
      <c r="AID115" s="31"/>
      <c r="AIE115" s="31"/>
      <c r="AIF115" s="31"/>
      <c r="AIG115" s="31"/>
      <c r="AIH115" s="31"/>
      <c r="AII115" s="31"/>
      <c r="AIJ115" s="31"/>
      <c r="AIK115" s="31"/>
      <c r="AIL115" s="31"/>
      <c r="AIM115" s="31"/>
      <c r="AIN115" s="31"/>
      <c r="AIO115" s="31"/>
      <c r="AIP115" s="31"/>
      <c r="AIQ115" s="31"/>
      <c r="AIR115" s="31"/>
      <c r="AIS115" s="31"/>
      <c r="AIT115" s="31"/>
      <c r="AIU115" s="31"/>
      <c r="AIV115" s="31"/>
      <c r="AIW115" s="31"/>
      <c r="AIX115" s="31"/>
      <c r="AIY115" s="31"/>
      <c r="AIZ115" s="31"/>
      <c r="AJA115" s="31"/>
      <c r="AJB115" s="31"/>
      <c r="AJC115" s="31"/>
      <c r="AJD115" s="31"/>
      <c r="AJE115" s="31"/>
      <c r="AJF115" s="31"/>
      <c r="AJG115" s="31"/>
      <c r="AJH115" s="31"/>
      <c r="AJI115" s="31"/>
      <c r="AJJ115" s="31"/>
      <c r="AJK115" s="31"/>
      <c r="AJL115" s="31"/>
      <c r="AJM115" s="31"/>
      <c r="AJN115" s="31"/>
      <c r="AJO115" s="31"/>
      <c r="AJP115" s="31"/>
      <c r="AJQ115" s="31"/>
      <c r="AJR115" s="31"/>
      <c r="AJS115" s="31"/>
      <c r="AJT115" s="31"/>
      <c r="AJU115" s="31"/>
      <c r="AJV115" s="31"/>
      <c r="AJW115" s="31"/>
      <c r="AJX115" s="31"/>
      <c r="AJY115" s="31"/>
      <c r="AJZ115" s="31"/>
      <c r="AKA115" s="31"/>
      <c r="AKB115" s="31"/>
      <c r="AKC115" s="31"/>
      <c r="AKD115" s="31"/>
      <c r="AKE115" s="31"/>
      <c r="AKF115" s="31"/>
      <c r="AKG115" s="31"/>
      <c r="AKH115" s="31"/>
      <c r="AKI115" s="31"/>
      <c r="AKJ115" s="31"/>
      <c r="AKK115" s="31"/>
      <c r="AKL115" s="31"/>
      <c r="AKM115" s="31"/>
      <c r="AKN115" s="31"/>
      <c r="AKO115" s="31"/>
      <c r="AKP115" s="31"/>
      <c r="AKQ115" s="31"/>
      <c r="AKR115" s="31"/>
      <c r="AKS115" s="31"/>
      <c r="AKT115" s="31"/>
      <c r="AKU115" s="31"/>
      <c r="AKV115" s="31"/>
      <c r="AKW115" s="31"/>
      <c r="AKX115" s="31"/>
      <c r="AKY115" s="31"/>
      <c r="AKZ115" s="31"/>
      <c r="ALA115" s="31"/>
      <c r="ALB115" s="31"/>
      <c r="ALC115" s="31"/>
      <c r="ALD115" s="31"/>
      <c r="ALE115" s="31"/>
      <c r="ALF115" s="31"/>
      <c r="ALG115" s="31"/>
      <c r="ALH115" s="31"/>
      <c r="ALI115" s="31"/>
      <c r="ALJ115" s="31"/>
      <c r="ALK115" s="31"/>
      <c r="ALL115" s="31"/>
      <c r="ALM115" s="31"/>
      <c r="ALN115" s="31"/>
      <c r="ALO115" s="31"/>
      <c r="ALP115" s="31"/>
      <c r="ALQ115" s="31"/>
      <c r="ALR115" s="31"/>
      <c r="ALS115" s="31"/>
      <c r="ALT115" s="31"/>
      <c r="ALU115" s="31"/>
      <c r="ALV115" s="31"/>
      <c r="ALW115" s="31"/>
      <c r="ALX115" s="31"/>
      <c r="ALY115" s="31"/>
      <c r="ALZ115" s="31"/>
      <c r="AMA115" s="31"/>
      <c r="AMB115" s="31"/>
      <c r="AMC115" s="31"/>
      <c r="AMD115" s="31"/>
      <c r="AME115" s="31"/>
      <c r="AMF115" s="31"/>
      <c r="AMG115" s="31"/>
      <c r="AMH115" s="31"/>
      <c r="AMI115" s="31"/>
      <c r="AMJ115" s="31"/>
      <c r="AMK115" s="31"/>
      <c r="AML115" s="31"/>
      <c r="AMM115" s="31"/>
      <c r="AMN115" s="31"/>
      <c r="AMO115" s="31"/>
      <c r="AMP115" s="31"/>
      <c r="AMQ115" s="31"/>
      <c r="AMR115" s="31"/>
      <c r="AMS115" s="31"/>
      <c r="AMT115" s="31"/>
      <c r="AMU115" s="31"/>
      <c r="AMV115" s="31"/>
      <c r="AMW115" s="31"/>
      <c r="AMX115" s="31"/>
      <c r="AMY115" s="31"/>
    </row>
    <row r="116" spans="3:1042" s="6" customFormat="1" ht="15" customHeight="1" x14ac:dyDescent="0.25">
      <c r="C116" s="6">
        <f t="shared" si="6"/>
        <v>150319</v>
      </c>
      <c r="D116" s="72">
        <f t="shared" si="7"/>
        <v>50</v>
      </c>
      <c r="E116" s="72">
        <v>1</v>
      </c>
      <c r="F116" s="74">
        <v>0</v>
      </c>
      <c r="G116" s="73">
        <f t="shared" si="44"/>
        <v>2.8</v>
      </c>
      <c r="H116" s="128">
        <f t="shared" si="45"/>
        <v>0</v>
      </c>
      <c r="I116" s="147">
        <f t="shared" si="10"/>
        <v>0</v>
      </c>
      <c r="J116" s="111" t="s">
        <v>196</v>
      </c>
      <c r="K116" s="39">
        <v>3</v>
      </c>
      <c r="L116" s="95">
        <f t="shared" si="11"/>
        <v>15</v>
      </c>
      <c r="M116" s="12" t="s">
        <v>97</v>
      </c>
      <c r="N116" s="82">
        <f t="shared" si="84"/>
        <v>3</v>
      </c>
      <c r="O116" s="82">
        <f t="shared" si="71"/>
        <v>150319</v>
      </c>
      <c r="P116" s="77" t="str">
        <f t="shared" si="22"/>
        <v>GEH50DEEJSC  (50 gal)</v>
      </c>
      <c r="Q116" s="13" t="s">
        <v>123</v>
      </c>
      <c r="R116" s="14">
        <v>50</v>
      </c>
      <c r="S116" s="37" t="s">
        <v>236</v>
      </c>
      <c r="T116" s="100" t="s">
        <v>176</v>
      </c>
      <c r="U116" s="105" t="str">
        <f t="shared" si="72"/>
        <v>GE2014</v>
      </c>
      <c r="V116" s="146">
        <v>0</v>
      </c>
      <c r="W116" s="49">
        <f>[1]ESTAR_to_AWHS!K22</f>
        <v>2.8</v>
      </c>
      <c r="X116" s="61" t="str">
        <f>[1]ESTAR_to_AWHS!I22</f>
        <v>2-3</v>
      </c>
      <c r="Y116" s="62" t="str">
        <f>[1]ESTAR_to_AWHS!L22</f>
        <v>--</v>
      </c>
      <c r="Z116" s="63">
        <f>[1]ESTAR_to_AWHS!J22</f>
        <v>42621</v>
      </c>
      <c r="AA116" s="58" t="s">
        <v>87</v>
      </c>
      <c r="AB116" s="158" t="str">
        <f t="shared" si="12"/>
        <v>2,     150319,   "GEH50DEEJSC  (50 gal)"</v>
      </c>
      <c r="AC116" s="160" t="str">
        <f t="shared" si="77"/>
        <v>GE</v>
      </c>
      <c r="AD116" s="161" t="s">
        <v>123</v>
      </c>
      <c r="AE116" s="158" t="str">
        <f t="shared" si="13"/>
        <v xml:space="preserve">          case  150319   :   "GEH50DEEJSC"</v>
      </c>
      <c r="AF116" s="161" t="s">
        <v>123</v>
      </c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  <c r="IW116" s="31"/>
      <c r="IX116" s="31"/>
      <c r="IY116" s="31"/>
      <c r="IZ116" s="31"/>
      <c r="JA116" s="31"/>
      <c r="JB116" s="31"/>
      <c r="JC116" s="31"/>
      <c r="JD116" s="31"/>
      <c r="JE116" s="31"/>
      <c r="JF116" s="31"/>
      <c r="JG116" s="31"/>
      <c r="JH116" s="31"/>
      <c r="JI116" s="31"/>
      <c r="JJ116" s="31"/>
      <c r="JK116" s="31"/>
      <c r="JL116" s="31"/>
      <c r="JM116" s="31"/>
      <c r="JN116" s="31"/>
      <c r="JO116" s="31"/>
      <c r="JP116" s="31"/>
      <c r="JQ116" s="31"/>
      <c r="JR116" s="31"/>
      <c r="JS116" s="31"/>
      <c r="JT116" s="31"/>
      <c r="JU116" s="31"/>
      <c r="JV116" s="31"/>
      <c r="JW116" s="31"/>
      <c r="JX116" s="31"/>
      <c r="JY116" s="31"/>
      <c r="JZ116" s="31"/>
      <c r="KA116" s="31"/>
      <c r="KB116" s="31"/>
      <c r="KC116" s="31"/>
      <c r="KD116" s="31"/>
      <c r="KE116" s="31"/>
      <c r="KF116" s="31"/>
      <c r="KG116" s="31"/>
      <c r="KH116" s="31"/>
      <c r="KI116" s="31"/>
      <c r="KJ116" s="31"/>
      <c r="KK116" s="31"/>
      <c r="KL116" s="31"/>
      <c r="KM116" s="31"/>
      <c r="KN116" s="31"/>
      <c r="KO116" s="31"/>
      <c r="KP116" s="31"/>
      <c r="KQ116" s="31"/>
      <c r="KR116" s="31"/>
      <c r="KS116" s="31"/>
      <c r="KT116" s="31"/>
      <c r="KU116" s="31"/>
      <c r="KV116" s="31"/>
      <c r="KW116" s="31"/>
      <c r="KX116" s="31"/>
      <c r="KY116" s="31"/>
      <c r="KZ116" s="31"/>
      <c r="LA116" s="31"/>
      <c r="LB116" s="31"/>
      <c r="LC116" s="31"/>
      <c r="LD116" s="31"/>
      <c r="LE116" s="31"/>
      <c r="LF116" s="31"/>
      <c r="LG116" s="31"/>
      <c r="LH116" s="31"/>
      <c r="LI116" s="31"/>
      <c r="LJ116" s="31"/>
      <c r="LK116" s="31"/>
      <c r="LL116" s="31"/>
      <c r="LM116" s="31"/>
      <c r="LN116" s="31"/>
      <c r="LO116" s="31"/>
      <c r="LP116" s="31"/>
      <c r="LQ116" s="31"/>
      <c r="LR116" s="31"/>
      <c r="LS116" s="31"/>
      <c r="LT116" s="31"/>
      <c r="LU116" s="31"/>
      <c r="LV116" s="31"/>
      <c r="LW116" s="31"/>
      <c r="LX116" s="31"/>
      <c r="LY116" s="31"/>
      <c r="LZ116" s="31"/>
      <c r="MA116" s="31"/>
      <c r="MB116" s="31"/>
      <c r="MC116" s="31"/>
      <c r="MD116" s="31"/>
      <c r="ME116" s="31"/>
      <c r="MF116" s="31"/>
      <c r="MG116" s="31"/>
      <c r="MH116" s="31"/>
      <c r="MI116" s="31"/>
      <c r="MJ116" s="31"/>
      <c r="MK116" s="31"/>
      <c r="ML116" s="31"/>
      <c r="MM116" s="31"/>
      <c r="MN116" s="31"/>
      <c r="MO116" s="31"/>
      <c r="MP116" s="31"/>
      <c r="MQ116" s="31"/>
      <c r="MR116" s="31"/>
      <c r="MS116" s="31"/>
      <c r="MT116" s="31"/>
      <c r="MU116" s="31"/>
      <c r="MV116" s="31"/>
      <c r="MW116" s="31"/>
      <c r="MX116" s="31"/>
      <c r="MY116" s="31"/>
      <c r="MZ116" s="31"/>
      <c r="NA116" s="31"/>
      <c r="NB116" s="31"/>
      <c r="NC116" s="31"/>
      <c r="ND116" s="31"/>
      <c r="NE116" s="31"/>
      <c r="NF116" s="31"/>
      <c r="NG116" s="31"/>
      <c r="NH116" s="31"/>
      <c r="NI116" s="31"/>
      <c r="NJ116" s="31"/>
      <c r="NK116" s="31"/>
      <c r="NL116" s="31"/>
      <c r="NM116" s="31"/>
      <c r="NN116" s="31"/>
      <c r="NO116" s="31"/>
      <c r="NP116" s="31"/>
      <c r="NQ116" s="31"/>
      <c r="NR116" s="31"/>
      <c r="NS116" s="31"/>
      <c r="NT116" s="31"/>
      <c r="NU116" s="31"/>
      <c r="NV116" s="31"/>
      <c r="NW116" s="31"/>
      <c r="NX116" s="31"/>
      <c r="NY116" s="31"/>
      <c r="NZ116" s="31"/>
      <c r="OA116" s="31"/>
      <c r="OB116" s="31"/>
      <c r="OC116" s="31"/>
      <c r="OD116" s="31"/>
      <c r="OE116" s="31"/>
      <c r="OF116" s="31"/>
      <c r="OG116" s="31"/>
      <c r="OH116" s="31"/>
      <c r="OI116" s="31"/>
      <c r="OJ116" s="31"/>
      <c r="OK116" s="31"/>
      <c r="OL116" s="31"/>
      <c r="OM116" s="31"/>
      <c r="ON116" s="31"/>
      <c r="OO116" s="31"/>
      <c r="OP116" s="31"/>
      <c r="OQ116" s="31"/>
      <c r="OR116" s="31"/>
      <c r="OS116" s="31"/>
      <c r="OT116" s="31"/>
      <c r="OU116" s="31"/>
      <c r="OV116" s="31"/>
      <c r="OW116" s="31"/>
      <c r="OX116" s="31"/>
      <c r="OY116" s="31"/>
      <c r="OZ116" s="31"/>
      <c r="PA116" s="31"/>
      <c r="PB116" s="31"/>
      <c r="PC116" s="31"/>
      <c r="PD116" s="31"/>
      <c r="PE116" s="31"/>
      <c r="PF116" s="31"/>
      <c r="PG116" s="31"/>
      <c r="PH116" s="31"/>
      <c r="PI116" s="31"/>
      <c r="PJ116" s="31"/>
      <c r="PK116" s="31"/>
      <c r="PL116" s="31"/>
      <c r="PM116" s="31"/>
      <c r="PN116" s="31"/>
      <c r="PO116" s="31"/>
      <c r="PP116" s="31"/>
      <c r="PQ116" s="31"/>
      <c r="PR116" s="31"/>
      <c r="PS116" s="31"/>
      <c r="PT116" s="31"/>
      <c r="PU116" s="31"/>
      <c r="PV116" s="31"/>
      <c r="PW116" s="31"/>
      <c r="PX116" s="31"/>
      <c r="PY116" s="31"/>
      <c r="PZ116" s="31"/>
      <c r="QA116" s="31"/>
      <c r="QB116" s="31"/>
      <c r="QC116" s="31"/>
      <c r="QD116" s="31"/>
      <c r="QE116" s="31"/>
      <c r="QF116" s="31"/>
      <c r="QG116" s="31"/>
      <c r="QH116" s="31"/>
      <c r="QI116" s="31"/>
      <c r="QJ116" s="31"/>
      <c r="QK116" s="31"/>
      <c r="QL116" s="31"/>
      <c r="QM116" s="31"/>
      <c r="QN116" s="31"/>
      <c r="QO116" s="31"/>
      <c r="QP116" s="31"/>
      <c r="QQ116" s="31"/>
      <c r="QR116" s="31"/>
      <c r="QS116" s="31"/>
      <c r="QT116" s="31"/>
      <c r="QU116" s="31"/>
      <c r="QV116" s="31"/>
      <c r="QW116" s="31"/>
      <c r="QX116" s="31"/>
      <c r="QY116" s="31"/>
      <c r="QZ116" s="31"/>
      <c r="RA116" s="31"/>
      <c r="RB116" s="31"/>
      <c r="RC116" s="31"/>
      <c r="RD116" s="31"/>
      <c r="RE116" s="31"/>
      <c r="RF116" s="31"/>
      <c r="RG116" s="31"/>
      <c r="RH116" s="31"/>
      <c r="RI116" s="31"/>
      <c r="RJ116" s="31"/>
      <c r="RK116" s="31"/>
      <c r="RL116" s="31"/>
      <c r="RM116" s="31"/>
      <c r="RN116" s="31"/>
      <c r="RO116" s="31"/>
      <c r="RP116" s="31"/>
      <c r="RQ116" s="31"/>
      <c r="RR116" s="31"/>
      <c r="RS116" s="31"/>
      <c r="RT116" s="31"/>
      <c r="RU116" s="31"/>
      <c r="RV116" s="31"/>
      <c r="RW116" s="31"/>
      <c r="RX116" s="31"/>
      <c r="RY116" s="31"/>
      <c r="RZ116" s="31"/>
      <c r="SA116" s="31"/>
      <c r="SB116" s="31"/>
      <c r="SC116" s="31"/>
      <c r="SD116" s="31"/>
      <c r="SE116" s="31"/>
      <c r="SF116" s="31"/>
      <c r="SG116" s="31"/>
      <c r="SH116" s="31"/>
      <c r="SI116" s="31"/>
      <c r="SJ116" s="31"/>
      <c r="SK116" s="31"/>
      <c r="SL116" s="31"/>
      <c r="SM116" s="31"/>
      <c r="SN116" s="31"/>
      <c r="SO116" s="31"/>
      <c r="SP116" s="31"/>
      <c r="SQ116" s="31"/>
      <c r="SR116" s="31"/>
      <c r="SS116" s="31"/>
      <c r="ST116" s="31"/>
      <c r="SU116" s="31"/>
      <c r="SV116" s="31"/>
      <c r="SW116" s="31"/>
      <c r="SX116" s="31"/>
      <c r="SY116" s="31"/>
      <c r="SZ116" s="31"/>
      <c r="TA116" s="31"/>
      <c r="TB116" s="31"/>
      <c r="TC116" s="31"/>
      <c r="TD116" s="31"/>
      <c r="TE116" s="31"/>
      <c r="TF116" s="31"/>
      <c r="TG116" s="31"/>
      <c r="TH116" s="31"/>
      <c r="TI116" s="31"/>
      <c r="TJ116" s="31"/>
      <c r="TK116" s="31"/>
      <c r="TL116" s="31"/>
      <c r="TM116" s="31"/>
      <c r="TN116" s="31"/>
      <c r="TO116" s="31"/>
      <c r="TP116" s="31"/>
      <c r="TQ116" s="31"/>
      <c r="TR116" s="31"/>
      <c r="TS116" s="31"/>
      <c r="TT116" s="31"/>
      <c r="TU116" s="31"/>
      <c r="TV116" s="31"/>
      <c r="TW116" s="31"/>
      <c r="TX116" s="31"/>
      <c r="TY116" s="31"/>
      <c r="TZ116" s="31"/>
      <c r="UA116" s="31"/>
      <c r="UB116" s="31"/>
      <c r="UC116" s="31"/>
      <c r="UD116" s="31"/>
      <c r="UE116" s="31"/>
      <c r="UF116" s="31"/>
      <c r="UG116" s="31"/>
      <c r="UH116" s="31"/>
      <c r="UI116" s="31"/>
      <c r="UJ116" s="31"/>
      <c r="UK116" s="31"/>
      <c r="UL116" s="31"/>
      <c r="UM116" s="31"/>
      <c r="UN116" s="31"/>
      <c r="UO116" s="31"/>
      <c r="UP116" s="31"/>
      <c r="UQ116" s="31"/>
      <c r="UR116" s="31"/>
      <c r="US116" s="31"/>
      <c r="UT116" s="31"/>
      <c r="UU116" s="31"/>
      <c r="UV116" s="31"/>
      <c r="UW116" s="31"/>
      <c r="UX116" s="31"/>
      <c r="UY116" s="31"/>
      <c r="UZ116" s="31"/>
      <c r="VA116" s="31"/>
      <c r="VB116" s="31"/>
      <c r="VC116" s="31"/>
      <c r="VD116" s="31"/>
      <c r="VE116" s="31"/>
      <c r="VF116" s="31"/>
      <c r="VG116" s="31"/>
      <c r="VH116" s="31"/>
      <c r="VI116" s="31"/>
      <c r="VJ116" s="31"/>
      <c r="VK116" s="31"/>
      <c r="VL116" s="31"/>
      <c r="VM116" s="31"/>
      <c r="VN116" s="31"/>
      <c r="VO116" s="31"/>
      <c r="VP116" s="31"/>
      <c r="VQ116" s="31"/>
      <c r="VR116" s="31"/>
      <c r="VS116" s="31"/>
      <c r="VT116" s="31"/>
      <c r="VU116" s="31"/>
      <c r="VV116" s="31"/>
      <c r="VW116" s="31"/>
      <c r="VX116" s="31"/>
      <c r="VY116" s="31"/>
      <c r="VZ116" s="31"/>
      <c r="WA116" s="31"/>
      <c r="WB116" s="31"/>
      <c r="WC116" s="31"/>
      <c r="WD116" s="31"/>
      <c r="WE116" s="31"/>
      <c r="WF116" s="31"/>
      <c r="WG116" s="31"/>
      <c r="WH116" s="31"/>
      <c r="WI116" s="31"/>
      <c r="WJ116" s="31"/>
      <c r="WK116" s="31"/>
      <c r="WL116" s="31"/>
      <c r="WM116" s="31"/>
      <c r="WN116" s="31"/>
      <c r="WO116" s="31"/>
      <c r="WP116" s="31"/>
      <c r="WQ116" s="31"/>
      <c r="WR116" s="31"/>
      <c r="WS116" s="31"/>
      <c r="WT116" s="31"/>
      <c r="WU116" s="31"/>
      <c r="WV116" s="31"/>
      <c r="WW116" s="31"/>
      <c r="WX116" s="31"/>
      <c r="WY116" s="31"/>
      <c r="WZ116" s="31"/>
      <c r="XA116" s="31"/>
      <c r="XB116" s="31"/>
      <c r="XC116" s="31"/>
      <c r="XD116" s="31"/>
      <c r="XE116" s="31"/>
      <c r="XF116" s="31"/>
      <c r="XG116" s="31"/>
      <c r="XH116" s="31"/>
      <c r="XI116" s="31"/>
      <c r="XJ116" s="31"/>
      <c r="XK116" s="31"/>
      <c r="XL116" s="31"/>
      <c r="XM116" s="31"/>
      <c r="XN116" s="31"/>
      <c r="XO116" s="31"/>
      <c r="XP116" s="31"/>
      <c r="XQ116" s="31"/>
      <c r="XR116" s="31"/>
      <c r="XS116" s="31"/>
      <c r="XT116" s="31"/>
      <c r="XU116" s="31"/>
      <c r="XV116" s="31"/>
      <c r="XW116" s="31"/>
      <c r="XX116" s="31"/>
      <c r="XY116" s="31"/>
      <c r="XZ116" s="31"/>
      <c r="YA116" s="31"/>
      <c r="YB116" s="31"/>
      <c r="YC116" s="31"/>
      <c r="YD116" s="31"/>
      <c r="YE116" s="31"/>
      <c r="YF116" s="31"/>
      <c r="YG116" s="31"/>
      <c r="YH116" s="31"/>
      <c r="YI116" s="31"/>
      <c r="YJ116" s="31"/>
      <c r="YK116" s="31"/>
      <c r="YL116" s="31"/>
      <c r="YM116" s="31"/>
      <c r="YN116" s="31"/>
      <c r="YO116" s="31"/>
      <c r="YP116" s="31"/>
      <c r="YQ116" s="31"/>
      <c r="YR116" s="31"/>
      <c r="YS116" s="31"/>
      <c r="YT116" s="31"/>
      <c r="YU116" s="31"/>
      <c r="YV116" s="31"/>
      <c r="YW116" s="31"/>
      <c r="YX116" s="31"/>
      <c r="YY116" s="31"/>
      <c r="YZ116" s="31"/>
      <c r="ZA116" s="31"/>
      <c r="ZB116" s="31"/>
      <c r="ZC116" s="31"/>
      <c r="ZD116" s="31"/>
      <c r="ZE116" s="31"/>
      <c r="ZF116" s="31"/>
      <c r="ZG116" s="31"/>
      <c r="ZH116" s="31"/>
      <c r="ZI116" s="31"/>
      <c r="ZJ116" s="31"/>
      <c r="ZK116" s="31"/>
      <c r="ZL116" s="31"/>
      <c r="ZM116" s="31"/>
      <c r="ZN116" s="31"/>
      <c r="ZO116" s="31"/>
      <c r="ZP116" s="31"/>
      <c r="ZQ116" s="31"/>
      <c r="ZR116" s="31"/>
      <c r="ZS116" s="31"/>
      <c r="ZT116" s="31"/>
      <c r="ZU116" s="31"/>
      <c r="ZV116" s="31"/>
      <c r="ZW116" s="31"/>
      <c r="ZX116" s="31"/>
      <c r="ZY116" s="31"/>
      <c r="ZZ116" s="31"/>
      <c r="AAA116" s="31"/>
      <c r="AAB116" s="31"/>
      <c r="AAC116" s="31"/>
      <c r="AAD116" s="31"/>
      <c r="AAE116" s="31"/>
      <c r="AAF116" s="31"/>
      <c r="AAG116" s="31"/>
      <c r="AAH116" s="31"/>
      <c r="AAI116" s="31"/>
      <c r="AAJ116" s="31"/>
      <c r="AAK116" s="31"/>
      <c r="AAL116" s="31"/>
      <c r="AAM116" s="31"/>
      <c r="AAN116" s="31"/>
      <c r="AAO116" s="31"/>
      <c r="AAP116" s="31"/>
      <c r="AAQ116" s="31"/>
      <c r="AAR116" s="31"/>
      <c r="AAS116" s="31"/>
      <c r="AAT116" s="31"/>
      <c r="AAU116" s="31"/>
      <c r="AAV116" s="31"/>
      <c r="AAW116" s="31"/>
      <c r="AAX116" s="31"/>
      <c r="AAY116" s="31"/>
      <c r="AAZ116" s="31"/>
      <c r="ABA116" s="31"/>
      <c r="ABB116" s="31"/>
      <c r="ABC116" s="31"/>
      <c r="ABD116" s="31"/>
      <c r="ABE116" s="31"/>
      <c r="ABF116" s="31"/>
      <c r="ABG116" s="31"/>
      <c r="ABH116" s="31"/>
      <c r="ABI116" s="31"/>
      <c r="ABJ116" s="31"/>
      <c r="ABK116" s="31"/>
      <c r="ABL116" s="31"/>
      <c r="ABM116" s="31"/>
      <c r="ABN116" s="31"/>
      <c r="ABO116" s="31"/>
      <c r="ABP116" s="31"/>
      <c r="ABQ116" s="31"/>
      <c r="ABR116" s="31"/>
      <c r="ABS116" s="31"/>
      <c r="ABT116" s="31"/>
      <c r="ABU116" s="31"/>
      <c r="ABV116" s="31"/>
      <c r="ABW116" s="31"/>
      <c r="ABX116" s="31"/>
      <c r="ABY116" s="31"/>
      <c r="ABZ116" s="31"/>
      <c r="ACA116" s="31"/>
      <c r="ACB116" s="31"/>
      <c r="ACC116" s="31"/>
      <c r="ACD116" s="31"/>
      <c r="ACE116" s="31"/>
      <c r="ACF116" s="31"/>
      <c r="ACG116" s="31"/>
      <c r="ACH116" s="31"/>
      <c r="ACI116" s="31"/>
      <c r="ACJ116" s="31"/>
      <c r="ACK116" s="31"/>
      <c r="ACL116" s="31"/>
      <c r="ACM116" s="31"/>
      <c r="ACN116" s="31"/>
      <c r="ACO116" s="31"/>
      <c r="ACP116" s="31"/>
      <c r="ACQ116" s="31"/>
      <c r="ACR116" s="31"/>
      <c r="ACS116" s="31"/>
      <c r="ACT116" s="31"/>
      <c r="ACU116" s="31"/>
      <c r="ACV116" s="31"/>
      <c r="ACW116" s="31"/>
      <c r="ACX116" s="31"/>
      <c r="ACY116" s="31"/>
      <c r="ACZ116" s="31"/>
      <c r="ADA116" s="31"/>
      <c r="ADB116" s="31"/>
      <c r="ADC116" s="31"/>
      <c r="ADD116" s="31"/>
      <c r="ADE116" s="31"/>
      <c r="ADF116" s="31"/>
      <c r="ADG116" s="31"/>
      <c r="ADH116" s="31"/>
      <c r="ADI116" s="31"/>
      <c r="ADJ116" s="31"/>
      <c r="ADK116" s="31"/>
      <c r="ADL116" s="31"/>
      <c r="ADM116" s="31"/>
      <c r="ADN116" s="31"/>
      <c r="ADO116" s="31"/>
      <c r="ADP116" s="31"/>
      <c r="ADQ116" s="31"/>
      <c r="ADR116" s="31"/>
      <c r="ADS116" s="31"/>
      <c r="ADT116" s="31"/>
      <c r="ADU116" s="31"/>
      <c r="ADV116" s="31"/>
      <c r="ADW116" s="31"/>
      <c r="ADX116" s="31"/>
      <c r="ADY116" s="31"/>
      <c r="ADZ116" s="31"/>
      <c r="AEA116" s="31"/>
      <c r="AEB116" s="31"/>
      <c r="AEC116" s="31"/>
      <c r="AED116" s="31"/>
      <c r="AEE116" s="31"/>
      <c r="AEF116" s="31"/>
      <c r="AEG116" s="31"/>
      <c r="AEH116" s="31"/>
      <c r="AEI116" s="31"/>
      <c r="AEJ116" s="31"/>
      <c r="AEK116" s="31"/>
      <c r="AEL116" s="31"/>
      <c r="AEM116" s="31"/>
      <c r="AEN116" s="31"/>
      <c r="AEO116" s="31"/>
      <c r="AEP116" s="31"/>
      <c r="AEQ116" s="31"/>
      <c r="AER116" s="31"/>
      <c r="AES116" s="31"/>
      <c r="AET116" s="31"/>
      <c r="AEU116" s="31"/>
      <c r="AEV116" s="31"/>
      <c r="AEW116" s="31"/>
      <c r="AEX116" s="31"/>
      <c r="AEY116" s="31"/>
      <c r="AEZ116" s="31"/>
      <c r="AFA116" s="31"/>
      <c r="AFB116" s="31"/>
      <c r="AFC116" s="31"/>
      <c r="AFD116" s="31"/>
      <c r="AFE116" s="31"/>
      <c r="AFF116" s="31"/>
      <c r="AFG116" s="31"/>
      <c r="AFH116" s="31"/>
      <c r="AFI116" s="31"/>
      <c r="AFJ116" s="31"/>
      <c r="AFK116" s="31"/>
      <c r="AFL116" s="31"/>
      <c r="AFM116" s="31"/>
      <c r="AFN116" s="31"/>
      <c r="AFO116" s="31"/>
      <c r="AFP116" s="31"/>
      <c r="AFQ116" s="31"/>
      <c r="AFR116" s="31"/>
      <c r="AFS116" s="31"/>
      <c r="AFT116" s="31"/>
      <c r="AFU116" s="31"/>
      <c r="AFV116" s="31"/>
      <c r="AFW116" s="31"/>
      <c r="AFX116" s="31"/>
      <c r="AFY116" s="31"/>
      <c r="AFZ116" s="31"/>
      <c r="AGA116" s="31"/>
      <c r="AGB116" s="31"/>
      <c r="AGC116" s="31"/>
      <c r="AGD116" s="31"/>
      <c r="AGE116" s="31"/>
      <c r="AGF116" s="31"/>
      <c r="AGG116" s="31"/>
      <c r="AGH116" s="31"/>
      <c r="AGI116" s="31"/>
      <c r="AGJ116" s="31"/>
      <c r="AGK116" s="31"/>
      <c r="AGL116" s="31"/>
      <c r="AGM116" s="31"/>
      <c r="AGN116" s="31"/>
      <c r="AGO116" s="31"/>
      <c r="AGP116" s="31"/>
      <c r="AGQ116" s="31"/>
      <c r="AGR116" s="31"/>
      <c r="AGS116" s="31"/>
      <c r="AGT116" s="31"/>
      <c r="AGU116" s="31"/>
      <c r="AGV116" s="31"/>
      <c r="AGW116" s="31"/>
      <c r="AGX116" s="31"/>
      <c r="AGY116" s="31"/>
      <c r="AGZ116" s="31"/>
      <c r="AHA116" s="31"/>
      <c r="AHB116" s="31"/>
      <c r="AHC116" s="31"/>
      <c r="AHD116" s="31"/>
      <c r="AHE116" s="31"/>
      <c r="AHF116" s="31"/>
      <c r="AHG116" s="31"/>
      <c r="AHH116" s="31"/>
      <c r="AHI116" s="31"/>
      <c r="AHJ116" s="31"/>
      <c r="AHK116" s="31"/>
      <c r="AHL116" s="31"/>
      <c r="AHM116" s="31"/>
      <c r="AHN116" s="31"/>
      <c r="AHO116" s="31"/>
      <c r="AHP116" s="31"/>
      <c r="AHQ116" s="31"/>
      <c r="AHR116" s="31"/>
      <c r="AHS116" s="31"/>
      <c r="AHT116" s="31"/>
      <c r="AHU116" s="31"/>
      <c r="AHV116" s="31"/>
      <c r="AHW116" s="31"/>
      <c r="AHX116" s="31"/>
      <c r="AHY116" s="31"/>
      <c r="AHZ116" s="31"/>
      <c r="AIA116" s="31"/>
      <c r="AIB116" s="31"/>
      <c r="AIC116" s="31"/>
      <c r="AID116" s="31"/>
      <c r="AIE116" s="31"/>
      <c r="AIF116" s="31"/>
      <c r="AIG116" s="31"/>
      <c r="AIH116" s="31"/>
      <c r="AII116" s="31"/>
      <c r="AIJ116" s="31"/>
      <c r="AIK116" s="31"/>
      <c r="AIL116" s="31"/>
      <c r="AIM116" s="31"/>
      <c r="AIN116" s="31"/>
      <c r="AIO116" s="31"/>
      <c r="AIP116" s="31"/>
      <c r="AIQ116" s="31"/>
      <c r="AIR116" s="31"/>
      <c r="AIS116" s="31"/>
      <c r="AIT116" s="31"/>
      <c r="AIU116" s="31"/>
      <c r="AIV116" s="31"/>
      <c r="AIW116" s="31"/>
      <c r="AIX116" s="31"/>
      <c r="AIY116" s="31"/>
      <c r="AIZ116" s="31"/>
      <c r="AJA116" s="31"/>
      <c r="AJB116" s="31"/>
      <c r="AJC116" s="31"/>
      <c r="AJD116" s="31"/>
      <c r="AJE116" s="31"/>
      <c r="AJF116" s="31"/>
      <c r="AJG116" s="31"/>
      <c r="AJH116" s="31"/>
      <c r="AJI116" s="31"/>
      <c r="AJJ116" s="31"/>
      <c r="AJK116" s="31"/>
      <c r="AJL116" s="31"/>
      <c r="AJM116" s="31"/>
      <c r="AJN116" s="31"/>
      <c r="AJO116" s="31"/>
      <c r="AJP116" s="31"/>
      <c r="AJQ116" s="31"/>
      <c r="AJR116" s="31"/>
      <c r="AJS116" s="31"/>
      <c r="AJT116" s="31"/>
      <c r="AJU116" s="31"/>
      <c r="AJV116" s="31"/>
      <c r="AJW116" s="31"/>
      <c r="AJX116" s="31"/>
      <c r="AJY116" s="31"/>
      <c r="AJZ116" s="31"/>
      <c r="AKA116" s="31"/>
      <c r="AKB116" s="31"/>
      <c r="AKC116" s="31"/>
      <c r="AKD116" s="31"/>
      <c r="AKE116" s="31"/>
      <c r="AKF116" s="31"/>
      <c r="AKG116" s="31"/>
      <c r="AKH116" s="31"/>
      <c r="AKI116" s="31"/>
      <c r="AKJ116" s="31"/>
      <c r="AKK116" s="31"/>
      <c r="AKL116" s="31"/>
      <c r="AKM116" s="31"/>
      <c r="AKN116" s="31"/>
      <c r="AKO116" s="31"/>
      <c r="AKP116" s="31"/>
      <c r="AKQ116" s="31"/>
      <c r="AKR116" s="31"/>
      <c r="AKS116" s="31"/>
      <c r="AKT116" s="31"/>
      <c r="AKU116" s="31"/>
      <c r="AKV116" s="31"/>
      <c r="AKW116" s="31"/>
      <c r="AKX116" s="31"/>
      <c r="AKY116" s="31"/>
      <c r="AKZ116" s="31"/>
      <c r="ALA116" s="31"/>
      <c r="ALB116" s="31"/>
      <c r="ALC116" s="31"/>
      <c r="ALD116" s="31"/>
      <c r="ALE116" s="31"/>
      <c r="ALF116" s="31"/>
      <c r="ALG116" s="31"/>
      <c r="ALH116" s="31"/>
      <c r="ALI116" s="31"/>
      <c r="ALJ116" s="31"/>
      <c r="ALK116" s="31"/>
      <c r="ALL116" s="31"/>
      <c r="ALM116" s="31"/>
      <c r="ALN116" s="31"/>
      <c r="ALO116" s="31"/>
      <c r="ALP116" s="31"/>
      <c r="ALQ116" s="31"/>
      <c r="ALR116" s="31"/>
      <c r="ALS116" s="31"/>
      <c r="ALT116" s="31"/>
      <c r="ALU116" s="31"/>
      <c r="ALV116" s="31"/>
      <c r="ALW116" s="31"/>
      <c r="ALX116" s="31"/>
      <c r="ALY116" s="31"/>
      <c r="ALZ116" s="31"/>
      <c r="AMA116" s="31"/>
      <c r="AMB116" s="31"/>
      <c r="AMC116" s="31"/>
      <c r="AMD116" s="31"/>
      <c r="AME116" s="31"/>
      <c r="AMF116" s="31"/>
      <c r="AMG116" s="31"/>
      <c r="AMH116" s="31"/>
      <c r="AMI116" s="31"/>
      <c r="AMJ116" s="31"/>
      <c r="AMK116" s="31"/>
      <c r="AML116" s="31"/>
      <c r="AMM116" s="31"/>
      <c r="AMN116" s="31"/>
      <c r="AMO116" s="31"/>
      <c r="AMP116" s="31"/>
      <c r="AMQ116" s="31"/>
      <c r="AMR116" s="31"/>
      <c r="AMS116" s="31"/>
      <c r="AMT116" s="31"/>
      <c r="AMU116" s="31"/>
      <c r="AMV116" s="31"/>
      <c r="AMW116" s="31"/>
      <c r="AMX116" s="31"/>
      <c r="AMY116" s="31"/>
    </row>
    <row r="117" spans="3:1042" s="6" customFormat="1" ht="15" customHeight="1" x14ac:dyDescent="0.25">
      <c r="C117" s="6">
        <f t="shared" si="6"/>
        <v>150419</v>
      </c>
      <c r="D117" s="72">
        <f t="shared" si="7"/>
        <v>50</v>
      </c>
      <c r="E117" s="72">
        <v>1</v>
      </c>
      <c r="F117" s="74">
        <v>0</v>
      </c>
      <c r="G117" s="73">
        <f t="shared" si="44"/>
        <v>3.39</v>
      </c>
      <c r="H117" s="128">
        <f t="shared" si="45"/>
        <v>0</v>
      </c>
      <c r="I117" s="147">
        <f t="shared" si="10"/>
        <v>0</v>
      </c>
      <c r="J117" s="111" t="s">
        <v>196</v>
      </c>
      <c r="K117" s="41"/>
      <c r="L117" s="95">
        <f t="shared" si="11"/>
        <v>15</v>
      </c>
      <c r="M117" s="21" t="s">
        <v>97</v>
      </c>
      <c r="N117" s="82">
        <f t="shared" si="84"/>
        <v>4</v>
      </c>
      <c r="O117" s="82">
        <f t="shared" si="71"/>
        <v>150419</v>
      </c>
      <c r="P117" s="77" t="str">
        <f t="shared" si="22"/>
        <v>GEH50DEEJXXX  (50 gal)</v>
      </c>
      <c r="Q117" s="22" t="s">
        <v>162</v>
      </c>
      <c r="R117" s="23">
        <v>50</v>
      </c>
      <c r="S117" s="65" t="s">
        <v>236</v>
      </c>
      <c r="T117" s="100" t="s">
        <v>176</v>
      </c>
      <c r="U117" s="105" t="str">
        <f t="shared" si="72"/>
        <v>GE2014</v>
      </c>
      <c r="V117" s="146">
        <v>0</v>
      </c>
      <c r="W117" s="41">
        <v>3.39</v>
      </c>
      <c r="X117" s="59"/>
      <c r="Y117" s="60"/>
      <c r="Z117" s="59"/>
      <c r="AA117" s="58"/>
      <c r="AB117" s="158" t="str">
        <f t="shared" si="12"/>
        <v>2,     150419,   "GEH50DEEJXXX  (50 gal)"</v>
      </c>
      <c r="AC117" s="160" t="str">
        <f t="shared" si="77"/>
        <v>GE</v>
      </c>
      <c r="AD117" s="161" t="s">
        <v>162</v>
      </c>
      <c r="AE117" s="158" t="str">
        <f t="shared" si="13"/>
        <v xml:space="preserve">          case  150419   :   "GEH50DEEJXXX"</v>
      </c>
      <c r="AF117" s="161" t="s">
        <v>162</v>
      </c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  <c r="IW117" s="24"/>
      <c r="IX117" s="24"/>
      <c r="IY117" s="24"/>
      <c r="IZ117" s="24"/>
      <c r="JA117" s="24"/>
      <c r="JB117" s="24"/>
      <c r="JC117" s="24"/>
      <c r="JD117" s="24"/>
      <c r="JE117" s="24"/>
      <c r="JF117" s="24"/>
      <c r="JG117" s="24"/>
      <c r="JH117" s="24"/>
      <c r="JI117" s="24"/>
      <c r="JJ117" s="24"/>
      <c r="JK117" s="24"/>
      <c r="JL117" s="24"/>
      <c r="JM117" s="24"/>
      <c r="JN117" s="24"/>
      <c r="JO117" s="24"/>
      <c r="JP117" s="24"/>
      <c r="JQ117" s="24"/>
      <c r="JR117" s="24"/>
      <c r="JS117" s="24"/>
      <c r="JT117" s="24"/>
      <c r="JU117" s="24"/>
      <c r="JV117" s="24"/>
      <c r="JW117" s="24"/>
      <c r="JX117" s="24"/>
      <c r="JY117" s="24"/>
      <c r="JZ117" s="24"/>
      <c r="KA117" s="24"/>
      <c r="KB117" s="24"/>
      <c r="KC117" s="24"/>
      <c r="KD117" s="24"/>
      <c r="KE117" s="24"/>
      <c r="KF117" s="24"/>
      <c r="KG117" s="24"/>
      <c r="KH117" s="24"/>
      <c r="KI117" s="24"/>
      <c r="KJ117" s="24"/>
      <c r="KK117" s="24"/>
      <c r="KL117" s="24"/>
      <c r="KM117" s="24"/>
      <c r="KN117" s="24"/>
      <c r="KO117" s="24"/>
      <c r="KP117" s="24"/>
      <c r="KQ117" s="24"/>
      <c r="KR117" s="24"/>
      <c r="KS117" s="24"/>
      <c r="KT117" s="24"/>
      <c r="KU117" s="24"/>
      <c r="KV117" s="24"/>
      <c r="KW117" s="24"/>
      <c r="KX117" s="24"/>
      <c r="KY117" s="24"/>
      <c r="KZ117" s="24"/>
      <c r="LA117" s="24"/>
      <c r="LB117" s="24"/>
      <c r="LC117" s="24"/>
      <c r="LD117" s="24"/>
      <c r="LE117" s="24"/>
      <c r="LF117" s="24"/>
      <c r="LG117" s="24"/>
      <c r="LH117" s="24"/>
      <c r="LI117" s="24"/>
      <c r="LJ117" s="24"/>
      <c r="LK117" s="24"/>
      <c r="LL117" s="24"/>
      <c r="LM117" s="24"/>
      <c r="LN117" s="24"/>
      <c r="LO117" s="24"/>
      <c r="LP117" s="24"/>
      <c r="LQ117" s="24"/>
      <c r="LR117" s="24"/>
      <c r="LS117" s="24"/>
      <c r="LT117" s="24"/>
      <c r="LU117" s="24"/>
      <c r="LV117" s="24"/>
      <c r="LW117" s="24"/>
      <c r="LX117" s="24"/>
      <c r="LY117" s="24"/>
      <c r="LZ117" s="24"/>
      <c r="MA117" s="24"/>
      <c r="MB117" s="24"/>
      <c r="MC117" s="24"/>
      <c r="MD117" s="24"/>
      <c r="ME117" s="24"/>
      <c r="MF117" s="24"/>
      <c r="MG117" s="24"/>
      <c r="MH117" s="24"/>
      <c r="MI117" s="24"/>
      <c r="MJ117" s="24"/>
      <c r="MK117" s="24"/>
      <c r="ML117" s="24"/>
      <c r="MM117" s="24"/>
      <c r="MN117" s="24"/>
      <c r="MO117" s="24"/>
      <c r="MP117" s="24"/>
      <c r="MQ117" s="24"/>
      <c r="MR117" s="24"/>
      <c r="MS117" s="24"/>
      <c r="MT117" s="24"/>
      <c r="MU117" s="24"/>
      <c r="MV117" s="24"/>
      <c r="MW117" s="24"/>
      <c r="MX117" s="24"/>
      <c r="MY117" s="24"/>
      <c r="MZ117" s="24"/>
      <c r="NA117" s="24"/>
      <c r="NB117" s="24"/>
      <c r="NC117" s="24"/>
      <c r="ND117" s="24"/>
      <c r="NE117" s="24"/>
      <c r="NF117" s="24"/>
      <c r="NG117" s="24"/>
      <c r="NH117" s="24"/>
      <c r="NI117" s="24"/>
      <c r="NJ117" s="24"/>
      <c r="NK117" s="24"/>
      <c r="NL117" s="24"/>
      <c r="NM117" s="24"/>
      <c r="NN117" s="24"/>
      <c r="NO117" s="24"/>
      <c r="NP117" s="24"/>
      <c r="NQ117" s="24"/>
      <c r="NR117" s="24"/>
      <c r="NS117" s="24"/>
      <c r="NT117" s="24"/>
      <c r="NU117" s="24"/>
      <c r="NV117" s="24"/>
      <c r="NW117" s="24"/>
      <c r="NX117" s="24"/>
      <c r="NY117" s="24"/>
      <c r="NZ117" s="24"/>
      <c r="OA117" s="24"/>
      <c r="OB117" s="24"/>
      <c r="OC117" s="24"/>
      <c r="OD117" s="24"/>
      <c r="OE117" s="24"/>
      <c r="OF117" s="24"/>
      <c r="OG117" s="24"/>
      <c r="OH117" s="24"/>
      <c r="OI117" s="24"/>
      <c r="OJ117" s="24"/>
      <c r="OK117" s="24"/>
      <c r="OL117" s="24"/>
      <c r="OM117" s="24"/>
      <c r="ON117" s="24"/>
      <c r="OO117" s="24"/>
      <c r="OP117" s="24"/>
      <c r="OQ117" s="24"/>
      <c r="OR117" s="24"/>
      <c r="OS117" s="24"/>
      <c r="OT117" s="24"/>
      <c r="OU117" s="24"/>
      <c r="OV117" s="24"/>
      <c r="OW117" s="24"/>
      <c r="OX117" s="24"/>
      <c r="OY117" s="24"/>
      <c r="OZ117" s="24"/>
      <c r="PA117" s="24"/>
      <c r="PB117" s="24"/>
      <c r="PC117" s="24"/>
      <c r="PD117" s="24"/>
      <c r="PE117" s="24"/>
      <c r="PF117" s="24"/>
      <c r="PG117" s="24"/>
      <c r="PH117" s="24"/>
      <c r="PI117" s="24"/>
      <c r="PJ117" s="24"/>
      <c r="PK117" s="24"/>
      <c r="PL117" s="24"/>
      <c r="PM117" s="24"/>
      <c r="PN117" s="24"/>
      <c r="PO117" s="24"/>
      <c r="PP117" s="24"/>
      <c r="PQ117" s="24"/>
      <c r="PR117" s="24"/>
      <c r="PS117" s="24"/>
      <c r="PT117" s="24"/>
      <c r="PU117" s="24"/>
      <c r="PV117" s="24"/>
      <c r="PW117" s="24"/>
      <c r="PX117" s="24"/>
      <c r="PY117" s="24"/>
      <c r="PZ117" s="24"/>
      <c r="QA117" s="24"/>
      <c r="QB117" s="24"/>
      <c r="QC117" s="24"/>
      <c r="QD117" s="24"/>
      <c r="QE117" s="24"/>
      <c r="QF117" s="24"/>
      <c r="QG117" s="24"/>
      <c r="QH117" s="24"/>
      <c r="QI117" s="24"/>
      <c r="QJ117" s="24"/>
      <c r="QK117" s="24"/>
      <c r="QL117" s="24"/>
      <c r="QM117" s="24"/>
      <c r="QN117" s="24"/>
      <c r="QO117" s="24"/>
      <c r="QP117" s="24"/>
      <c r="QQ117" s="24"/>
      <c r="QR117" s="24"/>
      <c r="QS117" s="24"/>
      <c r="QT117" s="24"/>
      <c r="QU117" s="24"/>
      <c r="QV117" s="24"/>
      <c r="QW117" s="24"/>
      <c r="QX117" s="24"/>
      <c r="QY117" s="24"/>
      <c r="QZ117" s="24"/>
      <c r="RA117" s="24"/>
      <c r="RB117" s="24"/>
      <c r="RC117" s="24"/>
      <c r="RD117" s="24"/>
      <c r="RE117" s="24"/>
      <c r="RF117" s="24"/>
      <c r="RG117" s="24"/>
      <c r="RH117" s="24"/>
      <c r="RI117" s="24"/>
      <c r="RJ117" s="24"/>
      <c r="RK117" s="24"/>
      <c r="RL117" s="24"/>
      <c r="RM117" s="24"/>
      <c r="RN117" s="24"/>
      <c r="RO117" s="24"/>
      <c r="RP117" s="24"/>
      <c r="RQ117" s="24"/>
      <c r="RR117" s="24"/>
      <c r="RS117" s="24"/>
      <c r="RT117" s="24"/>
      <c r="RU117" s="24"/>
      <c r="RV117" s="24"/>
      <c r="RW117" s="24"/>
      <c r="RX117" s="24"/>
      <c r="RY117" s="24"/>
      <c r="RZ117" s="24"/>
      <c r="SA117" s="24"/>
      <c r="SB117" s="24"/>
      <c r="SC117" s="24"/>
      <c r="SD117" s="24"/>
      <c r="SE117" s="24"/>
      <c r="SF117" s="24"/>
      <c r="SG117" s="24"/>
      <c r="SH117" s="24"/>
      <c r="SI117" s="24"/>
      <c r="SJ117" s="24"/>
      <c r="SK117" s="24"/>
      <c r="SL117" s="24"/>
      <c r="SM117" s="24"/>
      <c r="SN117" s="24"/>
      <c r="SO117" s="24"/>
      <c r="SP117" s="24"/>
      <c r="SQ117" s="24"/>
      <c r="SR117" s="24"/>
      <c r="SS117" s="24"/>
      <c r="ST117" s="24"/>
      <c r="SU117" s="24"/>
      <c r="SV117" s="24"/>
      <c r="SW117" s="24"/>
      <c r="SX117" s="24"/>
      <c r="SY117" s="24"/>
      <c r="SZ117" s="24"/>
      <c r="TA117" s="24"/>
      <c r="TB117" s="24"/>
      <c r="TC117" s="24"/>
      <c r="TD117" s="24"/>
      <c r="TE117" s="24"/>
      <c r="TF117" s="24"/>
      <c r="TG117" s="24"/>
      <c r="TH117" s="24"/>
      <c r="TI117" s="24"/>
      <c r="TJ117" s="24"/>
      <c r="TK117" s="24"/>
      <c r="TL117" s="24"/>
      <c r="TM117" s="24"/>
      <c r="TN117" s="24"/>
      <c r="TO117" s="24"/>
      <c r="TP117" s="24"/>
      <c r="TQ117" s="24"/>
      <c r="TR117" s="24"/>
      <c r="TS117" s="24"/>
      <c r="TT117" s="24"/>
      <c r="TU117" s="24"/>
      <c r="TV117" s="24"/>
      <c r="TW117" s="24"/>
      <c r="TX117" s="24"/>
      <c r="TY117" s="24"/>
      <c r="TZ117" s="24"/>
      <c r="UA117" s="24"/>
      <c r="UB117" s="24"/>
      <c r="UC117" s="24"/>
      <c r="UD117" s="24"/>
      <c r="UE117" s="24"/>
      <c r="UF117" s="24"/>
      <c r="UG117" s="24"/>
      <c r="UH117" s="24"/>
      <c r="UI117" s="24"/>
      <c r="UJ117" s="24"/>
      <c r="UK117" s="24"/>
      <c r="UL117" s="24"/>
      <c r="UM117" s="24"/>
      <c r="UN117" s="24"/>
      <c r="UO117" s="24"/>
      <c r="UP117" s="24"/>
      <c r="UQ117" s="24"/>
      <c r="UR117" s="24"/>
      <c r="US117" s="24"/>
      <c r="UT117" s="24"/>
      <c r="UU117" s="24"/>
      <c r="UV117" s="24"/>
      <c r="UW117" s="24"/>
      <c r="UX117" s="24"/>
      <c r="UY117" s="24"/>
      <c r="UZ117" s="24"/>
      <c r="VA117" s="24"/>
      <c r="VB117" s="24"/>
      <c r="VC117" s="24"/>
      <c r="VD117" s="24"/>
      <c r="VE117" s="24"/>
      <c r="VF117" s="24"/>
      <c r="VG117" s="24"/>
      <c r="VH117" s="24"/>
      <c r="VI117" s="24"/>
      <c r="VJ117" s="24"/>
      <c r="VK117" s="24"/>
      <c r="VL117" s="24"/>
      <c r="VM117" s="24"/>
      <c r="VN117" s="24"/>
      <c r="VO117" s="24"/>
      <c r="VP117" s="24"/>
      <c r="VQ117" s="24"/>
      <c r="VR117" s="24"/>
      <c r="VS117" s="24"/>
      <c r="VT117" s="24"/>
      <c r="VU117" s="24"/>
      <c r="VV117" s="24"/>
      <c r="VW117" s="24"/>
      <c r="VX117" s="24"/>
      <c r="VY117" s="24"/>
      <c r="VZ117" s="24"/>
      <c r="WA117" s="24"/>
      <c r="WB117" s="24"/>
      <c r="WC117" s="24"/>
      <c r="WD117" s="24"/>
      <c r="WE117" s="24"/>
      <c r="WF117" s="24"/>
      <c r="WG117" s="24"/>
      <c r="WH117" s="24"/>
      <c r="WI117" s="24"/>
      <c r="WJ117" s="24"/>
      <c r="WK117" s="24"/>
      <c r="WL117" s="24"/>
      <c r="WM117" s="24"/>
      <c r="WN117" s="24"/>
      <c r="WO117" s="24"/>
      <c r="WP117" s="24"/>
      <c r="WQ117" s="24"/>
      <c r="WR117" s="24"/>
      <c r="WS117" s="24"/>
      <c r="WT117" s="24"/>
      <c r="WU117" s="24"/>
      <c r="WV117" s="24"/>
      <c r="WW117" s="24"/>
      <c r="WX117" s="24"/>
      <c r="WY117" s="24"/>
      <c r="WZ117" s="24"/>
      <c r="XA117" s="24"/>
      <c r="XB117" s="24"/>
      <c r="XC117" s="24"/>
      <c r="XD117" s="24"/>
      <c r="XE117" s="24"/>
      <c r="XF117" s="24"/>
      <c r="XG117" s="24"/>
      <c r="XH117" s="24"/>
      <c r="XI117" s="24"/>
      <c r="XJ117" s="24"/>
      <c r="XK117" s="24"/>
      <c r="XL117" s="24"/>
      <c r="XM117" s="24"/>
      <c r="XN117" s="24"/>
      <c r="XO117" s="24"/>
      <c r="XP117" s="24"/>
      <c r="XQ117" s="24"/>
      <c r="XR117" s="24"/>
      <c r="XS117" s="24"/>
      <c r="XT117" s="24"/>
      <c r="XU117" s="24"/>
      <c r="XV117" s="24"/>
      <c r="XW117" s="24"/>
      <c r="XX117" s="24"/>
      <c r="XY117" s="24"/>
      <c r="XZ117" s="24"/>
      <c r="YA117" s="24"/>
      <c r="YB117" s="24"/>
      <c r="YC117" s="24"/>
      <c r="YD117" s="24"/>
      <c r="YE117" s="24"/>
      <c r="YF117" s="24"/>
      <c r="YG117" s="24"/>
      <c r="YH117" s="24"/>
      <c r="YI117" s="24"/>
      <c r="YJ117" s="24"/>
      <c r="YK117" s="24"/>
      <c r="YL117" s="24"/>
      <c r="YM117" s="24"/>
      <c r="YN117" s="24"/>
      <c r="YO117" s="24"/>
      <c r="YP117" s="24"/>
      <c r="YQ117" s="24"/>
      <c r="YR117" s="24"/>
      <c r="YS117" s="24"/>
      <c r="YT117" s="24"/>
      <c r="YU117" s="24"/>
      <c r="YV117" s="24"/>
      <c r="YW117" s="24"/>
      <c r="YX117" s="24"/>
      <c r="YY117" s="24"/>
      <c r="YZ117" s="24"/>
      <c r="ZA117" s="24"/>
      <c r="ZB117" s="24"/>
      <c r="ZC117" s="24"/>
      <c r="ZD117" s="24"/>
      <c r="ZE117" s="24"/>
      <c r="ZF117" s="24"/>
      <c r="ZG117" s="24"/>
      <c r="ZH117" s="24"/>
      <c r="ZI117" s="24"/>
      <c r="ZJ117" s="24"/>
      <c r="ZK117" s="24"/>
      <c r="ZL117" s="24"/>
      <c r="ZM117" s="24"/>
      <c r="ZN117" s="24"/>
      <c r="ZO117" s="24"/>
      <c r="ZP117" s="24"/>
      <c r="ZQ117" s="24"/>
      <c r="ZR117" s="24"/>
      <c r="ZS117" s="24"/>
      <c r="ZT117" s="24"/>
      <c r="ZU117" s="24"/>
      <c r="ZV117" s="24"/>
      <c r="ZW117" s="24"/>
      <c r="ZX117" s="24"/>
      <c r="ZY117" s="24"/>
      <c r="ZZ117" s="24"/>
      <c r="AAA117" s="24"/>
      <c r="AAB117" s="24"/>
      <c r="AAC117" s="24"/>
      <c r="AAD117" s="24"/>
      <c r="AAE117" s="24"/>
      <c r="AAF117" s="24"/>
      <c r="AAG117" s="24"/>
      <c r="AAH117" s="24"/>
      <c r="AAI117" s="24"/>
      <c r="AAJ117" s="24"/>
      <c r="AAK117" s="24"/>
      <c r="AAL117" s="24"/>
      <c r="AAM117" s="24"/>
      <c r="AAN117" s="24"/>
      <c r="AAO117" s="24"/>
      <c r="AAP117" s="24"/>
      <c r="AAQ117" s="24"/>
      <c r="AAR117" s="24"/>
      <c r="AAS117" s="24"/>
      <c r="AAT117" s="24"/>
      <c r="AAU117" s="24"/>
      <c r="AAV117" s="24"/>
      <c r="AAW117" s="24"/>
      <c r="AAX117" s="24"/>
      <c r="AAY117" s="24"/>
      <c r="AAZ117" s="24"/>
      <c r="ABA117" s="24"/>
      <c r="ABB117" s="24"/>
      <c r="ABC117" s="24"/>
      <c r="ABD117" s="24"/>
      <c r="ABE117" s="24"/>
      <c r="ABF117" s="24"/>
      <c r="ABG117" s="24"/>
      <c r="ABH117" s="24"/>
      <c r="ABI117" s="24"/>
      <c r="ABJ117" s="24"/>
      <c r="ABK117" s="24"/>
      <c r="ABL117" s="24"/>
      <c r="ABM117" s="24"/>
      <c r="ABN117" s="24"/>
      <c r="ABO117" s="24"/>
      <c r="ABP117" s="24"/>
      <c r="ABQ117" s="24"/>
      <c r="ABR117" s="24"/>
      <c r="ABS117" s="24"/>
      <c r="ABT117" s="24"/>
      <c r="ABU117" s="24"/>
      <c r="ABV117" s="24"/>
      <c r="ABW117" s="24"/>
      <c r="ABX117" s="24"/>
      <c r="ABY117" s="24"/>
      <c r="ABZ117" s="24"/>
      <c r="ACA117" s="24"/>
      <c r="ACB117" s="24"/>
      <c r="ACC117" s="24"/>
      <c r="ACD117" s="24"/>
      <c r="ACE117" s="24"/>
      <c r="ACF117" s="24"/>
      <c r="ACG117" s="24"/>
      <c r="ACH117" s="24"/>
      <c r="ACI117" s="24"/>
      <c r="ACJ117" s="24"/>
      <c r="ACK117" s="24"/>
      <c r="ACL117" s="24"/>
      <c r="ACM117" s="24"/>
      <c r="ACN117" s="24"/>
      <c r="ACO117" s="24"/>
      <c r="ACP117" s="24"/>
      <c r="ACQ117" s="24"/>
      <c r="ACR117" s="24"/>
      <c r="ACS117" s="24"/>
      <c r="ACT117" s="24"/>
      <c r="ACU117" s="24"/>
      <c r="ACV117" s="24"/>
      <c r="ACW117" s="24"/>
      <c r="ACX117" s="24"/>
      <c r="ACY117" s="24"/>
      <c r="ACZ117" s="24"/>
      <c r="ADA117" s="24"/>
      <c r="ADB117" s="24"/>
      <c r="ADC117" s="24"/>
      <c r="ADD117" s="24"/>
      <c r="ADE117" s="24"/>
      <c r="ADF117" s="24"/>
      <c r="ADG117" s="24"/>
      <c r="ADH117" s="24"/>
      <c r="ADI117" s="24"/>
      <c r="ADJ117" s="24"/>
      <c r="ADK117" s="24"/>
      <c r="ADL117" s="24"/>
      <c r="ADM117" s="24"/>
      <c r="ADN117" s="24"/>
      <c r="ADO117" s="24"/>
      <c r="ADP117" s="24"/>
      <c r="ADQ117" s="24"/>
      <c r="ADR117" s="24"/>
      <c r="ADS117" s="24"/>
      <c r="ADT117" s="24"/>
      <c r="ADU117" s="24"/>
      <c r="ADV117" s="24"/>
      <c r="ADW117" s="24"/>
      <c r="ADX117" s="24"/>
      <c r="ADY117" s="24"/>
      <c r="ADZ117" s="24"/>
      <c r="AEA117" s="24"/>
      <c r="AEB117" s="24"/>
      <c r="AEC117" s="24"/>
      <c r="AED117" s="24"/>
      <c r="AEE117" s="24"/>
      <c r="AEF117" s="24"/>
      <c r="AEG117" s="24"/>
      <c r="AEH117" s="24"/>
      <c r="AEI117" s="24"/>
      <c r="AEJ117" s="24"/>
      <c r="AEK117" s="24"/>
      <c r="AEL117" s="24"/>
      <c r="AEM117" s="24"/>
      <c r="AEN117" s="24"/>
      <c r="AEO117" s="24"/>
      <c r="AEP117" s="24"/>
      <c r="AEQ117" s="24"/>
      <c r="AER117" s="24"/>
      <c r="AES117" s="24"/>
      <c r="AET117" s="24"/>
      <c r="AEU117" s="24"/>
      <c r="AEV117" s="24"/>
      <c r="AEW117" s="24"/>
      <c r="AEX117" s="24"/>
      <c r="AEY117" s="24"/>
      <c r="AEZ117" s="24"/>
      <c r="AFA117" s="24"/>
      <c r="AFB117" s="24"/>
      <c r="AFC117" s="24"/>
      <c r="AFD117" s="24"/>
      <c r="AFE117" s="24"/>
      <c r="AFF117" s="24"/>
      <c r="AFG117" s="24"/>
      <c r="AFH117" s="24"/>
      <c r="AFI117" s="24"/>
      <c r="AFJ117" s="24"/>
      <c r="AFK117" s="24"/>
      <c r="AFL117" s="24"/>
      <c r="AFM117" s="24"/>
      <c r="AFN117" s="24"/>
      <c r="AFO117" s="24"/>
      <c r="AFP117" s="24"/>
      <c r="AFQ117" s="24"/>
      <c r="AFR117" s="24"/>
      <c r="AFS117" s="24"/>
      <c r="AFT117" s="24"/>
      <c r="AFU117" s="24"/>
      <c r="AFV117" s="24"/>
      <c r="AFW117" s="24"/>
      <c r="AFX117" s="24"/>
      <c r="AFY117" s="24"/>
      <c r="AFZ117" s="24"/>
      <c r="AGA117" s="24"/>
      <c r="AGB117" s="24"/>
      <c r="AGC117" s="24"/>
      <c r="AGD117" s="24"/>
      <c r="AGE117" s="24"/>
      <c r="AGF117" s="24"/>
      <c r="AGG117" s="24"/>
      <c r="AGH117" s="24"/>
      <c r="AGI117" s="24"/>
      <c r="AGJ117" s="24"/>
      <c r="AGK117" s="24"/>
      <c r="AGL117" s="24"/>
      <c r="AGM117" s="24"/>
      <c r="AGN117" s="24"/>
      <c r="AGO117" s="24"/>
      <c r="AGP117" s="24"/>
      <c r="AGQ117" s="24"/>
      <c r="AGR117" s="24"/>
      <c r="AGS117" s="24"/>
      <c r="AGT117" s="24"/>
      <c r="AGU117" s="24"/>
      <c r="AGV117" s="24"/>
      <c r="AGW117" s="24"/>
      <c r="AGX117" s="24"/>
      <c r="AGY117" s="24"/>
      <c r="AGZ117" s="24"/>
      <c r="AHA117" s="24"/>
      <c r="AHB117" s="24"/>
      <c r="AHC117" s="24"/>
      <c r="AHD117" s="24"/>
      <c r="AHE117" s="24"/>
      <c r="AHF117" s="24"/>
      <c r="AHG117" s="24"/>
      <c r="AHH117" s="24"/>
      <c r="AHI117" s="24"/>
      <c r="AHJ117" s="24"/>
      <c r="AHK117" s="24"/>
      <c r="AHL117" s="24"/>
      <c r="AHM117" s="24"/>
      <c r="AHN117" s="24"/>
      <c r="AHO117" s="24"/>
      <c r="AHP117" s="24"/>
      <c r="AHQ117" s="24"/>
      <c r="AHR117" s="24"/>
      <c r="AHS117" s="24"/>
      <c r="AHT117" s="24"/>
      <c r="AHU117" s="24"/>
      <c r="AHV117" s="24"/>
      <c r="AHW117" s="24"/>
      <c r="AHX117" s="24"/>
      <c r="AHY117" s="24"/>
      <c r="AHZ117" s="24"/>
      <c r="AIA117" s="24"/>
      <c r="AIB117" s="24"/>
      <c r="AIC117" s="24"/>
      <c r="AID117" s="24"/>
      <c r="AIE117" s="24"/>
      <c r="AIF117" s="24"/>
      <c r="AIG117" s="24"/>
      <c r="AIH117" s="24"/>
      <c r="AII117" s="24"/>
      <c r="AIJ117" s="24"/>
      <c r="AIK117" s="24"/>
      <c r="AIL117" s="24"/>
      <c r="AIM117" s="24"/>
      <c r="AIN117" s="24"/>
      <c r="AIO117" s="24"/>
      <c r="AIP117" s="24"/>
      <c r="AIQ117" s="24"/>
      <c r="AIR117" s="24"/>
      <c r="AIS117" s="24"/>
      <c r="AIT117" s="24"/>
      <c r="AIU117" s="24"/>
      <c r="AIV117" s="24"/>
      <c r="AIW117" s="24"/>
      <c r="AIX117" s="24"/>
      <c r="AIY117" s="24"/>
      <c r="AIZ117" s="24"/>
      <c r="AJA117" s="24"/>
      <c r="AJB117" s="24"/>
      <c r="AJC117" s="24"/>
      <c r="AJD117" s="24"/>
      <c r="AJE117" s="24"/>
      <c r="AJF117" s="24"/>
      <c r="AJG117" s="24"/>
      <c r="AJH117" s="24"/>
      <c r="AJI117" s="24"/>
      <c r="AJJ117" s="24"/>
      <c r="AJK117" s="24"/>
      <c r="AJL117" s="24"/>
      <c r="AJM117" s="24"/>
      <c r="AJN117" s="24"/>
      <c r="AJO117" s="24"/>
      <c r="AJP117" s="24"/>
      <c r="AJQ117" s="24"/>
      <c r="AJR117" s="24"/>
      <c r="AJS117" s="24"/>
      <c r="AJT117" s="24"/>
      <c r="AJU117" s="24"/>
      <c r="AJV117" s="24"/>
      <c r="AJW117" s="24"/>
      <c r="AJX117" s="24"/>
      <c r="AJY117" s="24"/>
      <c r="AJZ117" s="24"/>
      <c r="AKA117" s="24"/>
      <c r="AKB117" s="24"/>
      <c r="AKC117" s="24"/>
      <c r="AKD117" s="24"/>
      <c r="AKE117" s="24"/>
      <c r="AKF117" s="24"/>
      <c r="AKG117" s="24"/>
      <c r="AKH117" s="24"/>
      <c r="AKI117" s="24"/>
      <c r="AKJ117" s="24"/>
      <c r="AKK117" s="24"/>
      <c r="AKL117" s="24"/>
      <c r="AKM117" s="24"/>
      <c r="AKN117" s="24"/>
      <c r="AKO117" s="24"/>
      <c r="AKP117" s="24"/>
      <c r="AKQ117" s="24"/>
      <c r="AKR117" s="24"/>
      <c r="AKS117" s="24"/>
      <c r="AKT117" s="24"/>
      <c r="AKU117" s="24"/>
      <c r="AKV117" s="24"/>
      <c r="AKW117" s="24"/>
      <c r="AKX117" s="24"/>
      <c r="AKY117" s="24"/>
      <c r="AKZ117" s="24"/>
      <c r="ALA117" s="24"/>
      <c r="ALB117" s="24"/>
      <c r="ALC117" s="24"/>
      <c r="ALD117" s="24"/>
      <c r="ALE117" s="24"/>
      <c r="ALF117" s="24"/>
      <c r="ALG117" s="24"/>
      <c r="ALH117" s="24"/>
      <c r="ALI117" s="24"/>
      <c r="ALJ117" s="24"/>
      <c r="ALK117" s="24"/>
      <c r="ALL117" s="24"/>
      <c r="ALM117" s="24"/>
      <c r="ALN117" s="24"/>
      <c r="ALO117" s="24"/>
      <c r="ALP117" s="24"/>
      <c r="ALQ117" s="24"/>
      <c r="ALR117" s="24"/>
      <c r="ALS117" s="24"/>
      <c r="ALT117" s="24"/>
      <c r="ALU117" s="24"/>
      <c r="ALV117" s="24"/>
      <c r="ALW117" s="24"/>
      <c r="ALX117" s="24"/>
      <c r="ALY117" s="24"/>
      <c r="ALZ117" s="24"/>
      <c r="AMA117" s="24"/>
      <c r="AMB117" s="24"/>
      <c r="AMC117" s="24"/>
      <c r="AMD117" s="24"/>
      <c r="AME117" s="24"/>
      <c r="AMF117" s="24"/>
      <c r="AMG117" s="24"/>
      <c r="AMH117" s="24"/>
      <c r="AMI117" s="24"/>
      <c r="AMJ117" s="24"/>
      <c r="AMK117" s="24"/>
      <c r="AML117" s="24"/>
      <c r="AMM117" s="24"/>
      <c r="AMN117" s="24"/>
      <c r="AMO117" s="24"/>
      <c r="AMP117" s="24"/>
      <c r="AMQ117" s="24"/>
      <c r="AMR117" s="24"/>
      <c r="AMS117" s="24"/>
      <c r="AMT117" s="24"/>
      <c r="AMU117" s="24"/>
      <c r="AMV117" s="24"/>
      <c r="AMW117" s="24"/>
      <c r="AMX117" s="24"/>
      <c r="AMY117" s="24"/>
      <c r="AMZ117" s="24"/>
      <c r="ANA117" s="24"/>
      <c r="ANB117" s="24"/>
    </row>
    <row r="118" spans="3:1042" s="6" customFormat="1" ht="15" customHeight="1" x14ac:dyDescent="0.25">
      <c r="C118" s="6">
        <f t="shared" si="6"/>
        <v>150519</v>
      </c>
      <c r="D118" s="72">
        <f t="shared" si="7"/>
        <v>50</v>
      </c>
      <c r="E118" s="72">
        <v>1</v>
      </c>
      <c r="F118" s="74">
        <v>0</v>
      </c>
      <c r="G118" s="73">
        <f t="shared" si="44"/>
        <v>2.8</v>
      </c>
      <c r="H118" s="128">
        <f t="shared" si="45"/>
        <v>0</v>
      </c>
      <c r="I118" s="147">
        <f t="shared" si="10"/>
        <v>0</v>
      </c>
      <c r="J118" s="111" t="s">
        <v>196</v>
      </c>
      <c r="K118" s="39">
        <v>3</v>
      </c>
      <c r="L118" s="95">
        <f t="shared" si="11"/>
        <v>15</v>
      </c>
      <c r="M118" s="12" t="s">
        <v>97</v>
      </c>
      <c r="N118" s="82">
        <f t="shared" si="84"/>
        <v>5</v>
      </c>
      <c r="O118" s="82">
        <f t="shared" si="71"/>
        <v>150519</v>
      </c>
      <c r="P118" s="77" t="str">
        <f t="shared" si="22"/>
        <v>GEH50DFEJSR  (50 gal)</v>
      </c>
      <c r="Q118" s="13" t="s">
        <v>124</v>
      </c>
      <c r="R118" s="14">
        <v>50</v>
      </c>
      <c r="S118" s="37" t="s">
        <v>236</v>
      </c>
      <c r="T118" s="100" t="s">
        <v>176</v>
      </c>
      <c r="U118" s="105" t="str">
        <f t="shared" si="72"/>
        <v>GE2014</v>
      </c>
      <c r="V118" s="146">
        <v>0</v>
      </c>
      <c r="W118" s="49">
        <f>[1]ESTAR_to_AWHS!K23</f>
        <v>2.8</v>
      </c>
      <c r="X118" s="61" t="str">
        <f>[1]ESTAR_to_AWHS!I23</f>
        <v>2-3</v>
      </c>
      <c r="Y118" s="62" t="str">
        <f>[1]ESTAR_to_AWHS!L23</f>
        <v>--</v>
      </c>
      <c r="Z118" s="63">
        <f>[1]ESTAR_to_AWHS!J23</f>
        <v>42621</v>
      </c>
      <c r="AA118" s="58" t="s">
        <v>87</v>
      </c>
      <c r="AB118" s="158" t="str">
        <f t="shared" si="12"/>
        <v>2,     150519,   "GEH50DFEJSR  (50 gal)"</v>
      </c>
      <c r="AC118" s="160" t="str">
        <f t="shared" si="77"/>
        <v>GE</v>
      </c>
      <c r="AD118" s="161" t="s">
        <v>124</v>
      </c>
      <c r="AE118" s="158" t="str">
        <f t="shared" si="13"/>
        <v xml:space="preserve">          case  150519   :   "GEH50DFEJSR"</v>
      </c>
      <c r="AF118" s="161" t="s">
        <v>124</v>
      </c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  <c r="IW118" s="31"/>
      <c r="IX118" s="31"/>
      <c r="IY118" s="31"/>
      <c r="IZ118" s="31"/>
      <c r="JA118" s="31"/>
      <c r="JB118" s="31"/>
      <c r="JC118" s="31"/>
      <c r="JD118" s="31"/>
      <c r="JE118" s="31"/>
      <c r="JF118" s="31"/>
      <c r="JG118" s="31"/>
      <c r="JH118" s="31"/>
      <c r="JI118" s="31"/>
      <c r="JJ118" s="31"/>
      <c r="JK118" s="31"/>
      <c r="JL118" s="31"/>
      <c r="JM118" s="31"/>
      <c r="JN118" s="31"/>
      <c r="JO118" s="31"/>
      <c r="JP118" s="31"/>
      <c r="JQ118" s="31"/>
      <c r="JR118" s="31"/>
      <c r="JS118" s="31"/>
      <c r="JT118" s="31"/>
      <c r="JU118" s="31"/>
      <c r="JV118" s="31"/>
      <c r="JW118" s="31"/>
      <c r="JX118" s="31"/>
      <c r="JY118" s="31"/>
      <c r="JZ118" s="31"/>
      <c r="KA118" s="31"/>
      <c r="KB118" s="31"/>
      <c r="KC118" s="31"/>
      <c r="KD118" s="31"/>
      <c r="KE118" s="31"/>
      <c r="KF118" s="31"/>
      <c r="KG118" s="31"/>
      <c r="KH118" s="31"/>
      <c r="KI118" s="31"/>
      <c r="KJ118" s="31"/>
      <c r="KK118" s="31"/>
      <c r="KL118" s="31"/>
      <c r="KM118" s="31"/>
      <c r="KN118" s="31"/>
      <c r="KO118" s="31"/>
      <c r="KP118" s="31"/>
      <c r="KQ118" s="31"/>
      <c r="KR118" s="31"/>
      <c r="KS118" s="31"/>
      <c r="KT118" s="31"/>
      <c r="KU118" s="31"/>
      <c r="KV118" s="31"/>
      <c r="KW118" s="31"/>
      <c r="KX118" s="31"/>
      <c r="KY118" s="31"/>
      <c r="KZ118" s="31"/>
      <c r="LA118" s="31"/>
      <c r="LB118" s="31"/>
      <c r="LC118" s="31"/>
      <c r="LD118" s="31"/>
      <c r="LE118" s="31"/>
      <c r="LF118" s="31"/>
      <c r="LG118" s="31"/>
      <c r="LH118" s="31"/>
      <c r="LI118" s="31"/>
      <c r="LJ118" s="31"/>
      <c r="LK118" s="31"/>
      <c r="LL118" s="31"/>
      <c r="LM118" s="31"/>
      <c r="LN118" s="31"/>
      <c r="LO118" s="31"/>
      <c r="LP118" s="31"/>
      <c r="LQ118" s="31"/>
      <c r="LR118" s="31"/>
      <c r="LS118" s="31"/>
      <c r="LT118" s="31"/>
      <c r="LU118" s="31"/>
      <c r="LV118" s="31"/>
      <c r="LW118" s="31"/>
      <c r="LX118" s="31"/>
      <c r="LY118" s="31"/>
      <c r="LZ118" s="31"/>
      <c r="MA118" s="31"/>
      <c r="MB118" s="31"/>
      <c r="MC118" s="31"/>
      <c r="MD118" s="31"/>
      <c r="ME118" s="31"/>
      <c r="MF118" s="31"/>
      <c r="MG118" s="31"/>
      <c r="MH118" s="31"/>
      <c r="MI118" s="31"/>
      <c r="MJ118" s="31"/>
      <c r="MK118" s="31"/>
      <c r="ML118" s="31"/>
      <c r="MM118" s="31"/>
      <c r="MN118" s="31"/>
      <c r="MO118" s="31"/>
      <c r="MP118" s="31"/>
      <c r="MQ118" s="31"/>
      <c r="MR118" s="31"/>
      <c r="MS118" s="31"/>
      <c r="MT118" s="31"/>
      <c r="MU118" s="31"/>
      <c r="MV118" s="31"/>
      <c r="MW118" s="31"/>
      <c r="MX118" s="31"/>
      <c r="MY118" s="31"/>
      <c r="MZ118" s="31"/>
      <c r="NA118" s="31"/>
      <c r="NB118" s="31"/>
      <c r="NC118" s="31"/>
      <c r="ND118" s="31"/>
      <c r="NE118" s="31"/>
      <c r="NF118" s="31"/>
      <c r="NG118" s="31"/>
      <c r="NH118" s="31"/>
      <c r="NI118" s="31"/>
      <c r="NJ118" s="31"/>
      <c r="NK118" s="31"/>
      <c r="NL118" s="31"/>
      <c r="NM118" s="31"/>
      <c r="NN118" s="31"/>
      <c r="NO118" s="31"/>
      <c r="NP118" s="31"/>
      <c r="NQ118" s="31"/>
      <c r="NR118" s="31"/>
      <c r="NS118" s="31"/>
      <c r="NT118" s="31"/>
      <c r="NU118" s="31"/>
      <c r="NV118" s="31"/>
      <c r="NW118" s="31"/>
      <c r="NX118" s="31"/>
      <c r="NY118" s="31"/>
      <c r="NZ118" s="31"/>
      <c r="OA118" s="31"/>
      <c r="OB118" s="31"/>
      <c r="OC118" s="31"/>
      <c r="OD118" s="31"/>
      <c r="OE118" s="31"/>
      <c r="OF118" s="31"/>
      <c r="OG118" s="31"/>
      <c r="OH118" s="31"/>
      <c r="OI118" s="31"/>
      <c r="OJ118" s="31"/>
      <c r="OK118" s="31"/>
      <c r="OL118" s="31"/>
      <c r="OM118" s="31"/>
      <c r="ON118" s="31"/>
      <c r="OO118" s="31"/>
      <c r="OP118" s="31"/>
      <c r="OQ118" s="31"/>
      <c r="OR118" s="31"/>
      <c r="OS118" s="31"/>
      <c r="OT118" s="31"/>
      <c r="OU118" s="31"/>
      <c r="OV118" s="31"/>
      <c r="OW118" s="31"/>
      <c r="OX118" s="31"/>
      <c r="OY118" s="31"/>
      <c r="OZ118" s="31"/>
      <c r="PA118" s="31"/>
      <c r="PB118" s="31"/>
      <c r="PC118" s="31"/>
      <c r="PD118" s="31"/>
      <c r="PE118" s="31"/>
      <c r="PF118" s="31"/>
      <c r="PG118" s="31"/>
      <c r="PH118" s="31"/>
      <c r="PI118" s="31"/>
      <c r="PJ118" s="31"/>
      <c r="PK118" s="31"/>
      <c r="PL118" s="31"/>
      <c r="PM118" s="31"/>
      <c r="PN118" s="31"/>
      <c r="PO118" s="31"/>
      <c r="PP118" s="31"/>
      <c r="PQ118" s="31"/>
      <c r="PR118" s="31"/>
      <c r="PS118" s="31"/>
      <c r="PT118" s="31"/>
      <c r="PU118" s="31"/>
      <c r="PV118" s="31"/>
      <c r="PW118" s="31"/>
      <c r="PX118" s="31"/>
      <c r="PY118" s="31"/>
      <c r="PZ118" s="31"/>
      <c r="QA118" s="31"/>
      <c r="QB118" s="31"/>
      <c r="QC118" s="31"/>
      <c r="QD118" s="31"/>
      <c r="QE118" s="31"/>
      <c r="QF118" s="31"/>
      <c r="QG118" s="31"/>
      <c r="QH118" s="31"/>
      <c r="QI118" s="31"/>
      <c r="QJ118" s="31"/>
      <c r="QK118" s="31"/>
      <c r="QL118" s="31"/>
      <c r="QM118" s="31"/>
      <c r="QN118" s="31"/>
      <c r="QO118" s="31"/>
      <c r="QP118" s="31"/>
      <c r="QQ118" s="31"/>
      <c r="QR118" s="31"/>
      <c r="QS118" s="31"/>
      <c r="QT118" s="31"/>
      <c r="QU118" s="31"/>
      <c r="QV118" s="31"/>
      <c r="QW118" s="31"/>
      <c r="QX118" s="31"/>
      <c r="QY118" s="31"/>
      <c r="QZ118" s="31"/>
      <c r="RA118" s="31"/>
      <c r="RB118" s="31"/>
      <c r="RC118" s="31"/>
      <c r="RD118" s="31"/>
      <c r="RE118" s="31"/>
      <c r="RF118" s="31"/>
      <c r="RG118" s="31"/>
      <c r="RH118" s="31"/>
      <c r="RI118" s="31"/>
      <c r="RJ118" s="31"/>
      <c r="RK118" s="31"/>
      <c r="RL118" s="31"/>
      <c r="RM118" s="31"/>
      <c r="RN118" s="31"/>
      <c r="RO118" s="31"/>
      <c r="RP118" s="31"/>
      <c r="RQ118" s="31"/>
      <c r="RR118" s="31"/>
      <c r="RS118" s="31"/>
      <c r="RT118" s="31"/>
      <c r="RU118" s="31"/>
      <c r="RV118" s="31"/>
      <c r="RW118" s="31"/>
      <c r="RX118" s="31"/>
      <c r="RY118" s="31"/>
      <c r="RZ118" s="31"/>
      <c r="SA118" s="31"/>
      <c r="SB118" s="31"/>
      <c r="SC118" s="31"/>
      <c r="SD118" s="31"/>
      <c r="SE118" s="31"/>
      <c r="SF118" s="31"/>
      <c r="SG118" s="31"/>
      <c r="SH118" s="31"/>
      <c r="SI118" s="31"/>
      <c r="SJ118" s="31"/>
      <c r="SK118" s="31"/>
      <c r="SL118" s="31"/>
      <c r="SM118" s="31"/>
      <c r="SN118" s="31"/>
      <c r="SO118" s="31"/>
      <c r="SP118" s="31"/>
      <c r="SQ118" s="31"/>
      <c r="SR118" s="31"/>
      <c r="SS118" s="31"/>
      <c r="ST118" s="31"/>
      <c r="SU118" s="31"/>
      <c r="SV118" s="31"/>
      <c r="SW118" s="31"/>
      <c r="SX118" s="31"/>
      <c r="SY118" s="31"/>
      <c r="SZ118" s="31"/>
      <c r="TA118" s="31"/>
      <c r="TB118" s="31"/>
      <c r="TC118" s="31"/>
      <c r="TD118" s="31"/>
      <c r="TE118" s="31"/>
      <c r="TF118" s="31"/>
      <c r="TG118" s="31"/>
      <c r="TH118" s="31"/>
      <c r="TI118" s="31"/>
      <c r="TJ118" s="31"/>
      <c r="TK118" s="31"/>
      <c r="TL118" s="31"/>
      <c r="TM118" s="31"/>
      <c r="TN118" s="31"/>
      <c r="TO118" s="31"/>
      <c r="TP118" s="31"/>
      <c r="TQ118" s="31"/>
      <c r="TR118" s="31"/>
      <c r="TS118" s="31"/>
      <c r="TT118" s="31"/>
      <c r="TU118" s="31"/>
      <c r="TV118" s="31"/>
      <c r="TW118" s="31"/>
      <c r="TX118" s="31"/>
      <c r="TY118" s="31"/>
      <c r="TZ118" s="31"/>
      <c r="UA118" s="31"/>
      <c r="UB118" s="31"/>
      <c r="UC118" s="31"/>
      <c r="UD118" s="31"/>
      <c r="UE118" s="31"/>
      <c r="UF118" s="31"/>
      <c r="UG118" s="31"/>
      <c r="UH118" s="31"/>
      <c r="UI118" s="31"/>
      <c r="UJ118" s="31"/>
      <c r="UK118" s="31"/>
      <c r="UL118" s="31"/>
      <c r="UM118" s="31"/>
      <c r="UN118" s="31"/>
      <c r="UO118" s="31"/>
      <c r="UP118" s="31"/>
      <c r="UQ118" s="31"/>
      <c r="UR118" s="31"/>
      <c r="US118" s="31"/>
      <c r="UT118" s="31"/>
      <c r="UU118" s="31"/>
      <c r="UV118" s="31"/>
      <c r="UW118" s="31"/>
      <c r="UX118" s="31"/>
      <c r="UY118" s="31"/>
      <c r="UZ118" s="31"/>
      <c r="VA118" s="31"/>
      <c r="VB118" s="31"/>
      <c r="VC118" s="31"/>
      <c r="VD118" s="31"/>
      <c r="VE118" s="31"/>
      <c r="VF118" s="31"/>
      <c r="VG118" s="31"/>
      <c r="VH118" s="31"/>
      <c r="VI118" s="31"/>
      <c r="VJ118" s="31"/>
      <c r="VK118" s="31"/>
      <c r="VL118" s="31"/>
      <c r="VM118" s="31"/>
      <c r="VN118" s="31"/>
      <c r="VO118" s="31"/>
      <c r="VP118" s="31"/>
      <c r="VQ118" s="31"/>
      <c r="VR118" s="31"/>
      <c r="VS118" s="31"/>
      <c r="VT118" s="31"/>
      <c r="VU118" s="31"/>
      <c r="VV118" s="31"/>
      <c r="VW118" s="31"/>
      <c r="VX118" s="31"/>
      <c r="VY118" s="31"/>
      <c r="VZ118" s="31"/>
      <c r="WA118" s="31"/>
      <c r="WB118" s="31"/>
      <c r="WC118" s="31"/>
      <c r="WD118" s="31"/>
      <c r="WE118" s="31"/>
      <c r="WF118" s="31"/>
      <c r="WG118" s="31"/>
      <c r="WH118" s="31"/>
      <c r="WI118" s="31"/>
      <c r="WJ118" s="31"/>
      <c r="WK118" s="31"/>
      <c r="WL118" s="31"/>
      <c r="WM118" s="31"/>
      <c r="WN118" s="31"/>
      <c r="WO118" s="31"/>
      <c r="WP118" s="31"/>
      <c r="WQ118" s="31"/>
      <c r="WR118" s="31"/>
      <c r="WS118" s="31"/>
      <c r="WT118" s="31"/>
      <c r="WU118" s="31"/>
      <c r="WV118" s="31"/>
      <c r="WW118" s="31"/>
      <c r="WX118" s="31"/>
      <c r="WY118" s="31"/>
      <c r="WZ118" s="31"/>
      <c r="XA118" s="31"/>
      <c r="XB118" s="31"/>
      <c r="XC118" s="31"/>
      <c r="XD118" s="31"/>
      <c r="XE118" s="31"/>
      <c r="XF118" s="31"/>
      <c r="XG118" s="31"/>
      <c r="XH118" s="31"/>
      <c r="XI118" s="31"/>
      <c r="XJ118" s="31"/>
      <c r="XK118" s="31"/>
      <c r="XL118" s="31"/>
      <c r="XM118" s="31"/>
      <c r="XN118" s="31"/>
      <c r="XO118" s="31"/>
      <c r="XP118" s="31"/>
      <c r="XQ118" s="31"/>
      <c r="XR118" s="31"/>
      <c r="XS118" s="31"/>
      <c r="XT118" s="31"/>
      <c r="XU118" s="31"/>
      <c r="XV118" s="31"/>
      <c r="XW118" s="31"/>
      <c r="XX118" s="31"/>
      <c r="XY118" s="31"/>
      <c r="XZ118" s="31"/>
      <c r="YA118" s="31"/>
      <c r="YB118" s="31"/>
      <c r="YC118" s="31"/>
      <c r="YD118" s="31"/>
      <c r="YE118" s="31"/>
      <c r="YF118" s="31"/>
      <c r="YG118" s="31"/>
      <c r="YH118" s="31"/>
      <c r="YI118" s="31"/>
      <c r="YJ118" s="31"/>
      <c r="YK118" s="31"/>
      <c r="YL118" s="31"/>
      <c r="YM118" s="31"/>
      <c r="YN118" s="31"/>
      <c r="YO118" s="31"/>
      <c r="YP118" s="31"/>
      <c r="YQ118" s="31"/>
      <c r="YR118" s="31"/>
      <c r="YS118" s="31"/>
      <c r="YT118" s="31"/>
      <c r="YU118" s="31"/>
      <c r="YV118" s="31"/>
      <c r="YW118" s="31"/>
      <c r="YX118" s="31"/>
      <c r="YY118" s="31"/>
      <c r="YZ118" s="31"/>
      <c r="ZA118" s="31"/>
      <c r="ZB118" s="31"/>
      <c r="ZC118" s="31"/>
      <c r="ZD118" s="31"/>
      <c r="ZE118" s="31"/>
      <c r="ZF118" s="31"/>
      <c r="ZG118" s="31"/>
      <c r="ZH118" s="31"/>
      <c r="ZI118" s="31"/>
      <c r="ZJ118" s="31"/>
      <c r="ZK118" s="31"/>
      <c r="ZL118" s="31"/>
      <c r="ZM118" s="31"/>
      <c r="ZN118" s="31"/>
      <c r="ZO118" s="31"/>
      <c r="ZP118" s="31"/>
      <c r="ZQ118" s="31"/>
      <c r="ZR118" s="31"/>
      <c r="ZS118" s="31"/>
      <c r="ZT118" s="31"/>
      <c r="ZU118" s="31"/>
      <c r="ZV118" s="31"/>
      <c r="ZW118" s="31"/>
      <c r="ZX118" s="31"/>
      <c r="ZY118" s="31"/>
      <c r="ZZ118" s="31"/>
      <c r="AAA118" s="31"/>
      <c r="AAB118" s="31"/>
      <c r="AAC118" s="31"/>
      <c r="AAD118" s="31"/>
      <c r="AAE118" s="31"/>
      <c r="AAF118" s="31"/>
      <c r="AAG118" s="31"/>
      <c r="AAH118" s="31"/>
      <c r="AAI118" s="31"/>
      <c r="AAJ118" s="31"/>
      <c r="AAK118" s="31"/>
      <c r="AAL118" s="31"/>
      <c r="AAM118" s="31"/>
      <c r="AAN118" s="31"/>
      <c r="AAO118" s="31"/>
      <c r="AAP118" s="31"/>
      <c r="AAQ118" s="31"/>
      <c r="AAR118" s="31"/>
      <c r="AAS118" s="31"/>
      <c r="AAT118" s="31"/>
      <c r="AAU118" s="31"/>
      <c r="AAV118" s="31"/>
      <c r="AAW118" s="31"/>
      <c r="AAX118" s="31"/>
      <c r="AAY118" s="31"/>
      <c r="AAZ118" s="31"/>
      <c r="ABA118" s="31"/>
      <c r="ABB118" s="31"/>
      <c r="ABC118" s="31"/>
      <c r="ABD118" s="31"/>
      <c r="ABE118" s="31"/>
      <c r="ABF118" s="31"/>
      <c r="ABG118" s="31"/>
      <c r="ABH118" s="31"/>
      <c r="ABI118" s="31"/>
      <c r="ABJ118" s="31"/>
      <c r="ABK118" s="31"/>
      <c r="ABL118" s="31"/>
      <c r="ABM118" s="31"/>
      <c r="ABN118" s="31"/>
      <c r="ABO118" s="31"/>
      <c r="ABP118" s="31"/>
      <c r="ABQ118" s="31"/>
      <c r="ABR118" s="31"/>
      <c r="ABS118" s="31"/>
      <c r="ABT118" s="31"/>
      <c r="ABU118" s="31"/>
      <c r="ABV118" s="31"/>
      <c r="ABW118" s="31"/>
      <c r="ABX118" s="31"/>
      <c r="ABY118" s="31"/>
      <c r="ABZ118" s="31"/>
      <c r="ACA118" s="31"/>
      <c r="ACB118" s="31"/>
      <c r="ACC118" s="31"/>
      <c r="ACD118" s="31"/>
      <c r="ACE118" s="31"/>
      <c r="ACF118" s="31"/>
      <c r="ACG118" s="31"/>
      <c r="ACH118" s="31"/>
      <c r="ACI118" s="31"/>
      <c r="ACJ118" s="31"/>
      <c r="ACK118" s="31"/>
      <c r="ACL118" s="31"/>
      <c r="ACM118" s="31"/>
      <c r="ACN118" s="31"/>
      <c r="ACO118" s="31"/>
      <c r="ACP118" s="31"/>
      <c r="ACQ118" s="31"/>
      <c r="ACR118" s="31"/>
      <c r="ACS118" s="31"/>
      <c r="ACT118" s="31"/>
      <c r="ACU118" s="31"/>
      <c r="ACV118" s="31"/>
      <c r="ACW118" s="31"/>
      <c r="ACX118" s="31"/>
      <c r="ACY118" s="31"/>
      <c r="ACZ118" s="31"/>
      <c r="ADA118" s="31"/>
      <c r="ADB118" s="31"/>
      <c r="ADC118" s="31"/>
      <c r="ADD118" s="31"/>
      <c r="ADE118" s="31"/>
      <c r="ADF118" s="31"/>
      <c r="ADG118" s="31"/>
      <c r="ADH118" s="31"/>
      <c r="ADI118" s="31"/>
      <c r="ADJ118" s="31"/>
      <c r="ADK118" s="31"/>
      <c r="ADL118" s="31"/>
      <c r="ADM118" s="31"/>
      <c r="ADN118" s="31"/>
      <c r="ADO118" s="31"/>
      <c r="ADP118" s="31"/>
      <c r="ADQ118" s="31"/>
      <c r="ADR118" s="31"/>
      <c r="ADS118" s="31"/>
      <c r="ADT118" s="31"/>
      <c r="ADU118" s="31"/>
      <c r="ADV118" s="31"/>
      <c r="ADW118" s="31"/>
      <c r="ADX118" s="31"/>
      <c r="ADY118" s="31"/>
      <c r="ADZ118" s="31"/>
      <c r="AEA118" s="31"/>
      <c r="AEB118" s="31"/>
      <c r="AEC118" s="31"/>
      <c r="AED118" s="31"/>
      <c r="AEE118" s="31"/>
      <c r="AEF118" s="31"/>
      <c r="AEG118" s="31"/>
      <c r="AEH118" s="31"/>
      <c r="AEI118" s="31"/>
      <c r="AEJ118" s="31"/>
      <c r="AEK118" s="31"/>
      <c r="AEL118" s="31"/>
      <c r="AEM118" s="31"/>
      <c r="AEN118" s="31"/>
      <c r="AEO118" s="31"/>
      <c r="AEP118" s="31"/>
      <c r="AEQ118" s="31"/>
      <c r="AER118" s="31"/>
      <c r="AES118" s="31"/>
      <c r="AET118" s="31"/>
      <c r="AEU118" s="31"/>
      <c r="AEV118" s="31"/>
      <c r="AEW118" s="31"/>
      <c r="AEX118" s="31"/>
      <c r="AEY118" s="31"/>
      <c r="AEZ118" s="31"/>
      <c r="AFA118" s="31"/>
      <c r="AFB118" s="31"/>
      <c r="AFC118" s="31"/>
      <c r="AFD118" s="31"/>
      <c r="AFE118" s="31"/>
      <c r="AFF118" s="31"/>
      <c r="AFG118" s="31"/>
      <c r="AFH118" s="31"/>
      <c r="AFI118" s="31"/>
      <c r="AFJ118" s="31"/>
      <c r="AFK118" s="31"/>
      <c r="AFL118" s="31"/>
      <c r="AFM118" s="31"/>
      <c r="AFN118" s="31"/>
      <c r="AFO118" s="31"/>
      <c r="AFP118" s="31"/>
      <c r="AFQ118" s="31"/>
      <c r="AFR118" s="31"/>
      <c r="AFS118" s="31"/>
      <c r="AFT118" s="31"/>
      <c r="AFU118" s="31"/>
      <c r="AFV118" s="31"/>
      <c r="AFW118" s="31"/>
      <c r="AFX118" s="31"/>
      <c r="AFY118" s="31"/>
      <c r="AFZ118" s="31"/>
      <c r="AGA118" s="31"/>
      <c r="AGB118" s="31"/>
      <c r="AGC118" s="31"/>
      <c r="AGD118" s="31"/>
      <c r="AGE118" s="31"/>
      <c r="AGF118" s="31"/>
      <c r="AGG118" s="31"/>
      <c r="AGH118" s="31"/>
      <c r="AGI118" s="31"/>
      <c r="AGJ118" s="31"/>
      <c r="AGK118" s="31"/>
      <c r="AGL118" s="31"/>
      <c r="AGM118" s="31"/>
      <c r="AGN118" s="31"/>
      <c r="AGO118" s="31"/>
      <c r="AGP118" s="31"/>
      <c r="AGQ118" s="31"/>
      <c r="AGR118" s="31"/>
      <c r="AGS118" s="31"/>
      <c r="AGT118" s="31"/>
      <c r="AGU118" s="31"/>
      <c r="AGV118" s="31"/>
      <c r="AGW118" s="31"/>
      <c r="AGX118" s="31"/>
      <c r="AGY118" s="31"/>
      <c r="AGZ118" s="31"/>
      <c r="AHA118" s="31"/>
      <c r="AHB118" s="31"/>
      <c r="AHC118" s="31"/>
      <c r="AHD118" s="31"/>
      <c r="AHE118" s="31"/>
      <c r="AHF118" s="31"/>
      <c r="AHG118" s="31"/>
      <c r="AHH118" s="31"/>
      <c r="AHI118" s="31"/>
      <c r="AHJ118" s="31"/>
      <c r="AHK118" s="31"/>
      <c r="AHL118" s="31"/>
      <c r="AHM118" s="31"/>
      <c r="AHN118" s="31"/>
      <c r="AHO118" s="31"/>
      <c r="AHP118" s="31"/>
      <c r="AHQ118" s="31"/>
      <c r="AHR118" s="31"/>
      <c r="AHS118" s="31"/>
      <c r="AHT118" s="31"/>
      <c r="AHU118" s="31"/>
      <c r="AHV118" s="31"/>
      <c r="AHW118" s="31"/>
      <c r="AHX118" s="31"/>
      <c r="AHY118" s="31"/>
      <c r="AHZ118" s="31"/>
      <c r="AIA118" s="31"/>
      <c r="AIB118" s="31"/>
      <c r="AIC118" s="31"/>
      <c r="AID118" s="31"/>
      <c r="AIE118" s="31"/>
      <c r="AIF118" s="31"/>
      <c r="AIG118" s="31"/>
      <c r="AIH118" s="31"/>
      <c r="AII118" s="31"/>
      <c r="AIJ118" s="31"/>
      <c r="AIK118" s="31"/>
      <c r="AIL118" s="31"/>
      <c r="AIM118" s="31"/>
      <c r="AIN118" s="31"/>
      <c r="AIO118" s="31"/>
      <c r="AIP118" s="31"/>
      <c r="AIQ118" s="31"/>
      <c r="AIR118" s="31"/>
      <c r="AIS118" s="31"/>
      <c r="AIT118" s="31"/>
      <c r="AIU118" s="31"/>
      <c r="AIV118" s="31"/>
      <c r="AIW118" s="31"/>
      <c r="AIX118" s="31"/>
      <c r="AIY118" s="31"/>
      <c r="AIZ118" s="31"/>
      <c r="AJA118" s="31"/>
      <c r="AJB118" s="31"/>
      <c r="AJC118" s="31"/>
      <c r="AJD118" s="31"/>
      <c r="AJE118" s="31"/>
      <c r="AJF118" s="31"/>
      <c r="AJG118" s="31"/>
      <c r="AJH118" s="31"/>
      <c r="AJI118" s="31"/>
      <c r="AJJ118" s="31"/>
      <c r="AJK118" s="31"/>
      <c r="AJL118" s="31"/>
      <c r="AJM118" s="31"/>
      <c r="AJN118" s="31"/>
      <c r="AJO118" s="31"/>
      <c r="AJP118" s="31"/>
      <c r="AJQ118" s="31"/>
      <c r="AJR118" s="31"/>
      <c r="AJS118" s="31"/>
      <c r="AJT118" s="31"/>
      <c r="AJU118" s="31"/>
      <c r="AJV118" s="31"/>
      <c r="AJW118" s="31"/>
      <c r="AJX118" s="31"/>
      <c r="AJY118" s="31"/>
      <c r="AJZ118" s="31"/>
      <c r="AKA118" s="31"/>
      <c r="AKB118" s="31"/>
      <c r="AKC118" s="31"/>
      <c r="AKD118" s="31"/>
      <c r="AKE118" s="31"/>
      <c r="AKF118" s="31"/>
      <c r="AKG118" s="31"/>
      <c r="AKH118" s="31"/>
      <c r="AKI118" s="31"/>
      <c r="AKJ118" s="31"/>
      <c r="AKK118" s="31"/>
      <c r="AKL118" s="31"/>
      <c r="AKM118" s="31"/>
      <c r="AKN118" s="31"/>
      <c r="AKO118" s="31"/>
      <c r="AKP118" s="31"/>
      <c r="AKQ118" s="31"/>
      <c r="AKR118" s="31"/>
      <c r="AKS118" s="31"/>
      <c r="AKT118" s="31"/>
      <c r="AKU118" s="31"/>
      <c r="AKV118" s="31"/>
      <c r="AKW118" s="31"/>
      <c r="AKX118" s="31"/>
      <c r="AKY118" s="31"/>
      <c r="AKZ118" s="31"/>
      <c r="ALA118" s="31"/>
      <c r="ALB118" s="31"/>
      <c r="ALC118" s="31"/>
      <c r="ALD118" s="31"/>
      <c r="ALE118" s="31"/>
      <c r="ALF118" s="31"/>
      <c r="ALG118" s="31"/>
      <c r="ALH118" s="31"/>
      <c r="ALI118" s="31"/>
      <c r="ALJ118" s="31"/>
      <c r="ALK118" s="31"/>
      <c r="ALL118" s="31"/>
      <c r="ALM118" s="31"/>
      <c r="ALN118" s="31"/>
      <c r="ALO118" s="31"/>
      <c r="ALP118" s="31"/>
      <c r="ALQ118" s="31"/>
      <c r="ALR118" s="31"/>
      <c r="ALS118" s="31"/>
      <c r="ALT118" s="31"/>
      <c r="ALU118" s="31"/>
      <c r="ALV118" s="31"/>
      <c r="ALW118" s="31"/>
      <c r="ALX118" s="31"/>
      <c r="ALY118" s="31"/>
      <c r="ALZ118" s="31"/>
      <c r="AMA118" s="31"/>
      <c r="AMB118" s="31"/>
      <c r="AMC118" s="31"/>
      <c r="AMD118" s="31"/>
      <c r="AME118" s="31"/>
      <c r="AMF118" s="31"/>
      <c r="AMG118" s="31"/>
      <c r="AMH118" s="31"/>
      <c r="AMI118" s="31"/>
      <c r="AMJ118" s="31"/>
      <c r="AMK118" s="31"/>
      <c r="AML118" s="31"/>
      <c r="AMM118" s="31"/>
      <c r="AMN118" s="31"/>
      <c r="AMO118" s="31"/>
      <c r="AMP118" s="31"/>
      <c r="AMQ118" s="31"/>
      <c r="AMR118" s="31"/>
      <c r="AMS118" s="31"/>
      <c r="AMT118" s="31"/>
      <c r="AMU118" s="31"/>
      <c r="AMV118" s="31"/>
      <c r="AMW118" s="31"/>
      <c r="AMX118" s="31"/>
      <c r="AMY118" s="31"/>
    </row>
    <row r="119" spans="3:1042" s="6" customFormat="1" ht="15" customHeight="1" x14ac:dyDescent="0.25">
      <c r="C119" s="6">
        <f t="shared" si="6"/>
        <v>150619</v>
      </c>
      <c r="D119" s="72">
        <f t="shared" si="7"/>
        <v>50</v>
      </c>
      <c r="E119" s="72">
        <v>1</v>
      </c>
      <c r="F119" s="74">
        <v>0</v>
      </c>
      <c r="G119" s="73">
        <f t="shared" si="44"/>
        <v>2.8</v>
      </c>
      <c r="H119" s="128">
        <f t="shared" si="45"/>
        <v>0</v>
      </c>
      <c r="I119" s="147">
        <f t="shared" si="10"/>
        <v>0</v>
      </c>
      <c r="J119" s="111" t="s">
        <v>196</v>
      </c>
      <c r="K119" s="39">
        <v>3</v>
      </c>
      <c r="L119" s="95">
        <f t="shared" si="11"/>
        <v>15</v>
      </c>
      <c r="M119" s="12" t="s">
        <v>97</v>
      </c>
      <c r="N119" s="82">
        <f t="shared" si="84"/>
        <v>6</v>
      </c>
      <c r="O119" s="82">
        <f t="shared" ref="O119:O150" si="85" xml:space="preserve"> (L119*10000) + (N119*100) + VLOOKUP( T119, $Q$2:$S$53, 2, FALSE )</f>
        <v>150619</v>
      </c>
      <c r="P119" s="77" t="str">
        <f t="shared" si="22"/>
        <v>GEH50DHEKSC  (50 gal)</v>
      </c>
      <c r="Q119" s="13" t="s">
        <v>125</v>
      </c>
      <c r="R119" s="14">
        <v>50</v>
      </c>
      <c r="S119" s="37" t="s">
        <v>236</v>
      </c>
      <c r="T119" s="100" t="s">
        <v>176</v>
      </c>
      <c r="U119" s="105" t="str">
        <f t="shared" ref="U119:U150" si="86">VLOOKUP( T119, $Q$2:$S$53, 3, FALSE )</f>
        <v>GE2014</v>
      </c>
      <c r="V119" s="146">
        <v>0</v>
      </c>
      <c r="W119" s="49">
        <f>[1]ESTAR_to_AWHS!K24</f>
        <v>2.8</v>
      </c>
      <c r="X119" s="61" t="str">
        <f>[1]ESTAR_to_AWHS!I24</f>
        <v>2-3</v>
      </c>
      <c r="Y119" s="62" t="str">
        <f>[1]ESTAR_to_AWHS!L24</f>
        <v>--</v>
      </c>
      <c r="Z119" s="63">
        <f>[1]ESTAR_to_AWHS!J24</f>
        <v>42621</v>
      </c>
      <c r="AA119" s="58" t="s">
        <v>87</v>
      </c>
      <c r="AB119" s="158" t="str">
        <f t="shared" si="12"/>
        <v>2,     150619,   "GEH50DHEKSC  (50 gal)"</v>
      </c>
      <c r="AC119" s="160" t="str">
        <f t="shared" si="77"/>
        <v>GE</v>
      </c>
      <c r="AD119" s="161" t="s">
        <v>125</v>
      </c>
      <c r="AE119" s="158" t="str">
        <f t="shared" si="13"/>
        <v xml:space="preserve">          case  150619   :   "GEH50DHEKSC"</v>
      </c>
      <c r="AF119" s="161" t="s">
        <v>125</v>
      </c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  <c r="IW119" s="31"/>
      <c r="IX119" s="31"/>
      <c r="IY119" s="31"/>
      <c r="IZ119" s="31"/>
      <c r="JA119" s="31"/>
      <c r="JB119" s="31"/>
      <c r="JC119" s="31"/>
      <c r="JD119" s="31"/>
      <c r="JE119" s="31"/>
      <c r="JF119" s="31"/>
      <c r="JG119" s="31"/>
      <c r="JH119" s="31"/>
      <c r="JI119" s="31"/>
      <c r="JJ119" s="31"/>
      <c r="JK119" s="31"/>
      <c r="JL119" s="31"/>
      <c r="JM119" s="31"/>
      <c r="JN119" s="31"/>
      <c r="JO119" s="31"/>
      <c r="JP119" s="31"/>
      <c r="JQ119" s="31"/>
      <c r="JR119" s="31"/>
      <c r="JS119" s="31"/>
      <c r="JT119" s="31"/>
      <c r="JU119" s="31"/>
      <c r="JV119" s="31"/>
      <c r="JW119" s="31"/>
      <c r="JX119" s="31"/>
      <c r="JY119" s="31"/>
      <c r="JZ119" s="31"/>
      <c r="KA119" s="31"/>
      <c r="KB119" s="31"/>
      <c r="KC119" s="31"/>
      <c r="KD119" s="31"/>
      <c r="KE119" s="31"/>
      <c r="KF119" s="31"/>
      <c r="KG119" s="31"/>
      <c r="KH119" s="31"/>
      <c r="KI119" s="31"/>
      <c r="KJ119" s="31"/>
      <c r="KK119" s="31"/>
      <c r="KL119" s="31"/>
      <c r="KM119" s="31"/>
      <c r="KN119" s="31"/>
      <c r="KO119" s="31"/>
      <c r="KP119" s="31"/>
      <c r="KQ119" s="31"/>
      <c r="KR119" s="31"/>
      <c r="KS119" s="31"/>
      <c r="KT119" s="31"/>
      <c r="KU119" s="31"/>
      <c r="KV119" s="31"/>
      <c r="KW119" s="31"/>
      <c r="KX119" s="31"/>
      <c r="KY119" s="31"/>
      <c r="KZ119" s="31"/>
      <c r="LA119" s="31"/>
      <c r="LB119" s="31"/>
      <c r="LC119" s="31"/>
      <c r="LD119" s="31"/>
      <c r="LE119" s="31"/>
      <c r="LF119" s="31"/>
      <c r="LG119" s="31"/>
      <c r="LH119" s="31"/>
      <c r="LI119" s="31"/>
      <c r="LJ119" s="31"/>
      <c r="LK119" s="31"/>
      <c r="LL119" s="31"/>
      <c r="LM119" s="31"/>
      <c r="LN119" s="31"/>
      <c r="LO119" s="31"/>
      <c r="LP119" s="31"/>
      <c r="LQ119" s="31"/>
      <c r="LR119" s="31"/>
      <c r="LS119" s="31"/>
      <c r="LT119" s="31"/>
      <c r="LU119" s="31"/>
      <c r="LV119" s="31"/>
      <c r="LW119" s="31"/>
      <c r="LX119" s="31"/>
      <c r="LY119" s="31"/>
      <c r="LZ119" s="31"/>
      <c r="MA119" s="31"/>
      <c r="MB119" s="31"/>
      <c r="MC119" s="31"/>
      <c r="MD119" s="31"/>
      <c r="ME119" s="31"/>
      <c r="MF119" s="31"/>
      <c r="MG119" s="31"/>
      <c r="MH119" s="31"/>
      <c r="MI119" s="31"/>
      <c r="MJ119" s="31"/>
      <c r="MK119" s="31"/>
      <c r="ML119" s="31"/>
      <c r="MM119" s="31"/>
      <c r="MN119" s="31"/>
      <c r="MO119" s="31"/>
      <c r="MP119" s="31"/>
      <c r="MQ119" s="31"/>
      <c r="MR119" s="31"/>
      <c r="MS119" s="31"/>
      <c r="MT119" s="31"/>
      <c r="MU119" s="31"/>
      <c r="MV119" s="31"/>
      <c r="MW119" s="31"/>
      <c r="MX119" s="31"/>
      <c r="MY119" s="31"/>
      <c r="MZ119" s="31"/>
      <c r="NA119" s="31"/>
      <c r="NB119" s="31"/>
      <c r="NC119" s="31"/>
      <c r="ND119" s="31"/>
      <c r="NE119" s="31"/>
      <c r="NF119" s="31"/>
      <c r="NG119" s="31"/>
      <c r="NH119" s="31"/>
      <c r="NI119" s="31"/>
      <c r="NJ119" s="31"/>
      <c r="NK119" s="31"/>
      <c r="NL119" s="31"/>
      <c r="NM119" s="31"/>
      <c r="NN119" s="31"/>
      <c r="NO119" s="31"/>
      <c r="NP119" s="31"/>
      <c r="NQ119" s="31"/>
      <c r="NR119" s="31"/>
      <c r="NS119" s="31"/>
      <c r="NT119" s="31"/>
      <c r="NU119" s="31"/>
      <c r="NV119" s="31"/>
      <c r="NW119" s="31"/>
      <c r="NX119" s="31"/>
      <c r="NY119" s="31"/>
      <c r="NZ119" s="31"/>
      <c r="OA119" s="31"/>
      <c r="OB119" s="31"/>
      <c r="OC119" s="31"/>
      <c r="OD119" s="31"/>
      <c r="OE119" s="31"/>
      <c r="OF119" s="31"/>
      <c r="OG119" s="31"/>
      <c r="OH119" s="31"/>
      <c r="OI119" s="31"/>
      <c r="OJ119" s="31"/>
      <c r="OK119" s="31"/>
      <c r="OL119" s="31"/>
      <c r="OM119" s="31"/>
      <c r="ON119" s="31"/>
      <c r="OO119" s="31"/>
      <c r="OP119" s="31"/>
      <c r="OQ119" s="31"/>
      <c r="OR119" s="31"/>
      <c r="OS119" s="31"/>
      <c r="OT119" s="31"/>
      <c r="OU119" s="31"/>
      <c r="OV119" s="31"/>
      <c r="OW119" s="31"/>
      <c r="OX119" s="31"/>
      <c r="OY119" s="31"/>
      <c r="OZ119" s="31"/>
      <c r="PA119" s="31"/>
      <c r="PB119" s="31"/>
      <c r="PC119" s="31"/>
      <c r="PD119" s="31"/>
      <c r="PE119" s="31"/>
      <c r="PF119" s="31"/>
      <c r="PG119" s="31"/>
      <c r="PH119" s="31"/>
      <c r="PI119" s="31"/>
      <c r="PJ119" s="31"/>
      <c r="PK119" s="31"/>
      <c r="PL119" s="31"/>
      <c r="PM119" s="31"/>
      <c r="PN119" s="31"/>
      <c r="PO119" s="31"/>
      <c r="PP119" s="31"/>
      <c r="PQ119" s="31"/>
      <c r="PR119" s="31"/>
      <c r="PS119" s="31"/>
      <c r="PT119" s="31"/>
      <c r="PU119" s="31"/>
      <c r="PV119" s="31"/>
      <c r="PW119" s="31"/>
      <c r="PX119" s="31"/>
      <c r="PY119" s="31"/>
      <c r="PZ119" s="31"/>
      <c r="QA119" s="31"/>
      <c r="QB119" s="31"/>
      <c r="QC119" s="31"/>
      <c r="QD119" s="31"/>
      <c r="QE119" s="31"/>
      <c r="QF119" s="31"/>
      <c r="QG119" s="31"/>
      <c r="QH119" s="31"/>
      <c r="QI119" s="31"/>
      <c r="QJ119" s="31"/>
      <c r="QK119" s="31"/>
      <c r="QL119" s="31"/>
      <c r="QM119" s="31"/>
      <c r="QN119" s="31"/>
      <c r="QO119" s="31"/>
      <c r="QP119" s="31"/>
      <c r="QQ119" s="31"/>
      <c r="QR119" s="31"/>
      <c r="QS119" s="31"/>
      <c r="QT119" s="31"/>
      <c r="QU119" s="31"/>
      <c r="QV119" s="31"/>
      <c r="QW119" s="31"/>
      <c r="QX119" s="31"/>
      <c r="QY119" s="31"/>
      <c r="QZ119" s="31"/>
      <c r="RA119" s="31"/>
      <c r="RB119" s="31"/>
      <c r="RC119" s="31"/>
      <c r="RD119" s="31"/>
      <c r="RE119" s="31"/>
      <c r="RF119" s="31"/>
      <c r="RG119" s="31"/>
      <c r="RH119" s="31"/>
      <c r="RI119" s="31"/>
      <c r="RJ119" s="31"/>
      <c r="RK119" s="31"/>
      <c r="RL119" s="31"/>
      <c r="RM119" s="31"/>
      <c r="RN119" s="31"/>
      <c r="RO119" s="31"/>
      <c r="RP119" s="31"/>
      <c r="RQ119" s="31"/>
      <c r="RR119" s="31"/>
      <c r="RS119" s="31"/>
      <c r="RT119" s="31"/>
      <c r="RU119" s="31"/>
      <c r="RV119" s="31"/>
      <c r="RW119" s="31"/>
      <c r="RX119" s="31"/>
      <c r="RY119" s="31"/>
      <c r="RZ119" s="31"/>
      <c r="SA119" s="31"/>
      <c r="SB119" s="31"/>
      <c r="SC119" s="31"/>
      <c r="SD119" s="31"/>
      <c r="SE119" s="31"/>
      <c r="SF119" s="31"/>
      <c r="SG119" s="31"/>
      <c r="SH119" s="31"/>
      <c r="SI119" s="31"/>
      <c r="SJ119" s="31"/>
      <c r="SK119" s="31"/>
      <c r="SL119" s="31"/>
      <c r="SM119" s="31"/>
      <c r="SN119" s="31"/>
      <c r="SO119" s="31"/>
      <c r="SP119" s="31"/>
      <c r="SQ119" s="31"/>
      <c r="SR119" s="31"/>
      <c r="SS119" s="31"/>
      <c r="ST119" s="31"/>
      <c r="SU119" s="31"/>
      <c r="SV119" s="31"/>
      <c r="SW119" s="31"/>
      <c r="SX119" s="31"/>
      <c r="SY119" s="31"/>
      <c r="SZ119" s="31"/>
      <c r="TA119" s="31"/>
      <c r="TB119" s="31"/>
      <c r="TC119" s="31"/>
      <c r="TD119" s="31"/>
      <c r="TE119" s="31"/>
      <c r="TF119" s="31"/>
      <c r="TG119" s="31"/>
      <c r="TH119" s="31"/>
      <c r="TI119" s="31"/>
      <c r="TJ119" s="31"/>
      <c r="TK119" s="31"/>
      <c r="TL119" s="31"/>
      <c r="TM119" s="31"/>
      <c r="TN119" s="31"/>
      <c r="TO119" s="31"/>
      <c r="TP119" s="31"/>
      <c r="TQ119" s="31"/>
      <c r="TR119" s="31"/>
      <c r="TS119" s="31"/>
      <c r="TT119" s="31"/>
      <c r="TU119" s="31"/>
      <c r="TV119" s="31"/>
      <c r="TW119" s="31"/>
      <c r="TX119" s="31"/>
      <c r="TY119" s="31"/>
      <c r="TZ119" s="31"/>
      <c r="UA119" s="31"/>
      <c r="UB119" s="31"/>
      <c r="UC119" s="31"/>
      <c r="UD119" s="31"/>
      <c r="UE119" s="31"/>
      <c r="UF119" s="31"/>
      <c r="UG119" s="31"/>
      <c r="UH119" s="31"/>
      <c r="UI119" s="31"/>
      <c r="UJ119" s="31"/>
      <c r="UK119" s="31"/>
      <c r="UL119" s="31"/>
      <c r="UM119" s="31"/>
      <c r="UN119" s="31"/>
      <c r="UO119" s="31"/>
      <c r="UP119" s="31"/>
      <c r="UQ119" s="31"/>
      <c r="UR119" s="31"/>
      <c r="US119" s="31"/>
      <c r="UT119" s="31"/>
      <c r="UU119" s="31"/>
      <c r="UV119" s="31"/>
      <c r="UW119" s="31"/>
      <c r="UX119" s="31"/>
      <c r="UY119" s="31"/>
      <c r="UZ119" s="31"/>
      <c r="VA119" s="31"/>
      <c r="VB119" s="31"/>
      <c r="VC119" s="31"/>
      <c r="VD119" s="31"/>
      <c r="VE119" s="31"/>
      <c r="VF119" s="31"/>
      <c r="VG119" s="31"/>
      <c r="VH119" s="31"/>
      <c r="VI119" s="31"/>
      <c r="VJ119" s="31"/>
      <c r="VK119" s="31"/>
      <c r="VL119" s="31"/>
      <c r="VM119" s="31"/>
      <c r="VN119" s="31"/>
      <c r="VO119" s="31"/>
      <c r="VP119" s="31"/>
      <c r="VQ119" s="31"/>
      <c r="VR119" s="31"/>
      <c r="VS119" s="31"/>
      <c r="VT119" s="31"/>
      <c r="VU119" s="31"/>
      <c r="VV119" s="31"/>
      <c r="VW119" s="31"/>
      <c r="VX119" s="31"/>
      <c r="VY119" s="31"/>
      <c r="VZ119" s="31"/>
      <c r="WA119" s="31"/>
      <c r="WB119" s="31"/>
      <c r="WC119" s="31"/>
      <c r="WD119" s="31"/>
      <c r="WE119" s="31"/>
      <c r="WF119" s="31"/>
      <c r="WG119" s="31"/>
      <c r="WH119" s="31"/>
      <c r="WI119" s="31"/>
      <c r="WJ119" s="31"/>
      <c r="WK119" s="31"/>
      <c r="WL119" s="31"/>
      <c r="WM119" s="31"/>
      <c r="WN119" s="31"/>
      <c r="WO119" s="31"/>
      <c r="WP119" s="31"/>
      <c r="WQ119" s="31"/>
      <c r="WR119" s="31"/>
      <c r="WS119" s="31"/>
      <c r="WT119" s="31"/>
      <c r="WU119" s="31"/>
      <c r="WV119" s="31"/>
      <c r="WW119" s="31"/>
      <c r="WX119" s="31"/>
      <c r="WY119" s="31"/>
      <c r="WZ119" s="31"/>
      <c r="XA119" s="31"/>
      <c r="XB119" s="31"/>
      <c r="XC119" s="31"/>
      <c r="XD119" s="31"/>
      <c r="XE119" s="31"/>
      <c r="XF119" s="31"/>
      <c r="XG119" s="31"/>
      <c r="XH119" s="31"/>
      <c r="XI119" s="31"/>
      <c r="XJ119" s="31"/>
      <c r="XK119" s="31"/>
      <c r="XL119" s="31"/>
      <c r="XM119" s="31"/>
      <c r="XN119" s="31"/>
      <c r="XO119" s="31"/>
      <c r="XP119" s="31"/>
      <c r="XQ119" s="31"/>
      <c r="XR119" s="31"/>
      <c r="XS119" s="31"/>
      <c r="XT119" s="31"/>
      <c r="XU119" s="31"/>
      <c r="XV119" s="31"/>
      <c r="XW119" s="31"/>
      <c r="XX119" s="31"/>
      <c r="XY119" s="31"/>
      <c r="XZ119" s="31"/>
      <c r="YA119" s="31"/>
      <c r="YB119" s="31"/>
      <c r="YC119" s="31"/>
      <c r="YD119" s="31"/>
      <c r="YE119" s="31"/>
      <c r="YF119" s="31"/>
      <c r="YG119" s="31"/>
      <c r="YH119" s="31"/>
      <c r="YI119" s="31"/>
      <c r="YJ119" s="31"/>
      <c r="YK119" s="31"/>
      <c r="YL119" s="31"/>
      <c r="YM119" s="31"/>
      <c r="YN119" s="31"/>
      <c r="YO119" s="31"/>
      <c r="YP119" s="31"/>
      <c r="YQ119" s="31"/>
      <c r="YR119" s="31"/>
      <c r="YS119" s="31"/>
      <c r="YT119" s="31"/>
      <c r="YU119" s="31"/>
      <c r="YV119" s="31"/>
      <c r="YW119" s="31"/>
      <c r="YX119" s="31"/>
      <c r="YY119" s="31"/>
      <c r="YZ119" s="31"/>
      <c r="ZA119" s="31"/>
      <c r="ZB119" s="31"/>
      <c r="ZC119" s="31"/>
      <c r="ZD119" s="31"/>
      <c r="ZE119" s="31"/>
      <c r="ZF119" s="31"/>
      <c r="ZG119" s="31"/>
      <c r="ZH119" s="31"/>
      <c r="ZI119" s="31"/>
      <c r="ZJ119" s="31"/>
      <c r="ZK119" s="31"/>
      <c r="ZL119" s="31"/>
      <c r="ZM119" s="31"/>
      <c r="ZN119" s="31"/>
      <c r="ZO119" s="31"/>
      <c r="ZP119" s="31"/>
      <c r="ZQ119" s="31"/>
      <c r="ZR119" s="31"/>
      <c r="ZS119" s="31"/>
      <c r="ZT119" s="31"/>
      <c r="ZU119" s="31"/>
      <c r="ZV119" s="31"/>
      <c r="ZW119" s="31"/>
      <c r="ZX119" s="31"/>
      <c r="ZY119" s="31"/>
      <c r="ZZ119" s="31"/>
      <c r="AAA119" s="31"/>
      <c r="AAB119" s="31"/>
      <c r="AAC119" s="31"/>
      <c r="AAD119" s="31"/>
      <c r="AAE119" s="31"/>
      <c r="AAF119" s="31"/>
      <c r="AAG119" s="31"/>
      <c r="AAH119" s="31"/>
      <c r="AAI119" s="31"/>
      <c r="AAJ119" s="31"/>
      <c r="AAK119" s="31"/>
      <c r="AAL119" s="31"/>
      <c r="AAM119" s="31"/>
      <c r="AAN119" s="31"/>
      <c r="AAO119" s="31"/>
      <c r="AAP119" s="31"/>
      <c r="AAQ119" s="31"/>
      <c r="AAR119" s="31"/>
      <c r="AAS119" s="31"/>
      <c r="AAT119" s="31"/>
      <c r="AAU119" s="31"/>
      <c r="AAV119" s="31"/>
      <c r="AAW119" s="31"/>
      <c r="AAX119" s="31"/>
      <c r="AAY119" s="31"/>
      <c r="AAZ119" s="31"/>
      <c r="ABA119" s="31"/>
      <c r="ABB119" s="31"/>
      <c r="ABC119" s="31"/>
      <c r="ABD119" s="31"/>
      <c r="ABE119" s="31"/>
      <c r="ABF119" s="31"/>
      <c r="ABG119" s="31"/>
      <c r="ABH119" s="31"/>
      <c r="ABI119" s="31"/>
      <c r="ABJ119" s="31"/>
      <c r="ABK119" s="31"/>
      <c r="ABL119" s="31"/>
      <c r="ABM119" s="31"/>
      <c r="ABN119" s="31"/>
      <c r="ABO119" s="31"/>
      <c r="ABP119" s="31"/>
      <c r="ABQ119" s="31"/>
      <c r="ABR119" s="31"/>
      <c r="ABS119" s="31"/>
      <c r="ABT119" s="31"/>
      <c r="ABU119" s="31"/>
      <c r="ABV119" s="31"/>
      <c r="ABW119" s="31"/>
      <c r="ABX119" s="31"/>
      <c r="ABY119" s="31"/>
      <c r="ABZ119" s="31"/>
      <c r="ACA119" s="31"/>
      <c r="ACB119" s="31"/>
      <c r="ACC119" s="31"/>
      <c r="ACD119" s="31"/>
      <c r="ACE119" s="31"/>
      <c r="ACF119" s="31"/>
      <c r="ACG119" s="31"/>
      <c r="ACH119" s="31"/>
      <c r="ACI119" s="31"/>
      <c r="ACJ119" s="31"/>
      <c r="ACK119" s="31"/>
      <c r="ACL119" s="31"/>
      <c r="ACM119" s="31"/>
      <c r="ACN119" s="31"/>
      <c r="ACO119" s="31"/>
      <c r="ACP119" s="31"/>
      <c r="ACQ119" s="31"/>
      <c r="ACR119" s="31"/>
      <c r="ACS119" s="31"/>
      <c r="ACT119" s="31"/>
      <c r="ACU119" s="31"/>
      <c r="ACV119" s="31"/>
      <c r="ACW119" s="31"/>
      <c r="ACX119" s="31"/>
      <c r="ACY119" s="31"/>
      <c r="ACZ119" s="31"/>
      <c r="ADA119" s="31"/>
      <c r="ADB119" s="31"/>
      <c r="ADC119" s="31"/>
      <c r="ADD119" s="31"/>
      <c r="ADE119" s="31"/>
      <c r="ADF119" s="31"/>
      <c r="ADG119" s="31"/>
      <c r="ADH119" s="31"/>
      <c r="ADI119" s="31"/>
      <c r="ADJ119" s="31"/>
      <c r="ADK119" s="31"/>
      <c r="ADL119" s="31"/>
      <c r="ADM119" s="31"/>
      <c r="ADN119" s="31"/>
      <c r="ADO119" s="31"/>
      <c r="ADP119" s="31"/>
      <c r="ADQ119" s="31"/>
      <c r="ADR119" s="31"/>
      <c r="ADS119" s="31"/>
      <c r="ADT119" s="31"/>
      <c r="ADU119" s="31"/>
      <c r="ADV119" s="31"/>
      <c r="ADW119" s="31"/>
      <c r="ADX119" s="31"/>
      <c r="ADY119" s="31"/>
      <c r="ADZ119" s="31"/>
      <c r="AEA119" s="31"/>
      <c r="AEB119" s="31"/>
      <c r="AEC119" s="31"/>
      <c r="AED119" s="31"/>
      <c r="AEE119" s="31"/>
      <c r="AEF119" s="31"/>
      <c r="AEG119" s="31"/>
      <c r="AEH119" s="31"/>
      <c r="AEI119" s="31"/>
      <c r="AEJ119" s="31"/>
      <c r="AEK119" s="31"/>
      <c r="AEL119" s="31"/>
      <c r="AEM119" s="31"/>
      <c r="AEN119" s="31"/>
      <c r="AEO119" s="31"/>
      <c r="AEP119" s="31"/>
      <c r="AEQ119" s="31"/>
      <c r="AER119" s="31"/>
      <c r="AES119" s="31"/>
      <c r="AET119" s="31"/>
      <c r="AEU119" s="31"/>
      <c r="AEV119" s="31"/>
      <c r="AEW119" s="31"/>
      <c r="AEX119" s="31"/>
      <c r="AEY119" s="31"/>
      <c r="AEZ119" s="31"/>
      <c r="AFA119" s="31"/>
      <c r="AFB119" s="31"/>
      <c r="AFC119" s="31"/>
      <c r="AFD119" s="31"/>
      <c r="AFE119" s="31"/>
      <c r="AFF119" s="31"/>
      <c r="AFG119" s="31"/>
      <c r="AFH119" s="31"/>
      <c r="AFI119" s="31"/>
      <c r="AFJ119" s="31"/>
      <c r="AFK119" s="31"/>
      <c r="AFL119" s="31"/>
      <c r="AFM119" s="31"/>
      <c r="AFN119" s="31"/>
      <c r="AFO119" s="31"/>
      <c r="AFP119" s="31"/>
      <c r="AFQ119" s="31"/>
      <c r="AFR119" s="31"/>
      <c r="AFS119" s="31"/>
      <c r="AFT119" s="31"/>
      <c r="AFU119" s="31"/>
      <c r="AFV119" s="31"/>
      <c r="AFW119" s="31"/>
      <c r="AFX119" s="31"/>
      <c r="AFY119" s="31"/>
      <c r="AFZ119" s="31"/>
      <c r="AGA119" s="31"/>
      <c r="AGB119" s="31"/>
      <c r="AGC119" s="31"/>
      <c r="AGD119" s="31"/>
      <c r="AGE119" s="31"/>
      <c r="AGF119" s="31"/>
      <c r="AGG119" s="31"/>
      <c r="AGH119" s="31"/>
      <c r="AGI119" s="31"/>
      <c r="AGJ119" s="31"/>
      <c r="AGK119" s="31"/>
      <c r="AGL119" s="31"/>
      <c r="AGM119" s="31"/>
      <c r="AGN119" s="31"/>
      <c r="AGO119" s="31"/>
      <c r="AGP119" s="31"/>
      <c r="AGQ119" s="31"/>
      <c r="AGR119" s="31"/>
      <c r="AGS119" s="31"/>
      <c r="AGT119" s="31"/>
      <c r="AGU119" s="31"/>
      <c r="AGV119" s="31"/>
      <c r="AGW119" s="31"/>
      <c r="AGX119" s="31"/>
      <c r="AGY119" s="31"/>
      <c r="AGZ119" s="31"/>
      <c r="AHA119" s="31"/>
      <c r="AHB119" s="31"/>
      <c r="AHC119" s="31"/>
      <c r="AHD119" s="31"/>
      <c r="AHE119" s="31"/>
      <c r="AHF119" s="31"/>
      <c r="AHG119" s="31"/>
      <c r="AHH119" s="31"/>
      <c r="AHI119" s="31"/>
      <c r="AHJ119" s="31"/>
      <c r="AHK119" s="31"/>
      <c r="AHL119" s="31"/>
      <c r="AHM119" s="31"/>
      <c r="AHN119" s="31"/>
      <c r="AHO119" s="31"/>
      <c r="AHP119" s="31"/>
      <c r="AHQ119" s="31"/>
      <c r="AHR119" s="31"/>
      <c r="AHS119" s="31"/>
      <c r="AHT119" s="31"/>
      <c r="AHU119" s="31"/>
      <c r="AHV119" s="31"/>
      <c r="AHW119" s="31"/>
      <c r="AHX119" s="31"/>
      <c r="AHY119" s="31"/>
      <c r="AHZ119" s="31"/>
      <c r="AIA119" s="31"/>
      <c r="AIB119" s="31"/>
      <c r="AIC119" s="31"/>
      <c r="AID119" s="31"/>
      <c r="AIE119" s="31"/>
      <c r="AIF119" s="31"/>
      <c r="AIG119" s="31"/>
      <c r="AIH119" s="31"/>
      <c r="AII119" s="31"/>
      <c r="AIJ119" s="31"/>
      <c r="AIK119" s="31"/>
      <c r="AIL119" s="31"/>
      <c r="AIM119" s="31"/>
      <c r="AIN119" s="31"/>
      <c r="AIO119" s="31"/>
      <c r="AIP119" s="31"/>
      <c r="AIQ119" s="31"/>
      <c r="AIR119" s="31"/>
      <c r="AIS119" s="31"/>
      <c r="AIT119" s="31"/>
      <c r="AIU119" s="31"/>
      <c r="AIV119" s="31"/>
      <c r="AIW119" s="31"/>
      <c r="AIX119" s="31"/>
      <c r="AIY119" s="31"/>
      <c r="AIZ119" s="31"/>
      <c r="AJA119" s="31"/>
      <c r="AJB119" s="31"/>
      <c r="AJC119" s="31"/>
      <c r="AJD119" s="31"/>
      <c r="AJE119" s="31"/>
      <c r="AJF119" s="31"/>
      <c r="AJG119" s="31"/>
      <c r="AJH119" s="31"/>
      <c r="AJI119" s="31"/>
      <c r="AJJ119" s="31"/>
      <c r="AJK119" s="31"/>
      <c r="AJL119" s="31"/>
      <c r="AJM119" s="31"/>
      <c r="AJN119" s="31"/>
      <c r="AJO119" s="31"/>
      <c r="AJP119" s="31"/>
      <c r="AJQ119" s="31"/>
      <c r="AJR119" s="31"/>
      <c r="AJS119" s="31"/>
      <c r="AJT119" s="31"/>
      <c r="AJU119" s="31"/>
      <c r="AJV119" s="31"/>
      <c r="AJW119" s="31"/>
      <c r="AJX119" s="31"/>
      <c r="AJY119" s="31"/>
      <c r="AJZ119" s="31"/>
      <c r="AKA119" s="31"/>
      <c r="AKB119" s="31"/>
      <c r="AKC119" s="31"/>
      <c r="AKD119" s="31"/>
      <c r="AKE119" s="31"/>
      <c r="AKF119" s="31"/>
      <c r="AKG119" s="31"/>
      <c r="AKH119" s="31"/>
      <c r="AKI119" s="31"/>
      <c r="AKJ119" s="31"/>
      <c r="AKK119" s="31"/>
      <c r="AKL119" s="31"/>
      <c r="AKM119" s="31"/>
      <c r="AKN119" s="31"/>
      <c r="AKO119" s="31"/>
      <c r="AKP119" s="31"/>
      <c r="AKQ119" s="31"/>
      <c r="AKR119" s="31"/>
      <c r="AKS119" s="31"/>
      <c r="AKT119" s="31"/>
      <c r="AKU119" s="31"/>
      <c r="AKV119" s="31"/>
      <c r="AKW119" s="31"/>
      <c r="AKX119" s="31"/>
      <c r="AKY119" s="31"/>
      <c r="AKZ119" s="31"/>
      <c r="ALA119" s="31"/>
      <c r="ALB119" s="31"/>
      <c r="ALC119" s="31"/>
      <c r="ALD119" s="31"/>
      <c r="ALE119" s="31"/>
      <c r="ALF119" s="31"/>
      <c r="ALG119" s="31"/>
      <c r="ALH119" s="31"/>
      <c r="ALI119" s="31"/>
      <c r="ALJ119" s="31"/>
      <c r="ALK119" s="31"/>
      <c r="ALL119" s="31"/>
      <c r="ALM119" s="31"/>
      <c r="ALN119" s="31"/>
      <c r="ALO119" s="31"/>
      <c r="ALP119" s="31"/>
      <c r="ALQ119" s="31"/>
      <c r="ALR119" s="31"/>
      <c r="ALS119" s="31"/>
      <c r="ALT119" s="31"/>
      <c r="ALU119" s="31"/>
      <c r="ALV119" s="31"/>
      <c r="ALW119" s="31"/>
      <c r="ALX119" s="31"/>
      <c r="ALY119" s="31"/>
      <c r="ALZ119" s="31"/>
      <c r="AMA119" s="31"/>
      <c r="AMB119" s="31"/>
      <c r="AMC119" s="31"/>
      <c r="AMD119" s="31"/>
      <c r="AME119" s="31"/>
      <c r="AMF119" s="31"/>
      <c r="AMG119" s="31"/>
      <c r="AMH119" s="31"/>
      <c r="AMI119" s="31"/>
      <c r="AMJ119" s="31"/>
      <c r="AMK119" s="31"/>
      <c r="AML119" s="31"/>
      <c r="AMM119" s="31"/>
      <c r="AMN119" s="31"/>
      <c r="AMO119" s="31"/>
      <c r="AMP119" s="31"/>
      <c r="AMQ119" s="31"/>
      <c r="AMR119" s="31"/>
      <c r="AMS119" s="31"/>
      <c r="AMT119" s="31"/>
      <c r="AMU119" s="31"/>
      <c r="AMV119" s="31"/>
      <c r="AMW119" s="31"/>
      <c r="AMX119" s="31"/>
      <c r="AMY119" s="31"/>
    </row>
    <row r="120" spans="3:1042" s="6" customFormat="1" ht="15" customHeight="1" x14ac:dyDescent="0.25">
      <c r="C120" s="6">
        <f t="shared" si="6"/>
        <v>150723</v>
      </c>
      <c r="D120" s="72">
        <f t="shared" si="7"/>
        <v>80</v>
      </c>
      <c r="E120" s="72">
        <v>1</v>
      </c>
      <c r="F120" s="74">
        <v>0</v>
      </c>
      <c r="G120" s="73">
        <f t="shared" si="44"/>
        <v>3.1</v>
      </c>
      <c r="H120" s="128">
        <f t="shared" si="45"/>
        <v>0</v>
      </c>
      <c r="I120" s="147">
        <f t="shared" si="10"/>
        <v>0</v>
      </c>
      <c r="J120" s="111" t="s">
        <v>196</v>
      </c>
      <c r="K120" s="39">
        <v>3</v>
      </c>
      <c r="L120" s="95">
        <f t="shared" si="11"/>
        <v>15</v>
      </c>
      <c r="M120" s="12" t="s">
        <v>97</v>
      </c>
      <c r="N120" s="82">
        <f t="shared" si="84"/>
        <v>7</v>
      </c>
      <c r="O120" s="82">
        <f t="shared" si="85"/>
        <v>150723</v>
      </c>
      <c r="P120" s="77" t="str">
        <f t="shared" si="22"/>
        <v>GEH80DEEJSC  (80 gal)</v>
      </c>
      <c r="Q120" s="13" t="s">
        <v>126</v>
      </c>
      <c r="R120" s="14">
        <v>80</v>
      </c>
      <c r="S120" s="37" t="s">
        <v>237</v>
      </c>
      <c r="T120" s="100" t="s">
        <v>238</v>
      </c>
      <c r="U120" s="105" t="str">
        <f t="shared" si="86"/>
        <v>GE2014_80</v>
      </c>
      <c r="V120" s="146">
        <v>0</v>
      </c>
      <c r="W120" s="49">
        <f>[1]ESTAR_to_AWHS!K25</f>
        <v>3.1</v>
      </c>
      <c r="X120" s="61" t="str">
        <f>[1]ESTAR_to_AWHS!I25</f>
        <v>4+</v>
      </c>
      <c r="Y120" s="62" t="str">
        <f>[1]ESTAR_to_AWHS!L25</f>
        <v>--</v>
      </c>
      <c r="Z120" s="63">
        <f>[1]ESTAR_to_AWHS!J25</f>
        <v>42621</v>
      </c>
      <c r="AA120" s="58" t="s">
        <v>87</v>
      </c>
      <c r="AB120" s="158" t="str">
        <f t="shared" si="12"/>
        <v>2,     150723,   "GEH80DEEJSC  (80 gal)"</v>
      </c>
      <c r="AC120" s="160" t="str">
        <f t="shared" si="77"/>
        <v>GE</v>
      </c>
      <c r="AD120" s="161" t="s">
        <v>126</v>
      </c>
      <c r="AE120" s="158" t="str">
        <f t="shared" si="13"/>
        <v xml:space="preserve">          case  150723   :   "GEH80DEEJSC"</v>
      </c>
      <c r="AF120" s="161" t="s">
        <v>126</v>
      </c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  <c r="IW120" s="31"/>
      <c r="IX120" s="31"/>
      <c r="IY120" s="31"/>
      <c r="IZ120" s="31"/>
      <c r="JA120" s="31"/>
      <c r="JB120" s="31"/>
      <c r="JC120" s="31"/>
      <c r="JD120" s="31"/>
      <c r="JE120" s="31"/>
      <c r="JF120" s="31"/>
      <c r="JG120" s="31"/>
      <c r="JH120" s="31"/>
      <c r="JI120" s="31"/>
      <c r="JJ120" s="31"/>
      <c r="JK120" s="31"/>
      <c r="JL120" s="31"/>
      <c r="JM120" s="31"/>
      <c r="JN120" s="31"/>
      <c r="JO120" s="31"/>
      <c r="JP120" s="31"/>
      <c r="JQ120" s="31"/>
      <c r="JR120" s="31"/>
      <c r="JS120" s="31"/>
      <c r="JT120" s="31"/>
      <c r="JU120" s="31"/>
      <c r="JV120" s="31"/>
      <c r="JW120" s="31"/>
      <c r="JX120" s="31"/>
      <c r="JY120" s="31"/>
      <c r="JZ120" s="31"/>
      <c r="KA120" s="31"/>
      <c r="KB120" s="31"/>
      <c r="KC120" s="31"/>
      <c r="KD120" s="31"/>
      <c r="KE120" s="31"/>
      <c r="KF120" s="31"/>
      <c r="KG120" s="31"/>
      <c r="KH120" s="31"/>
      <c r="KI120" s="31"/>
      <c r="KJ120" s="31"/>
      <c r="KK120" s="31"/>
      <c r="KL120" s="31"/>
      <c r="KM120" s="31"/>
      <c r="KN120" s="31"/>
      <c r="KO120" s="31"/>
      <c r="KP120" s="31"/>
      <c r="KQ120" s="31"/>
      <c r="KR120" s="31"/>
      <c r="KS120" s="31"/>
      <c r="KT120" s="31"/>
      <c r="KU120" s="31"/>
      <c r="KV120" s="31"/>
      <c r="KW120" s="31"/>
      <c r="KX120" s="31"/>
      <c r="KY120" s="31"/>
      <c r="KZ120" s="31"/>
      <c r="LA120" s="31"/>
      <c r="LB120" s="31"/>
      <c r="LC120" s="31"/>
      <c r="LD120" s="31"/>
      <c r="LE120" s="31"/>
      <c r="LF120" s="31"/>
      <c r="LG120" s="31"/>
      <c r="LH120" s="31"/>
      <c r="LI120" s="31"/>
      <c r="LJ120" s="31"/>
      <c r="LK120" s="31"/>
      <c r="LL120" s="31"/>
      <c r="LM120" s="31"/>
      <c r="LN120" s="31"/>
      <c r="LO120" s="31"/>
      <c r="LP120" s="31"/>
      <c r="LQ120" s="31"/>
      <c r="LR120" s="31"/>
      <c r="LS120" s="31"/>
      <c r="LT120" s="31"/>
      <c r="LU120" s="31"/>
      <c r="LV120" s="31"/>
      <c r="LW120" s="31"/>
      <c r="LX120" s="31"/>
      <c r="LY120" s="31"/>
      <c r="LZ120" s="31"/>
      <c r="MA120" s="31"/>
      <c r="MB120" s="31"/>
      <c r="MC120" s="31"/>
      <c r="MD120" s="31"/>
      <c r="ME120" s="31"/>
      <c r="MF120" s="31"/>
      <c r="MG120" s="31"/>
      <c r="MH120" s="31"/>
      <c r="MI120" s="31"/>
      <c r="MJ120" s="31"/>
      <c r="MK120" s="31"/>
      <c r="ML120" s="31"/>
      <c r="MM120" s="31"/>
      <c r="MN120" s="31"/>
      <c r="MO120" s="31"/>
      <c r="MP120" s="31"/>
      <c r="MQ120" s="31"/>
      <c r="MR120" s="31"/>
      <c r="MS120" s="31"/>
      <c r="MT120" s="31"/>
      <c r="MU120" s="31"/>
      <c r="MV120" s="31"/>
      <c r="MW120" s="31"/>
      <c r="MX120" s="31"/>
      <c r="MY120" s="31"/>
      <c r="MZ120" s="31"/>
      <c r="NA120" s="31"/>
      <c r="NB120" s="31"/>
      <c r="NC120" s="31"/>
      <c r="ND120" s="31"/>
      <c r="NE120" s="31"/>
      <c r="NF120" s="31"/>
      <c r="NG120" s="31"/>
      <c r="NH120" s="31"/>
      <c r="NI120" s="31"/>
      <c r="NJ120" s="31"/>
      <c r="NK120" s="31"/>
      <c r="NL120" s="31"/>
      <c r="NM120" s="31"/>
      <c r="NN120" s="31"/>
      <c r="NO120" s="31"/>
      <c r="NP120" s="31"/>
      <c r="NQ120" s="31"/>
      <c r="NR120" s="31"/>
      <c r="NS120" s="31"/>
      <c r="NT120" s="31"/>
      <c r="NU120" s="31"/>
      <c r="NV120" s="31"/>
      <c r="NW120" s="31"/>
      <c r="NX120" s="31"/>
      <c r="NY120" s="31"/>
      <c r="NZ120" s="31"/>
      <c r="OA120" s="31"/>
      <c r="OB120" s="31"/>
      <c r="OC120" s="31"/>
      <c r="OD120" s="31"/>
      <c r="OE120" s="31"/>
      <c r="OF120" s="31"/>
      <c r="OG120" s="31"/>
      <c r="OH120" s="31"/>
      <c r="OI120" s="31"/>
      <c r="OJ120" s="31"/>
      <c r="OK120" s="31"/>
      <c r="OL120" s="31"/>
      <c r="OM120" s="31"/>
      <c r="ON120" s="31"/>
      <c r="OO120" s="31"/>
      <c r="OP120" s="31"/>
      <c r="OQ120" s="31"/>
      <c r="OR120" s="31"/>
      <c r="OS120" s="31"/>
      <c r="OT120" s="31"/>
      <c r="OU120" s="31"/>
      <c r="OV120" s="31"/>
      <c r="OW120" s="31"/>
      <c r="OX120" s="31"/>
      <c r="OY120" s="31"/>
      <c r="OZ120" s="31"/>
      <c r="PA120" s="31"/>
      <c r="PB120" s="31"/>
      <c r="PC120" s="31"/>
      <c r="PD120" s="31"/>
      <c r="PE120" s="31"/>
      <c r="PF120" s="31"/>
      <c r="PG120" s="31"/>
      <c r="PH120" s="31"/>
      <c r="PI120" s="31"/>
      <c r="PJ120" s="31"/>
      <c r="PK120" s="31"/>
      <c r="PL120" s="31"/>
      <c r="PM120" s="31"/>
      <c r="PN120" s="31"/>
      <c r="PO120" s="31"/>
      <c r="PP120" s="31"/>
      <c r="PQ120" s="31"/>
      <c r="PR120" s="31"/>
      <c r="PS120" s="31"/>
      <c r="PT120" s="31"/>
      <c r="PU120" s="31"/>
      <c r="PV120" s="31"/>
      <c r="PW120" s="31"/>
      <c r="PX120" s="31"/>
      <c r="PY120" s="31"/>
      <c r="PZ120" s="31"/>
      <c r="QA120" s="31"/>
      <c r="QB120" s="31"/>
      <c r="QC120" s="31"/>
      <c r="QD120" s="31"/>
      <c r="QE120" s="31"/>
      <c r="QF120" s="31"/>
      <c r="QG120" s="31"/>
      <c r="QH120" s="31"/>
      <c r="QI120" s="31"/>
      <c r="QJ120" s="31"/>
      <c r="QK120" s="31"/>
      <c r="QL120" s="31"/>
      <c r="QM120" s="31"/>
      <c r="QN120" s="31"/>
      <c r="QO120" s="31"/>
      <c r="QP120" s="31"/>
      <c r="QQ120" s="31"/>
      <c r="QR120" s="31"/>
      <c r="QS120" s="31"/>
      <c r="QT120" s="31"/>
      <c r="QU120" s="31"/>
      <c r="QV120" s="31"/>
      <c r="QW120" s="31"/>
      <c r="QX120" s="31"/>
      <c r="QY120" s="31"/>
      <c r="QZ120" s="31"/>
      <c r="RA120" s="31"/>
      <c r="RB120" s="31"/>
      <c r="RC120" s="31"/>
      <c r="RD120" s="31"/>
      <c r="RE120" s="31"/>
      <c r="RF120" s="31"/>
      <c r="RG120" s="31"/>
      <c r="RH120" s="31"/>
      <c r="RI120" s="31"/>
      <c r="RJ120" s="31"/>
      <c r="RK120" s="31"/>
      <c r="RL120" s="31"/>
      <c r="RM120" s="31"/>
      <c r="RN120" s="31"/>
      <c r="RO120" s="31"/>
      <c r="RP120" s="31"/>
      <c r="RQ120" s="31"/>
      <c r="RR120" s="31"/>
      <c r="RS120" s="31"/>
      <c r="RT120" s="31"/>
      <c r="RU120" s="31"/>
      <c r="RV120" s="31"/>
      <c r="RW120" s="31"/>
      <c r="RX120" s="31"/>
      <c r="RY120" s="31"/>
      <c r="RZ120" s="31"/>
      <c r="SA120" s="31"/>
      <c r="SB120" s="31"/>
      <c r="SC120" s="31"/>
      <c r="SD120" s="31"/>
      <c r="SE120" s="31"/>
      <c r="SF120" s="31"/>
      <c r="SG120" s="31"/>
      <c r="SH120" s="31"/>
      <c r="SI120" s="31"/>
      <c r="SJ120" s="31"/>
      <c r="SK120" s="31"/>
      <c r="SL120" s="31"/>
      <c r="SM120" s="31"/>
      <c r="SN120" s="31"/>
      <c r="SO120" s="31"/>
      <c r="SP120" s="31"/>
      <c r="SQ120" s="31"/>
      <c r="SR120" s="31"/>
      <c r="SS120" s="31"/>
      <c r="ST120" s="31"/>
      <c r="SU120" s="31"/>
      <c r="SV120" s="31"/>
      <c r="SW120" s="31"/>
      <c r="SX120" s="31"/>
      <c r="SY120" s="31"/>
      <c r="SZ120" s="31"/>
      <c r="TA120" s="31"/>
      <c r="TB120" s="31"/>
      <c r="TC120" s="31"/>
      <c r="TD120" s="31"/>
      <c r="TE120" s="31"/>
      <c r="TF120" s="31"/>
      <c r="TG120" s="31"/>
      <c r="TH120" s="31"/>
      <c r="TI120" s="31"/>
      <c r="TJ120" s="31"/>
      <c r="TK120" s="31"/>
      <c r="TL120" s="31"/>
      <c r="TM120" s="31"/>
      <c r="TN120" s="31"/>
      <c r="TO120" s="31"/>
      <c r="TP120" s="31"/>
      <c r="TQ120" s="31"/>
      <c r="TR120" s="31"/>
      <c r="TS120" s="31"/>
      <c r="TT120" s="31"/>
      <c r="TU120" s="31"/>
      <c r="TV120" s="31"/>
      <c r="TW120" s="31"/>
      <c r="TX120" s="31"/>
      <c r="TY120" s="31"/>
      <c r="TZ120" s="31"/>
      <c r="UA120" s="31"/>
      <c r="UB120" s="31"/>
      <c r="UC120" s="31"/>
      <c r="UD120" s="31"/>
      <c r="UE120" s="31"/>
      <c r="UF120" s="31"/>
      <c r="UG120" s="31"/>
      <c r="UH120" s="31"/>
      <c r="UI120" s="31"/>
      <c r="UJ120" s="31"/>
      <c r="UK120" s="31"/>
      <c r="UL120" s="31"/>
      <c r="UM120" s="31"/>
      <c r="UN120" s="31"/>
      <c r="UO120" s="31"/>
      <c r="UP120" s="31"/>
      <c r="UQ120" s="31"/>
      <c r="UR120" s="31"/>
      <c r="US120" s="31"/>
      <c r="UT120" s="31"/>
      <c r="UU120" s="31"/>
      <c r="UV120" s="31"/>
      <c r="UW120" s="31"/>
      <c r="UX120" s="31"/>
      <c r="UY120" s="31"/>
      <c r="UZ120" s="31"/>
      <c r="VA120" s="31"/>
      <c r="VB120" s="31"/>
      <c r="VC120" s="31"/>
      <c r="VD120" s="31"/>
      <c r="VE120" s="31"/>
      <c r="VF120" s="31"/>
      <c r="VG120" s="31"/>
      <c r="VH120" s="31"/>
      <c r="VI120" s="31"/>
      <c r="VJ120" s="31"/>
      <c r="VK120" s="31"/>
      <c r="VL120" s="31"/>
      <c r="VM120" s="31"/>
      <c r="VN120" s="31"/>
      <c r="VO120" s="31"/>
      <c r="VP120" s="31"/>
      <c r="VQ120" s="31"/>
      <c r="VR120" s="31"/>
      <c r="VS120" s="31"/>
      <c r="VT120" s="31"/>
      <c r="VU120" s="31"/>
      <c r="VV120" s="31"/>
      <c r="VW120" s="31"/>
      <c r="VX120" s="31"/>
      <c r="VY120" s="31"/>
      <c r="VZ120" s="31"/>
      <c r="WA120" s="31"/>
      <c r="WB120" s="31"/>
      <c r="WC120" s="31"/>
      <c r="WD120" s="31"/>
      <c r="WE120" s="31"/>
      <c r="WF120" s="31"/>
      <c r="WG120" s="31"/>
      <c r="WH120" s="31"/>
      <c r="WI120" s="31"/>
      <c r="WJ120" s="31"/>
      <c r="WK120" s="31"/>
      <c r="WL120" s="31"/>
      <c r="WM120" s="31"/>
      <c r="WN120" s="31"/>
      <c r="WO120" s="31"/>
      <c r="WP120" s="31"/>
      <c r="WQ120" s="31"/>
      <c r="WR120" s="31"/>
      <c r="WS120" s="31"/>
      <c r="WT120" s="31"/>
      <c r="WU120" s="31"/>
      <c r="WV120" s="31"/>
      <c r="WW120" s="31"/>
      <c r="WX120" s="31"/>
      <c r="WY120" s="31"/>
      <c r="WZ120" s="31"/>
      <c r="XA120" s="31"/>
      <c r="XB120" s="31"/>
      <c r="XC120" s="31"/>
      <c r="XD120" s="31"/>
      <c r="XE120" s="31"/>
      <c r="XF120" s="31"/>
      <c r="XG120" s="31"/>
      <c r="XH120" s="31"/>
      <c r="XI120" s="31"/>
      <c r="XJ120" s="31"/>
      <c r="XK120" s="31"/>
      <c r="XL120" s="31"/>
      <c r="XM120" s="31"/>
      <c r="XN120" s="31"/>
      <c r="XO120" s="31"/>
      <c r="XP120" s="31"/>
      <c r="XQ120" s="31"/>
      <c r="XR120" s="31"/>
      <c r="XS120" s="31"/>
      <c r="XT120" s="31"/>
      <c r="XU120" s="31"/>
      <c r="XV120" s="31"/>
      <c r="XW120" s="31"/>
      <c r="XX120" s="31"/>
      <c r="XY120" s="31"/>
      <c r="XZ120" s="31"/>
      <c r="YA120" s="31"/>
      <c r="YB120" s="31"/>
      <c r="YC120" s="31"/>
      <c r="YD120" s="31"/>
      <c r="YE120" s="31"/>
      <c r="YF120" s="31"/>
      <c r="YG120" s="31"/>
      <c r="YH120" s="31"/>
      <c r="YI120" s="31"/>
      <c r="YJ120" s="31"/>
      <c r="YK120" s="31"/>
      <c r="YL120" s="31"/>
      <c r="YM120" s="31"/>
      <c r="YN120" s="31"/>
      <c r="YO120" s="31"/>
      <c r="YP120" s="31"/>
      <c r="YQ120" s="31"/>
      <c r="YR120" s="31"/>
      <c r="YS120" s="31"/>
      <c r="YT120" s="31"/>
      <c r="YU120" s="31"/>
      <c r="YV120" s="31"/>
      <c r="YW120" s="31"/>
      <c r="YX120" s="31"/>
      <c r="YY120" s="31"/>
      <c r="YZ120" s="31"/>
      <c r="ZA120" s="31"/>
      <c r="ZB120" s="31"/>
      <c r="ZC120" s="31"/>
      <c r="ZD120" s="31"/>
      <c r="ZE120" s="31"/>
      <c r="ZF120" s="31"/>
      <c r="ZG120" s="31"/>
      <c r="ZH120" s="31"/>
      <c r="ZI120" s="31"/>
      <c r="ZJ120" s="31"/>
      <c r="ZK120" s="31"/>
      <c r="ZL120" s="31"/>
      <c r="ZM120" s="31"/>
      <c r="ZN120" s="31"/>
      <c r="ZO120" s="31"/>
      <c r="ZP120" s="31"/>
      <c r="ZQ120" s="31"/>
      <c r="ZR120" s="31"/>
      <c r="ZS120" s="31"/>
      <c r="ZT120" s="31"/>
      <c r="ZU120" s="31"/>
      <c r="ZV120" s="31"/>
      <c r="ZW120" s="31"/>
      <c r="ZX120" s="31"/>
      <c r="ZY120" s="31"/>
      <c r="ZZ120" s="31"/>
      <c r="AAA120" s="31"/>
      <c r="AAB120" s="31"/>
      <c r="AAC120" s="31"/>
      <c r="AAD120" s="31"/>
      <c r="AAE120" s="31"/>
      <c r="AAF120" s="31"/>
      <c r="AAG120" s="31"/>
      <c r="AAH120" s="31"/>
      <c r="AAI120" s="31"/>
      <c r="AAJ120" s="31"/>
      <c r="AAK120" s="31"/>
      <c r="AAL120" s="31"/>
      <c r="AAM120" s="31"/>
      <c r="AAN120" s="31"/>
      <c r="AAO120" s="31"/>
      <c r="AAP120" s="31"/>
      <c r="AAQ120" s="31"/>
      <c r="AAR120" s="31"/>
      <c r="AAS120" s="31"/>
      <c r="AAT120" s="31"/>
      <c r="AAU120" s="31"/>
      <c r="AAV120" s="31"/>
      <c r="AAW120" s="31"/>
      <c r="AAX120" s="31"/>
      <c r="AAY120" s="31"/>
      <c r="AAZ120" s="31"/>
      <c r="ABA120" s="31"/>
      <c r="ABB120" s="31"/>
      <c r="ABC120" s="31"/>
      <c r="ABD120" s="31"/>
      <c r="ABE120" s="31"/>
      <c r="ABF120" s="31"/>
      <c r="ABG120" s="31"/>
      <c r="ABH120" s="31"/>
      <c r="ABI120" s="31"/>
      <c r="ABJ120" s="31"/>
      <c r="ABK120" s="31"/>
      <c r="ABL120" s="31"/>
      <c r="ABM120" s="31"/>
      <c r="ABN120" s="31"/>
      <c r="ABO120" s="31"/>
      <c r="ABP120" s="31"/>
      <c r="ABQ120" s="31"/>
      <c r="ABR120" s="31"/>
      <c r="ABS120" s="31"/>
      <c r="ABT120" s="31"/>
      <c r="ABU120" s="31"/>
      <c r="ABV120" s="31"/>
      <c r="ABW120" s="31"/>
      <c r="ABX120" s="31"/>
      <c r="ABY120" s="31"/>
      <c r="ABZ120" s="31"/>
      <c r="ACA120" s="31"/>
      <c r="ACB120" s="31"/>
      <c r="ACC120" s="31"/>
      <c r="ACD120" s="31"/>
      <c r="ACE120" s="31"/>
      <c r="ACF120" s="31"/>
      <c r="ACG120" s="31"/>
      <c r="ACH120" s="31"/>
      <c r="ACI120" s="31"/>
      <c r="ACJ120" s="31"/>
      <c r="ACK120" s="31"/>
      <c r="ACL120" s="31"/>
      <c r="ACM120" s="31"/>
      <c r="ACN120" s="31"/>
      <c r="ACO120" s="31"/>
      <c r="ACP120" s="31"/>
      <c r="ACQ120" s="31"/>
      <c r="ACR120" s="31"/>
      <c r="ACS120" s="31"/>
      <c r="ACT120" s="31"/>
      <c r="ACU120" s="31"/>
      <c r="ACV120" s="31"/>
      <c r="ACW120" s="31"/>
      <c r="ACX120" s="31"/>
      <c r="ACY120" s="31"/>
      <c r="ACZ120" s="31"/>
      <c r="ADA120" s="31"/>
      <c r="ADB120" s="31"/>
      <c r="ADC120" s="31"/>
      <c r="ADD120" s="31"/>
      <c r="ADE120" s="31"/>
      <c r="ADF120" s="31"/>
      <c r="ADG120" s="31"/>
      <c r="ADH120" s="31"/>
      <c r="ADI120" s="31"/>
      <c r="ADJ120" s="31"/>
      <c r="ADK120" s="31"/>
      <c r="ADL120" s="31"/>
      <c r="ADM120" s="31"/>
      <c r="ADN120" s="31"/>
      <c r="ADO120" s="31"/>
      <c r="ADP120" s="31"/>
      <c r="ADQ120" s="31"/>
      <c r="ADR120" s="31"/>
      <c r="ADS120" s="31"/>
      <c r="ADT120" s="31"/>
      <c r="ADU120" s="31"/>
      <c r="ADV120" s="31"/>
      <c r="ADW120" s="31"/>
      <c r="ADX120" s="31"/>
      <c r="ADY120" s="31"/>
      <c r="ADZ120" s="31"/>
      <c r="AEA120" s="31"/>
      <c r="AEB120" s="31"/>
      <c r="AEC120" s="31"/>
      <c r="AED120" s="31"/>
      <c r="AEE120" s="31"/>
      <c r="AEF120" s="31"/>
      <c r="AEG120" s="31"/>
      <c r="AEH120" s="31"/>
      <c r="AEI120" s="31"/>
      <c r="AEJ120" s="31"/>
      <c r="AEK120" s="31"/>
      <c r="AEL120" s="31"/>
      <c r="AEM120" s="31"/>
      <c r="AEN120" s="31"/>
      <c r="AEO120" s="31"/>
      <c r="AEP120" s="31"/>
      <c r="AEQ120" s="31"/>
      <c r="AER120" s="31"/>
      <c r="AES120" s="31"/>
      <c r="AET120" s="31"/>
      <c r="AEU120" s="31"/>
      <c r="AEV120" s="31"/>
      <c r="AEW120" s="31"/>
      <c r="AEX120" s="31"/>
      <c r="AEY120" s="31"/>
      <c r="AEZ120" s="31"/>
      <c r="AFA120" s="31"/>
      <c r="AFB120" s="31"/>
      <c r="AFC120" s="31"/>
      <c r="AFD120" s="31"/>
      <c r="AFE120" s="31"/>
      <c r="AFF120" s="31"/>
      <c r="AFG120" s="31"/>
      <c r="AFH120" s="31"/>
      <c r="AFI120" s="31"/>
      <c r="AFJ120" s="31"/>
      <c r="AFK120" s="31"/>
      <c r="AFL120" s="31"/>
      <c r="AFM120" s="31"/>
      <c r="AFN120" s="31"/>
      <c r="AFO120" s="31"/>
      <c r="AFP120" s="31"/>
      <c r="AFQ120" s="31"/>
      <c r="AFR120" s="31"/>
      <c r="AFS120" s="31"/>
      <c r="AFT120" s="31"/>
      <c r="AFU120" s="31"/>
      <c r="AFV120" s="31"/>
      <c r="AFW120" s="31"/>
      <c r="AFX120" s="31"/>
      <c r="AFY120" s="31"/>
      <c r="AFZ120" s="31"/>
      <c r="AGA120" s="31"/>
      <c r="AGB120" s="31"/>
      <c r="AGC120" s="31"/>
      <c r="AGD120" s="31"/>
      <c r="AGE120" s="31"/>
      <c r="AGF120" s="31"/>
      <c r="AGG120" s="31"/>
      <c r="AGH120" s="31"/>
      <c r="AGI120" s="31"/>
      <c r="AGJ120" s="31"/>
      <c r="AGK120" s="31"/>
      <c r="AGL120" s="31"/>
      <c r="AGM120" s="31"/>
      <c r="AGN120" s="31"/>
      <c r="AGO120" s="31"/>
      <c r="AGP120" s="31"/>
      <c r="AGQ120" s="31"/>
      <c r="AGR120" s="31"/>
      <c r="AGS120" s="31"/>
      <c r="AGT120" s="31"/>
      <c r="AGU120" s="31"/>
      <c r="AGV120" s="31"/>
      <c r="AGW120" s="31"/>
      <c r="AGX120" s="31"/>
      <c r="AGY120" s="31"/>
      <c r="AGZ120" s="31"/>
      <c r="AHA120" s="31"/>
      <c r="AHB120" s="31"/>
      <c r="AHC120" s="31"/>
      <c r="AHD120" s="31"/>
      <c r="AHE120" s="31"/>
      <c r="AHF120" s="31"/>
      <c r="AHG120" s="31"/>
      <c r="AHH120" s="31"/>
      <c r="AHI120" s="31"/>
      <c r="AHJ120" s="31"/>
      <c r="AHK120" s="31"/>
      <c r="AHL120" s="31"/>
      <c r="AHM120" s="31"/>
      <c r="AHN120" s="31"/>
      <c r="AHO120" s="31"/>
      <c r="AHP120" s="31"/>
      <c r="AHQ120" s="31"/>
      <c r="AHR120" s="31"/>
      <c r="AHS120" s="31"/>
      <c r="AHT120" s="31"/>
      <c r="AHU120" s="31"/>
      <c r="AHV120" s="31"/>
      <c r="AHW120" s="31"/>
      <c r="AHX120" s="31"/>
      <c r="AHY120" s="31"/>
      <c r="AHZ120" s="31"/>
      <c r="AIA120" s="31"/>
      <c r="AIB120" s="31"/>
      <c r="AIC120" s="31"/>
      <c r="AID120" s="31"/>
      <c r="AIE120" s="31"/>
      <c r="AIF120" s="31"/>
      <c r="AIG120" s="31"/>
      <c r="AIH120" s="31"/>
      <c r="AII120" s="31"/>
      <c r="AIJ120" s="31"/>
      <c r="AIK120" s="31"/>
      <c r="AIL120" s="31"/>
      <c r="AIM120" s="31"/>
      <c r="AIN120" s="31"/>
      <c r="AIO120" s="31"/>
      <c r="AIP120" s="31"/>
      <c r="AIQ120" s="31"/>
      <c r="AIR120" s="31"/>
      <c r="AIS120" s="31"/>
      <c r="AIT120" s="31"/>
      <c r="AIU120" s="31"/>
      <c r="AIV120" s="31"/>
      <c r="AIW120" s="31"/>
      <c r="AIX120" s="31"/>
      <c r="AIY120" s="31"/>
      <c r="AIZ120" s="31"/>
      <c r="AJA120" s="31"/>
      <c r="AJB120" s="31"/>
      <c r="AJC120" s="31"/>
      <c r="AJD120" s="31"/>
      <c r="AJE120" s="31"/>
      <c r="AJF120" s="31"/>
      <c r="AJG120" s="31"/>
      <c r="AJH120" s="31"/>
      <c r="AJI120" s="31"/>
      <c r="AJJ120" s="31"/>
      <c r="AJK120" s="31"/>
      <c r="AJL120" s="31"/>
      <c r="AJM120" s="31"/>
      <c r="AJN120" s="31"/>
      <c r="AJO120" s="31"/>
      <c r="AJP120" s="31"/>
      <c r="AJQ120" s="31"/>
      <c r="AJR120" s="31"/>
      <c r="AJS120" s="31"/>
      <c r="AJT120" s="31"/>
      <c r="AJU120" s="31"/>
      <c r="AJV120" s="31"/>
      <c r="AJW120" s="31"/>
      <c r="AJX120" s="31"/>
      <c r="AJY120" s="31"/>
      <c r="AJZ120" s="31"/>
      <c r="AKA120" s="31"/>
      <c r="AKB120" s="31"/>
      <c r="AKC120" s="31"/>
      <c r="AKD120" s="31"/>
      <c r="AKE120" s="31"/>
      <c r="AKF120" s="31"/>
      <c r="AKG120" s="31"/>
      <c r="AKH120" s="31"/>
      <c r="AKI120" s="31"/>
      <c r="AKJ120" s="31"/>
      <c r="AKK120" s="31"/>
      <c r="AKL120" s="31"/>
      <c r="AKM120" s="31"/>
      <c r="AKN120" s="31"/>
      <c r="AKO120" s="31"/>
      <c r="AKP120" s="31"/>
      <c r="AKQ120" s="31"/>
      <c r="AKR120" s="31"/>
      <c r="AKS120" s="31"/>
      <c r="AKT120" s="31"/>
      <c r="AKU120" s="31"/>
      <c r="AKV120" s="31"/>
      <c r="AKW120" s="31"/>
      <c r="AKX120" s="31"/>
      <c r="AKY120" s="31"/>
      <c r="AKZ120" s="31"/>
      <c r="ALA120" s="31"/>
      <c r="ALB120" s="31"/>
      <c r="ALC120" s="31"/>
      <c r="ALD120" s="31"/>
      <c r="ALE120" s="31"/>
      <c r="ALF120" s="31"/>
      <c r="ALG120" s="31"/>
      <c r="ALH120" s="31"/>
      <c r="ALI120" s="31"/>
      <c r="ALJ120" s="31"/>
      <c r="ALK120" s="31"/>
      <c r="ALL120" s="31"/>
      <c r="ALM120" s="31"/>
      <c r="ALN120" s="31"/>
      <c r="ALO120" s="31"/>
      <c r="ALP120" s="31"/>
      <c r="ALQ120" s="31"/>
      <c r="ALR120" s="31"/>
      <c r="ALS120" s="31"/>
      <c r="ALT120" s="31"/>
      <c r="ALU120" s="31"/>
      <c r="ALV120" s="31"/>
      <c r="ALW120" s="31"/>
      <c r="ALX120" s="31"/>
      <c r="ALY120" s="31"/>
      <c r="ALZ120" s="31"/>
      <c r="AMA120" s="31"/>
      <c r="AMB120" s="31"/>
      <c r="AMC120" s="31"/>
      <c r="AMD120" s="31"/>
      <c r="AME120" s="31"/>
      <c r="AMF120" s="31"/>
      <c r="AMG120" s="31"/>
      <c r="AMH120" s="31"/>
      <c r="AMI120" s="31"/>
      <c r="AMJ120" s="31"/>
      <c r="AMK120" s="31"/>
      <c r="AML120" s="31"/>
      <c r="AMM120" s="31"/>
      <c r="AMN120" s="31"/>
      <c r="AMO120" s="31"/>
      <c r="AMP120" s="31"/>
      <c r="AMQ120" s="31"/>
      <c r="AMR120" s="31"/>
      <c r="AMS120" s="31"/>
      <c r="AMT120" s="31"/>
      <c r="AMU120" s="31"/>
      <c r="AMV120" s="31"/>
      <c r="AMW120" s="31"/>
      <c r="AMX120" s="31"/>
      <c r="AMY120" s="31"/>
    </row>
    <row r="121" spans="3:1042" s="6" customFormat="1" ht="15" customHeight="1" x14ac:dyDescent="0.25">
      <c r="C121" s="6">
        <f t="shared" si="6"/>
        <v>150823</v>
      </c>
      <c r="D121" s="72">
        <f t="shared" si="7"/>
        <v>80</v>
      </c>
      <c r="E121" s="72">
        <v>1</v>
      </c>
      <c r="F121" s="74">
        <v>0</v>
      </c>
      <c r="G121" s="73">
        <f t="shared" si="44"/>
        <v>2.9</v>
      </c>
      <c r="H121" s="128">
        <f t="shared" si="45"/>
        <v>0</v>
      </c>
      <c r="I121" s="147">
        <f t="shared" si="10"/>
        <v>0</v>
      </c>
      <c r="J121" s="111" t="s">
        <v>196</v>
      </c>
      <c r="K121" s="39">
        <v>3</v>
      </c>
      <c r="L121" s="95">
        <f t="shared" si="11"/>
        <v>15</v>
      </c>
      <c r="M121" s="12" t="s">
        <v>97</v>
      </c>
      <c r="N121" s="82">
        <f t="shared" si="84"/>
        <v>8</v>
      </c>
      <c r="O121" s="82">
        <f t="shared" si="85"/>
        <v>150823</v>
      </c>
      <c r="P121" s="77" t="str">
        <f t="shared" si="22"/>
        <v>GEH80DFEJSR  (80 gal)</v>
      </c>
      <c r="Q121" s="13" t="s">
        <v>127</v>
      </c>
      <c r="R121" s="14">
        <v>80</v>
      </c>
      <c r="S121" s="37" t="s">
        <v>237</v>
      </c>
      <c r="T121" s="100" t="s">
        <v>238</v>
      </c>
      <c r="U121" s="105" t="str">
        <f t="shared" si="86"/>
        <v>GE2014_80</v>
      </c>
      <c r="V121" s="146">
        <v>0</v>
      </c>
      <c r="W121" s="49">
        <f>[1]ESTAR_to_AWHS!K26</f>
        <v>2.9</v>
      </c>
      <c r="X121" s="61" t="str">
        <f>[1]ESTAR_to_AWHS!I26</f>
        <v>4+</v>
      </c>
      <c r="Y121" s="62" t="str">
        <f>[1]ESTAR_to_AWHS!L26</f>
        <v>--</v>
      </c>
      <c r="Z121" s="63">
        <f>[1]ESTAR_to_AWHS!J26</f>
        <v>42621</v>
      </c>
      <c r="AA121" s="58" t="s">
        <v>87</v>
      </c>
      <c r="AB121" s="158" t="str">
        <f t="shared" ref="AB121:AB184" si="87">"2,     "&amp;C121&amp;",   """&amp;P121&amp;""""</f>
        <v>2,     150823,   "GEH80DFEJSR  (80 gal)"</v>
      </c>
      <c r="AC121" s="160" t="str">
        <f t="shared" si="77"/>
        <v>GE</v>
      </c>
      <c r="AD121" s="161" t="s">
        <v>127</v>
      </c>
      <c r="AE121" s="158" t="str">
        <f t="shared" ref="AE121:AE184" si="88">"          case  "&amp;C121&amp;"   :   """&amp;AD121&amp;""""</f>
        <v xml:space="preserve">          case  150823   :   "GEH80DFEJSR"</v>
      </c>
      <c r="AF121" s="161" t="s">
        <v>127</v>
      </c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  <c r="IW121" s="31"/>
      <c r="IX121" s="31"/>
      <c r="IY121" s="31"/>
      <c r="IZ121" s="31"/>
      <c r="JA121" s="31"/>
      <c r="JB121" s="31"/>
      <c r="JC121" s="31"/>
      <c r="JD121" s="31"/>
      <c r="JE121" s="31"/>
      <c r="JF121" s="31"/>
      <c r="JG121" s="31"/>
      <c r="JH121" s="31"/>
      <c r="JI121" s="31"/>
      <c r="JJ121" s="31"/>
      <c r="JK121" s="31"/>
      <c r="JL121" s="31"/>
      <c r="JM121" s="31"/>
      <c r="JN121" s="31"/>
      <c r="JO121" s="31"/>
      <c r="JP121" s="31"/>
      <c r="JQ121" s="31"/>
      <c r="JR121" s="31"/>
      <c r="JS121" s="31"/>
      <c r="JT121" s="31"/>
      <c r="JU121" s="31"/>
      <c r="JV121" s="31"/>
      <c r="JW121" s="31"/>
      <c r="JX121" s="31"/>
      <c r="JY121" s="31"/>
      <c r="JZ121" s="31"/>
      <c r="KA121" s="31"/>
      <c r="KB121" s="31"/>
      <c r="KC121" s="31"/>
      <c r="KD121" s="31"/>
      <c r="KE121" s="31"/>
      <c r="KF121" s="31"/>
      <c r="KG121" s="31"/>
      <c r="KH121" s="31"/>
      <c r="KI121" s="31"/>
      <c r="KJ121" s="31"/>
      <c r="KK121" s="31"/>
      <c r="KL121" s="31"/>
      <c r="KM121" s="31"/>
      <c r="KN121" s="31"/>
      <c r="KO121" s="31"/>
      <c r="KP121" s="31"/>
      <c r="KQ121" s="31"/>
      <c r="KR121" s="31"/>
      <c r="KS121" s="31"/>
      <c r="KT121" s="31"/>
      <c r="KU121" s="31"/>
      <c r="KV121" s="31"/>
      <c r="KW121" s="31"/>
      <c r="KX121" s="31"/>
      <c r="KY121" s="31"/>
      <c r="KZ121" s="31"/>
      <c r="LA121" s="31"/>
      <c r="LB121" s="31"/>
      <c r="LC121" s="31"/>
      <c r="LD121" s="31"/>
      <c r="LE121" s="31"/>
      <c r="LF121" s="31"/>
      <c r="LG121" s="31"/>
      <c r="LH121" s="31"/>
      <c r="LI121" s="31"/>
      <c r="LJ121" s="31"/>
      <c r="LK121" s="31"/>
      <c r="LL121" s="31"/>
      <c r="LM121" s="31"/>
      <c r="LN121" s="31"/>
      <c r="LO121" s="31"/>
      <c r="LP121" s="31"/>
      <c r="LQ121" s="31"/>
      <c r="LR121" s="31"/>
      <c r="LS121" s="31"/>
      <c r="LT121" s="31"/>
      <c r="LU121" s="31"/>
      <c r="LV121" s="31"/>
      <c r="LW121" s="31"/>
      <c r="LX121" s="31"/>
      <c r="LY121" s="31"/>
      <c r="LZ121" s="31"/>
      <c r="MA121" s="31"/>
      <c r="MB121" s="31"/>
      <c r="MC121" s="31"/>
      <c r="MD121" s="31"/>
      <c r="ME121" s="31"/>
      <c r="MF121" s="31"/>
      <c r="MG121" s="31"/>
      <c r="MH121" s="31"/>
      <c r="MI121" s="31"/>
      <c r="MJ121" s="31"/>
      <c r="MK121" s="31"/>
      <c r="ML121" s="31"/>
      <c r="MM121" s="31"/>
      <c r="MN121" s="31"/>
      <c r="MO121" s="31"/>
      <c r="MP121" s="31"/>
      <c r="MQ121" s="31"/>
      <c r="MR121" s="31"/>
      <c r="MS121" s="31"/>
      <c r="MT121" s="31"/>
      <c r="MU121" s="31"/>
      <c r="MV121" s="31"/>
      <c r="MW121" s="31"/>
      <c r="MX121" s="31"/>
      <c r="MY121" s="31"/>
      <c r="MZ121" s="31"/>
      <c r="NA121" s="31"/>
      <c r="NB121" s="31"/>
      <c r="NC121" s="31"/>
      <c r="ND121" s="31"/>
      <c r="NE121" s="31"/>
      <c r="NF121" s="31"/>
      <c r="NG121" s="31"/>
      <c r="NH121" s="31"/>
      <c r="NI121" s="31"/>
      <c r="NJ121" s="31"/>
      <c r="NK121" s="31"/>
      <c r="NL121" s="31"/>
      <c r="NM121" s="31"/>
      <c r="NN121" s="31"/>
      <c r="NO121" s="31"/>
      <c r="NP121" s="31"/>
      <c r="NQ121" s="31"/>
      <c r="NR121" s="31"/>
      <c r="NS121" s="31"/>
      <c r="NT121" s="31"/>
      <c r="NU121" s="31"/>
      <c r="NV121" s="31"/>
      <c r="NW121" s="31"/>
      <c r="NX121" s="31"/>
      <c r="NY121" s="31"/>
      <c r="NZ121" s="31"/>
      <c r="OA121" s="31"/>
      <c r="OB121" s="31"/>
      <c r="OC121" s="31"/>
      <c r="OD121" s="31"/>
      <c r="OE121" s="31"/>
      <c r="OF121" s="31"/>
      <c r="OG121" s="31"/>
      <c r="OH121" s="31"/>
      <c r="OI121" s="31"/>
      <c r="OJ121" s="31"/>
      <c r="OK121" s="31"/>
      <c r="OL121" s="31"/>
      <c r="OM121" s="31"/>
      <c r="ON121" s="31"/>
      <c r="OO121" s="31"/>
      <c r="OP121" s="31"/>
      <c r="OQ121" s="31"/>
      <c r="OR121" s="31"/>
      <c r="OS121" s="31"/>
      <c r="OT121" s="31"/>
      <c r="OU121" s="31"/>
      <c r="OV121" s="31"/>
      <c r="OW121" s="31"/>
      <c r="OX121" s="31"/>
      <c r="OY121" s="31"/>
      <c r="OZ121" s="31"/>
      <c r="PA121" s="31"/>
      <c r="PB121" s="31"/>
      <c r="PC121" s="31"/>
      <c r="PD121" s="31"/>
      <c r="PE121" s="31"/>
      <c r="PF121" s="31"/>
      <c r="PG121" s="31"/>
      <c r="PH121" s="31"/>
      <c r="PI121" s="31"/>
      <c r="PJ121" s="31"/>
      <c r="PK121" s="31"/>
      <c r="PL121" s="31"/>
      <c r="PM121" s="31"/>
      <c r="PN121" s="31"/>
      <c r="PO121" s="31"/>
      <c r="PP121" s="31"/>
      <c r="PQ121" s="31"/>
      <c r="PR121" s="31"/>
      <c r="PS121" s="31"/>
      <c r="PT121" s="31"/>
      <c r="PU121" s="31"/>
      <c r="PV121" s="31"/>
      <c r="PW121" s="31"/>
      <c r="PX121" s="31"/>
      <c r="PY121" s="31"/>
      <c r="PZ121" s="31"/>
      <c r="QA121" s="31"/>
      <c r="QB121" s="31"/>
      <c r="QC121" s="31"/>
      <c r="QD121" s="31"/>
      <c r="QE121" s="31"/>
      <c r="QF121" s="31"/>
      <c r="QG121" s="31"/>
      <c r="QH121" s="31"/>
      <c r="QI121" s="31"/>
      <c r="QJ121" s="31"/>
      <c r="QK121" s="31"/>
      <c r="QL121" s="31"/>
      <c r="QM121" s="31"/>
      <c r="QN121" s="31"/>
      <c r="QO121" s="31"/>
      <c r="QP121" s="31"/>
      <c r="QQ121" s="31"/>
      <c r="QR121" s="31"/>
      <c r="QS121" s="31"/>
      <c r="QT121" s="31"/>
      <c r="QU121" s="31"/>
      <c r="QV121" s="31"/>
      <c r="QW121" s="31"/>
      <c r="QX121" s="31"/>
      <c r="QY121" s="31"/>
      <c r="QZ121" s="31"/>
      <c r="RA121" s="31"/>
      <c r="RB121" s="31"/>
      <c r="RC121" s="31"/>
      <c r="RD121" s="31"/>
      <c r="RE121" s="31"/>
      <c r="RF121" s="31"/>
      <c r="RG121" s="31"/>
      <c r="RH121" s="31"/>
      <c r="RI121" s="31"/>
      <c r="RJ121" s="31"/>
      <c r="RK121" s="31"/>
      <c r="RL121" s="31"/>
      <c r="RM121" s="31"/>
      <c r="RN121" s="31"/>
      <c r="RO121" s="31"/>
      <c r="RP121" s="31"/>
      <c r="RQ121" s="31"/>
      <c r="RR121" s="31"/>
      <c r="RS121" s="31"/>
      <c r="RT121" s="31"/>
      <c r="RU121" s="31"/>
      <c r="RV121" s="31"/>
      <c r="RW121" s="31"/>
      <c r="RX121" s="31"/>
      <c r="RY121" s="31"/>
      <c r="RZ121" s="31"/>
      <c r="SA121" s="31"/>
      <c r="SB121" s="31"/>
      <c r="SC121" s="31"/>
      <c r="SD121" s="31"/>
      <c r="SE121" s="31"/>
      <c r="SF121" s="31"/>
      <c r="SG121" s="31"/>
      <c r="SH121" s="31"/>
      <c r="SI121" s="31"/>
      <c r="SJ121" s="31"/>
      <c r="SK121" s="31"/>
      <c r="SL121" s="31"/>
      <c r="SM121" s="31"/>
      <c r="SN121" s="31"/>
      <c r="SO121" s="31"/>
      <c r="SP121" s="31"/>
      <c r="SQ121" s="31"/>
      <c r="SR121" s="31"/>
      <c r="SS121" s="31"/>
      <c r="ST121" s="31"/>
      <c r="SU121" s="31"/>
      <c r="SV121" s="31"/>
      <c r="SW121" s="31"/>
      <c r="SX121" s="31"/>
      <c r="SY121" s="31"/>
      <c r="SZ121" s="31"/>
      <c r="TA121" s="31"/>
      <c r="TB121" s="31"/>
      <c r="TC121" s="31"/>
      <c r="TD121" s="31"/>
      <c r="TE121" s="31"/>
      <c r="TF121" s="31"/>
      <c r="TG121" s="31"/>
      <c r="TH121" s="31"/>
      <c r="TI121" s="31"/>
      <c r="TJ121" s="31"/>
      <c r="TK121" s="31"/>
      <c r="TL121" s="31"/>
      <c r="TM121" s="31"/>
      <c r="TN121" s="31"/>
      <c r="TO121" s="31"/>
      <c r="TP121" s="31"/>
      <c r="TQ121" s="31"/>
      <c r="TR121" s="31"/>
      <c r="TS121" s="31"/>
      <c r="TT121" s="31"/>
      <c r="TU121" s="31"/>
      <c r="TV121" s="31"/>
      <c r="TW121" s="31"/>
      <c r="TX121" s="31"/>
      <c r="TY121" s="31"/>
      <c r="TZ121" s="31"/>
      <c r="UA121" s="31"/>
      <c r="UB121" s="31"/>
      <c r="UC121" s="31"/>
      <c r="UD121" s="31"/>
      <c r="UE121" s="31"/>
      <c r="UF121" s="31"/>
      <c r="UG121" s="31"/>
      <c r="UH121" s="31"/>
      <c r="UI121" s="31"/>
      <c r="UJ121" s="31"/>
      <c r="UK121" s="31"/>
      <c r="UL121" s="31"/>
      <c r="UM121" s="31"/>
      <c r="UN121" s="31"/>
      <c r="UO121" s="31"/>
      <c r="UP121" s="31"/>
      <c r="UQ121" s="31"/>
      <c r="UR121" s="31"/>
      <c r="US121" s="31"/>
      <c r="UT121" s="31"/>
      <c r="UU121" s="31"/>
      <c r="UV121" s="31"/>
      <c r="UW121" s="31"/>
      <c r="UX121" s="31"/>
      <c r="UY121" s="31"/>
      <c r="UZ121" s="31"/>
      <c r="VA121" s="31"/>
      <c r="VB121" s="31"/>
      <c r="VC121" s="31"/>
      <c r="VD121" s="31"/>
      <c r="VE121" s="31"/>
      <c r="VF121" s="31"/>
      <c r="VG121" s="31"/>
      <c r="VH121" s="31"/>
      <c r="VI121" s="31"/>
      <c r="VJ121" s="31"/>
      <c r="VK121" s="31"/>
      <c r="VL121" s="31"/>
      <c r="VM121" s="31"/>
      <c r="VN121" s="31"/>
      <c r="VO121" s="31"/>
      <c r="VP121" s="31"/>
      <c r="VQ121" s="31"/>
      <c r="VR121" s="31"/>
      <c r="VS121" s="31"/>
      <c r="VT121" s="31"/>
      <c r="VU121" s="31"/>
      <c r="VV121" s="31"/>
      <c r="VW121" s="31"/>
      <c r="VX121" s="31"/>
      <c r="VY121" s="31"/>
      <c r="VZ121" s="31"/>
      <c r="WA121" s="31"/>
      <c r="WB121" s="31"/>
      <c r="WC121" s="31"/>
      <c r="WD121" s="31"/>
      <c r="WE121" s="31"/>
      <c r="WF121" s="31"/>
      <c r="WG121" s="31"/>
      <c r="WH121" s="31"/>
      <c r="WI121" s="31"/>
      <c r="WJ121" s="31"/>
      <c r="WK121" s="31"/>
      <c r="WL121" s="31"/>
      <c r="WM121" s="31"/>
      <c r="WN121" s="31"/>
      <c r="WO121" s="31"/>
      <c r="WP121" s="31"/>
      <c r="WQ121" s="31"/>
      <c r="WR121" s="31"/>
      <c r="WS121" s="31"/>
      <c r="WT121" s="31"/>
      <c r="WU121" s="31"/>
      <c r="WV121" s="31"/>
      <c r="WW121" s="31"/>
      <c r="WX121" s="31"/>
      <c r="WY121" s="31"/>
      <c r="WZ121" s="31"/>
      <c r="XA121" s="31"/>
      <c r="XB121" s="31"/>
      <c r="XC121" s="31"/>
      <c r="XD121" s="31"/>
      <c r="XE121" s="31"/>
      <c r="XF121" s="31"/>
      <c r="XG121" s="31"/>
      <c r="XH121" s="31"/>
      <c r="XI121" s="31"/>
      <c r="XJ121" s="31"/>
      <c r="XK121" s="31"/>
      <c r="XL121" s="31"/>
      <c r="XM121" s="31"/>
      <c r="XN121" s="31"/>
      <c r="XO121" s="31"/>
      <c r="XP121" s="31"/>
      <c r="XQ121" s="31"/>
      <c r="XR121" s="31"/>
      <c r="XS121" s="31"/>
      <c r="XT121" s="31"/>
      <c r="XU121" s="31"/>
      <c r="XV121" s="31"/>
      <c r="XW121" s="31"/>
      <c r="XX121" s="31"/>
      <c r="XY121" s="31"/>
      <c r="XZ121" s="31"/>
      <c r="YA121" s="31"/>
      <c r="YB121" s="31"/>
      <c r="YC121" s="31"/>
      <c r="YD121" s="31"/>
      <c r="YE121" s="31"/>
      <c r="YF121" s="31"/>
      <c r="YG121" s="31"/>
      <c r="YH121" s="31"/>
      <c r="YI121" s="31"/>
      <c r="YJ121" s="31"/>
      <c r="YK121" s="31"/>
      <c r="YL121" s="31"/>
      <c r="YM121" s="31"/>
      <c r="YN121" s="31"/>
      <c r="YO121" s="31"/>
      <c r="YP121" s="31"/>
      <c r="YQ121" s="31"/>
      <c r="YR121" s="31"/>
      <c r="YS121" s="31"/>
      <c r="YT121" s="31"/>
      <c r="YU121" s="31"/>
      <c r="YV121" s="31"/>
      <c r="YW121" s="31"/>
      <c r="YX121" s="31"/>
      <c r="YY121" s="31"/>
      <c r="YZ121" s="31"/>
      <c r="ZA121" s="31"/>
      <c r="ZB121" s="31"/>
      <c r="ZC121" s="31"/>
      <c r="ZD121" s="31"/>
      <c r="ZE121" s="31"/>
      <c r="ZF121" s="31"/>
      <c r="ZG121" s="31"/>
      <c r="ZH121" s="31"/>
      <c r="ZI121" s="31"/>
      <c r="ZJ121" s="31"/>
      <c r="ZK121" s="31"/>
      <c r="ZL121" s="31"/>
      <c r="ZM121" s="31"/>
      <c r="ZN121" s="31"/>
      <c r="ZO121" s="31"/>
      <c r="ZP121" s="31"/>
      <c r="ZQ121" s="31"/>
      <c r="ZR121" s="31"/>
      <c r="ZS121" s="31"/>
      <c r="ZT121" s="31"/>
      <c r="ZU121" s="31"/>
      <c r="ZV121" s="31"/>
      <c r="ZW121" s="31"/>
      <c r="ZX121" s="31"/>
      <c r="ZY121" s="31"/>
      <c r="ZZ121" s="31"/>
      <c r="AAA121" s="31"/>
      <c r="AAB121" s="31"/>
      <c r="AAC121" s="31"/>
      <c r="AAD121" s="31"/>
      <c r="AAE121" s="31"/>
      <c r="AAF121" s="31"/>
      <c r="AAG121" s="31"/>
      <c r="AAH121" s="31"/>
      <c r="AAI121" s="31"/>
      <c r="AAJ121" s="31"/>
      <c r="AAK121" s="31"/>
      <c r="AAL121" s="31"/>
      <c r="AAM121" s="31"/>
      <c r="AAN121" s="31"/>
      <c r="AAO121" s="31"/>
      <c r="AAP121" s="31"/>
      <c r="AAQ121" s="31"/>
      <c r="AAR121" s="31"/>
      <c r="AAS121" s="31"/>
      <c r="AAT121" s="31"/>
      <c r="AAU121" s="31"/>
      <c r="AAV121" s="31"/>
      <c r="AAW121" s="31"/>
      <c r="AAX121" s="31"/>
      <c r="AAY121" s="31"/>
      <c r="AAZ121" s="31"/>
      <c r="ABA121" s="31"/>
      <c r="ABB121" s="31"/>
      <c r="ABC121" s="31"/>
      <c r="ABD121" s="31"/>
      <c r="ABE121" s="31"/>
      <c r="ABF121" s="31"/>
      <c r="ABG121" s="31"/>
      <c r="ABH121" s="31"/>
      <c r="ABI121" s="31"/>
      <c r="ABJ121" s="31"/>
      <c r="ABK121" s="31"/>
      <c r="ABL121" s="31"/>
      <c r="ABM121" s="31"/>
      <c r="ABN121" s="31"/>
      <c r="ABO121" s="31"/>
      <c r="ABP121" s="31"/>
      <c r="ABQ121" s="31"/>
      <c r="ABR121" s="31"/>
      <c r="ABS121" s="31"/>
      <c r="ABT121" s="31"/>
      <c r="ABU121" s="31"/>
      <c r="ABV121" s="31"/>
      <c r="ABW121" s="31"/>
      <c r="ABX121" s="31"/>
      <c r="ABY121" s="31"/>
      <c r="ABZ121" s="31"/>
      <c r="ACA121" s="31"/>
      <c r="ACB121" s="31"/>
      <c r="ACC121" s="31"/>
      <c r="ACD121" s="31"/>
      <c r="ACE121" s="31"/>
      <c r="ACF121" s="31"/>
      <c r="ACG121" s="31"/>
      <c r="ACH121" s="31"/>
      <c r="ACI121" s="31"/>
      <c r="ACJ121" s="31"/>
      <c r="ACK121" s="31"/>
      <c r="ACL121" s="31"/>
      <c r="ACM121" s="31"/>
      <c r="ACN121" s="31"/>
      <c r="ACO121" s="31"/>
      <c r="ACP121" s="31"/>
      <c r="ACQ121" s="31"/>
      <c r="ACR121" s="31"/>
      <c r="ACS121" s="31"/>
      <c r="ACT121" s="31"/>
      <c r="ACU121" s="31"/>
      <c r="ACV121" s="31"/>
      <c r="ACW121" s="31"/>
      <c r="ACX121" s="31"/>
      <c r="ACY121" s="31"/>
      <c r="ACZ121" s="31"/>
      <c r="ADA121" s="31"/>
      <c r="ADB121" s="31"/>
      <c r="ADC121" s="31"/>
      <c r="ADD121" s="31"/>
      <c r="ADE121" s="31"/>
      <c r="ADF121" s="31"/>
      <c r="ADG121" s="31"/>
      <c r="ADH121" s="31"/>
      <c r="ADI121" s="31"/>
      <c r="ADJ121" s="31"/>
      <c r="ADK121" s="31"/>
      <c r="ADL121" s="31"/>
      <c r="ADM121" s="31"/>
      <c r="ADN121" s="31"/>
      <c r="ADO121" s="31"/>
      <c r="ADP121" s="31"/>
      <c r="ADQ121" s="31"/>
      <c r="ADR121" s="31"/>
      <c r="ADS121" s="31"/>
      <c r="ADT121" s="31"/>
      <c r="ADU121" s="31"/>
      <c r="ADV121" s="31"/>
      <c r="ADW121" s="31"/>
      <c r="ADX121" s="31"/>
      <c r="ADY121" s="31"/>
      <c r="ADZ121" s="31"/>
      <c r="AEA121" s="31"/>
      <c r="AEB121" s="31"/>
      <c r="AEC121" s="31"/>
      <c r="AED121" s="31"/>
      <c r="AEE121" s="31"/>
      <c r="AEF121" s="31"/>
      <c r="AEG121" s="31"/>
      <c r="AEH121" s="31"/>
      <c r="AEI121" s="31"/>
      <c r="AEJ121" s="31"/>
      <c r="AEK121" s="31"/>
      <c r="AEL121" s="31"/>
      <c r="AEM121" s="31"/>
      <c r="AEN121" s="31"/>
      <c r="AEO121" s="31"/>
      <c r="AEP121" s="31"/>
      <c r="AEQ121" s="31"/>
      <c r="AER121" s="31"/>
      <c r="AES121" s="31"/>
      <c r="AET121" s="31"/>
      <c r="AEU121" s="31"/>
      <c r="AEV121" s="31"/>
      <c r="AEW121" s="31"/>
      <c r="AEX121" s="31"/>
      <c r="AEY121" s="31"/>
      <c r="AEZ121" s="31"/>
      <c r="AFA121" s="31"/>
      <c r="AFB121" s="31"/>
      <c r="AFC121" s="31"/>
      <c r="AFD121" s="31"/>
      <c r="AFE121" s="31"/>
      <c r="AFF121" s="31"/>
      <c r="AFG121" s="31"/>
      <c r="AFH121" s="31"/>
      <c r="AFI121" s="31"/>
      <c r="AFJ121" s="31"/>
      <c r="AFK121" s="31"/>
      <c r="AFL121" s="31"/>
      <c r="AFM121" s="31"/>
      <c r="AFN121" s="31"/>
      <c r="AFO121" s="31"/>
      <c r="AFP121" s="31"/>
      <c r="AFQ121" s="31"/>
      <c r="AFR121" s="31"/>
      <c r="AFS121" s="31"/>
      <c r="AFT121" s="31"/>
      <c r="AFU121" s="31"/>
      <c r="AFV121" s="31"/>
      <c r="AFW121" s="31"/>
      <c r="AFX121" s="31"/>
      <c r="AFY121" s="31"/>
      <c r="AFZ121" s="31"/>
      <c r="AGA121" s="31"/>
      <c r="AGB121" s="31"/>
      <c r="AGC121" s="31"/>
      <c r="AGD121" s="31"/>
      <c r="AGE121" s="31"/>
      <c r="AGF121" s="31"/>
      <c r="AGG121" s="31"/>
      <c r="AGH121" s="31"/>
      <c r="AGI121" s="31"/>
      <c r="AGJ121" s="31"/>
      <c r="AGK121" s="31"/>
      <c r="AGL121" s="31"/>
      <c r="AGM121" s="31"/>
      <c r="AGN121" s="31"/>
      <c r="AGO121" s="31"/>
      <c r="AGP121" s="31"/>
      <c r="AGQ121" s="31"/>
      <c r="AGR121" s="31"/>
      <c r="AGS121" s="31"/>
      <c r="AGT121" s="31"/>
      <c r="AGU121" s="31"/>
      <c r="AGV121" s="31"/>
      <c r="AGW121" s="31"/>
      <c r="AGX121" s="31"/>
      <c r="AGY121" s="31"/>
      <c r="AGZ121" s="31"/>
      <c r="AHA121" s="31"/>
      <c r="AHB121" s="31"/>
      <c r="AHC121" s="31"/>
      <c r="AHD121" s="31"/>
      <c r="AHE121" s="31"/>
      <c r="AHF121" s="31"/>
      <c r="AHG121" s="31"/>
      <c r="AHH121" s="31"/>
      <c r="AHI121" s="31"/>
      <c r="AHJ121" s="31"/>
      <c r="AHK121" s="31"/>
      <c r="AHL121" s="31"/>
      <c r="AHM121" s="31"/>
      <c r="AHN121" s="31"/>
      <c r="AHO121" s="31"/>
      <c r="AHP121" s="31"/>
      <c r="AHQ121" s="31"/>
      <c r="AHR121" s="31"/>
      <c r="AHS121" s="31"/>
      <c r="AHT121" s="31"/>
      <c r="AHU121" s="31"/>
      <c r="AHV121" s="31"/>
      <c r="AHW121" s="31"/>
      <c r="AHX121" s="31"/>
      <c r="AHY121" s="31"/>
      <c r="AHZ121" s="31"/>
      <c r="AIA121" s="31"/>
      <c r="AIB121" s="31"/>
      <c r="AIC121" s="31"/>
      <c r="AID121" s="31"/>
      <c r="AIE121" s="31"/>
      <c r="AIF121" s="31"/>
      <c r="AIG121" s="31"/>
      <c r="AIH121" s="31"/>
      <c r="AII121" s="31"/>
      <c r="AIJ121" s="31"/>
      <c r="AIK121" s="31"/>
      <c r="AIL121" s="31"/>
      <c r="AIM121" s="31"/>
      <c r="AIN121" s="31"/>
      <c r="AIO121" s="31"/>
      <c r="AIP121" s="31"/>
      <c r="AIQ121" s="31"/>
      <c r="AIR121" s="31"/>
      <c r="AIS121" s="31"/>
      <c r="AIT121" s="31"/>
      <c r="AIU121" s="31"/>
      <c r="AIV121" s="31"/>
      <c r="AIW121" s="31"/>
      <c r="AIX121" s="31"/>
      <c r="AIY121" s="31"/>
      <c r="AIZ121" s="31"/>
      <c r="AJA121" s="31"/>
      <c r="AJB121" s="31"/>
      <c r="AJC121" s="31"/>
      <c r="AJD121" s="31"/>
      <c r="AJE121" s="31"/>
      <c r="AJF121" s="31"/>
      <c r="AJG121" s="31"/>
      <c r="AJH121" s="31"/>
      <c r="AJI121" s="31"/>
      <c r="AJJ121" s="31"/>
      <c r="AJK121" s="31"/>
      <c r="AJL121" s="31"/>
      <c r="AJM121" s="31"/>
      <c r="AJN121" s="31"/>
      <c r="AJO121" s="31"/>
      <c r="AJP121" s="31"/>
      <c r="AJQ121" s="31"/>
      <c r="AJR121" s="31"/>
      <c r="AJS121" s="31"/>
      <c r="AJT121" s="31"/>
      <c r="AJU121" s="31"/>
      <c r="AJV121" s="31"/>
      <c r="AJW121" s="31"/>
      <c r="AJX121" s="31"/>
      <c r="AJY121" s="31"/>
      <c r="AJZ121" s="31"/>
      <c r="AKA121" s="31"/>
      <c r="AKB121" s="31"/>
      <c r="AKC121" s="31"/>
      <c r="AKD121" s="31"/>
      <c r="AKE121" s="31"/>
      <c r="AKF121" s="31"/>
      <c r="AKG121" s="31"/>
      <c r="AKH121" s="31"/>
      <c r="AKI121" s="31"/>
      <c r="AKJ121" s="31"/>
      <c r="AKK121" s="31"/>
      <c r="AKL121" s="31"/>
      <c r="AKM121" s="31"/>
      <c r="AKN121" s="31"/>
      <c r="AKO121" s="31"/>
      <c r="AKP121" s="31"/>
      <c r="AKQ121" s="31"/>
      <c r="AKR121" s="31"/>
      <c r="AKS121" s="31"/>
      <c r="AKT121" s="31"/>
      <c r="AKU121" s="31"/>
      <c r="AKV121" s="31"/>
      <c r="AKW121" s="31"/>
      <c r="AKX121" s="31"/>
      <c r="AKY121" s="31"/>
      <c r="AKZ121" s="31"/>
      <c r="ALA121" s="31"/>
      <c r="ALB121" s="31"/>
      <c r="ALC121" s="31"/>
      <c r="ALD121" s="31"/>
      <c r="ALE121" s="31"/>
      <c r="ALF121" s="31"/>
      <c r="ALG121" s="31"/>
      <c r="ALH121" s="31"/>
      <c r="ALI121" s="31"/>
      <c r="ALJ121" s="31"/>
      <c r="ALK121" s="31"/>
      <c r="ALL121" s="31"/>
      <c r="ALM121" s="31"/>
      <c r="ALN121" s="31"/>
      <c r="ALO121" s="31"/>
      <c r="ALP121" s="31"/>
      <c r="ALQ121" s="31"/>
      <c r="ALR121" s="31"/>
      <c r="ALS121" s="31"/>
      <c r="ALT121" s="31"/>
      <c r="ALU121" s="31"/>
      <c r="ALV121" s="31"/>
      <c r="ALW121" s="31"/>
      <c r="ALX121" s="31"/>
      <c r="ALY121" s="31"/>
      <c r="ALZ121" s="31"/>
      <c r="AMA121" s="31"/>
      <c r="AMB121" s="31"/>
      <c r="AMC121" s="31"/>
      <c r="AMD121" s="31"/>
      <c r="AME121" s="31"/>
      <c r="AMF121" s="31"/>
      <c r="AMG121" s="31"/>
      <c r="AMH121" s="31"/>
      <c r="AMI121" s="31"/>
      <c r="AMJ121" s="31"/>
      <c r="AMK121" s="31"/>
      <c r="AML121" s="31"/>
      <c r="AMM121" s="31"/>
      <c r="AMN121" s="31"/>
      <c r="AMO121" s="31"/>
      <c r="AMP121" s="31"/>
      <c r="AMQ121" s="31"/>
      <c r="AMR121" s="31"/>
      <c r="AMS121" s="31"/>
      <c r="AMT121" s="31"/>
      <c r="AMU121" s="31"/>
      <c r="AMV121" s="31"/>
      <c r="AMW121" s="31"/>
      <c r="AMX121" s="31"/>
      <c r="AMY121" s="31"/>
    </row>
    <row r="122" spans="3:1042" s="6" customFormat="1" ht="15" customHeight="1" x14ac:dyDescent="0.25">
      <c r="C122" s="6">
        <f t="shared" si="6"/>
        <v>150923</v>
      </c>
      <c r="D122" s="72">
        <f t="shared" si="7"/>
        <v>80</v>
      </c>
      <c r="E122" s="72">
        <v>1</v>
      </c>
      <c r="F122" s="74">
        <v>0</v>
      </c>
      <c r="G122" s="73">
        <f t="shared" si="44"/>
        <v>3.1</v>
      </c>
      <c r="H122" s="128">
        <f t="shared" si="45"/>
        <v>0</v>
      </c>
      <c r="I122" s="147">
        <f t="shared" si="10"/>
        <v>0</v>
      </c>
      <c r="J122" s="111" t="s">
        <v>196</v>
      </c>
      <c r="K122" s="39">
        <v>3</v>
      </c>
      <c r="L122" s="95">
        <f t="shared" si="11"/>
        <v>15</v>
      </c>
      <c r="M122" s="12" t="s">
        <v>97</v>
      </c>
      <c r="N122" s="82">
        <f t="shared" si="84"/>
        <v>9</v>
      </c>
      <c r="O122" s="82">
        <f t="shared" si="85"/>
        <v>150923</v>
      </c>
      <c r="P122" s="77" t="str">
        <f t="shared" si="22"/>
        <v>GEH80DHEKSC  (80 gal)</v>
      </c>
      <c r="Q122" s="13" t="s">
        <v>128</v>
      </c>
      <c r="R122" s="14">
        <v>80</v>
      </c>
      <c r="S122" s="37" t="s">
        <v>237</v>
      </c>
      <c r="T122" s="100" t="s">
        <v>238</v>
      </c>
      <c r="U122" s="105" t="str">
        <f t="shared" si="86"/>
        <v>GE2014_80</v>
      </c>
      <c r="V122" s="146">
        <v>0</v>
      </c>
      <c r="W122" s="49">
        <f>[1]ESTAR_to_AWHS!K27</f>
        <v>3.1</v>
      </c>
      <c r="X122" s="61" t="str">
        <f>[1]ESTAR_to_AWHS!I27</f>
        <v>4+</v>
      </c>
      <c r="Y122" s="62" t="str">
        <f>[1]ESTAR_to_AWHS!L27</f>
        <v>--</v>
      </c>
      <c r="Z122" s="63">
        <f>[1]ESTAR_to_AWHS!J27</f>
        <v>42621</v>
      </c>
      <c r="AA122" s="58" t="s">
        <v>87</v>
      </c>
      <c r="AB122" s="158" t="str">
        <f t="shared" si="87"/>
        <v>2,     150923,   "GEH80DHEKSC  (80 gal)"</v>
      </c>
      <c r="AC122" s="160" t="str">
        <f t="shared" si="77"/>
        <v>GE</v>
      </c>
      <c r="AD122" s="161" t="s">
        <v>128</v>
      </c>
      <c r="AE122" s="158" t="str">
        <f t="shared" si="88"/>
        <v xml:space="preserve">          case  150923   :   "GEH80DHEKSC"</v>
      </c>
      <c r="AF122" s="161" t="s">
        <v>128</v>
      </c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  <c r="IW122" s="31"/>
      <c r="IX122" s="31"/>
      <c r="IY122" s="31"/>
      <c r="IZ122" s="31"/>
      <c r="JA122" s="31"/>
      <c r="JB122" s="31"/>
      <c r="JC122" s="31"/>
      <c r="JD122" s="31"/>
      <c r="JE122" s="31"/>
      <c r="JF122" s="31"/>
      <c r="JG122" s="31"/>
      <c r="JH122" s="31"/>
      <c r="JI122" s="31"/>
      <c r="JJ122" s="31"/>
      <c r="JK122" s="31"/>
      <c r="JL122" s="31"/>
      <c r="JM122" s="31"/>
      <c r="JN122" s="31"/>
      <c r="JO122" s="31"/>
      <c r="JP122" s="31"/>
      <c r="JQ122" s="31"/>
      <c r="JR122" s="31"/>
      <c r="JS122" s="31"/>
      <c r="JT122" s="31"/>
      <c r="JU122" s="31"/>
      <c r="JV122" s="31"/>
      <c r="JW122" s="31"/>
      <c r="JX122" s="31"/>
      <c r="JY122" s="31"/>
      <c r="JZ122" s="31"/>
      <c r="KA122" s="31"/>
      <c r="KB122" s="31"/>
      <c r="KC122" s="31"/>
      <c r="KD122" s="31"/>
      <c r="KE122" s="31"/>
      <c r="KF122" s="31"/>
      <c r="KG122" s="31"/>
      <c r="KH122" s="31"/>
      <c r="KI122" s="31"/>
      <c r="KJ122" s="31"/>
      <c r="KK122" s="31"/>
      <c r="KL122" s="31"/>
      <c r="KM122" s="31"/>
      <c r="KN122" s="31"/>
      <c r="KO122" s="31"/>
      <c r="KP122" s="31"/>
      <c r="KQ122" s="31"/>
      <c r="KR122" s="31"/>
      <c r="KS122" s="31"/>
      <c r="KT122" s="31"/>
      <c r="KU122" s="31"/>
      <c r="KV122" s="31"/>
      <c r="KW122" s="31"/>
      <c r="KX122" s="31"/>
      <c r="KY122" s="31"/>
      <c r="KZ122" s="31"/>
      <c r="LA122" s="31"/>
      <c r="LB122" s="31"/>
      <c r="LC122" s="31"/>
      <c r="LD122" s="31"/>
      <c r="LE122" s="31"/>
      <c r="LF122" s="31"/>
      <c r="LG122" s="31"/>
      <c r="LH122" s="31"/>
      <c r="LI122" s="31"/>
      <c r="LJ122" s="31"/>
      <c r="LK122" s="31"/>
      <c r="LL122" s="31"/>
      <c r="LM122" s="31"/>
      <c r="LN122" s="31"/>
      <c r="LO122" s="31"/>
      <c r="LP122" s="31"/>
      <c r="LQ122" s="31"/>
      <c r="LR122" s="31"/>
      <c r="LS122" s="31"/>
      <c r="LT122" s="31"/>
      <c r="LU122" s="31"/>
      <c r="LV122" s="31"/>
      <c r="LW122" s="31"/>
      <c r="LX122" s="31"/>
      <c r="LY122" s="31"/>
      <c r="LZ122" s="31"/>
      <c r="MA122" s="31"/>
      <c r="MB122" s="31"/>
      <c r="MC122" s="31"/>
      <c r="MD122" s="31"/>
      <c r="ME122" s="31"/>
      <c r="MF122" s="31"/>
      <c r="MG122" s="31"/>
      <c r="MH122" s="31"/>
      <c r="MI122" s="31"/>
      <c r="MJ122" s="31"/>
      <c r="MK122" s="31"/>
      <c r="ML122" s="31"/>
      <c r="MM122" s="31"/>
      <c r="MN122" s="31"/>
      <c r="MO122" s="31"/>
      <c r="MP122" s="31"/>
      <c r="MQ122" s="31"/>
      <c r="MR122" s="31"/>
      <c r="MS122" s="31"/>
      <c r="MT122" s="31"/>
      <c r="MU122" s="31"/>
      <c r="MV122" s="31"/>
      <c r="MW122" s="31"/>
      <c r="MX122" s="31"/>
      <c r="MY122" s="31"/>
      <c r="MZ122" s="31"/>
      <c r="NA122" s="31"/>
      <c r="NB122" s="31"/>
      <c r="NC122" s="31"/>
      <c r="ND122" s="31"/>
      <c r="NE122" s="31"/>
      <c r="NF122" s="31"/>
      <c r="NG122" s="31"/>
      <c r="NH122" s="31"/>
      <c r="NI122" s="31"/>
      <c r="NJ122" s="31"/>
      <c r="NK122" s="31"/>
      <c r="NL122" s="31"/>
      <c r="NM122" s="31"/>
      <c r="NN122" s="31"/>
      <c r="NO122" s="31"/>
      <c r="NP122" s="31"/>
      <c r="NQ122" s="31"/>
      <c r="NR122" s="31"/>
      <c r="NS122" s="31"/>
      <c r="NT122" s="31"/>
      <c r="NU122" s="31"/>
      <c r="NV122" s="31"/>
      <c r="NW122" s="31"/>
      <c r="NX122" s="31"/>
      <c r="NY122" s="31"/>
      <c r="NZ122" s="31"/>
      <c r="OA122" s="31"/>
      <c r="OB122" s="31"/>
      <c r="OC122" s="31"/>
      <c r="OD122" s="31"/>
      <c r="OE122" s="31"/>
      <c r="OF122" s="31"/>
      <c r="OG122" s="31"/>
      <c r="OH122" s="31"/>
      <c r="OI122" s="31"/>
      <c r="OJ122" s="31"/>
      <c r="OK122" s="31"/>
      <c r="OL122" s="31"/>
      <c r="OM122" s="31"/>
      <c r="ON122" s="31"/>
      <c r="OO122" s="31"/>
      <c r="OP122" s="31"/>
      <c r="OQ122" s="31"/>
      <c r="OR122" s="31"/>
      <c r="OS122" s="31"/>
      <c r="OT122" s="31"/>
      <c r="OU122" s="31"/>
      <c r="OV122" s="31"/>
      <c r="OW122" s="31"/>
      <c r="OX122" s="31"/>
      <c r="OY122" s="31"/>
      <c r="OZ122" s="31"/>
      <c r="PA122" s="31"/>
      <c r="PB122" s="31"/>
      <c r="PC122" s="31"/>
      <c r="PD122" s="31"/>
      <c r="PE122" s="31"/>
      <c r="PF122" s="31"/>
      <c r="PG122" s="31"/>
      <c r="PH122" s="31"/>
      <c r="PI122" s="31"/>
      <c r="PJ122" s="31"/>
      <c r="PK122" s="31"/>
      <c r="PL122" s="31"/>
      <c r="PM122" s="31"/>
      <c r="PN122" s="31"/>
      <c r="PO122" s="31"/>
      <c r="PP122" s="31"/>
      <c r="PQ122" s="31"/>
      <c r="PR122" s="31"/>
      <c r="PS122" s="31"/>
      <c r="PT122" s="31"/>
      <c r="PU122" s="31"/>
      <c r="PV122" s="31"/>
      <c r="PW122" s="31"/>
      <c r="PX122" s="31"/>
      <c r="PY122" s="31"/>
      <c r="PZ122" s="31"/>
      <c r="QA122" s="31"/>
      <c r="QB122" s="31"/>
      <c r="QC122" s="31"/>
      <c r="QD122" s="31"/>
      <c r="QE122" s="31"/>
      <c r="QF122" s="31"/>
      <c r="QG122" s="31"/>
      <c r="QH122" s="31"/>
      <c r="QI122" s="31"/>
      <c r="QJ122" s="31"/>
      <c r="QK122" s="31"/>
      <c r="QL122" s="31"/>
      <c r="QM122" s="31"/>
      <c r="QN122" s="31"/>
      <c r="QO122" s="31"/>
      <c r="QP122" s="31"/>
      <c r="QQ122" s="31"/>
      <c r="QR122" s="31"/>
      <c r="QS122" s="31"/>
      <c r="QT122" s="31"/>
      <c r="QU122" s="31"/>
      <c r="QV122" s="31"/>
      <c r="QW122" s="31"/>
      <c r="QX122" s="31"/>
      <c r="QY122" s="31"/>
      <c r="QZ122" s="31"/>
      <c r="RA122" s="31"/>
      <c r="RB122" s="31"/>
      <c r="RC122" s="31"/>
      <c r="RD122" s="31"/>
      <c r="RE122" s="31"/>
      <c r="RF122" s="31"/>
      <c r="RG122" s="31"/>
      <c r="RH122" s="31"/>
      <c r="RI122" s="31"/>
      <c r="RJ122" s="31"/>
      <c r="RK122" s="31"/>
      <c r="RL122" s="31"/>
      <c r="RM122" s="31"/>
      <c r="RN122" s="31"/>
      <c r="RO122" s="31"/>
      <c r="RP122" s="31"/>
      <c r="RQ122" s="31"/>
      <c r="RR122" s="31"/>
      <c r="RS122" s="31"/>
      <c r="RT122" s="31"/>
      <c r="RU122" s="31"/>
      <c r="RV122" s="31"/>
      <c r="RW122" s="31"/>
      <c r="RX122" s="31"/>
      <c r="RY122" s="31"/>
      <c r="RZ122" s="31"/>
      <c r="SA122" s="31"/>
      <c r="SB122" s="31"/>
      <c r="SC122" s="31"/>
      <c r="SD122" s="31"/>
      <c r="SE122" s="31"/>
      <c r="SF122" s="31"/>
      <c r="SG122" s="31"/>
      <c r="SH122" s="31"/>
      <c r="SI122" s="31"/>
      <c r="SJ122" s="31"/>
      <c r="SK122" s="31"/>
      <c r="SL122" s="31"/>
      <c r="SM122" s="31"/>
      <c r="SN122" s="31"/>
      <c r="SO122" s="31"/>
      <c r="SP122" s="31"/>
      <c r="SQ122" s="31"/>
      <c r="SR122" s="31"/>
      <c r="SS122" s="31"/>
      <c r="ST122" s="31"/>
      <c r="SU122" s="31"/>
      <c r="SV122" s="31"/>
      <c r="SW122" s="31"/>
      <c r="SX122" s="31"/>
      <c r="SY122" s="31"/>
      <c r="SZ122" s="31"/>
      <c r="TA122" s="31"/>
      <c r="TB122" s="31"/>
      <c r="TC122" s="31"/>
      <c r="TD122" s="31"/>
      <c r="TE122" s="31"/>
      <c r="TF122" s="31"/>
      <c r="TG122" s="31"/>
      <c r="TH122" s="31"/>
      <c r="TI122" s="31"/>
      <c r="TJ122" s="31"/>
      <c r="TK122" s="31"/>
      <c r="TL122" s="31"/>
      <c r="TM122" s="31"/>
      <c r="TN122" s="31"/>
      <c r="TO122" s="31"/>
      <c r="TP122" s="31"/>
      <c r="TQ122" s="31"/>
      <c r="TR122" s="31"/>
      <c r="TS122" s="31"/>
      <c r="TT122" s="31"/>
      <c r="TU122" s="31"/>
      <c r="TV122" s="31"/>
      <c r="TW122" s="31"/>
      <c r="TX122" s="31"/>
      <c r="TY122" s="31"/>
      <c r="TZ122" s="31"/>
      <c r="UA122" s="31"/>
      <c r="UB122" s="31"/>
      <c r="UC122" s="31"/>
      <c r="UD122" s="31"/>
      <c r="UE122" s="31"/>
      <c r="UF122" s="31"/>
      <c r="UG122" s="31"/>
      <c r="UH122" s="31"/>
      <c r="UI122" s="31"/>
      <c r="UJ122" s="31"/>
      <c r="UK122" s="31"/>
      <c r="UL122" s="31"/>
      <c r="UM122" s="31"/>
      <c r="UN122" s="31"/>
      <c r="UO122" s="31"/>
      <c r="UP122" s="31"/>
      <c r="UQ122" s="31"/>
      <c r="UR122" s="31"/>
      <c r="US122" s="31"/>
      <c r="UT122" s="31"/>
      <c r="UU122" s="31"/>
      <c r="UV122" s="31"/>
      <c r="UW122" s="31"/>
      <c r="UX122" s="31"/>
      <c r="UY122" s="31"/>
      <c r="UZ122" s="31"/>
      <c r="VA122" s="31"/>
      <c r="VB122" s="31"/>
      <c r="VC122" s="31"/>
      <c r="VD122" s="31"/>
      <c r="VE122" s="31"/>
      <c r="VF122" s="31"/>
      <c r="VG122" s="31"/>
      <c r="VH122" s="31"/>
      <c r="VI122" s="31"/>
      <c r="VJ122" s="31"/>
      <c r="VK122" s="31"/>
      <c r="VL122" s="31"/>
      <c r="VM122" s="31"/>
      <c r="VN122" s="31"/>
      <c r="VO122" s="31"/>
      <c r="VP122" s="31"/>
      <c r="VQ122" s="31"/>
      <c r="VR122" s="31"/>
      <c r="VS122" s="31"/>
      <c r="VT122" s="31"/>
      <c r="VU122" s="31"/>
      <c r="VV122" s="31"/>
      <c r="VW122" s="31"/>
      <c r="VX122" s="31"/>
      <c r="VY122" s="31"/>
      <c r="VZ122" s="31"/>
      <c r="WA122" s="31"/>
      <c r="WB122" s="31"/>
      <c r="WC122" s="31"/>
      <c r="WD122" s="31"/>
      <c r="WE122" s="31"/>
      <c r="WF122" s="31"/>
      <c r="WG122" s="31"/>
      <c r="WH122" s="31"/>
      <c r="WI122" s="31"/>
      <c r="WJ122" s="31"/>
      <c r="WK122" s="31"/>
      <c r="WL122" s="31"/>
      <c r="WM122" s="31"/>
      <c r="WN122" s="31"/>
      <c r="WO122" s="31"/>
      <c r="WP122" s="31"/>
      <c r="WQ122" s="31"/>
      <c r="WR122" s="31"/>
      <c r="WS122" s="31"/>
      <c r="WT122" s="31"/>
      <c r="WU122" s="31"/>
      <c r="WV122" s="31"/>
      <c r="WW122" s="31"/>
      <c r="WX122" s="31"/>
      <c r="WY122" s="31"/>
      <c r="WZ122" s="31"/>
      <c r="XA122" s="31"/>
      <c r="XB122" s="31"/>
      <c r="XC122" s="31"/>
      <c r="XD122" s="31"/>
      <c r="XE122" s="31"/>
      <c r="XF122" s="31"/>
      <c r="XG122" s="31"/>
      <c r="XH122" s="31"/>
      <c r="XI122" s="31"/>
      <c r="XJ122" s="31"/>
      <c r="XK122" s="31"/>
      <c r="XL122" s="31"/>
      <c r="XM122" s="31"/>
      <c r="XN122" s="31"/>
      <c r="XO122" s="31"/>
      <c r="XP122" s="31"/>
      <c r="XQ122" s="31"/>
      <c r="XR122" s="31"/>
      <c r="XS122" s="31"/>
      <c r="XT122" s="31"/>
      <c r="XU122" s="31"/>
      <c r="XV122" s="31"/>
      <c r="XW122" s="31"/>
      <c r="XX122" s="31"/>
      <c r="XY122" s="31"/>
      <c r="XZ122" s="31"/>
      <c r="YA122" s="31"/>
      <c r="YB122" s="31"/>
      <c r="YC122" s="31"/>
      <c r="YD122" s="31"/>
      <c r="YE122" s="31"/>
      <c r="YF122" s="31"/>
      <c r="YG122" s="31"/>
      <c r="YH122" s="31"/>
      <c r="YI122" s="31"/>
      <c r="YJ122" s="31"/>
      <c r="YK122" s="31"/>
      <c r="YL122" s="31"/>
      <c r="YM122" s="31"/>
      <c r="YN122" s="31"/>
      <c r="YO122" s="31"/>
      <c r="YP122" s="31"/>
      <c r="YQ122" s="31"/>
      <c r="YR122" s="31"/>
      <c r="YS122" s="31"/>
      <c r="YT122" s="31"/>
      <c r="YU122" s="31"/>
      <c r="YV122" s="31"/>
      <c r="YW122" s="31"/>
      <c r="YX122" s="31"/>
      <c r="YY122" s="31"/>
      <c r="YZ122" s="31"/>
      <c r="ZA122" s="31"/>
      <c r="ZB122" s="31"/>
      <c r="ZC122" s="31"/>
      <c r="ZD122" s="31"/>
      <c r="ZE122" s="31"/>
      <c r="ZF122" s="31"/>
      <c r="ZG122" s="31"/>
      <c r="ZH122" s="31"/>
      <c r="ZI122" s="31"/>
      <c r="ZJ122" s="31"/>
      <c r="ZK122" s="31"/>
      <c r="ZL122" s="31"/>
      <c r="ZM122" s="31"/>
      <c r="ZN122" s="31"/>
      <c r="ZO122" s="31"/>
      <c r="ZP122" s="31"/>
      <c r="ZQ122" s="31"/>
      <c r="ZR122" s="31"/>
      <c r="ZS122" s="31"/>
      <c r="ZT122" s="31"/>
      <c r="ZU122" s="31"/>
      <c r="ZV122" s="31"/>
      <c r="ZW122" s="31"/>
      <c r="ZX122" s="31"/>
      <c r="ZY122" s="31"/>
      <c r="ZZ122" s="31"/>
      <c r="AAA122" s="31"/>
      <c r="AAB122" s="31"/>
      <c r="AAC122" s="31"/>
      <c r="AAD122" s="31"/>
      <c r="AAE122" s="31"/>
      <c r="AAF122" s="31"/>
      <c r="AAG122" s="31"/>
      <c r="AAH122" s="31"/>
      <c r="AAI122" s="31"/>
      <c r="AAJ122" s="31"/>
      <c r="AAK122" s="31"/>
      <c r="AAL122" s="31"/>
      <c r="AAM122" s="31"/>
      <c r="AAN122" s="31"/>
      <c r="AAO122" s="31"/>
      <c r="AAP122" s="31"/>
      <c r="AAQ122" s="31"/>
      <c r="AAR122" s="31"/>
      <c r="AAS122" s="31"/>
      <c r="AAT122" s="31"/>
      <c r="AAU122" s="31"/>
      <c r="AAV122" s="31"/>
      <c r="AAW122" s="31"/>
      <c r="AAX122" s="31"/>
      <c r="AAY122" s="31"/>
      <c r="AAZ122" s="31"/>
      <c r="ABA122" s="31"/>
      <c r="ABB122" s="31"/>
      <c r="ABC122" s="31"/>
      <c r="ABD122" s="31"/>
      <c r="ABE122" s="31"/>
      <c r="ABF122" s="31"/>
      <c r="ABG122" s="31"/>
      <c r="ABH122" s="31"/>
      <c r="ABI122" s="31"/>
      <c r="ABJ122" s="31"/>
      <c r="ABK122" s="31"/>
      <c r="ABL122" s="31"/>
      <c r="ABM122" s="31"/>
      <c r="ABN122" s="31"/>
      <c r="ABO122" s="31"/>
      <c r="ABP122" s="31"/>
      <c r="ABQ122" s="31"/>
      <c r="ABR122" s="31"/>
      <c r="ABS122" s="31"/>
      <c r="ABT122" s="31"/>
      <c r="ABU122" s="31"/>
      <c r="ABV122" s="31"/>
      <c r="ABW122" s="31"/>
      <c r="ABX122" s="31"/>
      <c r="ABY122" s="31"/>
      <c r="ABZ122" s="31"/>
      <c r="ACA122" s="31"/>
      <c r="ACB122" s="31"/>
      <c r="ACC122" s="31"/>
      <c r="ACD122" s="31"/>
      <c r="ACE122" s="31"/>
      <c r="ACF122" s="31"/>
      <c r="ACG122" s="31"/>
      <c r="ACH122" s="31"/>
      <c r="ACI122" s="31"/>
      <c r="ACJ122" s="31"/>
      <c r="ACK122" s="31"/>
      <c r="ACL122" s="31"/>
      <c r="ACM122" s="31"/>
      <c r="ACN122" s="31"/>
      <c r="ACO122" s="31"/>
      <c r="ACP122" s="31"/>
      <c r="ACQ122" s="31"/>
      <c r="ACR122" s="31"/>
      <c r="ACS122" s="31"/>
      <c r="ACT122" s="31"/>
      <c r="ACU122" s="31"/>
      <c r="ACV122" s="31"/>
      <c r="ACW122" s="31"/>
      <c r="ACX122" s="31"/>
      <c r="ACY122" s="31"/>
      <c r="ACZ122" s="31"/>
      <c r="ADA122" s="31"/>
      <c r="ADB122" s="31"/>
      <c r="ADC122" s="31"/>
      <c r="ADD122" s="31"/>
      <c r="ADE122" s="31"/>
      <c r="ADF122" s="31"/>
      <c r="ADG122" s="31"/>
      <c r="ADH122" s="31"/>
      <c r="ADI122" s="31"/>
      <c r="ADJ122" s="31"/>
      <c r="ADK122" s="31"/>
      <c r="ADL122" s="31"/>
      <c r="ADM122" s="31"/>
      <c r="ADN122" s="31"/>
      <c r="ADO122" s="31"/>
      <c r="ADP122" s="31"/>
      <c r="ADQ122" s="31"/>
      <c r="ADR122" s="31"/>
      <c r="ADS122" s="31"/>
      <c r="ADT122" s="31"/>
      <c r="ADU122" s="31"/>
      <c r="ADV122" s="31"/>
      <c r="ADW122" s="31"/>
      <c r="ADX122" s="31"/>
      <c r="ADY122" s="31"/>
      <c r="ADZ122" s="31"/>
      <c r="AEA122" s="31"/>
      <c r="AEB122" s="31"/>
      <c r="AEC122" s="31"/>
      <c r="AED122" s="31"/>
      <c r="AEE122" s="31"/>
      <c r="AEF122" s="31"/>
      <c r="AEG122" s="31"/>
      <c r="AEH122" s="31"/>
      <c r="AEI122" s="31"/>
      <c r="AEJ122" s="31"/>
      <c r="AEK122" s="31"/>
      <c r="AEL122" s="31"/>
      <c r="AEM122" s="31"/>
      <c r="AEN122" s="31"/>
      <c r="AEO122" s="31"/>
      <c r="AEP122" s="31"/>
      <c r="AEQ122" s="31"/>
      <c r="AER122" s="31"/>
      <c r="AES122" s="31"/>
      <c r="AET122" s="31"/>
      <c r="AEU122" s="31"/>
      <c r="AEV122" s="31"/>
      <c r="AEW122" s="31"/>
      <c r="AEX122" s="31"/>
      <c r="AEY122" s="31"/>
      <c r="AEZ122" s="31"/>
      <c r="AFA122" s="31"/>
      <c r="AFB122" s="31"/>
      <c r="AFC122" s="31"/>
      <c r="AFD122" s="31"/>
      <c r="AFE122" s="31"/>
      <c r="AFF122" s="31"/>
      <c r="AFG122" s="31"/>
      <c r="AFH122" s="31"/>
      <c r="AFI122" s="31"/>
      <c r="AFJ122" s="31"/>
      <c r="AFK122" s="31"/>
      <c r="AFL122" s="31"/>
      <c r="AFM122" s="31"/>
      <c r="AFN122" s="31"/>
      <c r="AFO122" s="31"/>
      <c r="AFP122" s="31"/>
      <c r="AFQ122" s="31"/>
      <c r="AFR122" s="31"/>
      <c r="AFS122" s="31"/>
      <c r="AFT122" s="31"/>
      <c r="AFU122" s="31"/>
      <c r="AFV122" s="31"/>
      <c r="AFW122" s="31"/>
      <c r="AFX122" s="31"/>
      <c r="AFY122" s="31"/>
      <c r="AFZ122" s="31"/>
      <c r="AGA122" s="31"/>
      <c r="AGB122" s="31"/>
      <c r="AGC122" s="31"/>
      <c r="AGD122" s="31"/>
      <c r="AGE122" s="31"/>
      <c r="AGF122" s="31"/>
      <c r="AGG122" s="31"/>
      <c r="AGH122" s="31"/>
      <c r="AGI122" s="31"/>
      <c r="AGJ122" s="31"/>
      <c r="AGK122" s="31"/>
      <c r="AGL122" s="31"/>
      <c r="AGM122" s="31"/>
      <c r="AGN122" s="31"/>
      <c r="AGO122" s="31"/>
      <c r="AGP122" s="31"/>
      <c r="AGQ122" s="31"/>
      <c r="AGR122" s="31"/>
      <c r="AGS122" s="31"/>
      <c r="AGT122" s="31"/>
      <c r="AGU122" s="31"/>
      <c r="AGV122" s="31"/>
      <c r="AGW122" s="31"/>
      <c r="AGX122" s="31"/>
      <c r="AGY122" s="31"/>
      <c r="AGZ122" s="31"/>
      <c r="AHA122" s="31"/>
      <c r="AHB122" s="31"/>
      <c r="AHC122" s="31"/>
      <c r="AHD122" s="31"/>
      <c r="AHE122" s="31"/>
      <c r="AHF122" s="31"/>
      <c r="AHG122" s="31"/>
      <c r="AHH122" s="31"/>
      <c r="AHI122" s="31"/>
      <c r="AHJ122" s="31"/>
      <c r="AHK122" s="31"/>
      <c r="AHL122" s="31"/>
      <c r="AHM122" s="31"/>
      <c r="AHN122" s="31"/>
      <c r="AHO122" s="31"/>
      <c r="AHP122" s="31"/>
      <c r="AHQ122" s="31"/>
      <c r="AHR122" s="31"/>
      <c r="AHS122" s="31"/>
      <c r="AHT122" s="31"/>
      <c r="AHU122" s="31"/>
      <c r="AHV122" s="31"/>
      <c r="AHW122" s="31"/>
      <c r="AHX122" s="31"/>
      <c r="AHY122" s="31"/>
      <c r="AHZ122" s="31"/>
      <c r="AIA122" s="31"/>
      <c r="AIB122" s="31"/>
      <c r="AIC122" s="31"/>
      <c r="AID122" s="31"/>
      <c r="AIE122" s="31"/>
      <c r="AIF122" s="31"/>
      <c r="AIG122" s="31"/>
      <c r="AIH122" s="31"/>
      <c r="AII122" s="31"/>
      <c r="AIJ122" s="31"/>
      <c r="AIK122" s="31"/>
      <c r="AIL122" s="31"/>
      <c r="AIM122" s="31"/>
      <c r="AIN122" s="31"/>
      <c r="AIO122" s="31"/>
      <c r="AIP122" s="31"/>
      <c r="AIQ122" s="31"/>
      <c r="AIR122" s="31"/>
      <c r="AIS122" s="31"/>
      <c r="AIT122" s="31"/>
      <c r="AIU122" s="31"/>
      <c r="AIV122" s="31"/>
      <c r="AIW122" s="31"/>
      <c r="AIX122" s="31"/>
      <c r="AIY122" s="31"/>
      <c r="AIZ122" s="31"/>
      <c r="AJA122" s="31"/>
      <c r="AJB122" s="31"/>
      <c r="AJC122" s="31"/>
      <c r="AJD122" s="31"/>
      <c r="AJE122" s="31"/>
      <c r="AJF122" s="31"/>
      <c r="AJG122" s="31"/>
      <c r="AJH122" s="31"/>
      <c r="AJI122" s="31"/>
      <c r="AJJ122" s="31"/>
      <c r="AJK122" s="31"/>
      <c r="AJL122" s="31"/>
      <c r="AJM122" s="31"/>
      <c r="AJN122" s="31"/>
      <c r="AJO122" s="31"/>
      <c r="AJP122" s="31"/>
      <c r="AJQ122" s="31"/>
      <c r="AJR122" s="31"/>
      <c r="AJS122" s="31"/>
      <c r="AJT122" s="31"/>
      <c r="AJU122" s="31"/>
      <c r="AJV122" s="31"/>
      <c r="AJW122" s="31"/>
      <c r="AJX122" s="31"/>
      <c r="AJY122" s="31"/>
      <c r="AJZ122" s="31"/>
      <c r="AKA122" s="31"/>
      <c r="AKB122" s="31"/>
      <c r="AKC122" s="31"/>
      <c r="AKD122" s="31"/>
      <c r="AKE122" s="31"/>
      <c r="AKF122" s="31"/>
      <c r="AKG122" s="31"/>
      <c r="AKH122" s="31"/>
      <c r="AKI122" s="31"/>
      <c r="AKJ122" s="31"/>
      <c r="AKK122" s="31"/>
      <c r="AKL122" s="31"/>
      <c r="AKM122" s="31"/>
      <c r="AKN122" s="31"/>
      <c r="AKO122" s="31"/>
      <c r="AKP122" s="31"/>
      <c r="AKQ122" s="31"/>
      <c r="AKR122" s="31"/>
      <c r="AKS122" s="31"/>
      <c r="AKT122" s="31"/>
      <c r="AKU122" s="31"/>
      <c r="AKV122" s="31"/>
      <c r="AKW122" s="31"/>
      <c r="AKX122" s="31"/>
      <c r="AKY122" s="31"/>
      <c r="AKZ122" s="31"/>
      <c r="ALA122" s="31"/>
      <c r="ALB122" s="31"/>
      <c r="ALC122" s="31"/>
      <c r="ALD122" s="31"/>
      <c r="ALE122" s="31"/>
      <c r="ALF122" s="31"/>
      <c r="ALG122" s="31"/>
      <c r="ALH122" s="31"/>
      <c r="ALI122" s="31"/>
      <c r="ALJ122" s="31"/>
      <c r="ALK122" s="31"/>
      <c r="ALL122" s="31"/>
      <c r="ALM122" s="31"/>
      <c r="ALN122" s="31"/>
      <c r="ALO122" s="31"/>
      <c r="ALP122" s="31"/>
      <c r="ALQ122" s="31"/>
      <c r="ALR122" s="31"/>
      <c r="ALS122" s="31"/>
      <c r="ALT122" s="31"/>
      <c r="ALU122" s="31"/>
      <c r="ALV122" s="31"/>
      <c r="ALW122" s="31"/>
      <c r="ALX122" s="31"/>
      <c r="ALY122" s="31"/>
      <c r="ALZ122" s="31"/>
      <c r="AMA122" s="31"/>
      <c r="AMB122" s="31"/>
      <c r="AMC122" s="31"/>
      <c r="AMD122" s="31"/>
      <c r="AME122" s="31"/>
      <c r="AMF122" s="31"/>
      <c r="AMG122" s="31"/>
      <c r="AMH122" s="31"/>
      <c r="AMI122" s="31"/>
      <c r="AMJ122" s="31"/>
      <c r="AMK122" s="31"/>
      <c r="AML122" s="31"/>
      <c r="AMM122" s="31"/>
      <c r="AMN122" s="31"/>
      <c r="AMO122" s="31"/>
      <c r="AMP122" s="31"/>
      <c r="AMQ122" s="31"/>
      <c r="AMR122" s="31"/>
      <c r="AMS122" s="31"/>
      <c r="AMT122" s="31"/>
      <c r="AMU122" s="31"/>
      <c r="AMV122" s="31"/>
      <c r="AMW122" s="31"/>
      <c r="AMX122" s="31"/>
      <c r="AMY122" s="31"/>
    </row>
    <row r="123" spans="3:1042" s="6" customFormat="1" ht="15" customHeight="1" x14ac:dyDescent="0.25">
      <c r="C123" s="6">
        <f t="shared" si="6"/>
        <v>160111</v>
      </c>
      <c r="D123" s="72">
        <f t="shared" si="7"/>
        <v>60</v>
      </c>
      <c r="E123" s="72">
        <v>1</v>
      </c>
      <c r="F123" s="74">
        <v>0</v>
      </c>
      <c r="G123" s="73">
        <f t="shared" si="44"/>
        <v>2.33</v>
      </c>
      <c r="H123" s="128">
        <f t="shared" si="45"/>
        <v>0</v>
      </c>
      <c r="I123" s="147">
        <f t="shared" si="10"/>
        <v>0</v>
      </c>
      <c r="J123" s="111" t="s">
        <v>196</v>
      </c>
      <c r="K123" s="40"/>
      <c r="L123" s="95">
        <f t="shared" si="11"/>
        <v>16</v>
      </c>
      <c r="M123" s="21" t="s">
        <v>26</v>
      </c>
      <c r="N123" s="81">
        <v>1</v>
      </c>
      <c r="O123" s="82">
        <f t="shared" si="85"/>
        <v>160111</v>
      </c>
      <c r="P123" s="77" t="str">
        <f t="shared" si="22"/>
        <v>153.32116  (60 gal)</v>
      </c>
      <c r="Q123" s="22">
        <v>153.32115999999999</v>
      </c>
      <c r="R123" s="23">
        <v>60</v>
      </c>
      <c r="S123" s="65" t="s">
        <v>107</v>
      </c>
      <c r="T123" s="100" t="s">
        <v>107</v>
      </c>
      <c r="U123" s="105" t="str">
        <f t="shared" si="86"/>
        <v>AOSmithPHPT60</v>
      </c>
      <c r="V123" s="146">
        <v>0</v>
      </c>
      <c r="W123" s="41">
        <v>2.33</v>
      </c>
      <c r="X123" s="59"/>
      <c r="Y123" s="60"/>
      <c r="Z123" s="59"/>
      <c r="AA123" s="58"/>
      <c r="AB123" s="158" t="str">
        <f t="shared" si="87"/>
        <v>2,     160111,   "153.32116  (60 gal)"</v>
      </c>
      <c r="AC123" s="159" t="str">
        <f>M123</f>
        <v>Kenmore</v>
      </c>
      <c r="AD123" s="161" t="s">
        <v>503</v>
      </c>
      <c r="AE123" s="158" t="str">
        <f t="shared" si="88"/>
        <v xml:space="preserve">          case  160111   :   "Kenmore153_32116"</v>
      </c>
      <c r="AF123" s="161" t="s">
        <v>503</v>
      </c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35"/>
      <c r="BT123" s="35"/>
      <c r="BU123" s="35"/>
      <c r="BV123" s="35"/>
      <c r="BW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/>
      <c r="CM123" s="35"/>
      <c r="CN123" s="35"/>
      <c r="CO123" s="35"/>
      <c r="CP123" s="35"/>
      <c r="CQ123" s="35"/>
      <c r="CR123" s="35"/>
      <c r="CS123" s="35"/>
      <c r="CT123" s="35"/>
      <c r="CU123" s="35"/>
      <c r="CV123" s="35"/>
      <c r="CW123" s="35"/>
      <c r="CX123" s="35"/>
      <c r="CY123" s="35"/>
      <c r="CZ123" s="35"/>
      <c r="DA123" s="35"/>
      <c r="DB123" s="35"/>
      <c r="DC123" s="35"/>
      <c r="DD123" s="35"/>
      <c r="DE123" s="35"/>
      <c r="DF123" s="35"/>
      <c r="DG123" s="35"/>
      <c r="DH123" s="35"/>
      <c r="DI123" s="35"/>
      <c r="DJ123" s="35"/>
      <c r="DK123" s="35"/>
      <c r="DL123" s="35"/>
      <c r="DM123" s="35"/>
      <c r="DN123" s="35"/>
      <c r="DO123" s="35"/>
      <c r="DP123" s="35"/>
      <c r="DQ123" s="35"/>
      <c r="DR123" s="35"/>
      <c r="DS123" s="35"/>
      <c r="DT123" s="35"/>
      <c r="DU123" s="35"/>
      <c r="DV123" s="35"/>
      <c r="DW123" s="35"/>
      <c r="DX123" s="35"/>
      <c r="DY123" s="35"/>
      <c r="DZ123" s="35"/>
      <c r="EA123" s="35"/>
      <c r="EB123" s="35"/>
      <c r="EC123" s="35"/>
      <c r="ED123" s="35"/>
      <c r="EE123" s="35"/>
      <c r="EF123" s="35"/>
      <c r="EG123" s="35"/>
      <c r="EH123" s="35"/>
      <c r="EI123" s="35"/>
      <c r="EJ123" s="35"/>
      <c r="EK123" s="35"/>
      <c r="EL123" s="35"/>
      <c r="EM123" s="35"/>
      <c r="EN123" s="35"/>
      <c r="EO123" s="35"/>
      <c r="EP123" s="35"/>
      <c r="EQ123" s="35"/>
      <c r="ER123" s="35"/>
      <c r="ES123" s="35"/>
      <c r="ET123" s="35"/>
      <c r="EU123" s="35"/>
      <c r="EV123" s="35"/>
      <c r="EW123" s="35"/>
      <c r="EX123" s="35"/>
      <c r="EY123" s="35"/>
      <c r="EZ123" s="35"/>
      <c r="FA123" s="35"/>
      <c r="FB123" s="35"/>
      <c r="FC123" s="35"/>
      <c r="FD123" s="35"/>
      <c r="FE123" s="35"/>
      <c r="FF123" s="35"/>
      <c r="FG123" s="35"/>
      <c r="FH123" s="35"/>
      <c r="FI123" s="35"/>
      <c r="FJ123" s="35"/>
      <c r="FK123" s="35"/>
      <c r="FL123" s="35"/>
      <c r="FM123" s="35"/>
      <c r="FN123" s="35"/>
      <c r="FO123" s="35"/>
      <c r="FP123" s="35"/>
      <c r="FQ123" s="35"/>
      <c r="FR123" s="35"/>
      <c r="FS123" s="35"/>
      <c r="FT123" s="35"/>
      <c r="FU123" s="35"/>
      <c r="FV123" s="35"/>
      <c r="FW123" s="35"/>
      <c r="FX123" s="35"/>
      <c r="FY123" s="35"/>
      <c r="FZ123" s="35"/>
      <c r="GA123" s="35"/>
      <c r="GB123" s="35"/>
      <c r="GC123" s="35"/>
      <c r="GD123" s="35"/>
      <c r="GE123" s="35"/>
      <c r="GF123" s="35"/>
      <c r="GG123" s="35"/>
      <c r="GH123" s="35"/>
      <c r="GI123" s="35"/>
      <c r="GJ123" s="35"/>
      <c r="GK123" s="35"/>
      <c r="GL123" s="35"/>
      <c r="GM123" s="35"/>
      <c r="GN123" s="35"/>
      <c r="GO123" s="35"/>
      <c r="GP123" s="35"/>
      <c r="GQ123" s="35"/>
      <c r="GR123" s="35"/>
      <c r="GS123" s="35"/>
      <c r="GT123" s="35"/>
      <c r="GU123" s="35"/>
      <c r="GV123" s="35"/>
      <c r="GW123" s="35"/>
      <c r="GX123" s="35"/>
      <c r="GY123" s="35"/>
      <c r="GZ123" s="35"/>
      <c r="HA123" s="35"/>
      <c r="HB123" s="35"/>
      <c r="HC123" s="35"/>
      <c r="HD123" s="35"/>
      <c r="HE123" s="35"/>
      <c r="HF123" s="35"/>
      <c r="HG123" s="35"/>
      <c r="HH123" s="35"/>
      <c r="HI123" s="35"/>
      <c r="HJ123" s="35"/>
      <c r="HK123" s="35"/>
      <c r="HL123" s="35"/>
      <c r="HM123" s="35"/>
      <c r="HN123" s="35"/>
      <c r="HO123" s="35"/>
      <c r="HP123" s="35"/>
      <c r="HQ123" s="35"/>
      <c r="HR123" s="35"/>
      <c r="HS123" s="35"/>
      <c r="HT123" s="35"/>
      <c r="HU123" s="35"/>
      <c r="HV123" s="35"/>
      <c r="HW123" s="35"/>
      <c r="HX123" s="35"/>
      <c r="HY123" s="35"/>
      <c r="HZ123" s="35"/>
      <c r="IA123" s="35"/>
      <c r="IB123" s="35"/>
      <c r="IC123" s="35"/>
      <c r="ID123" s="35"/>
      <c r="IE123" s="35"/>
      <c r="IF123" s="35"/>
      <c r="IG123" s="35"/>
      <c r="IH123" s="35"/>
      <c r="II123" s="35"/>
      <c r="IJ123" s="35"/>
      <c r="IK123" s="35"/>
      <c r="IL123" s="35"/>
      <c r="IM123" s="35"/>
      <c r="IN123" s="35"/>
      <c r="IO123" s="35"/>
      <c r="IP123" s="35"/>
      <c r="IQ123" s="35"/>
      <c r="IR123" s="35"/>
      <c r="IS123" s="35"/>
      <c r="IT123" s="35"/>
      <c r="IU123" s="35"/>
      <c r="IV123" s="35"/>
      <c r="IW123" s="35"/>
      <c r="IX123" s="35"/>
      <c r="IY123" s="35"/>
      <c r="IZ123" s="35"/>
      <c r="JA123" s="35"/>
      <c r="JB123" s="35"/>
      <c r="JC123" s="35"/>
      <c r="JD123" s="35"/>
      <c r="JE123" s="35"/>
      <c r="JF123" s="35"/>
      <c r="JG123" s="35"/>
      <c r="JH123" s="35"/>
      <c r="JI123" s="35"/>
      <c r="JJ123" s="35"/>
      <c r="JK123" s="35"/>
      <c r="JL123" s="35"/>
      <c r="JM123" s="35"/>
      <c r="JN123" s="35"/>
      <c r="JO123" s="35"/>
      <c r="JP123" s="35"/>
      <c r="JQ123" s="35"/>
      <c r="JR123" s="35"/>
      <c r="JS123" s="35"/>
      <c r="JT123" s="35"/>
      <c r="JU123" s="35"/>
      <c r="JV123" s="35"/>
      <c r="JW123" s="35"/>
      <c r="JX123" s="35"/>
      <c r="JY123" s="35"/>
      <c r="JZ123" s="35"/>
      <c r="KA123" s="35"/>
      <c r="KB123" s="35"/>
      <c r="KC123" s="35"/>
      <c r="KD123" s="35"/>
      <c r="KE123" s="35"/>
      <c r="KF123" s="35"/>
      <c r="KG123" s="35"/>
      <c r="KH123" s="35"/>
      <c r="KI123" s="35"/>
      <c r="KJ123" s="35"/>
      <c r="KK123" s="35"/>
      <c r="KL123" s="35"/>
      <c r="KM123" s="35"/>
      <c r="KN123" s="35"/>
      <c r="KO123" s="35"/>
      <c r="KP123" s="35"/>
      <c r="KQ123" s="35"/>
      <c r="KR123" s="35"/>
      <c r="KS123" s="35"/>
      <c r="KT123" s="35"/>
      <c r="KU123" s="35"/>
      <c r="KV123" s="35"/>
      <c r="KW123" s="35"/>
      <c r="KX123" s="35"/>
      <c r="KY123" s="35"/>
      <c r="KZ123" s="35"/>
      <c r="LA123" s="35"/>
      <c r="LB123" s="35"/>
      <c r="LC123" s="35"/>
      <c r="LD123" s="35"/>
      <c r="LE123" s="35"/>
      <c r="LF123" s="35"/>
      <c r="LG123" s="35"/>
      <c r="LH123" s="35"/>
      <c r="LI123" s="35"/>
      <c r="LJ123" s="35"/>
      <c r="LK123" s="35"/>
      <c r="LL123" s="35"/>
      <c r="LM123" s="35"/>
      <c r="LN123" s="35"/>
      <c r="LO123" s="35"/>
      <c r="LP123" s="35"/>
      <c r="LQ123" s="35"/>
      <c r="LR123" s="35"/>
      <c r="LS123" s="35"/>
      <c r="LT123" s="35"/>
      <c r="LU123" s="35"/>
      <c r="LV123" s="35"/>
      <c r="LW123" s="35"/>
      <c r="LX123" s="35"/>
      <c r="LY123" s="35"/>
      <c r="LZ123" s="35"/>
      <c r="MA123" s="35"/>
      <c r="MB123" s="35"/>
      <c r="MC123" s="35"/>
      <c r="MD123" s="35"/>
      <c r="ME123" s="35"/>
      <c r="MF123" s="35"/>
      <c r="MG123" s="35"/>
      <c r="MH123" s="35"/>
      <c r="MI123" s="35"/>
      <c r="MJ123" s="35"/>
      <c r="MK123" s="35"/>
      <c r="ML123" s="35"/>
      <c r="MM123" s="35"/>
      <c r="MN123" s="35"/>
      <c r="MO123" s="35"/>
      <c r="MP123" s="35"/>
      <c r="MQ123" s="35"/>
      <c r="MR123" s="35"/>
      <c r="MS123" s="35"/>
      <c r="MT123" s="35"/>
      <c r="MU123" s="35"/>
      <c r="MV123" s="35"/>
      <c r="MW123" s="35"/>
      <c r="MX123" s="35"/>
      <c r="MY123" s="35"/>
      <c r="MZ123" s="35"/>
      <c r="NA123" s="35"/>
      <c r="NB123" s="35"/>
      <c r="NC123" s="35"/>
      <c r="ND123" s="35"/>
      <c r="NE123" s="35"/>
      <c r="NF123" s="35"/>
      <c r="NG123" s="35"/>
      <c r="NH123" s="35"/>
      <c r="NI123" s="35"/>
      <c r="NJ123" s="35"/>
      <c r="NK123" s="35"/>
      <c r="NL123" s="35"/>
      <c r="NM123" s="35"/>
      <c r="NN123" s="35"/>
      <c r="NO123" s="35"/>
      <c r="NP123" s="35"/>
      <c r="NQ123" s="35"/>
      <c r="NR123" s="35"/>
      <c r="NS123" s="35"/>
      <c r="NT123" s="35"/>
      <c r="NU123" s="35"/>
      <c r="NV123" s="35"/>
      <c r="NW123" s="35"/>
      <c r="NX123" s="35"/>
      <c r="NY123" s="35"/>
      <c r="NZ123" s="35"/>
      <c r="OA123" s="35"/>
      <c r="OB123" s="35"/>
      <c r="OC123" s="35"/>
      <c r="OD123" s="35"/>
      <c r="OE123" s="35"/>
      <c r="OF123" s="35"/>
      <c r="OG123" s="35"/>
      <c r="OH123" s="35"/>
      <c r="OI123" s="35"/>
      <c r="OJ123" s="35"/>
      <c r="OK123" s="35"/>
      <c r="OL123" s="35"/>
      <c r="OM123" s="35"/>
      <c r="ON123" s="35"/>
      <c r="OO123" s="35"/>
      <c r="OP123" s="35"/>
      <c r="OQ123" s="35"/>
      <c r="OR123" s="35"/>
      <c r="OS123" s="35"/>
      <c r="OT123" s="35"/>
      <c r="OU123" s="35"/>
      <c r="OV123" s="35"/>
      <c r="OW123" s="35"/>
      <c r="OX123" s="35"/>
      <c r="OY123" s="35"/>
      <c r="OZ123" s="35"/>
      <c r="PA123" s="35"/>
      <c r="PB123" s="35"/>
      <c r="PC123" s="35"/>
      <c r="PD123" s="35"/>
      <c r="PE123" s="35"/>
      <c r="PF123" s="35"/>
      <c r="PG123" s="35"/>
      <c r="PH123" s="35"/>
      <c r="PI123" s="35"/>
      <c r="PJ123" s="35"/>
      <c r="PK123" s="35"/>
      <c r="PL123" s="35"/>
      <c r="PM123" s="35"/>
      <c r="PN123" s="35"/>
      <c r="PO123" s="35"/>
      <c r="PP123" s="35"/>
      <c r="PQ123" s="35"/>
      <c r="PR123" s="35"/>
      <c r="PS123" s="35"/>
      <c r="PT123" s="35"/>
      <c r="PU123" s="35"/>
      <c r="PV123" s="35"/>
      <c r="PW123" s="35"/>
      <c r="PX123" s="35"/>
      <c r="PY123" s="35"/>
      <c r="PZ123" s="35"/>
      <c r="QA123" s="35"/>
      <c r="QB123" s="35"/>
      <c r="QC123" s="35"/>
      <c r="QD123" s="35"/>
      <c r="QE123" s="35"/>
      <c r="QF123" s="35"/>
      <c r="QG123" s="35"/>
      <c r="QH123" s="35"/>
      <c r="QI123" s="35"/>
      <c r="QJ123" s="35"/>
      <c r="QK123" s="35"/>
      <c r="QL123" s="35"/>
      <c r="QM123" s="35"/>
      <c r="QN123" s="35"/>
      <c r="QO123" s="35"/>
      <c r="QP123" s="35"/>
      <c r="QQ123" s="35"/>
      <c r="QR123" s="35"/>
      <c r="QS123" s="35"/>
      <c r="QT123" s="35"/>
      <c r="QU123" s="35"/>
      <c r="QV123" s="35"/>
      <c r="QW123" s="35"/>
      <c r="QX123" s="35"/>
      <c r="QY123" s="35"/>
      <c r="QZ123" s="35"/>
      <c r="RA123" s="35"/>
      <c r="RB123" s="35"/>
      <c r="RC123" s="35"/>
      <c r="RD123" s="35"/>
      <c r="RE123" s="35"/>
      <c r="RF123" s="35"/>
      <c r="RG123" s="35"/>
      <c r="RH123" s="35"/>
      <c r="RI123" s="35"/>
      <c r="RJ123" s="35"/>
      <c r="RK123" s="35"/>
      <c r="RL123" s="35"/>
      <c r="RM123" s="35"/>
      <c r="RN123" s="35"/>
      <c r="RO123" s="35"/>
      <c r="RP123" s="35"/>
      <c r="RQ123" s="35"/>
      <c r="RR123" s="35"/>
      <c r="RS123" s="35"/>
      <c r="RT123" s="35"/>
      <c r="RU123" s="35"/>
      <c r="RV123" s="35"/>
      <c r="RW123" s="35"/>
      <c r="RX123" s="35"/>
      <c r="RY123" s="35"/>
      <c r="RZ123" s="35"/>
      <c r="SA123" s="35"/>
      <c r="SB123" s="35"/>
      <c r="SC123" s="35"/>
      <c r="SD123" s="35"/>
      <c r="SE123" s="35"/>
      <c r="SF123" s="35"/>
      <c r="SG123" s="35"/>
      <c r="SH123" s="35"/>
      <c r="SI123" s="35"/>
      <c r="SJ123" s="35"/>
      <c r="SK123" s="35"/>
      <c r="SL123" s="35"/>
      <c r="SM123" s="35"/>
      <c r="SN123" s="35"/>
      <c r="SO123" s="35"/>
      <c r="SP123" s="35"/>
      <c r="SQ123" s="35"/>
      <c r="SR123" s="35"/>
      <c r="SS123" s="35"/>
      <c r="ST123" s="35"/>
      <c r="SU123" s="35"/>
      <c r="SV123" s="35"/>
      <c r="SW123" s="35"/>
      <c r="SX123" s="35"/>
      <c r="SY123" s="35"/>
      <c r="SZ123" s="35"/>
      <c r="TA123" s="35"/>
      <c r="TB123" s="35"/>
      <c r="TC123" s="35"/>
      <c r="TD123" s="35"/>
      <c r="TE123" s="35"/>
      <c r="TF123" s="35"/>
      <c r="TG123" s="35"/>
      <c r="TH123" s="35"/>
      <c r="TI123" s="35"/>
      <c r="TJ123" s="35"/>
      <c r="TK123" s="35"/>
      <c r="TL123" s="35"/>
      <c r="TM123" s="35"/>
      <c r="TN123" s="35"/>
      <c r="TO123" s="35"/>
      <c r="TP123" s="35"/>
      <c r="TQ123" s="35"/>
      <c r="TR123" s="35"/>
      <c r="TS123" s="35"/>
      <c r="TT123" s="35"/>
      <c r="TU123" s="35"/>
      <c r="TV123" s="35"/>
      <c r="TW123" s="35"/>
      <c r="TX123" s="35"/>
      <c r="TY123" s="35"/>
      <c r="TZ123" s="35"/>
      <c r="UA123" s="35"/>
      <c r="UB123" s="35"/>
      <c r="UC123" s="35"/>
      <c r="UD123" s="35"/>
      <c r="UE123" s="35"/>
      <c r="UF123" s="35"/>
      <c r="UG123" s="35"/>
      <c r="UH123" s="35"/>
      <c r="UI123" s="35"/>
      <c r="UJ123" s="35"/>
      <c r="UK123" s="35"/>
      <c r="UL123" s="35"/>
      <c r="UM123" s="35"/>
      <c r="UN123" s="35"/>
      <c r="UO123" s="35"/>
      <c r="UP123" s="35"/>
      <c r="UQ123" s="35"/>
      <c r="UR123" s="35"/>
      <c r="US123" s="35"/>
      <c r="UT123" s="35"/>
      <c r="UU123" s="35"/>
      <c r="UV123" s="35"/>
      <c r="UW123" s="35"/>
      <c r="UX123" s="35"/>
      <c r="UY123" s="35"/>
      <c r="UZ123" s="35"/>
      <c r="VA123" s="35"/>
      <c r="VB123" s="35"/>
      <c r="VC123" s="35"/>
      <c r="VD123" s="35"/>
      <c r="VE123" s="35"/>
      <c r="VF123" s="35"/>
      <c r="VG123" s="35"/>
      <c r="VH123" s="35"/>
      <c r="VI123" s="35"/>
      <c r="VJ123" s="35"/>
      <c r="VK123" s="35"/>
      <c r="VL123" s="35"/>
      <c r="VM123" s="35"/>
      <c r="VN123" s="35"/>
      <c r="VO123" s="35"/>
      <c r="VP123" s="35"/>
      <c r="VQ123" s="35"/>
      <c r="VR123" s="35"/>
      <c r="VS123" s="35"/>
      <c r="VT123" s="35"/>
      <c r="VU123" s="35"/>
      <c r="VV123" s="35"/>
      <c r="VW123" s="35"/>
      <c r="VX123" s="35"/>
      <c r="VY123" s="35"/>
      <c r="VZ123" s="35"/>
      <c r="WA123" s="35"/>
      <c r="WB123" s="35"/>
      <c r="WC123" s="35"/>
      <c r="WD123" s="35"/>
      <c r="WE123" s="35"/>
      <c r="WF123" s="35"/>
      <c r="WG123" s="35"/>
      <c r="WH123" s="35"/>
      <c r="WI123" s="35"/>
      <c r="WJ123" s="35"/>
      <c r="WK123" s="35"/>
      <c r="WL123" s="35"/>
      <c r="WM123" s="35"/>
      <c r="WN123" s="35"/>
      <c r="WO123" s="35"/>
      <c r="WP123" s="35"/>
      <c r="WQ123" s="35"/>
      <c r="WR123" s="35"/>
      <c r="WS123" s="35"/>
      <c r="WT123" s="35"/>
      <c r="WU123" s="35"/>
      <c r="WV123" s="35"/>
      <c r="WW123" s="35"/>
      <c r="WX123" s="35"/>
      <c r="WY123" s="35"/>
      <c r="WZ123" s="35"/>
      <c r="XA123" s="35"/>
      <c r="XB123" s="35"/>
      <c r="XC123" s="35"/>
      <c r="XD123" s="35"/>
      <c r="XE123" s="35"/>
      <c r="XF123" s="35"/>
      <c r="XG123" s="35"/>
      <c r="XH123" s="35"/>
      <c r="XI123" s="35"/>
      <c r="XJ123" s="35"/>
      <c r="XK123" s="35"/>
      <c r="XL123" s="35"/>
      <c r="XM123" s="35"/>
      <c r="XN123" s="35"/>
      <c r="XO123" s="35"/>
      <c r="XP123" s="35"/>
      <c r="XQ123" s="35"/>
      <c r="XR123" s="35"/>
      <c r="XS123" s="35"/>
      <c r="XT123" s="35"/>
      <c r="XU123" s="35"/>
      <c r="XV123" s="35"/>
      <c r="XW123" s="35"/>
      <c r="XX123" s="35"/>
      <c r="XY123" s="35"/>
      <c r="XZ123" s="35"/>
      <c r="YA123" s="35"/>
      <c r="YB123" s="35"/>
      <c r="YC123" s="35"/>
      <c r="YD123" s="35"/>
      <c r="YE123" s="35"/>
      <c r="YF123" s="35"/>
      <c r="YG123" s="35"/>
      <c r="YH123" s="35"/>
      <c r="YI123" s="35"/>
      <c r="YJ123" s="35"/>
      <c r="YK123" s="35"/>
      <c r="YL123" s="35"/>
      <c r="YM123" s="35"/>
      <c r="YN123" s="35"/>
      <c r="YO123" s="35"/>
      <c r="YP123" s="35"/>
      <c r="YQ123" s="35"/>
      <c r="YR123" s="35"/>
      <c r="YS123" s="35"/>
      <c r="YT123" s="35"/>
      <c r="YU123" s="35"/>
      <c r="YV123" s="35"/>
      <c r="YW123" s="35"/>
      <c r="YX123" s="35"/>
      <c r="YY123" s="35"/>
      <c r="YZ123" s="35"/>
      <c r="ZA123" s="35"/>
      <c r="ZB123" s="35"/>
      <c r="ZC123" s="35"/>
      <c r="ZD123" s="35"/>
      <c r="ZE123" s="35"/>
      <c r="ZF123" s="35"/>
      <c r="ZG123" s="35"/>
      <c r="ZH123" s="35"/>
      <c r="ZI123" s="35"/>
      <c r="ZJ123" s="35"/>
      <c r="ZK123" s="35"/>
      <c r="ZL123" s="35"/>
      <c r="ZM123" s="35"/>
      <c r="ZN123" s="35"/>
      <c r="ZO123" s="35"/>
      <c r="ZP123" s="35"/>
      <c r="ZQ123" s="35"/>
      <c r="ZR123" s="35"/>
      <c r="ZS123" s="35"/>
      <c r="ZT123" s="35"/>
      <c r="ZU123" s="35"/>
      <c r="ZV123" s="35"/>
      <c r="ZW123" s="35"/>
      <c r="ZX123" s="35"/>
      <c r="ZY123" s="35"/>
      <c r="ZZ123" s="35"/>
      <c r="AAA123" s="35"/>
      <c r="AAB123" s="35"/>
      <c r="AAC123" s="35"/>
      <c r="AAD123" s="35"/>
      <c r="AAE123" s="35"/>
      <c r="AAF123" s="35"/>
      <c r="AAG123" s="35"/>
      <c r="AAH123" s="35"/>
      <c r="AAI123" s="35"/>
      <c r="AAJ123" s="35"/>
      <c r="AAK123" s="35"/>
      <c r="AAL123" s="35"/>
      <c r="AAM123" s="35"/>
      <c r="AAN123" s="35"/>
      <c r="AAO123" s="35"/>
      <c r="AAP123" s="35"/>
      <c r="AAQ123" s="35"/>
      <c r="AAR123" s="35"/>
      <c r="AAS123" s="35"/>
      <c r="AAT123" s="35"/>
      <c r="AAU123" s="35"/>
      <c r="AAV123" s="35"/>
      <c r="AAW123" s="35"/>
      <c r="AAX123" s="35"/>
      <c r="AAY123" s="35"/>
      <c r="AAZ123" s="35"/>
      <c r="ABA123" s="35"/>
      <c r="ABB123" s="35"/>
      <c r="ABC123" s="35"/>
      <c r="ABD123" s="35"/>
      <c r="ABE123" s="35"/>
      <c r="ABF123" s="35"/>
      <c r="ABG123" s="35"/>
      <c r="ABH123" s="35"/>
      <c r="ABI123" s="35"/>
      <c r="ABJ123" s="35"/>
      <c r="ABK123" s="35"/>
      <c r="ABL123" s="35"/>
      <c r="ABM123" s="35"/>
      <c r="ABN123" s="35"/>
      <c r="ABO123" s="35"/>
      <c r="ABP123" s="35"/>
      <c r="ABQ123" s="35"/>
      <c r="ABR123" s="35"/>
      <c r="ABS123" s="35"/>
      <c r="ABT123" s="35"/>
      <c r="ABU123" s="35"/>
      <c r="ABV123" s="35"/>
      <c r="ABW123" s="35"/>
      <c r="ABX123" s="35"/>
      <c r="ABY123" s="35"/>
      <c r="ABZ123" s="35"/>
      <c r="ACA123" s="35"/>
      <c r="ACB123" s="35"/>
      <c r="ACC123" s="35"/>
      <c r="ACD123" s="35"/>
      <c r="ACE123" s="35"/>
      <c r="ACF123" s="35"/>
      <c r="ACG123" s="35"/>
      <c r="ACH123" s="35"/>
      <c r="ACI123" s="35"/>
      <c r="ACJ123" s="35"/>
      <c r="ACK123" s="35"/>
      <c r="ACL123" s="35"/>
      <c r="ACM123" s="35"/>
      <c r="ACN123" s="35"/>
      <c r="ACO123" s="35"/>
      <c r="ACP123" s="35"/>
      <c r="ACQ123" s="35"/>
      <c r="ACR123" s="35"/>
      <c r="ACS123" s="35"/>
      <c r="ACT123" s="35"/>
      <c r="ACU123" s="35"/>
      <c r="ACV123" s="35"/>
      <c r="ACW123" s="35"/>
      <c r="ACX123" s="35"/>
      <c r="ACY123" s="35"/>
      <c r="ACZ123" s="35"/>
      <c r="ADA123" s="35"/>
      <c r="ADB123" s="35"/>
      <c r="ADC123" s="35"/>
      <c r="ADD123" s="35"/>
      <c r="ADE123" s="35"/>
      <c r="ADF123" s="35"/>
      <c r="ADG123" s="35"/>
      <c r="ADH123" s="35"/>
      <c r="ADI123" s="35"/>
      <c r="ADJ123" s="35"/>
      <c r="ADK123" s="35"/>
      <c r="ADL123" s="35"/>
      <c r="ADM123" s="35"/>
      <c r="ADN123" s="35"/>
      <c r="ADO123" s="35"/>
      <c r="ADP123" s="35"/>
      <c r="ADQ123" s="35"/>
      <c r="ADR123" s="35"/>
      <c r="ADS123" s="35"/>
      <c r="ADT123" s="35"/>
      <c r="ADU123" s="35"/>
      <c r="ADV123" s="35"/>
      <c r="ADW123" s="35"/>
      <c r="ADX123" s="35"/>
      <c r="ADY123" s="35"/>
      <c r="ADZ123" s="35"/>
      <c r="AEA123" s="35"/>
      <c r="AEB123" s="35"/>
      <c r="AEC123" s="35"/>
      <c r="AED123" s="35"/>
      <c r="AEE123" s="35"/>
      <c r="AEF123" s="35"/>
      <c r="AEG123" s="35"/>
      <c r="AEH123" s="35"/>
      <c r="AEI123" s="35"/>
      <c r="AEJ123" s="35"/>
      <c r="AEK123" s="35"/>
      <c r="AEL123" s="35"/>
      <c r="AEM123" s="35"/>
      <c r="AEN123" s="35"/>
      <c r="AEO123" s="35"/>
      <c r="AEP123" s="35"/>
      <c r="AEQ123" s="35"/>
      <c r="AER123" s="35"/>
      <c r="AES123" s="35"/>
      <c r="AET123" s="35"/>
      <c r="AEU123" s="35"/>
      <c r="AEV123" s="35"/>
      <c r="AEW123" s="35"/>
      <c r="AEX123" s="35"/>
      <c r="AEY123" s="35"/>
      <c r="AEZ123" s="35"/>
      <c r="AFA123" s="35"/>
      <c r="AFB123" s="35"/>
      <c r="AFC123" s="35"/>
      <c r="AFD123" s="35"/>
      <c r="AFE123" s="35"/>
      <c r="AFF123" s="35"/>
      <c r="AFG123" s="35"/>
      <c r="AFH123" s="35"/>
      <c r="AFI123" s="35"/>
      <c r="AFJ123" s="35"/>
      <c r="AFK123" s="35"/>
      <c r="AFL123" s="35"/>
      <c r="AFM123" s="35"/>
      <c r="AFN123" s="35"/>
      <c r="AFO123" s="35"/>
      <c r="AFP123" s="35"/>
      <c r="AFQ123" s="35"/>
      <c r="AFR123" s="35"/>
      <c r="AFS123" s="35"/>
      <c r="AFT123" s="35"/>
      <c r="AFU123" s="35"/>
      <c r="AFV123" s="35"/>
      <c r="AFW123" s="35"/>
      <c r="AFX123" s="35"/>
      <c r="AFY123" s="35"/>
      <c r="AFZ123" s="35"/>
      <c r="AGA123" s="35"/>
      <c r="AGB123" s="35"/>
      <c r="AGC123" s="35"/>
      <c r="AGD123" s="35"/>
      <c r="AGE123" s="35"/>
      <c r="AGF123" s="35"/>
      <c r="AGG123" s="35"/>
      <c r="AGH123" s="35"/>
      <c r="AGI123" s="35"/>
      <c r="AGJ123" s="35"/>
      <c r="AGK123" s="35"/>
      <c r="AGL123" s="35"/>
      <c r="AGM123" s="35"/>
      <c r="AGN123" s="35"/>
      <c r="AGO123" s="35"/>
      <c r="AGP123" s="35"/>
      <c r="AGQ123" s="35"/>
      <c r="AGR123" s="35"/>
      <c r="AGS123" s="35"/>
      <c r="AGT123" s="35"/>
      <c r="AGU123" s="35"/>
      <c r="AGV123" s="35"/>
      <c r="AGW123" s="35"/>
      <c r="AGX123" s="35"/>
      <c r="AGY123" s="35"/>
      <c r="AGZ123" s="35"/>
      <c r="AHA123" s="35"/>
      <c r="AHB123" s="35"/>
      <c r="AHC123" s="35"/>
      <c r="AHD123" s="35"/>
      <c r="AHE123" s="35"/>
      <c r="AHF123" s="35"/>
      <c r="AHG123" s="35"/>
      <c r="AHH123" s="35"/>
      <c r="AHI123" s="35"/>
      <c r="AHJ123" s="35"/>
      <c r="AHK123" s="35"/>
      <c r="AHL123" s="35"/>
      <c r="AHM123" s="35"/>
      <c r="AHN123" s="35"/>
      <c r="AHO123" s="35"/>
      <c r="AHP123" s="35"/>
      <c r="AHQ123" s="35"/>
      <c r="AHR123" s="35"/>
      <c r="AHS123" s="35"/>
      <c r="AHT123" s="35"/>
      <c r="AHU123" s="35"/>
      <c r="AHV123" s="35"/>
      <c r="AHW123" s="35"/>
      <c r="AHX123" s="35"/>
      <c r="AHY123" s="35"/>
      <c r="AHZ123" s="35"/>
      <c r="AIA123" s="35"/>
      <c r="AIB123" s="35"/>
      <c r="AIC123" s="35"/>
      <c r="AID123" s="35"/>
      <c r="AIE123" s="35"/>
      <c r="AIF123" s="35"/>
      <c r="AIG123" s="35"/>
      <c r="AIH123" s="35"/>
      <c r="AII123" s="35"/>
      <c r="AIJ123" s="35"/>
      <c r="AIK123" s="35"/>
      <c r="AIL123" s="35"/>
      <c r="AIM123" s="35"/>
      <c r="AIN123" s="35"/>
      <c r="AIO123" s="35"/>
      <c r="AIP123" s="35"/>
      <c r="AIQ123" s="35"/>
      <c r="AIR123" s="35"/>
      <c r="AIS123" s="35"/>
      <c r="AIT123" s="35"/>
      <c r="AIU123" s="35"/>
      <c r="AIV123" s="35"/>
      <c r="AIW123" s="35"/>
      <c r="AIX123" s="35"/>
      <c r="AIY123" s="35"/>
      <c r="AIZ123" s="35"/>
      <c r="AJA123" s="35"/>
      <c r="AJB123" s="35"/>
      <c r="AJC123" s="35"/>
      <c r="AJD123" s="35"/>
      <c r="AJE123" s="35"/>
      <c r="AJF123" s="35"/>
      <c r="AJG123" s="35"/>
      <c r="AJH123" s="35"/>
      <c r="AJI123" s="35"/>
      <c r="AJJ123" s="35"/>
      <c r="AJK123" s="35"/>
      <c r="AJL123" s="35"/>
      <c r="AJM123" s="35"/>
      <c r="AJN123" s="35"/>
      <c r="AJO123" s="35"/>
      <c r="AJP123" s="35"/>
      <c r="AJQ123" s="35"/>
      <c r="AJR123" s="35"/>
      <c r="AJS123" s="35"/>
      <c r="AJT123" s="35"/>
      <c r="AJU123" s="35"/>
      <c r="AJV123" s="35"/>
      <c r="AJW123" s="35"/>
      <c r="AJX123" s="35"/>
      <c r="AJY123" s="35"/>
      <c r="AJZ123" s="35"/>
      <c r="AKA123" s="35"/>
      <c r="AKB123" s="35"/>
      <c r="AKC123" s="35"/>
      <c r="AKD123" s="35"/>
      <c r="AKE123" s="35"/>
      <c r="AKF123" s="35"/>
      <c r="AKG123" s="35"/>
      <c r="AKH123" s="35"/>
      <c r="AKI123" s="35"/>
      <c r="AKJ123" s="35"/>
      <c r="AKK123" s="35"/>
      <c r="AKL123" s="35"/>
      <c r="AKM123" s="35"/>
      <c r="AKN123" s="35"/>
      <c r="AKO123" s="35"/>
      <c r="AKP123" s="35"/>
      <c r="AKQ123" s="35"/>
      <c r="AKR123" s="35"/>
      <c r="AKS123" s="35"/>
      <c r="AKT123" s="35"/>
      <c r="AKU123" s="35"/>
      <c r="AKV123" s="35"/>
      <c r="AKW123" s="35"/>
      <c r="AKX123" s="35"/>
      <c r="AKY123" s="35"/>
      <c r="AKZ123" s="35"/>
      <c r="ALA123" s="35"/>
      <c r="ALB123" s="35"/>
      <c r="ALC123" s="35"/>
      <c r="ALD123" s="35"/>
      <c r="ALE123" s="35"/>
      <c r="ALF123" s="35"/>
      <c r="ALG123" s="35"/>
      <c r="ALH123" s="35"/>
      <c r="ALI123" s="35"/>
      <c r="ALJ123" s="35"/>
      <c r="ALK123" s="35"/>
      <c r="ALL123" s="35"/>
      <c r="ALM123" s="35"/>
      <c r="ALN123" s="35"/>
      <c r="ALO123" s="35"/>
      <c r="ALP123" s="35"/>
      <c r="ALQ123" s="35"/>
      <c r="ALR123" s="35"/>
      <c r="ALS123" s="35"/>
      <c r="ALT123" s="35"/>
      <c r="ALU123" s="35"/>
      <c r="ALV123" s="35"/>
      <c r="ALW123" s="35"/>
      <c r="ALX123" s="35"/>
      <c r="ALY123" s="35"/>
      <c r="ALZ123" s="35"/>
      <c r="AMA123" s="35"/>
      <c r="AMB123" s="35"/>
      <c r="AMC123" s="35"/>
      <c r="AMD123" s="35"/>
      <c r="AME123" s="35"/>
      <c r="AMF123" s="35"/>
      <c r="AMG123" s="35"/>
      <c r="AMH123" s="35"/>
      <c r="AMI123" s="35"/>
      <c r="AMJ123" s="35"/>
      <c r="AMK123" s="35"/>
      <c r="AML123" s="35"/>
      <c r="AMM123" s="35"/>
      <c r="AMN123" s="35"/>
      <c r="AMO123" s="35"/>
      <c r="AMP123" s="35"/>
      <c r="AMQ123" s="35"/>
      <c r="AMR123" s="35"/>
      <c r="AMS123" s="35"/>
      <c r="AMT123" s="35"/>
      <c r="AMU123" s="35"/>
      <c r="AMV123" s="35"/>
      <c r="AMW123" s="35"/>
      <c r="AMX123" s="35"/>
      <c r="AMY123" s="35"/>
      <c r="AMZ123" s="35"/>
      <c r="ANA123" s="35"/>
      <c r="ANB123" s="35"/>
    </row>
    <row r="124" spans="3:1042" s="6" customFormat="1" ht="15" customHeight="1" x14ac:dyDescent="0.25">
      <c r="C124" s="6">
        <f t="shared" si="6"/>
        <v>160212</v>
      </c>
      <c r="D124" s="72">
        <f t="shared" si="7"/>
        <v>80</v>
      </c>
      <c r="E124" s="72">
        <v>1</v>
      </c>
      <c r="F124" s="74">
        <v>0</v>
      </c>
      <c r="G124" s="73">
        <f t="shared" si="44"/>
        <v>2.33</v>
      </c>
      <c r="H124" s="128">
        <f t="shared" si="45"/>
        <v>0</v>
      </c>
      <c r="I124" s="147">
        <f t="shared" si="10"/>
        <v>0</v>
      </c>
      <c r="J124" s="111" t="s">
        <v>196</v>
      </c>
      <c r="K124" s="40"/>
      <c r="L124" s="95">
        <f t="shared" si="11"/>
        <v>16</v>
      </c>
      <c r="M124" s="21" t="s">
        <v>26</v>
      </c>
      <c r="N124" s="82">
        <f t="shared" ref="N124:N127" si="89">N123+1</f>
        <v>2</v>
      </c>
      <c r="O124" s="82">
        <f t="shared" si="85"/>
        <v>160212</v>
      </c>
      <c r="P124" s="77" t="str">
        <f t="shared" si="22"/>
        <v>153.32118  (80 gal)</v>
      </c>
      <c r="Q124" s="22">
        <v>153.32118</v>
      </c>
      <c r="R124" s="23">
        <v>80</v>
      </c>
      <c r="S124" s="65" t="s">
        <v>108</v>
      </c>
      <c r="T124" s="100" t="s">
        <v>108</v>
      </c>
      <c r="U124" s="105" t="str">
        <f t="shared" si="86"/>
        <v>AOSmithPHPT80</v>
      </c>
      <c r="V124" s="146">
        <v>0</v>
      </c>
      <c r="W124" s="41">
        <v>2.33</v>
      </c>
      <c r="X124" s="59"/>
      <c r="Y124" s="60"/>
      <c r="Z124" s="59"/>
      <c r="AA124" s="58"/>
      <c r="AB124" s="158" t="str">
        <f t="shared" si="87"/>
        <v>2,     160212,   "153.32118  (80 gal)"</v>
      </c>
      <c r="AC124" s="160" t="str">
        <f t="shared" si="77"/>
        <v>Kenmore</v>
      </c>
      <c r="AD124" s="161" t="s">
        <v>504</v>
      </c>
      <c r="AE124" s="158" t="str">
        <f t="shared" si="88"/>
        <v xml:space="preserve">          case  160212   :   "Kenmore153_32118"</v>
      </c>
      <c r="AF124" s="161" t="s">
        <v>504</v>
      </c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/>
      <c r="CM124" s="35"/>
      <c r="CN124" s="35"/>
      <c r="CO124" s="35"/>
      <c r="CP124" s="35"/>
      <c r="CQ124" s="35"/>
      <c r="CR124" s="35"/>
      <c r="CS124" s="35"/>
      <c r="CT124" s="35"/>
      <c r="CU124" s="35"/>
      <c r="CV124" s="35"/>
      <c r="CW124" s="35"/>
      <c r="CX124" s="35"/>
      <c r="CY124" s="35"/>
      <c r="CZ124" s="35"/>
      <c r="DA124" s="35"/>
      <c r="DB124" s="35"/>
      <c r="DC124" s="35"/>
      <c r="DD124" s="35"/>
      <c r="DE124" s="35"/>
      <c r="DF124" s="35"/>
      <c r="DG124" s="35"/>
      <c r="DH124" s="35"/>
      <c r="DI124" s="35"/>
      <c r="DJ124" s="35"/>
      <c r="DK124" s="35"/>
      <c r="DL124" s="35"/>
      <c r="DM124" s="35"/>
      <c r="DN124" s="35"/>
      <c r="DO124" s="35"/>
      <c r="DP124" s="35"/>
      <c r="DQ124" s="35"/>
      <c r="DR124" s="35"/>
      <c r="DS124" s="35"/>
      <c r="DT124" s="35"/>
      <c r="DU124" s="35"/>
      <c r="DV124" s="35"/>
      <c r="DW124" s="35"/>
      <c r="DX124" s="35"/>
      <c r="DY124" s="35"/>
      <c r="DZ124" s="35"/>
      <c r="EA124" s="35"/>
      <c r="EB124" s="35"/>
      <c r="EC124" s="35"/>
      <c r="ED124" s="35"/>
      <c r="EE124" s="35"/>
      <c r="EF124" s="35"/>
      <c r="EG124" s="35"/>
      <c r="EH124" s="35"/>
      <c r="EI124" s="35"/>
      <c r="EJ124" s="35"/>
      <c r="EK124" s="35"/>
      <c r="EL124" s="35"/>
      <c r="EM124" s="35"/>
      <c r="EN124" s="35"/>
      <c r="EO124" s="35"/>
      <c r="EP124" s="35"/>
      <c r="EQ124" s="35"/>
      <c r="ER124" s="35"/>
      <c r="ES124" s="35"/>
      <c r="ET124" s="35"/>
      <c r="EU124" s="35"/>
      <c r="EV124" s="35"/>
      <c r="EW124" s="35"/>
      <c r="EX124" s="35"/>
      <c r="EY124" s="35"/>
      <c r="EZ124" s="35"/>
      <c r="FA124" s="35"/>
      <c r="FB124" s="35"/>
      <c r="FC124" s="35"/>
      <c r="FD124" s="35"/>
      <c r="FE124" s="35"/>
      <c r="FF124" s="35"/>
      <c r="FG124" s="35"/>
      <c r="FH124" s="35"/>
      <c r="FI124" s="35"/>
      <c r="FJ124" s="35"/>
      <c r="FK124" s="35"/>
      <c r="FL124" s="35"/>
      <c r="FM124" s="35"/>
      <c r="FN124" s="35"/>
      <c r="FO124" s="35"/>
      <c r="FP124" s="35"/>
      <c r="FQ124" s="35"/>
      <c r="FR124" s="35"/>
      <c r="FS124" s="35"/>
      <c r="FT124" s="35"/>
      <c r="FU124" s="35"/>
      <c r="FV124" s="35"/>
      <c r="FW124" s="35"/>
      <c r="FX124" s="35"/>
      <c r="FY124" s="35"/>
      <c r="FZ124" s="35"/>
      <c r="GA124" s="35"/>
      <c r="GB124" s="35"/>
      <c r="GC124" s="35"/>
      <c r="GD124" s="35"/>
      <c r="GE124" s="35"/>
      <c r="GF124" s="35"/>
      <c r="GG124" s="35"/>
      <c r="GH124" s="35"/>
      <c r="GI124" s="35"/>
      <c r="GJ124" s="35"/>
      <c r="GK124" s="35"/>
      <c r="GL124" s="35"/>
      <c r="GM124" s="35"/>
      <c r="GN124" s="35"/>
      <c r="GO124" s="35"/>
      <c r="GP124" s="35"/>
      <c r="GQ124" s="35"/>
      <c r="GR124" s="35"/>
      <c r="GS124" s="35"/>
      <c r="GT124" s="35"/>
      <c r="GU124" s="35"/>
      <c r="GV124" s="35"/>
      <c r="GW124" s="35"/>
      <c r="GX124" s="35"/>
      <c r="GY124" s="35"/>
      <c r="GZ124" s="35"/>
      <c r="HA124" s="35"/>
      <c r="HB124" s="35"/>
      <c r="HC124" s="35"/>
      <c r="HD124" s="35"/>
      <c r="HE124" s="35"/>
      <c r="HF124" s="35"/>
      <c r="HG124" s="35"/>
      <c r="HH124" s="35"/>
      <c r="HI124" s="35"/>
      <c r="HJ124" s="35"/>
      <c r="HK124" s="35"/>
      <c r="HL124" s="35"/>
      <c r="HM124" s="35"/>
      <c r="HN124" s="35"/>
      <c r="HO124" s="35"/>
      <c r="HP124" s="35"/>
      <c r="HQ124" s="35"/>
      <c r="HR124" s="35"/>
      <c r="HS124" s="35"/>
      <c r="HT124" s="35"/>
      <c r="HU124" s="35"/>
      <c r="HV124" s="35"/>
      <c r="HW124" s="35"/>
      <c r="HX124" s="35"/>
      <c r="HY124" s="35"/>
      <c r="HZ124" s="35"/>
      <c r="IA124" s="35"/>
      <c r="IB124" s="35"/>
      <c r="IC124" s="35"/>
      <c r="ID124" s="35"/>
      <c r="IE124" s="35"/>
      <c r="IF124" s="35"/>
      <c r="IG124" s="35"/>
      <c r="IH124" s="35"/>
      <c r="II124" s="35"/>
      <c r="IJ124" s="35"/>
      <c r="IK124" s="35"/>
      <c r="IL124" s="35"/>
      <c r="IM124" s="35"/>
      <c r="IN124" s="35"/>
      <c r="IO124" s="35"/>
      <c r="IP124" s="35"/>
      <c r="IQ124" s="35"/>
      <c r="IR124" s="35"/>
      <c r="IS124" s="35"/>
      <c r="IT124" s="35"/>
      <c r="IU124" s="35"/>
      <c r="IV124" s="35"/>
      <c r="IW124" s="35"/>
      <c r="IX124" s="35"/>
      <c r="IY124" s="35"/>
      <c r="IZ124" s="35"/>
      <c r="JA124" s="35"/>
      <c r="JB124" s="35"/>
      <c r="JC124" s="35"/>
      <c r="JD124" s="35"/>
      <c r="JE124" s="35"/>
      <c r="JF124" s="35"/>
      <c r="JG124" s="35"/>
      <c r="JH124" s="35"/>
      <c r="JI124" s="35"/>
      <c r="JJ124" s="35"/>
      <c r="JK124" s="35"/>
      <c r="JL124" s="35"/>
      <c r="JM124" s="35"/>
      <c r="JN124" s="35"/>
      <c r="JO124" s="35"/>
      <c r="JP124" s="35"/>
      <c r="JQ124" s="35"/>
      <c r="JR124" s="35"/>
      <c r="JS124" s="35"/>
      <c r="JT124" s="35"/>
      <c r="JU124" s="35"/>
      <c r="JV124" s="35"/>
      <c r="JW124" s="35"/>
      <c r="JX124" s="35"/>
      <c r="JY124" s="35"/>
      <c r="JZ124" s="35"/>
      <c r="KA124" s="35"/>
      <c r="KB124" s="35"/>
      <c r="KC124" s="35"/>
      <c r="KD124" s="35"/>
      <c r="KE124" s="35"/>
      <c r="KF124" s="35"/>
      <c r="KG124" s="35"/>
      <c r="KH124" s="35"/>
      <c r="KI124" s="35"/>
      <c r="KJ124" s="35"/>
      <c r="KK124" s="35"/>
      <c r="KL124" s="35"/>
      <c r="KM124" s="35"/>
      <c r="KN124" s="35"/>
      <c r="KO124" s="35"/>
      <c r="KP124" s="35"/>
      <c r="KQ124" s="35"/>
      <c r="KR124" s="35"/>
      <c r="KS124" s="35"/>
      <c r="KT124" s="35"/>
      <c r="KU124" s="35"/>
      <c r="KV124" s="35"/>
      <c r="KW124" s="35"/>
      <c r="KX124" s="35"/>
      <c r="KY124" s="35"/>
      <c r="KZ124" s="35"/>
      <c r="LA124" s="35"/>
      <c r="LB124" s="35"/>
      <c r="LC124" s="35"/>
      <c r="LD124" s="35"/>
      <c r="LE124" s="35"/>
      <c r="LF124" s="35"/>
      <c r="LG124" s="35"/>
      <c r="LH124" s="35"/>
      <c r="LI124" s="35"/>
      <c r="LJ124" s="35"/>
      <c r="LK124" s="35"/>
      <c r="LL124" s="35"/>
      <c r="LM124" s="35"/>
      <c r="LN124" s="35"/>
      <c r="LO124" s="35"/>
      <c r="LP124" s="35"/>
      <c r="LQ124" s="35"/>
      <c r="LR124" s="35"/>
      <c r="LS124" s="35"/>
      <c r="LT124" s="35"/>
      <c r="LU124" s="35"/>
      <c r="LV124" s="35"/>
      <c r="LW124" s="35"/>
      <c r="LX124" s="35"/>
      <c r="LY124" s="35"/>
      <c r="LZ124" s="35"/>
      <c r="MA124" s="35"/>
      <c r="MB124" s="35"/>
      <c r="MC124" s="35"/>
      <c r="MD124" s="35"/>
      <c r="ME124" s="35"/>
      <c r="MF124" s="35"/>
      <c r="MG124" s="35"/>
      <c r="MH124" s="35"/>
      <c r="MI124" s="35"/>
      <c r="MJ124" s="35"/>
      <c r="MK124" s="35"/>
      <c r="ML124" s="35"/>
      <c r="MM124" s="35"/>
      <c r="MN124" s="35"/>
      <c r="MO124" s="35"/>
      <c r="MP124" s="35"/>
      <c r="MQ124" s="35"/>
      <c r="MR124" s="35"/>
      <c r="MS124" s="35"/>
      <c r="MT124" s="35"/>
      <c r="MU124" s="35"/>
      <c r="MV124" s="35"/>
      <c r="MW124" s="35"/>
      <c r="MX124" s="35"/>
      <c r="MY124" s="35"/>
      <c r="MZ124" s="35"/>
      <c r="NA124" s="35"/>
      <c r="NB124" s="35"/>
      <c r="NC124" s="35"/>
      <c r="ND124" s="35"/>
      <c r="NE124" s="35"/>
      <c r="NF124" s="35"/>
      <c r="NG124" s="35"/>
      <c r="NH124" s="35"/>
      <c r="NI124" s="35"/>
      <c r="NJ124" s="35"/>
      <c r="NK124" s="35"/>
      <c r="NL124" s="35"/>
      <c r="NM124" s="35"/>
      <c r="NN124" s="35"/>
      <c r="NO124" s="35"/>
      <c r="NP124" s="35"/>
      <c r="NQ124" s="35"/>
      <c r="NR124" s="35"/>
      <c r="NS124" s="35"/>
      <c r="NT124" s="35"/>
      <c r="NU124" s="35"/>
      <c r="NV124" s="35"/>
      <c r="NW124" s="35"/>
      <c r="NX124" s="35"/>
      <c r="NY124" s="35"/>
      <c r="NZ124" s="35"/>
      <c r="OA124" s="35"/>
      <c r="OB124" s="35"/>
      <c r="OC124" s="35"/>
      <c r="OD124" s="35"/>
      <c r="OE124" s="35"/>
      <c r="OF124" s="35"/>
      <c r="OG124" s="35"/>
      <c r="OH124" s="35"/>
      <c r="OI124" s="35"/>
      <c r="OJ124" s="35"/>
      <c r="OK124" s="35"/>
      <c r="OL124" s="35"/>
      <c r="OM124" s="35"/>
      <c r="ON124" s="35"/>
      <c r="OO124" s="35"/>
      <c r="OP124" s="35"/>
      <c r="OQ124" s="35"/>
      <c r="OR124" s="35"/>
      <c r="OS124" s="35"/>
      <c r="OT124" s="35"/>
      <c r="OU124" s="35"/>
      <c r="OV124" s="35"/>
      <c r="OW124" s="35"/>
      <c r="OX124" s="35"/>
      <c r="OY124" s="35"/>
      <c r="OZ124" s="35"/>
      <c r="PA124" s="35"/>
      <c r="PB124" s="35"/>
      <c r="PC124" s="35"/>
      <c r="PD124" s="35"/>
      <c r="PE124" s="35"/>
      <c r="PF124" s="35"/>
      <c r="PG124" s="35"/>
      <c r="PH124" s="35"/>
      <c r="PI124" s="35"/>
      <c r="PJ124" s="35"/>
      <c r="PK124" s="35"/>
      <c r="PL124" s="35"/>
      <c r="PM124" s="35"/>
      <c r="PN124" s="35"/>
      <c r="PO124" s="35"/>
      <c r="PP124" s="35"/>
      <c r="PQ124" s="35"/>
      <c r="PR124" s="35"/>
      <c r="PS124" s="35"/>
      <c r="PT124" s="35"/>
      <c r="PU124" s="35"/>
      <c r="PV124" s="35"/>
      <c r="PW124" s="35"/>
      <c r="PX124" s="35"/>
      <c r="PY124" s="35"/>
      <c r="PZ124" s="35"/>
      <c r="QA124" s="35"/>
      <c r="QB124" s="35"/>
      <c r="QC124" s="35"/>
      <c r="QD124" s="35"/>
      <c r="QE124" s="35"/>
      <c r="QF124" s="35"/>
      <c r="QG124" s="35"/>
      <c r="QH124" s="35"/>
      <c r="QI124" s="35"/>
      <c r="QJ124" s="35"/>
      <c r="QK124" s="35"/>
      <c r="QL124" s="35"/>
      <c r="QM124" s="35"/>
      <c r="QN124" s="35"/>
      <c r="QO124" s="35"/>
      <c r="QP124" s="35"/>
      <c r="QQ124" s="35"/>
      <c r="QR124" s="35"/>
      <c r="QS124" s="35"/>
      <c r="QT124" s="35"/>
      <c r="QU124" s="35"/>
      <c r="QV124" s="35"/>
      <c r="QW124" s="35"/>
      <c r="QX124" s="35"/>
      <c r="QY124" s="35"/>
      <c r="QZ124" s="35"/>
      <c r="RA124" s="35"/>
      <c r="RB124" s="35"/>
      <c r="RC124" s="35"/>
      <c r="RD124" s="35"/>
      <c r="RE124" s="35"/>
      <c r="RF124" s="35"/>
      <c r="RG124" s="35"/>
      <c r="RH124" s="35"/>
      <c r="RI124" s="35"/>
      <c r="RJ124" s="35"/>
      <c r="RK124" s="35"/>
      <c r="RL124" s="35"/>
      <c r="RM124" s="35"/>
      <c r="RN124" s="35"/>
      <c r="RO124" s="35"/>
      <c r="RP124" s="35"/>
      <c r="RQ124" s="35"/>
      <c r="RR124" s="35"/>
      <c r="RS124" s="35"/>
      <c r="RT124" s="35"/>
      <c r="RU124" s="35"/>
      <c r="RV124" s="35"/>
      <c r="RW124" s="35"/>
      <c r="RX124" s="35"/>
      <c r="RY124" s="35"/>
      <c r="RZ124" s="35"/>
      <c r="SA124" s="35"/>
      <c r="SB124" s="35"/>
      <c r="SC124" s="35"/>
      <c r="SD124" s="35"/>
      <c r="SE124" s="35"/>
      <c r="SF124" s="35"/>
      <c r="SG124" s="35"/>
      <c r="SH124" s="35"/>
      <c r="SI124" s="35"/>
      <c r="SJ124" s="35"/>
      <c r="SK124" s="35"/>
      <c r="SL124" s="35"/>
      <c r="SM124" s="35"/>
      <c r="SN124" s="35"/>
      <c r="SO124" s="35"/>
      <c r="SP124" s="35"/>
      <c r="SQ124" s="35"/>
      <c r="SR124" s="35"/>
      <c r="SS124" s="35"/>
      <c r="ST124" s="35"/>
      <c r="SU124" s="35"/>
      <c r="SV124" s="35"/>
      <c r="SW124" s="35"/>
      <c r="SX124" s="35"/>
      <c r="SY124" s="35"/>
      <c r="SZ124" s="35"/>
      <c r="TA124" s="35"/>
      <c r="TB124" s="35"/>
      <c r="TC124" s="35"/>
      <c r="TD124" s="35"/>
      <c r="TE124" s="35"/>
      <c r="TF124" s="35"/>
      <c r="TG124" s="35"/>
      <c r="TH124" s="35"/>
      <c r="TI124" s="35"/>
      <c r="TJ124" s="35"/>
      <c r="TK124" s="35"/>
      <c r="TL124" s="35"/>
      <c r="TM124" s="35"/>
      <c r="TN124" s="35"/>
      <c r="TO124" s="35"/>
      <c r="TP124" s="35"/>
      <c r="TQ124" s="35"/>
      <c r="TR124" s="35"/>
      <c r="TS124" s="35"/>
      <c r="TT124" s="35"/>
      <c r="TU124" s="35"/>
      <c r="TV124" s="35"/>
      <c r="TW124" s="35"/>
      <c r="TX124" s="35"/>
      <c r="TY124" s="35"/>
      <c r="TZ124" s="35"/>
      <c r="UA124" s="35"/>
      <c r="UB124" s="35"/>
      <c r="UC124" s="35"/>
      <c r="UD124" s="35"/>
      <c r="UE124" s="35"/>
      <c r="UF124" s="35"/>
      <c r="UG124" s="35"/>
      <c r="UH124" s="35"/>
      <c r="UI124" s="35"/>
      <c r="UJ124" s="35"/>
      <c r="UK124" s="35"/>
      <c r="UL124" s="35"/>
      <c r="UM124" s="35"/>
      <c r="UN124" s="35"/>
      <c r="UO124" s="35"/>
      <c r="UP124" s="35"/>
      <c r="UQ124" s="35"/>
      <c r="UR124" s="35"/>
      <c r="US124" s="35"/>
      <c r="UT124" s="35"/>
      <c r="UU124" s="35"/>
      <c r="UV124" s="35"/>
      <c r="UW124" s="35"/>
      <c r="UX124" s="35"/>
      <c r="UY124" s="35"/>
      <c r="UZ124" s="35"/>
      <c r="VA124" s="35"/>
      <c r="VB124" s="35"/>
      <c r="VC124" s="35"/>
      <c r="VD124" s="35"/>
      <c r="VE124" s="35"/>
      <c r="VF124" s="35"/>
      <c r="VG124" s="35"/>
      <c r="VH124" s="35"/>
      <c r="VI124" s="35"/>
      <c r="VJ124" s="35"/>
      <c r="VK124" s="35"/>
      <c r="VL124" s="35"/>
      <c r="VM124" s="35"/>
      <c r="VN124" s="35"/>
      <c r="VO124" s="35"/>
      <c r="VP124" s="35"/>
      <c r="VQ124" s="35"/>
      <c r="VR124" s="35"/>
      <c r="VS124" s="35"/>
      <c r="VT124" s="35"/>
      <c r="VU124" s="35"/>
      <c r="VV124" s="35"/>
      <c r="VW124" s="35"/>
      <c r="VX124" s="35"/>
      <c r="VY124" s="35"/>
      <c r="VZ124" s="35"/>
      <c r="WA124" s="35"/>
      <c r="WB124" s="35"/>
      <c r="WC124" s="35"/>
      <c r="WD124" s="35"/>
      <c r="WE124" s="35"/>
      <c r="WF124" s="35"/>
      <c r="WG124" s="35"/>
      <c r="WH124" s="35"/>
      <c r="WI124" s="35"/>
      <c r="WJ124" s="35"/>
      <c r="WK124" s="35"/>
      <c r="WL124" s="35"/>
      <c r="WM124" s="35"/>
      <c r="WN124" s="35"/>
      <c r="WO124" s="35"/>
      <c r="WP124" s="35"/>
      <c r="WQ124" s="35"/>
      <c r="WR124" s="35"/>
      <c r="WS124" s="35"/>
      <c r="WT124" s="35"/>
      <c r="WU124" s="35"/>
      <c r="WV124" s="35"/>
      <c r="WW124" s="35"/>
      <c r="WX124" s="35"/>
      <c r="WY124" s="35"/>
      <c r="WZ124" s="35"/>
      <c r="XA124" s="35"/>
      <c r="XB124" s="35"/>
      <c r="XC124" s="35"/>
      <c r="XD124" s="35"/>
      <c r="XE124" s="35"/>
      <c r="XF124" s="35"/>
      <c r="XG124" s="35"/>
      <c r="XH124" s="35"/>
      <c r="XI124" s="35"/>
      <c r="XJ124" s="35"/>
      <c r="XK124" s="35"/>
      <c r="XL124" s="35"/>
      <c r="XM124" s="35"/>
      <c r="XN124" s="35"/>
      <c r="XO124" s="35"/>
      <c r="XP124" s="35"/>
      <c r="XQ124" s="35"/>
      <c r="XR124" s="35"/>
      <c r="XS124" s="35"/>
      <c r="XT124" s="35"/>
      <c r="XU124" s="35"/>
      <c r="XV124" s="35"/>
      <c r="XW124" s="35"/>
      <c r="XX124" s="35"/>
      <c r="XY124" s="35"/>
      <c r="XZ124" s="35"/>
      <c r="YA124" s="35"/>
      <c r="YB124" s="35"/>
      <c r="YC124" s="35"/>
      <c r="YD124" s="35"/>
      <c r="YE124" s="35"/>
      <c r="YF124" s="35"/>
      <c r="YG124" s="35"/>
      <c r="YH124" s="35"/>
      <c r="YI124" s="35"/>
      <c r="YJ124" s="35"/>
      <c r="YK124" s="35"/>
      <c r="YL124" s="35"/>
      <c r="YM124" s="35"/>
      <c r="YN124" s="35"/>
      <c r="YO124" s="35"/>
      <c r="YP124" s="35"/>
      <c r="YQ124" s="35"/>
      <c r="YR124" s="35"/>
      <c r="YS124" s="35"/>
      <c r="YT124" s="35"/>
      <c r="YU124" s="35"/>
      <c r="YV124" s="35"/>
      <c r="YW124" s="35"/>
      <c r="YX124" s="35"/>
      <c r="YY124" s="35"/>
      <c r="YZ124" s="35"/>
      <c r="ZA124" s="35"/>
      <c r="ZB124" s="35"/>
      <c r="ZC124" s="35"/>
      <c r="ZD124" s="35"/>
      <c r="ZE124" s="35"/>
      <c r="ZF124" s="35"/>
      <c r="ZG124" s="35"/>
      <c r="ZH124" s="35"/>
      <c r="ZI124" s="35"/>
      <c r="ZJ124" s="35"/>
      <c r="ZK124" s="35"/>
      <c r="ZL124" s="35"/>
      <c r="ZM124" s="35"/>
      <c r="ZN124" s="35"/>
      <c r="ZO124" s="35"/>
      <c r="ZP124" s="35"/>
      <c r="ZQ124" s="35"/>
      <c r="ZR124" s="35"/>
      <c r="ZS124" s="35"/>
      <c r="ZT124" s="35"/>
      <c r="ZU124" s="35"/>
      <c r="ZV124" s="35"/>
      <c r="ZW124" s="35"/>
      <c r="ZX124" s="35"/>
      <c r="ZY124" s="35"/>
      <c r="ZZ124" s="35"/>
      <c r="AAA124" s="35"/>
      <c r="AAB124" s="35"/>
      <c r="AAC124" s="35"/>
      <c r="AAD124" s="35"/>
      <c r="AAE124" s="35"/>
      <c r="AAF124" s="35"/>
      <c r="AAG124" s="35"/>
      <c r="AAH124" s="35"/>
      <c r="AAI124" s="35"/>
      <c r="AAJ124" s="35"/>
      <c r="AAK124" s="35"/>
      <c r="AAL124" s="35"/>
      <c r="AAM124" s="35"/>
      <c r="AAN124" s="35"/>
      <c r="AAO124" s="35"/>
      <c r="AAP124" s="35"/>
      <c r="AAQ124" s="35"/>
      <c r="AAR124" s="35"/>
      <c r="AAS124" s="35"/>
      <c r="AAT124" s="35"/>
      <c r="AAU124" s="35"/>
      <c r="AAV124" s="35"/>
      <c r="AAW124" s="35"/>
      <c r="AAX124" s="35"/>
      <c r="AAY124" s="35"/>
      <c r="AAZ124" s="35"/>
      <c r="ABA124" s="35"/>
      <c r="ABB124" s="35"/>
      <c r="ABC124" s="35"/>
      <c r="ABD124" s="35"/>
      <c r="ABE124" s="35"/>
      <c r="ABF124" s="35"/>
      <c r="ABG124" s="35"/>
      <c r="ABH124" s="35"/>
      <c r="ABI124" s="35"/>
      <c r="ABJ124" s="35"/>
      <c r="ABK124" s="35"/>
      <c r="ABL124" s="35"/>
      <c r="ABM124" s="35"/>
      <c r="ABN124" s="35"/>
      <c r="ABO124" s="35"/>
      <c r="ABP124" s="35"/>
      <c r="ABQ124" s="35"/>
      <c r="ABR124" s="35"/>
      <c r="ABS124" s="35"/>
      <c r="ABT124" s="35"/>
      <c r="ABU124" s="35"/>
      <c r="ABV124" s="35"/>
      <c r="ABW124" s="35"/>
      <c r="ABX124" s="35"/>
      <c r="ABY124" s="35"/>
      <c r="ABZ124" s="35"/>
      <c r="ACA124" s="35"/>
      <c r="ACB124" s="35"/>
      <c r="ACC124" s="35"/>
      <c r="ACD124" s="35"/>
      <c r="ACE124" s="35"/>
      <c r="ACF124" s="35"/>
      <c r="ACG124" s="35"/>
      <c r="ACH124" s="35"/>
      <c r="ACI124" s="35"/>
      <c r="ACJ124" s="35"/>
      <c r="ACK124" s="35"/>
      <c r="ACL124" s="35"/>
      <c r="ACM124" s="35"/>
      <c r="ACN124" s="35"/>
      <c r="ACO124" s="35"/>
      <c r="ACP124" s="35"/>
      <c r="ACQ124" s="35"/>
      <c r="ACR124" s="35"/>
      <c r="ACS124" s="35"/>
      <c r="ACT124" s="35"/>
      <c r="ACU124" s="35"/>
      <c r="ACV124" s="35"/>
      <c r="ACW124" s="35"/>
      <c r="ACX124" s="35"/>
      <c r="ACY124" s="35"/>
      <c r="ACZ124" s="35"/>
      <c r="ADA124" s="35"/>
      <c r="ADB124" s="35"/>
      <c r="ADC124" s="35"/>
      <c r="ADD124" s="35"/>
      <c r="ADE124" s="35"/>
      <c r="ADF124" s="35"/>
      <c r="ADG124" s="35"/>
      <c r="ADH124" s="35"/>
      <c r="ADI124" s="35"/>
      <c r="ADJ124" s="35"/>
      <c r="ADK124" s="35"/>
      <c r="ADL124" s="35"/>
      <c r="ADM124" s="35"/>
      <c r="ADN124" s="35"/>
      <c r="ADO124" s="35"/>
      <c r="ADP124" s="35"/>
      <c r="ADQ124" s="35"/>
      <c r="ADR124" s="35"/>
      <c r="ADS124" s="35"/>
      <c r="ADT124" s="35"/>
      <c r="ADU124" s="35"/>
      <c r="ADV124" s="35"/>
      <c r="ADW124" s="35"/>
      <c r="ADX124" s="35"/>
      <c r="ADY124" s="35"/>
      <c r="ADZ124" s="35"/>
      <c r="AEA124" s="35"/>
      <c r="AEB124" s="35"/>
      <c r="AEC124" s="35"/>
      <c r="AED124" s="35"/>
      <c r="AEE124" s="35"/>
      <c r="AEF124" s="35"/>
      <c r="AEG124" s="35"/>
      <c r="AEH124" s="35"/>
      <c r="AEI124" s="35"/>
      <c r="AEJ124" s="35"/>
      <c r="AEK124" s="35"/>
      <c r="AEL124" s="35"/>
      <c r="AEM124" s="35"/>
      <c r="AEN124" s="35"/>
      <c r="AEO124" s="35"/>
      <c r="AEP124" s="35"/>
      <c r="AEQ124" s="35"/>
      <c r="AER124" s="35"/>
      <c r="AES124" s="35"/>
      <c r="AET124" s="35"/>
      <c r="AEU124" s="35"/>
      <c r="AEV124" s="35"/>
      <c r="AEW124" s="35"/>
      <c r="AEX124" s="35"/>
      <c r="AEY124" s="35"/>
      <c r="AEZ124" s="35"/>
      <c r="AFA124" s="35"/>
      <c r="AFB124" s="35"/>
      <c r="AFC124" s="35"/>
      <c r="AFD124" s="35"/>
      <c r="AFE124" s="35"/>
      <c r="AFF124" s="35"/>
      <c r="AFG124" s="35"/>
      <c r="AFH124" s="35"/>
      <c r="AFI124" s="35"/>
      <c r="AFJ124" s="35"/>
      <c r="AFK124" s="35"/>
      <c r="AFL124" s="35"/>
      <c r="AFM124" s="35"/>
      <c r="AFN124" s="35"/>
      <c r="AFO124" s="35"/>
      <c r="AFP124" s="35"/>
      <c r="AFQ124" s="35"/>
      <c r="AFR124" s="35"/>
      <c r="AFS124" s="35"/>
      <c r="AFT124" s="35"/>
      <c r="AFU124" s="35"/>
      <c r="AFV124" s="35"/>
      <c r="AFW124" s="35"/>
      <c r="AFX124" s="35"/>
      <c r="AFY124" s="35"/>
      <c r="AFZ124" s="35"/>
      <c r="AGA124" s="35"/>
      <c r="AGB124" s="35"/>
      <c r="AGC124" s="35"/>
      <c r="AGD124" s="35"/>
      <c r="AGE124" s="35"/>
      <c r="AGF124" s="35"/>
      <c r="AGG124" s="35"/>
      <c r="AGH124" s="35"/>
      <c r="AGI124" s="35"/>
      <c r="AGJ124" s="35"/>
      <c r="AGK124" s="35"/>
      <c r="AGL124" s="35"/>
      <c r="AGM124" s="35"/>
      <c r="AGN124" s="35"/>
      <c r="AGO124" s="35"/>
      <c r="AGP124" s="35"/>
      <c r="AGQ124" s="35"/>
      <c r="AGR124" s="35"/>
      <c r="AGS124" s="35"/>
      <c r="AGT124" s="35"/>
      <c r="AGU124" s="35"/>
      <c r="AGV124" s="35"/>
      <c r="AGW124" s="35"/>
      <c r="AGX124" s="35"/>
      <c r="AGY124" s="35"/>
      <c r="AGZ124" s="35"/>
      <c r="AHA124" s="35"/>
      <c r="AHB124" s="35"/>
      <c r="AHC124" s="35"/>
      <c r="AHD124" s="35"/>
      <c r="AHE124" s="35"/>
      <c r="AHF124" s="35"/>
      <c r="AHG124" s="35"/>
      <c r="AHH124" s="35"/>
      <c r="AHI124" s="35"/>
      <c r="AHJ124" s="35"/>
      <c r="AHK124" s="35"/>
      <c r="AHL124" s="35"/>
      <c r="AHM124" s="35"/>
      <c r="AHN124" s="35"/>
      <c r="AHO124" s="35"/>
      <c r="AHP124" s="35"/>
      <c r="AHQ124" s="35"/>
      <c r="AHR124" s="35"/>
      <c r="AHS124" s="35"/>
      <c r="AHT124" s="35"/>
      <c r="AHU124" s="35"/>
      <c r="AHV124" s="35"/>
      <c r="AHW124" s="35"/>
      <c r="AHX124" s="35"/>
      <c r="AHY124" s="35"/>
      <c r="AHZ124" s="35"/>
      <c r="AIA124" s="35"/>
      <c r="AIB124" s="35"/>
      <c r="AIC124" s="35"/>
      <c r="AID124" s="35"/>
      <c r="AIE124" s="35"/>
      <c r="AIF124" s="35"/>
      <c r="AIG124" s="35"/>
      <c r="AIH124" s="35"/>
      <c r="AII124" s="35"/>
      <c r="AIJ124" s="35"/>
      <c r="AIK124" s="35"/>
      <c r="AIL124" s="35"/>
      <c r="AIM124" s="35"/>
      <c r="AIN124" s="35"/>
      <c r="AIO124" s="35"/>
      <c r="AIP124" s="35"/>
      <c r="AIQ124" s="35"/>
      <c r="AIR124" s="35"/>
      <c r="AIS124" s="35"/>
      <c r="AIT124" s="35"/>
      <c r="AIU124" s="35"/>
      <c r="AIV124" s="35"/>
      <c r="AIW124" s="35"/>
      <c r="AIX124" s="35"/>
      <c r="AIY124" s="35"/>
      <c r="AIZ124" s="35"/>
      <c r="AJA124" s="35"/>
      <c r="AJB124" s="35"/>
      <c r="AJC124" s="35"/>
      <c r="AJD124" s="35"/>
      <c r="AJE124" s="35"/>
      <c r="AJF124" s="35"/>
      <c r="AJG124" s="35"/>
      <c r="AJH124" s="35"/>
      <c r="AJI124" s="35"/>
      <c r="AJJ124" s="35"/>
      <c r="AJK124" s="35"/>
      <c r="AJL124" s="35"/>
      <c r="AJM124" s="35"/>
      <c r="AJN124" s="35"/>
      <c r="AJO124" s="35"/>
      <c r="AJP124" s="35"/>
      <c r="AJQ124" s="35"/>
      <c r="AJR124" s="35"/>
      <c r="AJS124" s="35"/>
      <c r="AJT124" s="35"/>
      <c r="AJU124" s="35"/>
      <c r="AJV124" s="35"/>
      <c r="AJW124" s="35"/>
      <c r="AJX124" s="35"/>
      <c r="AJY124" s="35"/>
      <c r="AJZ124" s="35"/>
      <c r="AKA124" s="35"/>
      <c r="AKB124" s="35"/>
      <c r="AKC124" s="35"/>
      <c r="AKD124" s="35"/>
      <c r="AKE124" s="35"/>
      <c r="AKF124" s="35"/>
      <c r="AKG124" s="35"/>
      <c r="AKH124" s="35"/>
      <c r="AKI124" s="35"/>
      <c r="AKJ124" s="35"/>
      <c r="AKK124" s="35"/>
      <c r="AKL124" s="35"/>
      <c r="AKM124" s="35"/>
      <c r="AKN124" s="35"/>
      <c r="AKO124" s="35"/>
      <c r="AKP124" s="35"/>
      <c r="AKQ124" s="35"/>
      <c r="AKR124" s="35"/>
      <c r="AKS124" s="35"/>
      <c r="AKT124" s="35"/>
      <c r="AKU124" s="35"/>
      <c r="AKV124" s="35"/>
      <c r="AKW124" s="35"/>
      <c r="AKX124" s="35"/>
      <c r="AKY124" s="35"/>
      <c r="AKZ124" s="35"/>
      <c r="ALA124" s="35"/>
      <c r="ALB124" s="35"/>
      <c r="ALC124" s="35"/>
      <c r="ALD124" s="35"/>
      <c r="ALE124" s="35"/>
      <c r="ALF124" s="35"/>
      <c r="ALG124" s="35"/>
      <c r="ALH124" s="35"/>
      <c r="ALI124" s="35"/>
      <c r="ALJ124" s="35"/>
      <c r="ALK124" s="35"/>
      <c r="ALL124" s="35"/>
      <c r="ALM124" s="35"/>
      <c r="ALN124" s="35"/>
      <c r="ALO124" s="35"/>
      <c r="ALP124" s="35"/>
      <c r="ALQ124" s="35"/>
      <c r="ALR124" s="35"/>
      <c r="ALS124" s="35"/>
      <c r="ALT124" s="35"/>
      <c r="ALU124" s="35"/>
      <c r="ALV124" s="35"/>
      <c r="ALW124" s="35"/>
      <c r="ALX124" s="35"/>
      <c r="ALY124" s="35"/>
      <c r="ALZ124" s="35"/>
      <c r="AMA124" s="35"/>
      <c r="AMB124" s="35"/>
      <c r="AMC124" s="35"/>
      <c r="AMD124" s="35"/>
      <c r="AME124" s="35"/>
      <c r="AMF124" s="35"/>
      <c r="AMG124" s="35"/>
      <c r="AMH124" s="35"/>
      <c r="AMI124" s="35"/>
      <c r="AMJ124" s="35"/>
      <c r="AMK124" s="35"/>
      <c r="AML124" s="35"/>
      <c r="AMM124" s="35"/>
      <c r="AMN124" s="35"/>
      <c r="AMO124" s="35"/>
      <c r="AMP124" s="35"/>
      <c r="AMQ124" s="35"/>
      <c r="AMR124" s="35"/>
      <c r="AMS124" s="35"/>
      <c r="AMT124" s="35"/>
      <c r="AMU124" s="35"/>
      <c r="AMV124" s="35"/>
      <c r="AMW124" s="35"/>
      <c r="AMX124" s="35"/>
      <c r="AMY124" s="35"/>
      <c r="AMZ124" s="35"/>
      <c r="ANA124" s="35"/>
      <c r="ANB124" s="35"/>
    </row>
    <row r="125" spans="3:1042" s="6" customFormat="1" ht="15" customHeight="1" x14ac:dyDescent="0.25">
      <c r="C125" s="6">
        <f t="shared" si="6"/>
        <v>160313</v>
      </c>
      <c r="D125" s="72">
        <f t="shared" si="7"/>
        <v>50</v>
      </c>
      <c r="E125" s="74">
        <v>0</v>
      </c>
      <c r="F125" s="72">
        <v>1</v>
      </c>
      <c r="G125" s="73">
        <f t="shared" si="44"/>
        <v>0</v>
      </c>
      <c r="H125" s="128">
        <f t="shared" si="45"/>
        <v>2.9</v>
      </c>
      <c r="I125" s="147">
        <f t="shared" si="10"/>
        <v>0</v>
      </c>
      <c r="J125" s="111" t="s">
        <v>196</v>
      </c>
      <c r="K125" s="39">
        <v>3</v>
      </c>
      <c r="L125" s="95">
        <f t="shared" si="11"/>
        <v>16</v>
      </c>
      <c r="M125" s="9" t="s">
        <v>26</v>
      </c>
      <c r="N125" s="82">
        <f t="shared" si="89"/>
        <v>3</v>
      </c>
      <c r="O125" s="82">
        <f t="shared" si="85"/>
        <v>160313</v>
      </c>
      <c r="P125" s="77" t="str">
        <f t="shared" si="22"/>
        <v>153.5925  (50 gal)</v>
      </c>
      <c r="Q125" s="10">
        <v>153.5925</v>
      </c>
      <c r="R125" s="11">
        <v>50</v>
      </c>
      <c r="S125" s="37" t="s">
        <v>84</v>
      </c>
      <c r="T125" s="100" t="s">
        <v>109</v>
      </c>
      <c r="U125" s="105" t="str">
        <f t="shared" si="86"/>
        <v>AOSmithHPTU50</v>
      </c>
      <c r="V125" s="146">
        <v>0</v>
      </c>
      <c r="W125" s="47" t="s">
        <v>10</v>
      </c>
      <c r="X125" s="55" t="s">
        <v>9</v>
      </c>
      <c r="Y125" s="56">
        <v>2.9</v>
      </c>
      <c r="Z125" s="57">
        <v>42545</v>
      </c>
      <c r="AA125" s="58" t="s">
        <v>83</v>
      </c>
      <c r="AB125" s="158" t="str">
        <f t="shared" si="87"/>
        <v>2,     160313,   "153.5925  (50 gal)"</v>
      </c>
      <c r="AC125" s="160" t="str">
        <f t="shared" si="77"/>
        <v>Kenmore</v>
      </c>
      <c r="AD125" s="161" t="s">
        <v>505</v>
      </c>
      <c r="AE125" s="158" t="str">
        <f t="shared" si="88"/>
        <v xml:space="preserve">          case  160313   :   "Kenmore153_5925"</v>
      </c>
      <c r="AF125" s="161" t="s">
        <v>505</v>
      </c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  <c r="IW125" s="31"/>
      <c r="IX125" s="31"/>
      <c r="IY125" s="31"/>
      <c r="IZ125" s="31"/>
      <c r="JA125" s="31"/>
      <c r="JB125" s="31"/>
      <c r="JC125" s="31"/>
      <c r="JD125" s="31"/>
      <c r="JE125" s="31"/>
      <c r="JF125" s="31"/>
      <c r="JG125" s="31"/>
      <c r="JH125" s="31"/>
      <c r="JI125" s="31"/>
      <c r="JJ125" s="31"/>
      <c r="JK125" s="31"/>
      <c r="JL125" s="31"/>
      <c r="JM125" s="31"/>
      <c r="JN125" s="31"/>
      <c r="JO125" s="31"/>
      <c r="JP125" s="31"/>
      <c r="JQ125" s="31"/>
      <c r="JR125" s="31"/>
      <c r="JS125" s="31"/>
      <c r="JT125" s="31"/>
      <c r="JU125" s="31"/>
      <c r="JV125" s="31"/>
      <c r="JW125" s="31"/>
      <c r="JX125" s="31"/>
      <c r="JY125" s="31"/>
      <c r="JZ125" s="31"/>
      <c r="KA125" s="31"/>
      <c r="KB125" s="31"/>
      <c r="KC125" s="31"/>
      <c r="KD125" s="31"/>
      <c r="KE125" s="31"/>
      <c r="KF125" s="31"/>
      <c r="KG125" s="31"/>
      <c r="KH125" s="31"/>
      <c r="KI125" s="31"/>
      <c r="KJ125" s="31"/>
      <c r="KK125" s="31"/>
      <c r="KL125" s="31"/>
      <c r="KM125" s="31"/>
      <c r="KN125" s="31"/>
      <c r="KO125" s="31"/>
      <c r="KP125" s="31"/>
      <c r="KQ125" s="31"/>
      <c r="KR125" s="31"/>
      <c r="KS125" s="31"/>
      <c r="KT125" s="31"/>
      <c r="KU125" s="31"/>
      <c r="KV125" s="31"/>
      <c r="KW125" s="31"/>
      <c r="KX125" s="31"/>
      <c r="KY125" s="31"/>
      <c r="KZ125" s="31"/>
      <c r="LA125" s="31"/>
      <c r="LB125" s="31"/>
      <c r="LC125" s="31"/>
      <c r="LD125" s="31"/>
      <c r="LE125" s="31"/>
      <c r="LF125" s="31"/>
      <c r="LG125" s="31"/>
      <c r="LH125" s="31"/>
      <c r="LI125" s="31"/>
      <c r="LJ125" s="31"/>
      <c r="LK125" s="31"/>
      <c r="LL125" s="31"/>
      <c r="LM125" s="31"/>
      <c r="LN125" s="31"/>
      <c r="LO125" s="31"/>
      <c r="LP125" s="31"/>
      <c r="LQ125" s="31"/>
      <c r="LR125" s="31"/>
      <c r="LS125" s="31"/>
      <c r="LT125" s="31"/>
      <c r="LU125" s="31"/>
      <c r="LV125" s="31"/>
      <c r="LW125" s="31"/>
      <c r="LX125" s="31"/>
      <c r="LY125" s="31"/>
      <c r="LZ125" s="31"/>
      <c r="MA125" s="31"/>
      <c r="MB125" s="31"/>
      <c r="MC125" s="31"/>
      <c r="MD125" s="31"/>
      <c r="ME125" s="31"/>
      <c r="MF125" s="31"/>
      <c r="MG125" s="31"/>
      <c r="MH125" s="31"/>
      <c r="MI125" s="31"/>
      <c r="MJ125" s="31"/>
      <c r="MK125" s="31"/>
      <c r="ML125" s="31"/>
      <c r="MM125" s="31"/>
      <c r="MN125" s="31"/>
      <c r="MO125" s="31"/>
      <c r="MP125" s="31"/>
      <c r="MQ125" s="31"/>
      <c r="MR125" s="31"/>
      <c r="MS125" s="31"/>
      <c r="MT125" s="31"/>
      <c r="MU125" s="31"/>
      <c r="MV125" s="31"/>
      <c r="MW125" s="31"/>
      <c r="MX125" s="31"/>
      <c r="MY125" s="31"/>
      <c r="MZ125" s="31"/>
      <c r="NA125" s="31"/>
      <c r="NB125" s="31"/>
      <c r="NC125" s="31"/>
      <c r="ND125" s="31"/>
      <c r="NE125" s="31"/>
      <c r="NF125" s="31"/>
      <c r="NG125" s="31"/>
      <c r="NH125" s="31"/>
      <c r="NI125" s="31"/>
      <c r="NJ125" s="31"/>
      <c r="NK125" s="31"/>
      <c r="NL125" s="31"/>
      <c r="NM125" s="31"/>
      <c r="NN125" s="31"/>
      <c r="NO125" s="31"/>
      <c r="NP125" s="31"/>
      <c r="NQ125" s="31"/>
      <c r="NR125" s="31"/>
      <c r="NS125" s="31"/>
      <c r="NT125" s="31"/>
      <c r="NU125" s="31"/>
      <c r="NV125" s="31"/>
      <c r="NW125" s="31"/>
      <c r="NX125" s="31"/>
      <c r="NY125" s="31"/>
      <c r="NZ125" s="31"/>
      <c r="OA125" s="31"/>
      <c r="OB125" s="31"/>
      <c r="OC125" s="31"/>
      <c r="OD125" s="31"/>
      <c r="OE125" s="31"/>
      <c r="OF125" s="31"/>
      <c r="OG125" s="31"/>
      <c r="OH125" s="31"/>
      <c r="OI125" s="31"/>
      <c r="OJ125" s="31"/>
      <c r="OK125" s="31"/>
      <c r="OL125" s="31"/>
      <c r="OM125" s="31"/>
      <c r="ON125" s="31"/>
      <c r="OO125" s="31"/>
      <c r="OP125" s="31"/>
      <c r="OQ125" s="31"/>
      <c r="OR125" s="31"/>
      <c r="OS125" s="31"/>
      <c r="OT125" s="31"/>
      <c r="OU125" s="31"/>
      <c r="OV125" s="31"/>
      <c r="OW125" s="31"/>
      <c r="OX125" s="31"/>
      <c r="OY125" s="31"/>
      <c r="OZ125" s="31"/>
      <c r="PA125" s="31"/>
      <c r="PB125" s="31"/>
      <c r="PC125" s="31"/>
      <c r="PD125" s="31"/>
      <c r="PE125" s="31"/>
      <c r="PF125" s="31"/>
      <c r="PG125" s="31"/>
      <c r="PH125" s="31"/>
      <c r="PI125" s="31"/>
      <c r="PJ125" s="31"/>
      <c r="PK125" s="31"/>
      <c r="PL125" s="31"/>
      <c r="PM125" s="31"/>
      <c r="PN125" s="31"/>
      <c r="PO125" s="31"/>
      <c r="PP125" s="31"/>
      <c r="PQ125" s="31"/>
      <c r="PR125" s="31"/>
      <c r="PS125" s="31"/>
      <c r="PT125" s="31"/>
      <c r="PU125" s="31"/>
      <c r="PV125" s="31"/>
      <c r="PW125" s="31"/>
      <c r="PX125" s="31"/>
      <c r="PY125" s="31"/>
      <c r="PZ125" s="31"/>
      <c r="QA125" s="31"/>
      <c r="QB125" s="31"/>
      <c r="QC125" s="31"/>
      <c r="QD125" s="31"/>
      <c r="QE125" s="31"/>
      <c r="QF125" s="31"/>
      <c r="QG125" s="31"/>
      <c r="QH125" s="31"/>
      <c r="QI125" s="31"/>
      <c r="QJ125" s="31"/>
      <c r="QK125" s="31"/>
      <c r="QL125" s="31"/>
      <c r="QM125" s="31"/>
      <c r="QN125" s="31"/>
      <c r="QO125" s="31"/>
      <c r="QP125" s="31"/>
      <c r="QQ125" s="31"/>
      <c r="QR125" s="31"/>
      <c r="QS125" s="31"/>
      <c r="QT125" s="31"/>
      <c r="QU125" s="31"/>
      <c r="QV125" s="31"/>
      <c r="QW125" s="31"/>
      <c r="QX125" s="31"/>
      <c r="QY125" s="31"/>
      <c r="QZ125" s="31"/>
      <c r="RA125" s="31"/>
      <c r="RB125" s="31"/>
      <c r="RC125" s="31"/>
      <c r="RD125" s="31"/>
      <c r="RE125" s="31"/>
      <c r="RF125" s="31"/>
      <c r="RG125" s="31"/>
      <c r="RH125" s="31"/>
      <c r="RI125" s="31"/>
      <c r="RJ125" s="31"/>
      <c r="RK125" s="31"/>
      <c r="RL125" s="31"/>
      <c r="RM125" s="31"/>
      <c r="RN125" s="31"/>
      <c r="RO125" s="31"/>
      <c r="RP125" s="31"/>
      <c r="RQ125" s="31"/>
      <c r="RR125" s="31"/>
      <c r="RS125" s="31"/>
      <c r="RT125" s="31"/>
      <c r="RU125" s="31"/>
      <c r="RV125" s="31"/>
      <c r="RW125" s="31"/>
      <c r="RX125" s="31"/>
      <c r="RY125" s="31"/>
      <c r="RZ125" s="31"/>
      <c r="SA125" s="31"/>
      <c r="SB125" s="31"/>
      <c r="SC125" s="31"/>
      <c r="SD125" s="31"/>
      <c r="SE125" s="31"/>
      <c r="SF125" s="31"/>
      <c r="SG125" s="31"/>
      <c r="SH125" s="31"/>
      <c r="SI125" s="31"/>
      <c r="SJ125" s="31"/>
      <c r="SK125" s="31"/>
      <c r="SL125" s="31"/>
      <c r="SM125" s="31"/>
      <c r="SN125" s="31"/>
      <c r="SO125" s="31"/>
      <c r="SP125" s="31"/>
      <c r="SQ125" s="31"/>
      <c r="SR125" s="31"/>
      <c r="SS125" s="31"/>
      <c r="ST125" s="31"/>
      <c r="SU125" s="31"/>
      <c r="SV125" s="31"/>
      <c r="SW125" s="31"/>
      <c r="SX125" s="31"/>
      <c r="SY125" s="31"/>
      <c r="SZ125" s="31"/>
      <c r="TA125" s="31"/>
      <c r="TB125" s="31"/>
      <c r="TC125" s="31"/>
      <c r="TD125" s="31"/>
      <c r="TE125" s="31"/>
      <c r="TF125" s="31"/>
      <c r="TG125" s="31"/>
      <c r="TH125" s="31"/>
      <c r="TI125" s="31"/>
      <c r="TJ125" s="31"/>
      <c r="TK125" s="31"/>
      <c r="TL125" s="31"/>
      <c r="TM125" s="31"/>
      <c r="TN125" s="31"/>
      <c r="TO125" s="31"/>
      <c r="TP125" s="31"/>
      <c r="TQ125" s="31"/>
      <c r="TR125" s="31"/>
      <c r="TS125" s="31"/>
      <c r="TT125" s="31"/>
      <c r="TU125" s="31"/>
      <c r="TV125" s="31"/>
      <c r="TW125" s="31"/>
      <c r="TX125" s="31"/>
      <c r="TY125" s="31"/>
      <c r="TZ125" s="31"/>
      <c r="UA125" s="31"/>
      <c r="UB125" s="31"/>
      <c r="UC125" s="31"/>
      <c r="UD125" s="31"/>
      <c r="UE125" s="31"/>
      <c r="UF125" s="31"/>
      <c r="UG125" s="31"/>
      <c r="UH125" s="31"/>
      <c r="UI125" s="31"/>
      <c r="UJ125" s="31"/>
      <c r="UK125" s="31"/>
      <c r="UL125" s="31"/>
      <c r="UM125" s="31"/>
      <c r="UN125" s="31"/>
      <c r="UO125" s="31"/>
      <c r="UP125" s="31"/>
      <c r="UQ125" s="31"/>
      <c r="UR125" s="31"/>
      <c r="US125" s="31"/>
      <c r="UT125" s="31"/>
      <c r="UU125" s="31"/>
      <c r="UV125" s="31"/>
      <c r="UW125" s="31"/>
      <c r="UX125" s="31"/>
      <c r="UY125" s="31"/>
      <c r="UZ125" s="31"/>
      <c r="VA125" s="31"/>
      <c r="VB125" s="31"/>
      <c r="VC125" s="31"/>
      <c r="VD125" s="31"/>
      <c r="VE125" s="31"/>
      <c r="VF125" s="31"/>
      <c r="VG125" s="31"/>
      <c r="VH125" s="31"/>
      <c r="VI125" s="31"/>
      <c r="VJ125" s="31"/>
      <c r="VK125" s="31"/>
      <c r="VL125" s="31"/>
      <c r="VM125" s="31"/>
      <c r="VN125" s="31"/>
      <c r="VO125" s="31"/>
      <c r="VP125" s="31"/>
      <c r="VQ125" s="31"/>
      <c r="VR125" s="31"/>
      <c r="VS125" s="31"/>
      <c r="VT125" s="31"/>
      <c r="VU125" s="31"/>
      <c r="VV125" s="31"/>
      <c r="VW125" s="31"/>
      <c r="VX125" s="31"/>
      <c r="VY125" s="31"/>
      <c r="VZ125" s="31"/>
      <c r="WA125" s="31"/>
      <c r="WB125" s="31"/>
      <c r="WC125" s="31"/>
      <c r="WD125" s="31"/>
      <c r="WE125" s="31"/>
      <c r="WF125" s="31"/>
      <c r="WG125" s="31"/>
      <c r="WH125" s="31"/>
      <c r="WI125" s="31"/>
      <c r="WJ125" s="31"/>
      <c r="WK125" s="31"/>
      <c r="WL125" s="31"/>
      <c r="WM125" s="31"/>
      <c r="WN125" s="31"/>
      <c r="WO125" s="31"/>
      <c r="WP125" s="31"/>
      <c r="WQ125" s="31"/>
      <c r="WR125" s="31"/>
      <c r="WS125" s="31"/>
      <c r="WT125" s="31"/>
      <c r="WU125" s="31"/>
      <c r="WV125" s="31"/>
      <c r="WW125" s="31"/>
      <c r="WX125" s="31"/>
      <c r="WY125" s="31"/>
      <c r="WZ125" s="31"/>
      <c r="XA125" s="31"/>
      <c r="XB125" s="31"/>
      <c r="XC125" s="31"/>
      <c r="XD125" s="31"/>
      <c r="XE125" s="31"/>
      <c r="XF125" s="31"/>
      <c r="XG125" s="31"/>
      <c r="XH125" s="31"/>
      <c r="XI125" s="31"/>
      <c r="XJ125" s="31"/>
      <c r="XK125" s="31"/>
      <c r="XL125" s="31"/>
      <c r="XM125" s="31"/>
      <c r="XN125" s="31"/>
      <c r="XO125" s="31"/>
      <c r="XP125" s="31"/>
      <c r="XQ125" s="31"/>
      <c r="XR125" s="31"/>
      <c r="XS125" s="31"/>
      <c r="XT125" s="31"/>
      <c r="XU125" s="31"/>
      <c r="XV125" s="31"/>
      <c r="XW125" s="31"/>
      <c r="XX125" s="31"/>
      <c r="XY125" s="31"/>
      <c r="XZ125" s="31"/>
      <c r="YA125" s="31"/>
      <c r="YB125" s="31"/>
      <c r="YC125" s="31"/>
      <c r="YD125" s="31"/>
      <c r="YE125" s="31"/>
      <c r="YF125" s="31"/>
      <c r="YG125" s="31"/>
      <c r="YH125" s="31"/>
      <c r="YI125" s="31"/>
      <c r="YJ125" s="31"/>
      <c r="YK125" s="31"/>
      <c r="YL125" s="31"/>
      <c r="YM125" s="31"/>
      <c r="YN125" s="31"/>
      <c r="YO125" s="31"/>
      <c r="YP125" s="31"/>
      <c r="YQ125" s="31"/>
      <c r="YR125" s="31"/>
      <c r="YS125" s="31"/>
      <c r="YT125" s="31"/>
      <c r="YU125" s="31"/>
      <c r="YV125" s="31"/>
      <c r="YW125" s="31"/>
      <c r="YX125" s="31"/>
      <c r="YY125" s="31"/>
      <c r="YZ125" s="31"/>
      <c r="ZA125" s="31"/>
      <c r="ZB125" s="31"/>
      <c r="ZC125" s="31"/>
      <c r="ZD125" s="31"/>
      <c r="ZE125" s="31"/>
      <c r="ZF125" s="31"/>
      <c r="ZG125" s="31"/>
      <c r="ZH125" s="31"/>
      <c r="ZI125" s="31"/>
      <c r="ZJ125" s="31"/>
      <c r="ZK125" s="31"/>
      <c r="ZL125" s="31"/>
      <c r="ZM125" s="31"/>
      <c r="ZN125" s="31"/>
      <c r="ZO125" s="31"/>
      <c r="ZP125" s="31"/>
      <c r="ZQ125" s="31"/>
      <c r="ZR125" s="31"/>
      <c r="ZS125" s="31"/>
      <c r="ZT125" s="31"/>
      <c r="ZU125" s="31"/>
      <c r="ZV125" s="31"/>
      <c r="ZW125" s="31"/>
      <c r="ZX125" s="31"/>
      <c r="ZY125" s="31"/>
      <c r="ZZ125" s="31"/>
      <c r="AAA125" s="31"/>
      <c r="AAB125" s="31"/>
      <c r="AAC125" s="31"/>
      <c r="AAD125" s="31"/>
      <c r="AAE125" s="31"/>
      <c r="AAF125" s="31"/>
      <c r="AAG125" s="31"/>
      <c r="AAH125" s="31"/>
      <c r="AAI125" s="31"/>
      <c r="AAJ125" s="31"/>
      <c r="AAK125" s="31"/>
      <c r="AAL125" s="31"/>
      <c r="AAM125" s="31"/>
      <c r="AAN125" s="31"/>
      <c r="AAO125" s="31"/>
      <c r="AAP125" s="31"/>
      <c r="AAQ125" s="31"/>
      <c r="AAR125" s="31"/>
      <c r="AAS125" s="31"/>
      <c r="AAT125" s="31"/>
      <c r="AAU125" s="31"/>
      <c r="AAV125" s="31"/>
      <c r="AAW125" s="31"/>
      <c r="AAX125" s="31"/>
      <c r="AAY125" s="31"/>
      <c r="AAZ125" s="31"/>
      <c r="ABA125" s="31"/>
      <c r="ABB125" s="31"/>
      <c r="ABC125" s="31"/>
      <c r="ABD125" s="31"/>
      <c r="ABE125" s="31"/>
      <c r="ABF125" s="31"/>
      <c r="ABG125" s="31"/>
      <c r="ABH125" s="31"/>
      <c r="ABI125" s="31"/>
      <c r="ABJ125" s="31"/>
      <c r="ABK125" s="31"/>
      <c r="ABL125" s="31"/>
      <c r="ABM125" s="31"/>
      <c r="ABN125" s="31"/>
      <c r="ABO125" s="31"/>
      <c r="ABP125" s="31"/>
      <c r="ABQ125" s="31"/>
      <c r="ABR125" s="31"/>
      <c r="ABS125" s="31"/>
      <c r="ABT125" s="31"/>
      <c r="ABU125" s="31"/>
      <c r="ABV125" s="31"/>
      <c r="ABW125" s="31"/>
      <c r="ABX125" s="31"/>
      <c r="ABY125" s="31"/>
      <c r="ABZ125" s="31"/>
      <c r="ACA125" s="31"/>
      <c r="ACB125" s="31"/>
      <c r="ACC125" s="31"/>
      <c r="ACD125" s="31"/>
      <c r="ACE125" s="31"/>
      <c r="ACF125" s="31"/>
      <c r="ACG125" s="31"/>
      <c r="ACH125" s="31"/>
      <c r="ACI125" s="31"/>
      <c r="ACJ125" s="31"/>
      <c r="ACK125" s="31"/>
      <c r="ACL125" s="31"/>
      <c r="ACM125" s="31"/>
      <c r="ACN125" s="31"/>
      <c r="ACO125" s="31"/>
      <c r="ACP125" s="31"/>
      <c r="ACQ125" s="31"/>
      <c r="ACR125" s="31"/>
      <c r="ACS125" s="31"/>
      <c r="ACT125" s="31"/>
      <c r="ACU125" s="31"/>
      <c r="ACV125" s="31"/>
      <c r="ACW125" s="31"/>
      <c r="ACX125" s="31"/>
      <c r="ACY125" s="31"/>
      <c r="ACZ125" s="31"/>
      <c r="ADA125" s="31"/>
      <c r="ADB125" s="31"/>
      <c r="ADC125" s="31"/>
      <c r="ADD125" s="31"/>
      <c r="ADE125" s="31"/>
      <c r="ADF125" s="31"/>
      <c r="ADG125" s="31"/>
      <c r="ADH125" s="31"/>
      <c r="ADI125" s="31"/>
      <c r="ADJ125" s="31"/>
      <c r="ADK125" s="31"/>
      <c r="ADL125" s="31"/>
      <c r="ADM125" s="31"/>
      <c r="ADN125" s="31"/>
      <c r="ADO125" s="31"/>
      <c r="ADP125" s="31"/>
      <c r="ADQ125" s="31"/>
      <c r="ADR125" s="31"/>
      <c r="ADS125" s="31"/>
      <c r="ADT125" s="31"/>
      <c r="ADU125" s="31"/>
      <c r="ADV125" s="31"/>
      <c r="ADW125" s="31"/>
      <c r="ADX125" s="31"/>
      <c r="ADY125" s="31"/>
      <c r="ADZ125" s="31"/>
      <c r="AEA125" s="31"/>
      <c r="AEB125" s="31"/>
      <c r="AEC125" s="31"/>
      <c r="AED125" s="31"/>
      <c r="AEE125" s="31"/>
      <c r="AEF125" s="31"/>
      <c r="AEG125" s="31"/>
      <c r="AEH125" s="31"/>
      <c r="AEI125" s="31"/>
      <c r="AEJ125" s="31"/>
      <c r="AEK125" s="31"/>
      <c r="AEL125" s="31"/>
      <c r="AEM125" s="31"/>
      <c r="AEN125" s="31"/>
      <c r="AEO125" s="31"/>
      <c r="AEP125" s="31"/>
      <c r="AEQ125" s="31"/>
      <c r="AER125" s="31"/>
      <c r="AES125" s="31"/>
      <c r="AET125" s="31"/>
      <c r="AEU125" s="31"/>
      <c r="AEV125" s="31"/>
      <c r="AEW125" s="31"/>
      <c r="AEX125" s="31"/>
      <c r="AEY125" s="31"/>
      <c r="AEZ125" s="31"/>
      <c r="AFA125" s="31"/>
      <c r="AFB125" s="31"/>
      <c r="AFC125" s="31"/>
      <c r="AFD125" s="31"/>
      <c r="AFE125" s="31"/>
      <c r="AFF125" s="31"/>
      <c r="AFG125" s="31"/>
      <c r="AFH125" s="31"/>
      <c r="AFI125" s="31"/>
      <c r="AFJ125" s="31"/>
      <c r="AFK125" s="31"/>
      <c r="AFL125" s="31"/>
      <c r="AFM125" s="31"/>
      <c r="AFN125" s="31"/>
      <c r="AFO125" s="31"/>
      <c r="AFP125" s="31"/>
      <c r="AFQ125" s="31"/>
      <c r="AFR125" s="31"/>
      <c r="AFS125" s="31"/>
      <c r="AFT125" s="31"/>
      <c r="AFU125" s="31"/>
      <c r="AFV125" s="31"/>
      <c r="AFW125" s="31"/>
      <c r="AFX125" s="31"/>
      <c r="AFY125" s="31"/>
      <c r="AFZ125" s="31"/>
      <c r="AGA125" s="31"/>
      <c r="AGB125" s="31"/>
      <c r="AGC125" s="31"/>
      <c r="AGD125" s="31"/>
      <c r="AGE125" s="31"/>
      <c r="AGF125" s="31"/>
      <c r="AGG125" s="31"/>
      <c r="AGH125" s="31"/>
      <c r="AGI125" s="31"/>
      <c r="AGJ125" s="31"/>
      <c r="AGK125" s="31"/>
      <c r="AGL125" s="31"/>
      <c r="AGM125" s="31"/>
      <c r="AGN125" s="31"/>
      <c r="AGO125" s="31"/>
      <c r="AGP125" s="31"/>
      <c r="AGQ125" s="31"/>
      <c r="AGR125" s="31"/>
      <c r="AGS125" s="31"/>
      <c r="AGT125" s="31"/>
      <c r="AGU125" s="31"/>
      <c r="AGV125" s="31"/>
      <c r="AGW125" s="31"/>
      <c r="AGX125" s="31"/>
      <c r="AGY125" s="31"/>
      <c r="AGZ125" s="31"/>
      <c r="AHA125" s="31"/>
      <c r="AHB125" s="31"/>
      <c r="AHC125" s="31"/>
      <c r="AHD125" s="31"/>
      <c r="AHE125" s="31"/>
      <c r="AHF125" s="31"/>
      <c r="AHG125" s="31"/>
      <c r="AHH125" s="31"/>
      <c r="AHI125" s="31"/>
      <c r="AHJ125" s="31"/>
      <c r="AHK125" s="31"/>
      <c r="AHL125" s="31"/>
      <c r="AHM125" s="31"/>
      <c r="AHN125" s="31"/>
      <c r="AHO125" s="31"/>
      <c r="AHP125" s="31"/>
      <c r="AHQ125" s="31"/>
      <c r="AHR125" s="31"/>
      <c r="AHS125" s="31"/>
      <c r="AHT125" s="31"/>
      <c r="AHU125" s="31"/>
      <c r="AHV125" s="31"/>
      <c r="AHW125" s="31"/>
      <c r="AHX125" s="31"/>
      <c r="AHY125" s="31"/>
      <c r="AHZ125" s="31"/>
      <c r="AIA125" s="31"/>
      <c r="AIB125" s="31"/>
      <c r="AIC125" s="31"/>
      <c r="AID125" s="31"/>
      <c r="AIE125" s="31"/>
      <c r="AIF125" s="31"/>
      <c r="AIG125" s="31"/>
      <c r="AIH125" s="31"/>
      <c r="AII125" s="31"/>
      <c r="AIJ125" s="31"/>
      <c r="AIK125" s="31"/>
      <c r="AIL125" s="31"/>
      <c r="AIM125" s="31"/>
      <c r="AIN125" s="31"/>
      <c r="AIO125" s="31"/>
      <c r="AIP125" s="31"/>
      <c r="AIQ125" s="31"/>
      <c r="AIR125" s="31"/>
      <c r="AIS125" s="31"/>
      <c r="AIT125" s="31"/>
      <c r="AIU125" s="31"/>
      <c r="AIV125" s="31"/>
      <c r="AIW125" s="31"/>
      <c r="AIX125" s="31"/>
      <c r="AIY125" s="31"/>
      <c r="AIZ125" s="31"/>
      <c r="AJA125" s="31"/>
      <c r="AJB125" s="31"/>
      <c r="AJC125" s="31"/>
      <c r="AJD125" s="31"/>
      <c r="AJE125" s="31"/>
      <c r="AJF125" s="31"/>
      <c r="AJG125" s="31"/>
      <c r="AJH125" s="31"/>
      <c r="AJI125" s="31"/>
      <c r="AJJ125" s="31"/>
      <c r="AJK125" s="31"/>
      <c r="AJL125" s="31"/>
      <c r="AJM125" s="31"/>
      <c r="AJN125" s="31"/>
      <c r="AJO125" s="31"/>
      <c r="AJP125" s="31"/>
      <c r="AJQ125" s="31"/>
      <c r="AJR125" s="31"/>
      <c r="AJS125" s="31"/>
      <c r="AJT125" s="31"/>
      <c r="AJU125" s="31"/>
      <c r="AJV125" s="31"/>
      <c r="AJW125" s="31"/>
      <c r="AJX125" s="31"/>
      <c r="AJY125" s="31"/>
      <c r="AJZ125" s="31"/>
      <c r="AKA125" s="31"/>
      <c r="AKB125" s="31"/>
      <c r="AKC125" s="31"/>
      <c r="AKD125" s="31"/>
      <c r="AKE125" s="31"/>
      <c r="AKF125" s="31"/>
      <c r="AKG125" s="31"/>
      <c r="AKH125" s="31"/>
      <c r="AKI125" s="31"/>
      <c r="AKJ125" s="31"/>
      <c r="AKK125" s="31"/>
      <c r="AKL125" s="31"/>
      <c r="AKM125" s="31"/>
      <c r="AKN125" s="31"/>
      <c r="AKO125" s="31"/>
      <c r="AKP125" s="31"/>
      <c r="AKQ125" s="31"/>
      <c r="AKR125" s="31"/>
      <c r="AKS125" s="31"/>
      <c r="AKT125" s="31"/>
      <c r="AKU125" s="31"/>
      <c r="AKV125" s="31"/>
      <c r="AKW125" s="31"/>
      <c r="AKX125" s="31"/>
      <c r="AKY125" s="31"/>
      <c r="AKZ125" s="31"/>
      <c r="ALA125" s="31"/>
      <c r="ALB125" s="31"/>
      <c r="ALC125" s="31"/>
      <c r="ALD125" s="31"/>
      <c r="ALE125" s="31"/>
      <c r="ALF125" s="31"/>
      <c r="ALG125" s="31"/>
      <c r="ALH125" s="31"/>
      <c r="ALI125" s="31"/>
      <c r="ALJ125" s="31"/>
      <c r="ALK125" s="31"/>
      <c r="ALL125" s="31"/>
      <c r="ALM125" s="31"/>
      <c r="ALN125" s="31"/>
      <c r="ALO125" s="31"/>
      <c r="ALP125" s="31"/>
      <c r="ALQ125" s="31"/>
      <c r="ALR125" s="31"/>
      <c r="ALS125" s="31"/>
      <c r="ALT125" s="31"/>
      <c r="ALU125" s="31"/>
      <c r="ALV125" s="31"/>
      <c r="ALW125" s="31"/>
      <c r="ALX125" s="31"/>
      <c r="ALY125" s="31"/>
      <c r="ALZ125" s="31"/>
      <c r="AMA125" s="31"/>
      <c r="AMB125" s="31"/>
      <c r="AMC125" s="31"/>
      <c r="AMD125" s="31"/>
      <c r="AME125" s="31"/>
      <c r="AMF125" s="31"/>
      <c r="AMG125" s="31"/>
      <c r="AMH125" s="31"/>
      <c r="AMI125" s="31"/>
      <c r="AMJ125" s="31"/>
      <c r="AMK125" s="31"/>
      <c r="AML125" s="31"/>
      <c r="AMM125" s="31"/>
      <c r="AMN125" s="31"/>
      <c r="AMO125" s="31"/>
      <c r="AMP125" s="31"/>
      <c r="AMQ125" s="31"/>
      <c r="AMR125" s="31"/>
      <c r="AMS125" s="31"/>
      <c r="AMT125" s="31"/>
      <c r="AMU125" s="31"/>
      <c r="AMV125" s="31"/>
      <c r="AMW125" s="31"/>
      <c r="AMX125" s="31"/>
      <c r="AMY125" s="31"/>
    </row>
    <row r="126" spans="3:1042" s="6" customFormat="1" ht="15" customHeight="1" x14ac:dyDescent="0.25">
      <c r="C126" s="6">
        <f t="shared" si="6"/>
        <v>160414</v>
      </c>
      <c r="D126" s="72">
        <f t="shared" si="7"/>
        <v>66</v>
      </c>
      <c r="E126" s="74">
        <v>0</v>
      </c>
      <c r="F126" s="72">
        <v>1</v>
      </c>
      <c r="G126" s="73">
        <f t="shared" si="44"/>
        <v>0</v>
      </c>
      <c r="H126" s="128">
        <f t="shared" si="45"/>
        <v>3.1</v>
      </c>
      <c r="I126" s="147">
        <f t="shared" si="10"/>
        <v>0</v>
      </c>
      <c r="J126" s="111" t="s">
        <v>196</v>
      </c>
      <c r="K126" s="39">
        <v>3</v>
      </c>
      <c r="L126" s="95">
        <f t="shared" si="11"/>
        <v>16</v>
      </c>
      <c r="M126" s="9" t="s">
        <v>26</v>
      </c>
      <c r="N126" s="82">
        <f t="shared" si="89"/>
        <v>4</v>
      </c>
      <c r="O126" s="82">
        <f t="shared" si="85"/>
        <v>160414</v>
      </c>
      <c r="P126" s="77" t="str">
        <f t="shared" si="22"/>
        <v>153.5926  (66 gal)</v>
      </c>
      <c r="Q126" s="10">
        <v>153.5926</v>
      </c>
      <c r="R126" s="11">
        <v>66</v>
      </c>
      <c r="S126" s="37" t="s">
        <v>85</v>
      </c>
      <c r="T126" s="100" t="s">
        <v>105</v>
      </c>
      <c r="U126" s="105" t="str">
        <f t="shared" si="86"/>
        <v>AOSmithHPTU66</v>
      </c>
      <c r="V126" s="146">
        <v>0</v>
      </c>
      <c r="W126" s="47" t="s">
        <v>10</v>
      </c>
      <c r="X126" s="55">
        <v>3</v>
      </c>
      <c r="Y126" s="56">
        <v>3.1</v>
      </c>
      <c r="Z126" s="57">
        <v>42545</v>
      </c>
      <c r="AA126" s="58" t="s">
        <v>83</v>
      </c>
      <c r="AB126" s="158" t="str">
        <f t="shared" si="87"/>
        <v>2,     160414,   "153.5926  (66 gal)"</v>
      </c>
      <c r="AC126" s="160" t="str">
        <f t="shared" si="77"/>
        <v>Kenmore</v>
      </c>
      <c r="AD126" s="161" t="s">
        <v>506</v>
      </c>
      <c r="AE126" s="158" t="str">
        <f t="shared" si="88"/>
        <v xml:space="preserve">          case  160414   :   "Kenmore153_5926"</v>
      </c>
      <c r="AF126" s="161" t="s">
        <v>506</v>
      </c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  <c r="IW126" s="31"/>
      <c r="IX126" s="31"/>
      <c r="IY126" s="31"/>
      <c r="IZ126" s="31"/>
      <c r="JA126" s="31"/>
      <c r="JB126" s="31"/>
      <c r="JC126" s="31"/>
      <c r="JD126" s="31"/>
      <c r="JE126" s="31"/>
      <c r="JF126" s="31"/>
      <c r="JG126" s="31"/>
      <c r="JH126" s="31"/>
      <c r="JI126" s="31"/>
      <c r="JJ126" s="31"/>
      <c r="JK126" s="31"/>
      <c r="JL126" s="31"/>
      <c r="JM126" s="31"/>
      <c r="JN126" s="31"/>
      <c r="JO126" s="31"/>
      <c r="JP126" s="31"/>
      <c r="JQ126" s="31"/>
      <c r="JR126" s="31"/>
      <c r="JS126" s="31"/>
      <c r="JT126" s="31"/>
      <c r="JU126" s="31"/>
      <c r="JV126" s="31"/>
      <c r="JW126" s="31"/>
      <c r="JX126" s="31"/>
      <c r="JY126" s="31"/>
      <c r="JZ126" s="31"/>
      <c r="KA126" s="31"/>
      <c r="KB126" s="31"/>
      <c r="KC126" s="31"/>
      <c r="KD126" s="31"/>
      <c r="KE126" s="31"/>
      <c r="KF126" s="31"/>
      <c r="KG126" s="31"/>
      <c r="KH126" s="31"/>
      <c r="KI126" s="31"/>
      <c r="KJ126" s="31"/>
      <c r="KK126" s="31"/>
      <c r="KL126" s="31"/>
      <c r="KM126" s="31"/>
      <c r="KN126" s="31"/>
      <c r="KO126" s="31"/>
      <c r="KP126" s="31"/>
      <c r="KQ126" s="31"/>
      <c r="KR126" s="31"/>
      <c r="KS126" s="31"/>
      <c r="KT126" s="31"/>
      <c r="KU126" s="31"/>
      <c r="KV126" s="31"/>
      <c r="KW126" s="31"/>
      <c r="KX126" s="31"/>
      <c r="KY126" s="31"/>
      <c r="KZ126" s="31"/>
      <c r="LA126" s="31"/>
      <c r="LB126" s="31"/>
      <c r="LC126" s="31"/>
      <c r="LD126" s="31"/>
      <c r="LE126" s="31"/>
      <c r="LF126" s="31"/>
      <c r="LG126" s="31"/>
      <c r="LH126" s="31"/>
      <c r="LI126" s="31"/>
      <c r="LJ126" s="31"/>
      <c r="LK126" s="31"/>
      <c r="LL126" s="31"/>
      <c r="LM126" s="31"/>
      <c r="LN126" s="31"/>
      <c r="LO126" s="31"/>
      <c r="LP126" s="31"/>
      <c r="LQ126" s="31"/>
      <c r="LR126" s="31"/>
      <c r="LS126" s="31"/>
      <c r="LT126" s="31"/>
      <c r="LU126" s="31"/>
      <c r="LV126" s="31"/>
      <c r="LW126" s="31"/>
      <c r="LX126" s="31"/>
      <c r="LY126" s="31"/>
      <c r="LZ126" s="31"/>
      <c r="MA126" s="31"/>
      <c r="MB126" s="31"/>
      <c r="MC126" s="31"/>
      <c r="MD126" s="31"/>
      <c r="ME126" s="31"/>
      <c r="MF126" s="31"/>
      <c r="MG126" s="31"/>
      <c r="MH126" s="31"/>
      <c r="MI126" s="31"/>
      <c r="MJ126" s="31"/>
      <c r="MK126" s="31"/>
      <c r="ML126" s="31"/>
      <c r="MM126" s="31"/>
      <c r="MN126" s="31"/>
      <c r="MO126" s="31"/>
      <c r="MP126" s="31"/>
      <c r="MQ126" s="31"/>
      <c r="MR126" s="31"/>
      <c r="MS126" s="31"/>
      <c r="MT126" s="31"/>
      <c r="MU126" s="31"/>
      <c r="MV126" s="31"/>
      <c r="MW126" s="31"/>
      <c r="MX126" s="31"/>
      <c r="MY126" s="31"/>
      <c r="MZ126" s="31"/>
      <c r="NA126" s="31"/>
      <c r="NB126" s="31"/>
      <c r="NC126" s="31"/>
      <c r="ND126" s="31"/>
      <c r="NE126" s="31"/>
      <c r="NF126" s="31"/>
      <c r="NG126" s="31"/>
      <c r="NH126" s="31"/>
      <c r="NI126" s="31"/>
      <c r="NJ126" s="31"/>
      <c r="NK126" s="31"/>
      <c r="NL126" s="31"/>
      <c r="NM126" s="31"/>
      <c r="NN126" s="31"/>
      <c r="NO126" s="31"/>
      <c r="NP126" s="31"/>
      <c r="NQ126" s="31"/>
      <c r="NR126" s="31"/>
      <c r="NS126" s="31"/>
      <c r="NT126" s="31"/>
      <c r="NU126" s="31"/>
      <c r="NV126" s="31"/>
      <c r="NW126" s="31"/>
      <c r="NX126" s="31"/>
      <c r="NY126" s="31"/>
      <c r="NZ126" s="31"/>
      <c r="OA126" s="31"/>
      <c r="OB126" s="31"/>
      <c r="OC126" s="31"/>
      <c r="OD126" s="31"/>
      <c r="OE126" s="31"/>
      <c r="OF126" s="31"/>
      <c r="OG126" s="31"/>
      <c r="OH126" s="31"/>
      <c r="OI126" s="31"/>
      <c r="OJ126" s="31"/>
      <c r="OK126" s="31"/>
      <c r="OL126" s="31"/>
      <c r="OM126" s="31"/>
      <c r="ON126" s="31"/>
      <c r="OO126" s="31"/>
      <c r="OP126" s="31"/>
      <c r="OQ126" s="31"/>
      <c r="OR126" s="31"/>
      <c r="OS126" s="31"/>
      <c r="OT126" s="31"/>
      <c r="OU126" s="31"/>
      <c r="OV126" s="31"/>
      <c r="OW126" s="31"/>
      <c r="OX126" s="31"/>
      <c r="OY126" s="31"/>
      <c r="OZ126" s="31"/>
      <c r="PA126" s="31"/>
      <c r="PB126" s="31"/>
      <c r="PC126" s="31"/>
      <c r="PD126" s="31"/>
      <c r="PE126" s="31"/>
      <c r="PF126" s="31"/>
      <c r="PG126" s="31"/>
      <c r="PH126" s="31"/>
      <c r="PI126" s="31"/>
      <c r="PJ126" s="31"/>
      <c r="PK126" s="31"/>
      <c r="PL126" s="31"/>
      <c r="PM126" s="31"/>
      <c r="PN126" s="31"/>
      <c r="PO126" s="31"/>
      <c r="PP126" s="31"/>
      <c r="PQ126" s="31"/>
      <c r="PR126" s="31"/>
      <c r="PS126" s="31"/>
      <c r="PT126" s="31"/>
      <c r="PU126" s="31"/>
      <c r="PV126" s="31"/>
      <c r="PW126" s="31"/>
      <c r="PX126" s="31"/>
      <c r="PY126" s="31"/>
      <c r="PZ126" s="31"/>
      <c r="QA126" s="31"/>
      <c r="QB126" s="31"/>
      <c r="QC126" s="31"/>
      <c r="QD126" s="31"/>
      <c r="QE126" s="31"/>
      <c r="QF126" s="31"/>
      <c r="QG126" s="31"/>
      <c r="QH126" s="31"/>
      <c r="QI126" s="31"/>
      <c r="QJ126" s="31"/>
      <c r="QK126" s="31"/>
      <c r="QL126" s="31"/>
      <c r="QM126" s="31"/>
      <c r="QN126" s="31"/>
      <c r="QO126" s="31"/>
      <c r="QP126" s="31"/>
      <c r="QQ126" s="31"/>
      <c r="QR126" s="31"/>
      <c r="QS126" s="31"/>
      <c r="QT126" s="31"/>
      <c r="QU126" s="31"/>
      <c r="QV126" s="31"/>
      <c r="QW126" s="31"/>
      <c r="QX126" s="31"/>
      <c r="QY126" s="31"/>
      <c r="QZ126" s="31"/>
      <c r="RA126" s="31"/>
      <c r="RB126" s="31"/>
      <c r="RC126" s="31"/>
      <c r="RD126" s="31"/>
      <c r="RE126" s="31"/>
      <c r="RF126" s="31"/>
      <c r="RG126" s="31"/>
      <c r="RH126" s="31"/>
      <c r="RI126" s="31"/>
      <c r="RJ126" s="31"/>
      <c r="RK126" s="31"/>
      <c r="RL126" s="31"/>
      <c r="RM126" s="31"/>
      <c r="RN126" s="31"/>
      <c r="RO126" s="31"/>
      <c r="RP126" s="31"/>
      <c r="RQ126" s="31"/>
      <c r="RR126" s="31"/>
      <c r="RS126" s="31"/>
      <c r="RT126" s="31"/>
      <c r="RU126" s="31"/>
      <c r="RV126" s="31"/>
      <c r="RW126" s="31"/>
      <c r="RX126" s="31"/>
      <c r="RY126" s="31"/>
      <c r="RZ126" s="31"/>
      <c r="SA126" s="31"/>
      <c r="SB126" s="31"/>
      <c r="SC126" s="31"/>
      <c r="SD126" s="31"/>
      <c r="SE126" s="31"/>
      <c r="SF126" s="31"/>
      <c r="SG126" s="31"/>
      <c r="SH126" s="31"/>
      <c r="SI126" s="31"/>
      <c r="SJ126" s="31"/>
      <c r="SK126" s="31"/>
      <c r="SL126" s="31"/>
      <c r="SM126" s="31"/>
      <c r="SN126" s="31"/>
      <c r="SO126" s="31"/>
      <c r="SP126" s="31"/>
      <c r="SQ126" s="31"/>
      <c r="SR126" s="31"/>
      <c r="SS126" s="31"/>
      <c r="ST126" s="31"/>
      <c r="SU126" s="31"/>
      <c r="SV126" s="31"/>
      <c r="SW126" s="31"/>
      <c r="SX126" s="31"/>
      <c r="SY126" s="31"/>
      <c r="SZ126" s="31"/>
      <c r="TA126" s="31"/>
      <c r="TB126" s="31"/>
      <c r="TC126" s="31"/>
      <c r="TD126" s="31"/>
      <c r="TE126" s="31"/>
      <c r="TF126" s="31"/>
      <c r="TG126" s="31"/>
      <c r="TH126" s="31"/>
      <c r="TI126" s="31"/>
      <c r="TJ126" s="31"/>
      <c r="TK126" s="31"/>
      <c r="TL126" s="31"/>
      <c r="TM126" s="31"/>
      <c r="TN126" s="31"/>
      <c r="TO126" s="31"/>
      <c r="TP126" s="31"/>
      <c r="TQ126" s="31"/>
      <c r="TR126" s="31"/>
      <c r="TS126" s="31"/>
      <c r="TT126" s="31"/>
      <c r="TU126" s="31"/>
      <c r="TV126" s="31"/>
      <c r="TW126" s="31"/>
      <c r="TX126" s="31"/>
      <c r="TY126" s="31"/>
      <c r="TZ126" s="31"/>
      <c r="UA126" s="31"/>
      <c r="UB126" s="31"/>
      <c r="UC126" s="31"/>
      <c r="UD126" s="31"/>
      <c r="UE126" s="31"/>
      <c r="UF126" s="31"/>
      <c r="UG126" s="31"/>
      <c r="UH126" s="31"/>
      <c r="UI126" s="31"/>
      <c r="UJ126" s="31"/>
      <c r="UK126" s="31"/>
      <c r="UL126" s="31"/>
      <c r="UM126" s="31"/>
      <c r="UN126" s="31"/>
      <c r="UO126" s="31"/>
      <c r="UP126" s="31"/>
      <c r="UQ126" s="31"/>
      <c r="UR126" s="31"/>
      <c r="US126" s="31"/>
      <c r="UT126" s="31"/>
      <c r="UU126" s="31"/>
      <c r="UV126" s="31"/>
      <c r="UW126" s="31"/>
      <c r="UX126" s="31"/>
      <c r="UY126" s="31"/>
      <c r="UZ126" s="31"/>
      <c r="VA126" s="31"/>
      <c r="VB126" s="31"/>
      <c r="VC126" s="31"/>
      <c r="VD126" s="31"/>
      <c r="VE126" s="31"/>
      <c r="VF126" s="31"/>
      <c r="VG126" s="31"/>
      <c r="VH126" s="31"/>
      <c r="VI126" s="31"/>
      <c r="VJ126" s="31"/>
      <c r="VK126" s="31"/>
      <c r="VL126" s="31"/>
      <c r="VM126" s="31"/>
      <c r="VN126" s="31"/>
      <c r="VO126" s="31"/>
      <c r="VP126" s="31"/>
      <c r="VQ126" s="31"/>
      <c r="VR126" s="31"/>
      <c r="VS126" s="31"/>
      <c r="VT126" s="31"/>
      <c r="VU126" s="31"/>
      <c r="VV126" s="31"/>
      <c r="VW126" s="31"/>
      <c r="VX126" s="31"/>
      <c r="VY126" s="31"/>
      <c r="VZ126" s="31"/>
      <c r="WA126" s="31"/>
      <c r="WB126" s="31"/>
      <c r="WC126" s="31"/>
      <c r="WD126" s="31"/>
      <c r="WE126" s="31"/>
      <c r="WF126" s="31"/>
      <c r="WG126" s="31"/>
      <c r="WH126" s="31"/>
      <c r="WI126" s="31"/>
      <c r="WJ126" s="31"/>
      <c r="WK126" s="31"/>
      <c r="WL126" s="31"/>
      <c r="WM126" s="31"/>
      <c r="WN126" s="31"/>
      <c r="WO126" s="31"/>
      <c r="WP126" s="31"/>
      <c r="WQ126" s="31"/>
      <c r="WR126" s="31"/>
      <c r="WS126" s="31"/>
      <c r="WT126" s="31"/>
      <c r="WU126" s="31"/>
      <c r="WV126" s="31"/>
      <c r="WW126" s="31"/>
      <c r="WX126" s="31"/>
      <c r="WY126" s="31"/>
      <c r="WZ126" s="31"/>
      <c r="XA126" s="31"/>
      <c r="XB126" s="31"/>
      <c r="XC126" s="31"/>
      <c r="XD126" s="31"/>
      <c r="XE126" s="31"/>
      <c r="XF126" s="31"/>
      <c r="XG126" s="31"/>
      <c r="XH126" s="31"/>
      <c r="XI126" s="31"/>
      <c r="XJ126" s="31"/>
      <c r="XK126" s="31"/>
      <c r="XL126" s="31"/>
      <c r="XM126" s="31"/>
      <c r="XN126" s="31"/>
      <c r="XO126" s="31"/>
      <c r="XP126" s="31"/>
      <c r="XQ126" s="31"/>
      <c r="XR126" s="31"/>
      <c r="XS126" s="31"/>
      <c r="XT126" s="31"/>
      <c r="XU126" s="31"/>
      <c r="XV126" s="31"/>
      <c r="XW126" s="31"/>
      <c r="XX126" s="31"/>
      <c r="XY126" s="31"/>
      <c r="XZ126" s="31"/>
      <c r="YA126" s="31"/>
      <c r="YB126" s="31"/>
      <c r="YC126" s="31"/>
      <c r="YD126" s="31"/>
      <c r="YE126" s="31"/>
      <c r="YF126" s="31"/>
      <c r="YG126" s="31"/>
      <c r="YH126" s="31"/>
      <c r="YI126" s="31"/>
      <c r="YJ126" s="31"/>
      <c r="YK126" s="31"/>
      <c r="YL126" s="31"/>
      <c r="YM126" s="31"/>
      <c r="YN126" s="31"/>
      <c r="YO126" s="31"/>
      <c r="YP126" s="31"/>
      <c r="YQ126" s="31"/>
      <c r="YR126" s="31"/>
      <c r="YS126" s="31"/>
      <c r="YT126" s="31"/>
      <c r="YU126" s="31"/>
      <c r="YV126" s="31"/>
      <c r="YW126" s="31"/>
      <c r="YX126" s="31"/>
      <c r="YY126" s="31"/>
      <c r="YZ126" s="31"/>
      <c r="ZA126" s="31"/>
      <c r="ZB126" s="31"/>
      <c r="ZC126" s="31"/>
      <c r="ZD126" s="31"/>
      <c r="ZE126" s="31"/>
      <c r="ZF126" s="31"/>
      <c r="ZG126" s="31"/>
      <c r="ZH126" s="31"/>
      <c r="ZI126" s="31"/>
      <c r="ZJ126" s="31"/>
      <c r="ZK126" s="31"/>
      <c r="ZL126" s="31"/>
      <c r="ZM126" s="31"/>
      <c r="ZN126" s="31"/>
      <c r="ZO126" s="31"/>
      <c r="ZP126" s="31"/>
      <c r="ZQ126" s="31"/>
      <c r="ZR126" s="31"/>
      <c r="ZS126" s="31"/>
      <c r="ZT126" s="31"/>
      <c r="ZU126" s="31"/>
      <c r="ZV126" s="31"/>
      <c r="ZW126" s="31"/>
      <c r="ZX126" s="31"/>
      <c r="ZY126" s="31"/>
      <c r="ZZ126" s="31"/>
      <c r="AAA126" s="31"/>
      <c r="AAB126" s="31"/>
      <c r="AAC126" s="31"/>
      <c r="AAD126" s="31"/>
      <c r="AAE126" s="31"/>
      <c r="AAF126" s="31"/>
      <c r="AAG126" s="31"/>
      <c r="AAH126" s="31"/>
      <c r="AAI126" s="31"/>
      <c r="AAJ126" s="31"/>
      <c r="AAK126" s="31"/>
      <c r="AAL126" s="31"/>
      <c r="AAM126" s="31"/>
      <c r="AAN126" s="31"/>
      <c r="AAO126" s="31"/>
      <c r="AAP126" s="31"/>
      <c r="AAQ126" s="31"/>
      <c r="AAR126" s="31"/>
      <c r="AAS126" s="31"/>
      <c r="AAT126" s="31"/>
      <c r="AAU126" s="31"/>
      <c r="AAV126" s="31"/>
      <c r="AAW126" s="31"/>
      <c r="AAX126" s="31"/>
      <c r="AAY126" s="31"/>
      <c r="AAZ126" s="31"/>
      <c r="ABA126" s="31"/>
      <c r="ABB126" s="31"/>
      <c r="ABC126" s="31"/>
      <c r="ABD126" s="31"/>
      <c r="ABE126" s="31"/>
      <c r="ABF126" s="31"/>
      <c r="ABG126" s="31"/>
      <c r="ABH126" s="31"/>
      <c r="ABI126" s="31"/>
      <c r="ABJ126" s="31"/>
      <c r="ABK126" s="31"/>
      <c r="ABL126" s="31"/>
      <c r="ABM126" s="31"/>
      <c r="ABN126" s="31"/>
      <c r="ABO126" s="31"/>
      <c r="ABP126" s="31"/>
      <c r="ABQ126" s="31"/>
      <c r="ABR126" s="31"/>
      <c r="ABS126" s="31"/>
      <c r="ABT126" s="31"/>
      <c r="ABU126" s="31"/>
      <c r="ABV126" s="31"/>
      <c r="ABW126" s="31"/>
      <c r="ABX126" s="31"/>
      <c r="ABY126" s="31"/>
      <c r="ABZ126" s="31"/>
      <c r="ACA126" s="31"/>
      <c r="ACB126" s="31"/>
      <c r="ACC126" s="31"/>
      <c r="ACD126" s="31"/>
      <c r="ACE126" s="31"/>
      <c r="ACF126" s="31"/>
      <c r="ACG126" s="31"/>
      <c r="ACH126" s="31"/>
      <c r="ACI126" s="31"/>
      <c r="ACJ126" s="31"/>
      <c r="ACK126" s="31"/>
      <c r="ACL126" s="31"/>
      <c r="ACM126" s="31"/>
      <c r="ACN126" s="31"/>
      <c r="ACO126" s="31"/>
      <c r="ACP126" s="31"/>
      <c r="ACQ126" s="31"/>
      <c r="ACR126" s="31"/>
      <c r="ACS126" s="31"/>
      <c r="ACT126" s="31"/>
      <c r="ACU126" s="31"/>
      <c r="ACV126" s="31"/>
      <c r="ACW126" s="31"/>
      <c r="ACX126" s="31"/>
      <c r="ACY126" s="31"/>
      <c r="ACZ126" s="31"/>
      <c r="ADA126" s="31"/>
      <c r="ADB126" s="31"/>
      <c r="ADC126" s="31"/>
      <c r="ADD126" s="31"/>
      <c r="ADE126" s="31"/>
      <c r="ADF126" s="31"/>
      <c r="ADG126" s="31"/>
      <c r="ADH126" s="31"/>
      <c r="ADI126" s="31"/>
      <c r="ADJ126" s="31"/>
      <c r="ADK126" s="31"/>
      <c r="ADL126" s="31"/>
      <c r="ADM126" s="31"/>
      <c r="ADN126" s="31"/>
      <c r="ADO126" s="31"/>
      <c r="ADP126" s="31"/>
      <c r="ADQ126" s="31"/>
      <c r="ADR126" s="31"/>
      <c r="ADS126" s="31"/>
      <c r="ADT126" s="31"/>
      <c r="ADU126" s="31"/>
      <c r="ADV126" s="31"/>
      <c r="ADW126" s="31"/>
      <c r="ADX126" s="31"/>
      <c r="ADY126" s="31"/>
      <c r="ADZ126" s="31"/>
      <c r="AEA126" s="31"/>
      <c r="AEB126" s="31"/>
      <c r="AEC126" s="31"/>
      <c r="AED126" s="31"/>
      <c r="AEE126" s="31"/>
      <c r="AEF126" s="31"/>
      <c r="AEG126" s="31"/>
      <c r="AEH126" s="31"/>
      <c r="AEI126" s="31"/>
      <c r="AEJ126" s="31"/>
      <c r="AEK126" s="31"/>
      <c r="AEL126" s="31"/>
      <c r="AEM126" s="31"/>
      <c r="AEN126" s="31"/>
      <c r="AEO126" s="31"/>
      <c r="AEP126" s="31"/>
      <c r="AEQ126" s="31"/>
      <c r="AER126" s="31"/>
      <c r="AES126" s="31"/>
      <c r="AET126" s="31"/>
      <c r="AEU126" s="31"/>
      <c r="AEV126" s="31"/>
      <c r="AEW126" s="31"/>
      <c r="AEX126" s="31"/>
      <c r="AEY126" s="31"/>
      <c r="AEZ126" s="31"/>
      <c r="AFA126" s="31"/>
      <c r="AFB126" s="31"/>
      <c r="AFC126" s="31"/>
      <c r="AFD126" s="31"/>
      <c r="AFE126" s="31"/>
      <c r="AFF126" s="31"/>
      <c r="AFG126" s="31"/>
      <c r="AFH126" s="31"/>
      <c r="AFI126" s="31"/>
      <c r="AFJ126" s="31"/>
      <c r="AFK126" s="31"/>
      <c r="AFL126" s="31"/>
      <c r="AFM126" s="31"/>
      <c r="AFN126" s="31"/>
      <c r="AFO126" s="31"/>
      <c r="AFP126" s="31"/>
      <c r="AFQ126" s="31"/>
      <c r="AFR126" s="31"/>
      <c r="AFS126" s="31"/>
      <c r="AFT126" s="31"/>
      <c r="AFU126" s="31"/>
      <c r="AFV126" s="31"/>
      <c r="AFW126" s="31"/>
      <c r="AFX126" s="31"/>
      <c r="AFY126" s="31"/>
      <c r="AFZ126" s="31"/>
      <c r="AGA126" s="31"/>
      <c r="AGB126" s="31"/>
      <c r="AGC126" s="31"/>
      <c r="AGD126" s="31"/>
      <c r="AGE126" s="31"/>
      <c r="AGF126" s="31"/>
      <c r="AGG126" s="31"/>
      <c r="AGH126" s="31"/>
      <c r="AGI126" s="31"/>
      <c r="AGJ126" s="31"/>
      <c r="AGK126" s="31"/>
      <c r="AGL126" s="31"/>
      <c r="AGM126" s="31"/>
      <c r="AGN126" s="31"/>
      <c r="AGO126" s="31"/>
      <c r="AGP126" s="31"/>
      <c r="AGQ126" s="31"/>
      <c r="AGR126" s="31"/>
      <c r="AGS126" s="31"/>
      <c r="AGT126" s="31"/>
      <c r="AGU126" s="31"/>
      <c r="AGV126" s="31"/>
      <c r="AGW126" s="31"/>
      <c r="AGX126" s="31"/>
      <c r="AGY126" s="31"/>
      <c r="AGZ126" s="31"/>
      <c r="AHA126" s="31"/>
      <c r="AHB126" s="31"/>
      <c r="AHC126" s="31"/>
      <c r="AHD126" s="31"/>
      <c r="AHE126" s="31"/>
      <c r="AHF126" s="31"/>
      <c r="AHG126" s="31"/>
      <c r="AHH126" s="31"/>
      <c r="AHI126" s="31"/>
      <c r="AHJ126" s="31"/>
      <c r="AHK126" s="31"/>
      <c r="AHL126" s="31"/>
      <c r="AHM126" s="31"/>
      <c r="AHN126" s="31"/>
      <c r="AHO126" s="31"/>
      <c r="AHP126" s="31"/>
      <c r="AHQ126" s="31"/>
      <c r="AHR126" s="31"/>
      <c r="AHS126" s="31"/>
      <c r="AHT126" s="31"/>
      <c r="AHU126" s="31"/>
      <c r="AHV126" s="31"/>
      <c r="AHW126" s="31"/>
      <c r="AHX126" s="31"/>
      <c r="AHY126" s="31"/>
      <c r="AHZ126" s="31"/>
      <c r="AIA126" s="31"/>
      <c r="AIB126" s="31"/>
      <c r="AIC126" s="31"/>
      <c r="AID126" s="31"/>
      <c r="AIE126" s="31"/>
      <c r="AIF126" s="31"/>
      <c r="AIG126" s="31"/>
      <c r="AIH126" s="31"/>
      <c r="AII126" s="31"/>
      <c r="AIJ126" s="31"/>
      <c r="AIK126" s="31"/>
      <c r="AIL126" s="31"/>
      <c r="AIM126" s="31"/>
      <c r="AIN126" s="31"/>
      <c r="AIO126" s="31"/>
      <c r="AIP126" s="31"/>
      <c r="AIQ126" s="31"/>
      <c r="AIR126" s="31"/>
      <c r="AIS126" s="31"/>
      <c r="AIT126" s="31"/>
      <c r="AIU126" s="31"/>
      <c r="AIV126" s="31"/>
      <c r="AIW126" s="31"/>
      <c r="AIX126" s="31"/>
      <c r="AIY126" s="31"/>
      <c r="AIZ126" s="31"/>
      <c r="AJA126" s="31"/>
      <c r="AJB126" s="31"/>
      <c r="AJC126" s="31"/>
      <c r="AJD126" s="31"/>
      <c r="AJE126" s="31"/>
      <c r="AJF126" s="31"/>
      <c r="AJG126" s="31"/>
      <c r="AJH126" s="31"/>
      <c r="AJI126" s="31"/>
      <c r="AJJ126" s="31"/>
      <c r="AJK126" s="31"/>
      <c r="AJL126" s="31"/>
      <c r="AJM126" s="31"/>
      <c r="AJN126" s="31"/>
      <c r="AJO126" s="31"/>
      <c r="AJP126" s="31"/>
      <c r="AJQ126" s="31"/>
      <c r="AJR126" s="31"/>
      <c r="AJS126" s="31"/>
      <c r="AJT126" s="31"/>
      <c r="AJU126" s="31"/>
      <c r="AJV126" s="31"/>
      <c r="AJW126" s="31"/>
      <c r="AJX126" s="31"/>
      <c r="AJY126" s="31"/>
      <c r="AJZ126" s="31"/>
      <c r="AKA126" s="31"/>
      <c r="AKB126" s="31"/>
      <c r="AKC126" s="31"/>
      <c r="AKD126" s="31"/>
      <c r="AKE126" s="31"/>
      <c r="AKF126" s="31"/>
      <c r="AKG126" s="31"/>
      <c r="AKH126" s="31"/>
      <c r="AKI126" s="31"/>
      <c r="AKJ126" s="31"/>
      <c r="AKK126" s="31"/>
      <c r="AKL126" s="31"/>
      <c r="AKM126" s="31"/>
      <c r="AKN126" s="31"/>
      <c r="AKO126" s="31"/>
      <c r="AKP126" s="31"/>
      <c r="AKQ126" s="31"/>
      <c r="AKR126" s="31"/>
      <c r="AKS126" s="31"/>
      <c r="AKT126" s="31"/>
      <c r="AKU126" s="31"/>
      <c r="AKV126" s="31"/>
      <c r="AKW126" s="31"/>
      <c r="AKX126" s="31"/>
      <c r="AKY126" s="31"/>
      <c r="AKZ126" s="31"/>
      <c r="ALA126" s="31"/>
      <c r="ALB126" s="31"/>
      <c r="ALC126" s="31"/>
      <c r="ALD126" s="31"/>
      <c r="ALE126" s="31"/>
      <c r="ALF126" s="31"/>
      <c r="ALG126" s="31"/>
      <c r="ALH126" s="31"/>
      <c r="ALI126" s="31"/>
      <c r="ALJ126" s="31"/>
      <c r="ALK126" s="31"/>
      <c r="ALL126" s="31"/>
      <c r="ALM126" s="31"/>
      <c r="ALN126" s="31"/>
      <c r="ALO126" s="31"/>
      <c r="ALP126" s="31"/>
      <c r="ALQ126" s="31"/>
      <c r="ALR126" s="31"/>
      <c r="ALS126" s="31"/>
      <c r="ALT126" s="31"/>
      <c r="ALU126" s="31"/>
      <c r="ALV126" s="31"/>
      <c r="ALW126" s="31"/>
      <c r="ALX126" s="31"/>
      <c r="ALY126" s="31"/>
      <c r="ALZ126" s="31"/>
      <c r="AMA126" s="31"/>
      <c r="AMB126" s="31"/>
      <c r="AMC126" s="31"/>
      <c r="AMD126" s="31"/>
      <c r="AME126" s="31"/>
      <c r="AMF126" s="31"/>
      <c r="AMG126" s="31"/>
      <c r="AMH126" s="31"/>
      <c r="AMI126" s="31"/>
      <c r="AMJ126" s="31"/>
      <c r="AMK126" s="31"/>
      <c r="AML126" s="31"/>
      <c r="AMM126" s="31"/>
      <c r="AMN126" s="31"/>
      <c r="AMO126" s="31"/>
      <c r="AMP126" s="31"/>
      <c r="AMQ126" s="31"/>
      <c r="AMR126" s="31"/>
      <c r="AMS126" s="31"/>
      <c r="AMT126" s="31"/>
      <c r="AMU126" s="31"/>
      <c r="AMV126" s="31"/>
      <c r="AMW126" s="31"/>
      <c r="AMX126" s="31"/>
      <c r="AMY126" s="31"/>
    </row>
    <row r="127" spans="3:1042" s="6" customFormat="1" ht="15" customHeight="1" x14ac:dyDescent="0.25">
      <c r="C127" s="6">
        <f t="shared" si="6"/>
        <v>160515</v>
      </c>
      <c r="D127" s="72">
        <f t="shared" si="7"/>
        <v>80</v>
      </c>
      <c r="E127" s="74">
        <v>0</v>
      </c>
      <c r="F127" s="72">
        <v>1</v>
      </c>
      <c r="G127" s="73">
        <f t="shared" si="44"/>
        <v>0</v>
      </c>
      <c r="H127" s="128">
        <f t="shared" si="45"/>
        <v>2.9</v>
      </c>
      <c r="I127" s="147">
        <f t="shared" si="10"/>
        <v>0</v>
      </c>
      <c r="J127" s="111" t="s">
        <v>196</v>
      </c>
      <c r="K127" s="39">
        <v>3</v>
      </c>
      <c r="L127" s="95">
        <f t="shared" si="11"/>
        <v>16</v>
      </c>
      <c r="M127" s="9" t="s">
        <v>26</v>
      </c>
      <c r="N127" s="82">
        <f t="shared" si="89"/>
        <v>5</v>
      </c>
      <c r="O127" s="82">
        <f t="shared" si="85"/>
        <v>160515</v>
      </c>
      <c r="P127" s="77" t="str">
        <f t="shared" ref="P127:P190" si="90">Q127 &amp; "  (" &amp; R127 &amp; " gal" &amp; IF(V127&gt;0, ", JA13)", ")")</f>
        <v>153.5928  (80 gal)</v>
      </c>
      <c r="Q127" s="10">
        <v>153.59280000000001</v>
      </c>
      <c r="R127" s="11">
        <v>80</v>
      </c>
      <c r="S127" s="37" t="s">
        <v>86</v>
      </c>
      <c r="T127" s="100" t="s">
        <v>106</v>
      </c>
      <c r="U127" s="105" t="str">
        <f t="shared" si="86"/>
        <v>AOSmithHPTU80</v>
      </c>
      <c r="V127" s="146">
        <v>0</v>
      </c>
      <c r="W127" s="47" t="s">
        <v>10</v>
      </c>
      <c r="X127" s="55" t="s">
        <v>15</v>
      </c>
      <c r="Y127" s="56">
        <v>2.9</v>
      </c>
      <c r="Z127" s="57">
        <v>42545</v>
      </c>
      <c r="AA127" s="58" t="s">
        <v>83</v>
      </c>
      <c r="AB127" s="158" t="str">
        <f t="shared" si="87"/>
        <v>2,     160515,   "153.5928  (80 gal)"</v>
      </c>
      <c r="AC127" s="160" t="str">
        <f t="shared" si="77"/>
        <v>Kenmore</v>
      </c>
      <c r="AD127" s="161" t="s">
        <v>507</v>
      </c>
      <c r="AE127" s="158" t="str">
        <f t="shared" si="88"/>
        <v xml:space="preserve">          case  160515   :   "Kenmore153_5928"</v>
      </c>
      <c r="AF127" s="161" t="s">
        <v>507</v>
      </c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  <c r="IW127" s="31"/>
      <c r="IX127" s="31"/>
      <c r="IY127" s="31"/>
      <c r="IZ127" s="31"/>
      <c r="JA127" s="31"/>
      <c r="JB127" s="31"/>
      <c r="JC127" s="31"/>
      <c r="JD127" s="31"/>
      <c r="JE127" s="31"/>
      <c r="JF127" s="31"/>
      <c r="JG127" s="31"/>
      <c r="JH127" s="31"/>
      <c r="JI127" s="31"/>
      <c r="JJ127" s="31"/>
      <c r="JK127" s="31"/>
      <c r="JL127" s="31"/>
      <c r="JM127" s="31"/>
      <c r="JN127" s="31"/>
      <c r="JO127" s="31"/>
      <c r="JP127" s="31"/>
      <c r="JQ127" s="31"/>
      <c r="JR127" s="31"/>
      <c r="JS127" s="31"/>
      <c r="JT127" s="31"/>
      <c r="JU127" s="31"/>
      <c r="JV127" s="31"/>
      <c r="JW127" s="31"/>
      <c r="JX127" s="31"/>
      <c r="JY127" s="31"/>
      <c r="JZ127" s="31"/>
      <c r="KA127" s="31"/>
      <c r="KB127" s="31"/>
      <c r="KC127" s="31"/>
      <c r="KD127" s="31"/>
      <c r="KE127" s="31"/>
      <c r="KF127" s="31"/>
      <c r="KG127" s="31"/>
      <c r="KH127" s="31"/>
      <c r="KI127" s="31"/>
      <c r="KJ127" s="31"/>
      <c r="KK127" s="31"/>
      <c r="KL127" s="31"/>
      <c r="KM127" s="31"/>
      <c r="KN127" s="31"/>
      <c r="KO127" s="31"/>
      <c r="KP127" s="31"/>
      <c r="KQ127" s="31"/>
      <c r="KR127" s="31"/>
      <c r="KS127" s="31"/>
      <c r="KT127" s="31"/>
      <c r="KU127" s="31"/>
      <c r="KV127" s="31"/>
      <c r="KW127" s="31"/>
      <c r="KX127" s="31"/>
      <c r="KY127" s="31"/>
      <c r="KZ127" s="31"/>
      <c r="LA127" s="31"/>
      <c r="LB127" s="31"/>
      <c r="LC127" s="31"/>
      <c r="LD127" s="31"/>
      <c r="LE127" s="31"/>
      <c r="LF127" s="31"/>
      <c r="LG127" s="31"/>
      <c r="LH127" s="31"/>
      <c r="LI127" s="31"/>
      <c r="LJ127" s="31"/>
      <c r="LK127" s="31"/>
      <c r="LL127" s="31"/>
      <c r="LM127" s="31"/>
      <c r="LN127" s="31"/>
      <c r="LO127" s="31"/>
      <c r="LP127" s="31"/>
      <c r="LQ127" s="31"/>
      <c r="LR127" s="31"/>
      <c r="LS127" s="31"/>
      <c r="LT127" s="31"/>
      <c r="LU127" s="31"/>
      <c r="LV127" s="31"/>
      <c r="LW127" s="31"/>
      <c r="LX127" s="31"/>
      <c r="LY127" s="31"/>
      <c r="LZ127" s="31"/>
      <c r="MA127" s="31"/>
      <c r="MB127" s="31"/>
      <c r="MC127" s="31"/>
      <c r="MD127" s="31"/>
      <c r="ME127" s="31"/>
      <c r="MF127" s="31"/>
      <c r="MG127" s="31"/>
      <c r="MH127" s="31"/>
      <c r="MI127" s="31"/>
      <c r="MJ127" s="31"/>
      <c r="MK127" s="31"/>
      <c r="ML127" s="31"/>
      <c r="MM127" s="31"/>
      <c r="MN127" s="31"/>
      <c r="MO127" s="31"/>
      <c r="MP127" s="31"/>
      <c r="MQ127" s="31"/>
      <c r="MR127" s="31"/>
      <c r="MS127" s="31"/>
      <c r="MT127" s="31"/>
      <c r="MU127" s="31"/>
      <c r="MV127" s="31"/>
      <c r="MW127" s="31"/>
      <c r="MX127" s="31"/>
      <c r="MY127" s="31"/>
      <c r="MZ127" s="31"/>
      <c r="NA127" s="31"/>
      <c r="NB127" s="31"/>
      <c r="NC127" s="31"/>
      <c r="ND127" s="31"/>
      <c r="NE127" s="31"/>
      <c r="NF127" s="31"/>
      <c r="NG127" s="31"/>
      <c r="NH127" s="31"/>
      <c r="NI127" s="31"/>
      <c r="NJ127" s="31"/>
      <c r="NK127" s="31"/>
      <c r="NL127" s="31"/>
      <c r="NM127" s="31"/>
      <c r="NN127" s="31"/>
      <c r="NO127" s="31"/>
      <c r="NP127" s="31"/>
      <c r="NQ127" s="31"/>
      <c r="NR127" s="31"/>
      <c r="NS127" s="31"/>
      <c r="NT127" s="31"/>
      <c r="NU127" s="31"/>
      <c r="NV127" s="31"/>
      <c r="NW127" s="31"/>
      <c r="NX127" s="31"/>
      <c r="NY127" s="31"/>
      <c r="NZ127" s="31"/>
      <c r="OA127" s="31"/>
      <c r="OB127" s="31"/>
      <c r="OC127" s="31"/>
      <c r="OD127" s="31"/>
      <c r="OE127" s="31"/>
      <c r="OF127" s="31"/>
      <c r="OG127" s="31"/>
      <c r="OH127" s="31"/>
      <c r="OI127" s="31"/>
      <c r="OJ127" s="31"/>
      <c r="OK127" s="31"/>
      <c r="OL127" s="31"/>
      <c r="OM127" s="31"/>
      <c r="ON127" s="31"/>
      <c r="OO127" s="31"/>
      <c r="OP127" s="31"/>
      <c r="OQ127" s="31"/>
      <c r="OR127" s="31"/>
      <c r="OS127" s="31"/>
      <c r="OT127" s="31"/>
      <c r="OU127" s="31"/>
      <c r="OV127" s="31"/>
      <c r="OW127" s="31"/>
      <c r="OX127" s="31"/>
      <c r="OY127" s="31"/>
      <c r="OZ127" s="31"/>
      <c r="PA127" s="31"/>
      <c r="PB127" s="31"/>
      <c r="PC127" s="31"/>
      <c r="PD127" s="31"/>
      <c r="PE127" s="31"/>
      <c r="PF127" s="31"/>
      <c r="PG127" s="31"/>
      <c r="PH127" s="31"/>
      <c r="PI127" s="31"/>
      <c r="PJ127" s="31"/>
      <c r="PK127" s="31"/>
      <c r="PL127" s="31"/>
      <c r="PM127" s="31"/>
      <c r="PN127" s="31"/>
      <c r="PO127" s="31"/>
      <c r="PP127" s="31"/>
      <c r="PQ127" s="31"/>
      <c r="PR127" s="31"/>
      <c r="PS127" s="31"/>
      <c r="PT127" s="31"/>
      <c r="PU127" s="31"/>
      <c r="PV127" s="31"/>
      <c r="PW127" s="31"/>
      <c r="PX127" s="31"/>
      <c r="PY127" s="31"/>
      <c r="PZ127" s="31"/>
      <c r="QA127" s="31"/>
      <c r="QB127" s="31"/>
      <c r="QC127" s="31"/>
      <c r="QD127" s="31"/>
      <c r="QE127" s="31"/>
      <c r="QF127" s="31"/>
      <c r="QG127" s="31"/>
      <c r="QH127" s="31"/>
      <c r="QI127" s="31"/>
      <c r="QJ127" s="31"/>
      <c r="QK127" s="31"/>
      <c r="QL127" s="31"/>
      <c r="QM127" s="31"/>
      <c r="QN127" s="31"/>
      <c r="QO127" s="31"/>
      <c r="QP127" s="31"/>
      <c r="QQ127" s="31"/>
      <c r="QR127" s="31"/>
      <c r="QS127" s="31"/>
      <c r="QT127" s="31"/>
      <c r="QU127" s="31"/>
      <c r="QV127" s="31"/>
      <c r="QW127" s="31"/>
      <c r="QX127" s="31"/>
      <c r="QY127" s="31"/>
      <c r="QZ127" s="31"/>
      <c r="RA127" s="31"/>
      <c r="RB127" s="31"/>
      <c r="RC127" s="31"/>
      <c r="RD127" s="31"/>
      <c r="RE127" s="31"/>
      <c r="RF127" s="31"/>
      <c r="RG127" s="31"/>
      <c r="RH127" s="31"/>
      <c r="RI127" s="31"/>
      <c r="RJ127" s="31"/>
      <c r="RK127" s="31"/>
      <c r="RL127" s="31"/>
      <c r="RM127" s="31"/>
      <c r="RN127" s="31"/>
      <c r="RO127" s="31"/>
      <c r="RP127" s="31"/>
      <c r="RQ127" s="31"/>
      <c r="RR127" s="31"/>
      <c r="RS127" s="31"/>
      <c r="RT127" s="31"/>
      <c r="RU127" s="31"/>
      <c r="RV127" s="31"/>
      <c r="RW127" s="31"/>
      <c r="RX127" s="31"/>
      <c r="RY127" s="31"/>
      <c r="RZ127" s="31"/>
      <c r="SA127" s="31"/>
      <c r="SB127" s="31"/>
      <c r="SC127" s="31"/>
      <c r="SD127" s="31"/>
      <c r="SE127" s="31"/>
      <c r="SF127" s="31"/>
      <c r="SG127" s="31"/>
      <c r="SH127" s="31"/>
      <c r="SI127" s="31"/>
      <c r="SJ127" s="31"/>
      <c r="SK127" s="31"/>
      <c r="SL127" s="31"/>
      <c r="SM127" s="31"/>
      <c r="SN127" s="31"/>
      <c r="SO127" s="31"/>
      <c r="SP127" s="31"/>
      <c r="SQ127" s="31"/>
      <c r="SR127" s="31"/>
      <c r="SS127" s="31"/>
      <c r="ST127" s="31"/>
      <c r="SU127" s="31"/>
      <c r="SV127" s="31"/>
      <c r="SW127" s="31"/>
      <c r="SX127" s="31"/>
      <c r="SY127" s="31"/>
      <c r="SZ127" s="31"/>
      <c r="TA127" s="31"/>
      <c r="TB127" s="31"/>
      <c r="TC127" s="31"/>
      <c r="TD127" s="31"/>
      <c r="TE127" s="31"/>
      <c r="TF127" s="31"/>
      <c r="TG127" s="31"/>
      <c r="TH127" s="31"/>
      <c r="TI127" s="31"/>
      <c r="TJ127" s="31"/>
      <c r="TK127" s="31"/>
      <c r="TL127" s="31"/>
      <c r="TM127" s="31"/>
      <c r="TN127" s="31"/>
      <c r="TO127" s="31"/>
      <c r="TP127" s="31"/>
      <c r="TQ127" s="31"/>
      <c r="TR127" s="31"/>
      <c r="TS127" s="31"/>
      <c r="TT127" s="31"/>
      <c r="TU127" s="31"/>
      <c r="TV127" s="31"/>
      <c r="TW127" s="31"/>
      <c r="TX127" s="31"/>
      <c r="TY127" s="31"/>
      <c r="TZ127" s="31"/>
      <c r="UA127" s="31"/>
      <c r="UB127" s="31"/>
      <c r="UC127" s="31"/>
      <c r="UD127" s="31"/>
      <c r="UE127" s="31"/>
      <c r="UF127" s="31"/>
      <c r="UG127" s="31"/>
      <c r="UH127" s="31"/>
      <c r="UI127" s="31"/>
      <c r="UJ127" s="31"/>
      <c r="UK127" s="31"/>
      <c r="UL127" s="31"/>
      <c r="UM127" s="31"/>
      <c r="UN127" s="31"/>
      <c r="UO127" s="31"/>
      <c r="UP127" s="31"/>
      <c r="UQ127" s="31"/>
      <c r="UR127" s="31"/>
      <c r="US127" s="31"/>
      <c r="UT127" s="31"/>
      <c r="UU127" s="31"/>
      <c r="UV127" s="31"/>
      <c r="UW127" s="31"/>
      <c r="UX127" s="31"/>
      <c r="UY127" s="31"/>
      <c r="UZ127" s="31"/>
      <c r="VA127" s="31"/>
      <c r="VB127" s="31"/>
      <c r="VC127" s="31"/>
      <c r="VD127" s="31"/>
      <c r="VE127" s="31"/>
      <c r="VF127" s="31"/>
      <c r="VG127" s="31"/>
      <c r="VH127" s="31"/>
      <c r="VI127" s="31"/>
      <c r="VJ127" s="31"/>
      <c r="VK127" s="31"/>
      <c r="VL127" s="31"/>
      <c r="VM127" s="31"/>
      <c r="VN127" s="31"/>
      <c r="VO127" s="31"/>
      <c r="VP127" s="31"/>
      <c r="VQ127" s="31"/>
      <c r="VR127" s="31"/>
      <c r="VS127" s="31"/>
      <c r="VT127" s="31"/>
      <c r="VU127" s="31"/>
      <c r="VV127" s="31"/>
      <c r="VW127" s="31"/>
      <c r="VX127" s="31"/>
      <c r="VY127" s="31"/>
      <c r="VZ127" s="31"/>
      <c r="WA127" s="31"/>
      <c r="WB127" s="31"/>
      <c r="WC127" s="31"/>
      <c r="WD127" s="31"/>
      <c r="WE127" s="31"/>
      <c r="WF127" s="31"/>
      <c r="WG127" s="31"/>
      <c r="WH127" s="31"/>
      <c r="WI127" s="31"/>
      <c r="WJ127" s="31"/>
      <c r="WK127" s="31"/>
      <c r="WL127" s="31"/>
      <c r="WM127" s="31"/>
      <c r="WN127" s="31"/>
      <c r="WO127" s="31"/>
      <c r="WP127" s="31"/>
      <c r="WQ127" s="31"/>
      <c r="WR127" s="31"/>
      <c r="WS127" s="31"/>
      <c r="WT127" s="31"/>
      <c r="WU127" s="31"/>
      <c r="WV127" s="31"/>
      <c r="WW127" s="31"/>
      <c r="WX127" s="31"/>
      <c r="WY127" s="31"/>
      <c r="WZ127" s="31"/>
      <c r="XA127" s="31"/>
      <c r="XB127" s="31"/>
      <c r="XC127" s="31"/>
      <c r="XD127" s="31"/>
      <c r="XE127" s="31"/>
      <c r="XF127" s="31"/>
      <c r="XG127" s="31"/>
      <c r="XH127" s="31"/>
      <c r="XI127" s="31"/>
      <c r="XJ127" s="31"/>
      <c r="XK127" s="31"/>
      <c r="XL127" s="31"/>
      <c r="XM127" s="31"/>
      <c r="XN127" s="31"/>
      <c r="XO127" s="31"/>
      <c r="XP127" s="31"/>
      <c r="XQ127" s="31"/>
      <c r="XR127" s="31"/>
      <c r="XS127" s="31"/>
      <c r="XT127" s="31"/>
      <c r="XU127" s="31"/>
      <c r="XV127" s="31"/>
      <c r="XW127" s="31"/>
      <c r="XX127" s="31"/>
      <c r="XY127" s="31"/>
      <c r="XZ127" s="31"/>
      <c r="YA127" s="31"/>
      <c r="YB127" s="31"/>
      <c r="YC127" s="31"/>
      <c r="YD127" s="31"/>
      <c r="YE127" s="31"/>
      <c r="YF127" s="31"/>
      <c r="YG127" s="31"/>
      <c r="YH127" s="31"/>
      <c r="YI127" s="31"/>
      <c r="YJ127" s="31"/>
      <c r="YK127" s="31"/>
      <c r="YL127" s="31"/>
      <c r="YM127" s="31"/>
      <c r="YN127" s="31"/>
      <c r="YO127" s="31"/>
      <c r="YP127" s="31"/>
      <c r="YQ127" s="31"/>
      <c r="YR127" s="31"/>
      <c r="YS127" s="31"/>
      <c r="YT127" s="31"/>
      <c r="YU127" s="31"/>
      <c r="YV127" s="31"/>
      <c r="YW127" s="31"/>
      <c r="YX127" s="31"/>
      <c r="YY127" s="31"/>
      <c r="YZ127" s="31"/>
      <c r="ZA127" s="31"/>
      <c r="ZB127" s="31"/>
      <c r="ZC127" s="31"/>
      <c r="ZD127" s="31"/>
      <c r="ZE127" s="31"/>
      <c r="ZF127" s="31"/>
      <c r="ZG127" s="31"/>
      <c r="ZH127" s="31"/>
      <c r="ZI127" s="31"/>
      <c r="ZJ127" s="31"/>
      <c r="ZK127" s="31"/>
      <c r="ZL127" s="31"/>
      <c r="ZM127" s="31"/>
      <c r="ZN127" s="31"/>
      <c r="ZO127" s="31"/>
      <c r="ZP127" s="31"/>
      <c r="ZQ127" s="31"/>
      <c r="ZR127" s="31"/>
      <c r="ZS127" s="31"/>
      <c r="ZT127" s="31"/>
      <c r="ZU127" s="31"/>
      <c r="ZV127" s="31"/>
      <c r="ZW127" s="31"/>
      <c r="ZX127" s="31"/>
      <c r="ZY127" s="31"/>
      <c r="ZZ127" s="31"/>
      <c r="AAA127" s="31"/>
      <c r="AAB127" s="31"/>
      <c r="AAC127" s="31"/>
      <c r="AAD127" s="31"/>
      <c r="AAE127" s="31"/>
      <c r="AAF127" s="31"/>
      <c r="AAG127" s="31"/>
      <c r="AAH127" s="31"/>
      <c r="AAI127" s="31"/>
      <c r="AAJ127" s="31"/>
      <c r="AAK127" s="31"/>
      <c r="AAL127" s="31"/>
      <c r="AAM127" s="31"/>
      <c r="AAN127" s="31"/>
      <c r="AAO127" s="31"/>
      <c r="AAP127" s="31"/>
      <c r="AAQ127" s="31"/>
      <c r="AAR127" s="31"/>
      <c r="AAS127" s="31"/>
      <c r="AAT127" s="31"/>
      <c r="AAU127" s="31"/>
      <c r="AAV127" s="31"/>
      <c r="AAW127" s="31"/>
      <c r="AAX127" s="31"/>
      <c r="AAY127" s="31"/>
      <c r="AAZ127" s="31"/>
      <c r="ABA127" s="31"/>
      <c r="ABB127" s="31"/>
      <c r="ABC127" s="31"/>
      <c r="ABD127" s="31"/>
      <c r="ABE127" s="31"/>
      <c r="ABF127" s="31"/>
      <c r="ABG127" s="31"/>
      <c r="ABH127" s="31"/>
      <c r="ABI127" s="31"/>
      <c r="ABJ127" s="31"/>
      <c r="ABK127" s="31"/>
      <c r="ABL127" s="31"/>
      <c r="ABM127" s="31"/>
      <c r="ABN127" s="31"/>
      <c r="ABO127" s="31"/>
      <c r="ABP127" s="31"/>
      <c r="ABQ127" s="31"/>
      <c r="ABR127" s="31"/>
      <c r="ABS127" s="31"/>
      <c r="ABT127" s="31"/>
      <c r="ABU127" s="31"/>
      <c r="ABV127" s="31"/>
      <c r="ABW127" s="31"/>
      <c r="ABX127" s="31"/>
      <c r="ABY127" s="31"/>
      <c r="ABZ127" s="31"/>
      <c r="ACA127" s="31"/>
      <c r="ACB127" s="31"/>
      <c r="ACC127" s="31"/>
      <c r="ACD127" s="31"/>
      <c r="ACE127" s="31"/>
      <c r="ACF127" s="31"/>
      <c r="ACG127" s="31"/>
      <c r="ACH127" s="31"/>
      <c r="ACI127" s="31"/>
      <c r="ACJ127" s="31"/>
      <c r="ACK127" s="31"/>
      <c r="ACL127" s="31"/>
      <c r="ACM127" s="31"/>
      <c r="ACN127" s="31"/>
      <c r="ACO127" s="31"/>
      <c r="ACP127" s="31"/>
      <c r="ACQ127" s="31"/>
      <c r="ACR127" s="31"/>
      <c r="ACS127" s="31"/>
      <c r="ACT127" s="31"/>
      <c r="ACU127" s="31"/>
      <c r="ACV127" s="31"/>
      <c r="ACW127" s="31"/>
      <c r="ACX127" s="31"/>
      <c r="ACY127" s="31"/>
      <c r="ACZ127" s="31"/>
      <c r="ADA127" s="31"/>
      <c r="ADB127" s="31"/>
      <c r="ADC127" s="31"/>
      <c r="ADD127" s="31"/>
      <c r="ADE127" s="31"/>
      <c r="ADF127" s="31"/>
      <c r="ADG127" s="31"/>
      <c r="ADH127" s="31"/>
      <c r="ADI127" s="31"/>
      <c r="ADJ127" s="31"/>
      <c r="ADK127" s="31"/>
      <c r="ADL127" s="31"/>
      <c r="ADM127" s="31"/>
      <c r="ADN127" s="31"/>
      <c r="ADO127" s="31"/>
      <c r="ADP127" s="31"/>
      <c r="ADQ127" s="31"/>
      <c r="ADR127" s="31"/>
      <c r="ADS127" s="31"/>
      <c r="ADT127" s="31"/>
      <c r="ADU127" s="31"/>
      <c r="ADV127" s="31"/>
      <c r="ADW127" s="31"/>
      <c r="ADX127" s="31"/>
      <c r="ADY127" s="31"/>
      <c r="ADZ127" s="31"/>
      <c r="AEA127" s="31"/>
      <c r="AEB127" s="31"/>
      <c r="AEC127" s="31"/>
      <c r="AED127" s="31"/>
      <c r="AEE127" s="31"/>
      <c r="AEF127" s="31"/>
      <c r="AEG127" s="31"/>
      <c r="AEH127" s="31"/>
      <c r="AEI127" s="31"/>
      <c r="AEJ127" s="31"/>
      <c r="AEK127" s="31"/>
      <c r="AEL127" s="31"/>
      <c r="AEM127" s="31"/>
      <c r="AEN127" s="31"/>
      <c r="AEO127" s="31"/>
      <c r="AEP127" s="31"/>
      <c r="AEQ127" s="31"/>
      <c r="AER127" s="31"/>
      <c r="AES127" s="31"/>
      <c r="AET127" s="31"/>
      <c r="AEU127" s="31"/>
      <c r="AEV127" s="31"/>
      <c r="AEW127" s="31"/>
      <c r="AEX127" s="31"/>
      <c r="AEY127" s="31"/>
      <c r="AEZ127" s="31"/>
      <c r="AFA127" s="31"/>
      <c r="AFB127" s="31"/>
      <c r="AFC127" s="31"/>
      <c r="AFD127" s="31"/>
      <c r="AFE127" s="31"/>
      <c r="AFF127" s="31"/>
      <c r="AFG127" s="31"/>
      <c r="AFH127" s="31"/>
      <c r="AFI127" s="31"/>
      <c r="AFJ127" s="31"/>
      <c r="AFK127" s="31"/>
      <c r="AFL127" s="31"/>
      <c r="AFM127" s="31"/>
      <c r="AFN127" s="31"/>
      <c r="AFO127" s="31"/>
      <c r="AFP127" s="31"/>
      <c r="AFQ127" s="31"/>
      <c r="AFR127" s="31"/>
      <c r="AFS127" s="31"/>
      <c r="AFT127" s="31"/>
      <c r="AFU127" s="31"/>
      <c r="AFV127" s="31"/>
      <c r="AFW127" s="31"/>
      <c r="AFX127" s="31"/>
      <c r="AFY127" s="31"/>
      <c r="AFZ127" s="31"/>
      <c r="AGA127" s="31"/>
      <c r="AGB127" s="31"/>
      <c r="AGC127" s="31"/>
      <c r="AGD127" s="31"/>
      <c r="AGE127" s="31"/>
      <c r="AGF127" s="31"/>
      <c r="AGG127" s="31"/>
      <c r="AGH127" s="31"/>
      <c r="AGI127" s="31"/>
      <c r="AGJ127" s="31"/>
      <c r="AGK127" s="31"/>
      <c r="AGL127" s="31"/>
      <c r="AGM127" s="31"/>
      <c r="AGN127" s="31"/>
      <c r="AGO127" s="31"/>
      <c r="AGP127" s="31"/>
      <c r="AGQ127" s="31"/>
      <c r="AGR127" s="31"/>
      <c r="AGS127" s="31"/>
      <c r="AGT127" s="31"/>
      <c r="AGU127" s="31"/>
      <c r="AGV127" s="31"/>
      <c r="AGW127" s="31"/>
      <c r="AGX127" s="31"/>
      <c r="AGY127" s="31"/>
      <c r="AGZ127" s="31"/>
      <c r="AHA127" s="31"/>
      <c r="AHB127" s="31"/>
      <c r="AHC127" s="31"/>
      <c r="AHD127" s="31"/>
      <c r="AHE127" s="31"/>
      <c r="AHF127" s="31"/>
      <c r="AHG127" s="31"/>
      <c r="AHH127" s="31"/>
      <c r="AHI127" s="31"/>
      <c r="AHJ127" s="31"/>
      <c r="AHK127" s="31"/>
      <c r="AHL127" s="31"/>
      <c r="AHM127" s="31"/>
      <c r="AHN127" s="31"/>
      <c r="AHO127" s="31"/>
      <c r="AHP127" s="31"/>
      <c r="AHQ127" s="31"/>
      <c r="AHR127" s="31"/>
      <c r="AHS127" s="31"/>
      <c r="AHT127" s="31"/>
      <c r="AHU127" s="31"/>
      <c r="AHV127" s="31"/>
      <c r="AHW127" s="31"/>
      <c r="AHX127" s="31"/>
      <c r="AHY127" s="31"/>
      <c r="AHZ127" s="31"/>
      <c r="AIA127" s="31"/>
      <c r="AIB127" s="31"/>
      <c r="AIC127" s="31"/>
      <c r="AID127" s="31"/>
      <c r="AIE127" s="31"/>
      <c r="AIF127" s="31"/>
      <c r="AIG127" s="31"/>
      <c r="AIH127" s="31"/>
      <c r="AII127" s="31"/>
      <c r="AIJ127" s="31"/>
      <c r="AIK127" s="31"/>
      <c r="AIL127" s="31"/>
      <c r="AIM127" s="31"/>
      <c r="AIN127" s="31"/>
      <c r="AIO127" s="31"/>
      <c r="AIP127" s="31"/>
      <c r="AIQ127" s="31"/>
      <c r="AIR127" s="31"/>
      <c r="AIS127" s="31"/>
      <c r="AIT127" s="31"/>
      <c r="AIU127" s="31"/>
      <c r="AIV127" s="31"/>
      <c r="AIW127" s="31"/>
      <c r="AIX127" s="31"/>
      <c r="AIY127" s="31"/>
      <c r="AIZ127" s="31"/>
      <c r="AJA127" s="31"/>
      <c r="AJB127" s="31"/>
      <c r="AJC127" s="31"/>
      <c r="AJD127" s="31"/>
      <c r="AJE127" s="31"/>
      <c r="AJF127" s="31"/>
      <c r="AJG127" s="31"/>
      <c r="AJH127" s="31"/>
      <c r="AJI127" s="31"/>
      <c r="AJJ127" s="31"/>
      <c r="AJK127" s="31"/>
      <c r="AJL127" s="31"/>
      <c r="AJM127" s="31"/>
      <c r="AJN127" s="31"/>
      <c r="AJO127" s="31"/>
      <c r="AJP127" s="31"/>
      <c r="AJQ127" s="31"/>
      <c r="AJR127" s="31"/>
      <c r="AJS127" s="31"/>
      <c r="AJT127" s="31"/>
      <c r="AJU127" s="31"/>
      <c r="AJV127" s="31"/>
      <c r="AJW127" s="31"/>
      <c r="AJX127" s="31"/>
      <c r="AJY127" s="31"/>
      <c r="AJZ127" s="31"/>
      <c r="AKA127" s="31"/>
      <c r="AKB127" s="31"/>
      <c r="AKC127" s="31"/>
      <c r="AKD127" s="31"/>
      <c r="AKE127" s="31"/>
      <c r="AKF127" s="31"/>
      <c r="AKG127" s="31"/>
      <c r="AKH127" s="31"/>
      <c r="AKI127" s="31"/>
      <c r="AKJ127" s="31"/>
      <c r="AKK127" s="31"/>
      <c r="AKL127" s="31"/>
      <c r="AKM127" s="31"/>
      <c r="AKN127" s="31"/>
      <c r="AKO127" s="31"/>
      <c r="AKP127" s="31"/>
      <c r="AKQ127" s="31"/>
      <c r="AKR127" s="31"/>
      <c r="AKS127" s="31"/>
      <c r="AKT127" s="31"/>
      <c r="AKU127" s="31"/>
      <c r="AKV127" s="31"/>
      <c r="AKW127" s="31"/>
      <c r="AKX127" s="31"/>
      <c r="AKY127" s="31"/>
      <c r="AKZ127" s="31"/>
      <c r="ALA127" s="31"/>
      <c r="ALB127" s="31"/>
      <c r="ALC127" s="31"/>
      <c r="ALD127" s="31"/>
      <c r="ALE127" s="31"/>
      <c r="ALF127" s="31"/>
      <c r="ALG127" s="31"/>
      <c r="ALH127" s="31"/>
      <c r="ALI127" s="31"/>
      <c r="ALJ127" s="31"/>
      <c r="ALK127" s="31"/>
      <c r="ALL127" s="31"/>
      <c r="ALM127" s="31"/>
      <c r="ALN127" s="31"/>
      <c r="ALO127" s="31"/>
      <c r="ALP127" s="31"/>
      <c r="ALQ127" s="31"/>
      <c r="ALR127" s="31"/>
      <c r="ALS127" s="31"/>
      <c r="ALT127" s="31"/>
      <c r="ALU127" s="31"/>
      <c r="ALV127" s="31"/>
      <c r="ALW127" s="31"/>
      <c r="ALX127" s="31"/>
      <c r="ALY127" s="31"/>
      <c r="ALZ127" s="31"/>
      <c r="AMA127" s="31"/>
      <c r="AMB127" s="31"/>
      <c r="AMC127" s="31"/>
      <c r="AMD127" s="31"/>
      <c r="AME127" s="31"/>
      <c r="AMF127" s="31"/>
      <c r="AMG127" s="31"/>
      <c r="AMH127" s="31"/>
      <c r="AMI127" s="31"/>
      <c r="AMJ127" s="31"/>
      <c r="AMK127" s="31"/>
      <c r="AML127" s="31"/>
      <c r="AMM127" s="31"/>
      <c r="AMN127" s="31"/>
      <c r="AMO127" s="31"/>
      <c r="AMP127" s="31"/>
      <c r="AMQ127" s="31"/>
      <c r="AMR127" s="31"/>
      <c r="AMS127" s="31"/>
      <c r="AMT127" s="31"/>
      <c r="AMU127" s="31"/>
      <c r="AMV127" s="31"/>
      <c r="AMW127" s="31"/>
      <c r="AMX127" s="31"/>
      <c r="AMY127" s="31"/>
    </row>
    <row r="128" spans="3:1042" s="6" customFormat="1" ht="15" customHeight="1" x14ac:dyDescent="0.25">
      <c r="C128" s="6">
        <f t="shared" si="6"/>
        <v>170113</v>
      </c>
      <c r="D128" s="72">
        <f t="shared" si="7"/>
        <v>50</v>
      </c>
      <c r="E128" s="74">
        <v>0</v>
      </c>
      <c r="F128" s="72">
        <v>1</v>
      </c>
      <c r="G128" s="73">
        <f t="shared" si="44"/>
        <v>0</v>
      </c>
      <c r="H128" s="128">
        <f t="shared" si="45"/>
        <v>2.9</v>
      </c>
      <c r="I128" s="147">
        <f t="shared" si="10"/>
        <v>0</v>
      </c>
      <c r="J128" s="111" t="s">
        <v>196</v>
      </c>
      <c r="K128" s="39">
        <v>3</v>
      </c>
      <c r="L128" s="95">
        <f t="shared" si="11"/>
        <v>17</v>
      </c>
      <c r="M128" s="9" t="s">
        <v>27</v>
      </c>
      <c r="N128" s="81">
        <v>1</v>
      </c>
      <c r="O128" s="82">
        <f t="shared" si="85"/>
        <v>170113</v>
      </c>
      <c r="P128" s="77" t="str">
        <f t="shared" si="90"/>
        <v>HPA051KD 120  (50 gal)</v>
      </c>
      <c r="Q128" s="10" t="s">
        <v>28</v>
      </c>
      <c r="R128" s="11">
        <v>50</v>
      </c>
      <c r="S128" s="37" t="s">
        <v>84</v>
      </c>
      <c r="T128" s="100" t="s">
        <v>109</v>
      </c>
      <c r="U128" s="105" t="str">
        <f t="shared" si="86"/>
        <v>AOSmithHPTU50</v>
      </c>
      <c r="V128" s="146">
        <v>0</v>
      </c>
      <c r="W128" s="47" t="s">
        <v>10</v>
      </c>
      <c r="X128" s="55" t="s">
        <v>9</v>
      </c>
      <c r="Y128" s="56">
        <v>2.9</v>
      </c>
      <c r="Z128" s="57">
        <v>42545</v>
      </c>
      <c r="AA128" s="58" t="s">
        <v>83</v>
      </c>
      <c r="AB128" s="158" t="str">
        <f t="shared" si="87"/>
        <v>2,     170113,   "HPA051KD 120  (50 gal)"</v>
      </c>
      <c r="AC128" s="159" t="str">
        <f>M128</f>
        <v>Lochinvar</v>
      </c>
      <c r="AD128" s="161" t="s">
        <v>508</v>
      </c>
      <c r="AE128" s="158" t="str">
        <f t="shared" si="88"/>
        <v xml:space="preserve">          case  170113   :   "LochinvarHPA051"</v>
      </c>
      <c r="AF128" s="161" t="s">
        <v>508</v>
      </c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  <c r="IW128" s="31"/>
      <c r="IX128" s="31"/>
      <c r="IY128" s="31"/>
      <c r="IZ128" s="31"/>
      <c r="JA128" s="31"/>
      <c r="JB128" s="31"/>
      <c r="JC128" s="31"/>
      <c r="JD128" s="31"/>
      <c r="JE128" s="31"/>
      <c r="JF128" s="31"/>
      <c r="JG128" s="31"/>
      <c r="JH128" s="31"/>
      <c r="JI128" s="31"/>
      <c r="JJ128" s="31"/>
      <c r="JK128" s="31"/>
      <c r="JL128" s="31"/>
      <c r="JM128" s="31"/>
      <c r="JN128" s="31"/>
      <c r="JO128" s="31"/>
      <c r="JP128" s="31"/>
      <c r="JQ128" s="31"/>
      <c r="JR128" s="31"/>
      <c r="JS128" s="31"/>
      <c r="JT128" s="31"/>
      <c r="JU128" s="31"/>
      <c r="JV128" s="31"/>
      <c r="JW128" s="31"/>
      <c r="JX128" s="31"/>
      <c r="JY128" s="31"/>
      <c r="JZ128" s="31"/>
      <c r="KA128" s="31"/>
      <c r="KB128" s="31"/>
      <c r="KC128" s="31"/>
      <c r="KD128" s="31"/>
      <c r="KE128" s="31"/>
      <c r="KF128" s="31"/>
      <c r="KG128" s="31"/>
      <c r="KH128" s="31"/>
      <c r="KI128" s="31"/>
      <c r="KJ128" s="31"/>
      <c r="KK128" s="31"/>
      <c r="KL128" s="31"/>
      <c r="KM128" s="31"/>
      <c r="KN128" s="31"/>
      <c r="KO128" s="31"/>
      <c r="KP128" s="31"/>
      <c r="KQ128" s="31"/>
      <c r="KR128" s="31"/>
      <c r="KS128" s="31"/>
      <c r="KT128" s="31"/>
      <c r="KU128" s="31"/>
      <c r="KV128" s="31"/>
      <c r="KW128" s="31"/>
      <c r="KX128" s="31"/>
      <c r="KY128" s="31"/>
      <c r="KZ128" s="31"/>
      <c r="LA128" s="31"/>
      <c r="LB128" s="31"/>
      <c r="LC128" s="31"/>
      <c r="LD128" s="31"/>
      <c r="LE128" s="31"/>
      <c r="LF128" s="31"/>
      <c r="LG128" s="31"/>
      <c r="LH128" s="31"/>
      <c r="LI128" s="31"/>
      <c r="LJ128" s="31"/>
      <c r="LK128" s="31"/>
      <c r="LL128" s="31"/>
      <c r="LM128" s="31"/>
      <c r="LN128" s="31"/>
      <c r="LO128" s="31"/>
      <c r="LP128" s="31"/>
      <c r="LQ128" s="31"/>
      <c r="LR128" s="31"/>
      <c r="LS128" s="31"/>
      <c r="LT128" s="31"/>
      <c r="LU128" s="31"/>
      <c r="LV128" s="31"/>
      <c r="LW128" s="31"/>
      <c r="LX128" s="31"/>
      <c r="LY128" s="31"/>
      <c r="LZ128" s="31"/>
      <c r="MA128" s="31"/>
      <c r="MB128" s="31"/>
      <c r="MC128" s="31"/>
      <c r="MD128" s="31"/>
      <c r="ME128" s="31"/>
      <c r="MF128" s="31"/>
      <c r="MG128" s="31"/>
      <c r="MH128" s="31"/>
      <c r="MI128" s="31"/>
      <c r="MJ128" s="31"/>
      <c r="MK128" s="31"/>
      <c r="ML128" s="31"/>
      <c r="MM128" s="31"/>
      <c r="MN128" s="31"/>
      <c r="MO128" s="31"/>
      <c r="MP128" s="31"/>
      <c r="MQ128" s="31"/>
      <c r="MR128" s="31"/>
      <c r="MS128" s="31"/>
      <c r="MT128" s="31"/>
      <c r="MU128" s="31"/>
      <c r="MV128" s="31"/>
      <c r="MW128" s="31"/>
      <c r="MX128" s="31"/>
      <c r="MY128" s="31"/>
      <c r="MZ128" s="31"/>
      <c r="NA128" s="31"/>
      <c r="NB128" s="31"/>
      <c r="NC128" s="31"/>
      <c r="ND128" s="31"/>
      <c r="NE128" s="31"/>
      <c r="NF128" s="31"/>
      <c r="NG128" s="31"/>
      <c r="NH128" s="31"/>
      <c r="NI128" s="31"/>
      <c r="NJ128" s="31"/>
      <c r="NK128" s="31"/>
      <c r="NL128" s="31"/>
      <c r="NM128" s="31"/>
      <c r="NN128" s="31"/>
      <c r="NO128" s="31"/>
      <c r="NP128" s="31"/>
      <c r="NQ128" s="31"/>
      <c r="NR128" s="31"/>
      <c r="NS128" s="31"/>
      <c r="NT128" s="31"/>
      <c r="NU128" s="31"/>
      <c r="NV128" s="31"/>
      <c r="NW128" s="31"/>
      <c r="NX128" s="31"/>
      <c r="NY128" s="31"/>
      <c r="NZ128" s="31"/>
      <c r="OA128" s="31"/>
      <c r="OB128" s="31"/>
      <c r="OC128" s="31"/>
      <c r="OD128" s="31"/>
      <c r="OE128" s="31"/>
      <c r="OF128" s="31"/>
      <c r="OG128" s="31"/>
      <c r="OH128" s="31"/>
      <c r="OI128" s="31"/>
      <c r="OJ128" s="31"/>
      <c r="OK128" s="31"/>
      <c r="OL128" s="31"/>
      <c r="OM128" s="31"/>
      <c r="ON128" s="31"/>
      <c r="OO128" s="31"/>
      <c r="OP128" s="31"/>
      <c r="OQ128" s="31"/>
      <c r="OR128" s="31"/>
      <c r="OS128" s="31"/>
      <c r="OT128" s="31"/>
      <c r="OU128" s="31"/>
      <c r="OV128" s="31"/>
      <c r="OW128" s="31"/>
      <c r="OX128" s="31"/>
      <c r="OY128" s="31"/>
      <c r="OZ128" s="31"/>
      <c r="PA128" s="31"/>
      <c r="PB128" s="31"/>
      <c r="PC128" s="31"/>
      <c r="PD128" s="31"/>
      <c r="PE128" s="31"/>
      <c r="PF128" s="31"/>
      <c r="PG128" s="31"/>
      <c r="PH128" s="31"/>
      <c r="PI128" s="31"/>
      <c r="PJ128" s="31"/>
      <c r="PK128" s="31"/>
      <c r="PL128" s="31"/>
      <c r="PM128" s="31"/>
      <c r="PN128" s="31"/>
      <c r="PO128" s="31"/>
      <c r="PP128" s="31"/>
      <c r="PQ128" s="31"/>
      <c r="PR128" s="31"/>
      <c r="PS128" s="31"/>
      <c r="PT128" s="31"/>
      <c r="PU128" s="31"/>
      <c r="PV128" s="31"/>
      <c r="PW128" s="31"/>
      <c r="PX128" s="31"/>
      <c r="PY128" s="31"/>
      <c r="PZ128" s="31"/>
      <c r="QA128" s="31"/>
      <c r="QB128" s="31"/>
      <c r="QC128" s="31"/>
      <c r="QD128" s="31"/>
      <c r="QE128" s="31"/>
      <c r="QF128" s="31"/>
      <c r="QG128" s="31"/>
      <c r="QH128" s="31"/>
      <c r="QI128" s="31"/>
      <c r="QJ128" s="31"/>
      <c r="QK128" s="31"/>
      <c r="QL128" s="31"/>
      <c r="QM128" s="31"/>
      <c r="QN128" s="31"/>
      <c r="QO128" s="31"/>
      <c r="QP128" s="31"/>
      <c r="QQ128" s="31"/>
      <c r="QR128" s="31"/>
      <c r="QS128" s="31"/>
      <c r="QT128" s="31"/>
      <c r="QU128" s="31"/>
      <c r="QV128" s="31"/>
      <c r="QW128" s="31"/>
      <c r="QX128" s="31"/>
      <c r="QY128" s="31"/>
      <c r="QZ128" s="31"/>
      <c r="RA128" s="31"/>
      <c r="RB128" s="31"/>
      <c r="RC128" s="31"/>
      <c r="RD128" s="31"/>
      <c r="RE128" s="31"/>
      <c r="RF128" s="31"/>
      <c r="RG128" s="31"/>
      <c r="RH128" s="31"/>
      <c r="RI128" s="31"/>
      <c r="RJ128" s="31"/>
      <c r="RK128" s="31"/>
      <c r="RL128" s="31"/>
      <c r="RM128" s="31"/>
      <c r="RN128" s="31"/>
      <c r="RO128" s="31"/>
      <c r="RP128" s="31"/>
      <c r="RQ128" s="31"/>
      <c r="RR128" s="31"/>
      <c r="RS128" s="31"/>
      <c r="RT128" s="31"/>
      <c r="RU128" s="31"/>
      <c r="RV128" s="31"/>
      <c r="RW128" s="31"/>
      <c r="RX128" s="31"/>
      <c r="RY128" s="31"/>
      <c r="RZ128" s="31"/>
      <c r="SA128" s="31"/>
      <c r="SB128" s="31"/>
      <c r="SC128" s="31"/>
      <c r="SD128" s="31"/>
      <c r="SE128" s="31"/>
      <c r="SF128" s="31"/>
      <c r="SG128" s="31"/>
      <c r="SH128" s="31"/>
      <c r="SI128" s="31"/>
      <c r="SJ128" s="31"/>
      <c r="SK128" s="31"/>
      <c r="SL128" s="31"/>
      <c r="SM128" s="31"/>
      <c r="SN128" s="31"/>
      <c r="SO128" s="31"/>
      <c r="SP128" s="31"/>
      <c r="SQ128" s="31"/>
      <c r="SR128" s="31"/>
      <c r="SS128" s="31"/>
      <c r="ST128" s="31"/>
      <c r="SU128" s="31"/>
      <c r="SV128" s="31"/>
      <c r="SW128" s="31"/>
      <c r="SX128" s="31"/>
      <c r="SY128" s="31"/>
      <c r="SZ128" s="31"/>
      <c r="TA128" s="31"/>
      <c r="TB128" s="31"/>
      <c r="TC128" s="31"/>
      <c r="TD128" s="31"/>
      <c r="TE128" s="31"/>
      <c r="TF128" s="31"/>
      <c r="TG128" s="31"/>
      <c r="TH128" s="31"/>
      <c r="TI128" s="31"/>
      <c r="TJ128" s="31"/>
      <c r="TK128" s="31"/>
      <c r="TL128" s="31"/>
      <c r="TM128" s="31"/>
      <c r="TN128" s="31"/>
      <c r="TO128" s="31"/>
      <c r="TP128" s="31"/>
      <c r="TQ128" s="31"/>
      <c r="TR128" s="31"/>
      <c r="TS128" s="31"/>
      <c r="TT128" s="31"/>
      <c r="TU128" s="31"/>
      <c r="TV128" s="31"/>
      <c r="TW128" s="31"/>
      <c r="TX128" s="31"/>
      <c r="TY128" s="31"/>
      <c r="TZ128" s="31"/>
      <c r="UA128" s="31"/>
      <c r="UB128" s="31"/>
      <c r="UC128" s="31"/>
      <c r="UD128" s="31"/>
      <c r="UE128" s="31"/>
      <c r="UF128" s="31"/>
      <c r="UG128" s="31"/>
      <c r="UH128" s="31"/>
      <c r="UI128" s="31"/>
      <c r="UJ128" s="31"/>
      <c r="UK128" s="31"/>
      <c r="UL128" s="31"/>
      <c r="UM128" s="31"/>
      <c r="UN128" s="31"/>
      <c r="UO128" s="31"/>
      <c r="UP128" s="31"/>
      <c r="UQ128" s="31"/>
      <c r="UR128" s="31"/>
      <c r="US128" s="31"/>
      <c r="UT128" s="31"/>
      <c r="UU128" s="31"/>
      <c r="UV128" s="31"/>
      <c r="UW128" s="31"/>
      <c r="UX128" s="31"/>
      <c r="UY128" s="31"/>
      <c r="UZ128" s="31"/>
      <c r="VA128" s="31"/>
      <c r="VB128" s="31"/>
      <c r="VC128" s="31"/>
      <c r="VD128" s="31"/>
      <c r="VE128" s="31"/>
      <c r="VF128" s="31"/>
      <c r="VG128" s="31"/>
      <c r="VH128" s="31"/>
      <c r="VI128" s="31"/>
      <c r="VJ128" s="31"/>
      <c r="VK128" s="31"/>
      <c r="VL128" s="31"/>
      <c r="VM128" s="31"/>
      <c r="VN128" s="31"/>
      <c r="VO128" s="31"/>
      <c r="VP128" s="31"/>
      <c r="VQ128" s="31"/>
      <c r="VR128" s="31"/>
      <c r="VS128" s="31"/>
      <c r="VT128" s="31"/>
      <c r="VU128" s="31"/>
      <c r="VV128" s="31"/>
      <c r="VW128" s="31"/>
      <c r="VX128" s="31"/>
      <c r="VY128" s="31"/>
      <c r="VZ128" s="31"/>
      <c r="WA128" s="31"/>
      <c r="WB128" s="31"/>
      <c r="WC128" s="31"/>
      <c r="WD128" s="31"/>
      <c r="WE128" s="31"/>
      <c r="WF128" s="31"/>
      <c r="WG128" s="31"/>
      <c r="WH128" s="31"/>
      <c r="WI128" s="31"/>
      <c r="WJ128" s="31"/>
      <c r="WK128" s="31"/>
      <c r="WL128" s="31"/>
      <c r="WM128" s="31"/>
      <c r="WN128" s="31"/>
      <c r="WO128" s="31"/>
      <c r="WP128" s="31"/>
      <c r="WQ128" s="31"/>
      <c r="WR128" s="31"/>
      <c r="WS128" s="31"/>
      <c r="WT128" s="31"/>
      <c r="WU128" s="31"/>
      <c r="WV128" s="31"/>
      <c r="WW128" s="31"/>
      <c r="WX128" s="31"/>
      <c r="WY128" s="31"/>
      <c r="WZ128" s="31"/>
      <c r="XA128" s="31"/>
      <c r="XB128" s="31"/>
      <c r="XC128" s="31"/>
      <c r="XD128" s="31"/>
      <c r="XE128" s="31"/>
      <c r="XF128" s="31"/>
      <c r="XG128" s="31"/>
      <c r="XH128" s="31"/>
      <c r="XI128" s="31"/>
      <c r="XJ128" s="31"/>
      <c r="XK128" s="31"/>
      <c r="XL128" s="31"/>
      <c r="XM128" s="31"/>
      <c r="XN128" s="31"/>
      <c r="XO128" s="31"/>
      <c r="XP128" s="31"/>
      <c r="XQ128" s="31"/>
      <c r="XR128" s="31"/>
      <c r="XS128" s="31"/>
      <c r="XT128" s="31"/>
      <c r="XU128" s="31"/>
      <c r="XV128" s="31"/>
      <c r="XW128" s="31"/>
      <c r="XX128" s="31"/>
      <c r="XY128" s="31"/>
      <c r="XZ128" s="31"/>
      <c r="YA128" s="31"/>
      <c r="YB128" s="31"/>
      <c r="YC128" s="31"/>
      <c r="YD128" s="31"/>
      <c r="YE128" s="31"/>
      <c r="YF128" s="31"/>
      <c r="YG128" s="31"/>
      <c r="YH128" s="31"/>
      <c r="YI128" s="31"/>
      <c r="YJ128" s="31"/>
      <c r="YK128" s="31"/>
      <c r="YL128" s="31"/>
      <c r="YM128" s="31"/>
      <c r="YN128" s="31"/>
      <c r="YO128" s="31"/>
      <c r="YP128" s="31"/>
      <c r="YQ128" s="31"/>
      <c r="YR128" s="31"/>
      <c r="YS128" s="31"/>
      <c r="YT128" s="31"/>
      <c r="YU128" s="31"/>
      <c r="YV128" s="31"/>
      <c r="YW128" s="31"/>
      <c r="YX128" s="31"/>
      <c r="YY128" s="31"/>
      <c r="YZ128" s="31"/>
      <c r="ZA128" s="31"/>
      <c r="ZB128" s="31"/>
      <c r="ZC128" s="31"/>
      <c r="ZD128" s="31"/>
      <c r="ZE128" s="31"/>
      <c r="ZF128" s="31"/>
      <c r="ZG128" s="31"/>
      <c r="ZH128" s="31"/>
      <c r="ZI128" s="31"/>
      <c r="ZJ128" s="31"/>
      <c r="ZK128" s="31"/>
      <c r="ZL128" s="31"/>
      <c r="ZM128" s="31"/>
      <c r="ZN128" s="31"/>
      <c r="ZO128" s="31"/>
      <c r="ZP128" s="31"/>
      <c r="ZQ128" s="31"/>
      <c r="ZR128" s="31"/>
      <c r="ZS128" s="31"/>
      <c r="ZT128" s="31"/>
      <c r="ZU128" s="31"/>
      <c r="ZV128" s="31"/>
      <c r="ZW128" s="31"/>
      <c r="ZX128" s="31"/>
      <c r="ZY128" s="31"/>
      <c r="ZZ128" s="31"/>
      <c r="AAA128" s="31"/>
      <c r="AAB128" s="31"/>
      <c r="AAC128" s="31"/>
      <c r="AAD128" s="31"/>
      <c r="AAE128" s="31"/>
      <c r="AAF128" s="31"/>
      <c r="AAG128" s="31"/>
      <c r="AAH128" s="31"/>
      <c r="AAI128" s="31"/>
      <c r="AAJ128" s="31"/>
      <c r="AAK128" s="31"/>
      <c r="AAL128" s="31"/>
      <c r="AAM128" s="31"/>
      <c r="AAN128" s="31"/>
      <c r="AAO128" s="31"/>
      <c r="AAP128" s="31"/>
      <c r="AAQ128" s="31"/>
      <c r="AAR128" s="31"/>
      <c r="AAS128" s="31"/>
      <c r="AAT128" s="31"/>
      <c r="AAU128" s="31"/>
      <c r="AAV128" s="31"/>
      <c r="AAW128" s="31"/>
      <c r="AAX128" s="31"/>
      <c r="AAY128" s="31"/>
      <c r="AAZ128" s="31"/>
      <c r="ABA128" s="31"/>
      <c r="ABB128" s="31"/>
      <c r="ABC128" s="31"/>
      <c r="ABD128" s="31"/>
      <c r="ABE128" s="31"/>
      <c r="ABF128" s="31"/>
      <c r="ABG128" s="31"/>
      <c r="ABH128" s="31"/>
      <c r="ABI128" s="31"/>
      <c r="ABJ128" s="31"/>
      <c r="ABK128" s="31"/>
      <c r="ABL128" s="31"/>
      <c r="ABM128" s="31"/>
      <c r="ABN128" s="31"/>
      <c r="ABO128" s="31"/>
      <c r="ABP128" s="31"/>
      <c r="ABQ128" s="31"/>
      <c r="ABR128" s="31"/>
      <c r="ABS128" s="31"/>
      <c r="ABT128" s="31"/>
      <c r="ABU128" s="31"/>
      <c r="ABV128" s="31"/>
      <c r="ABW128" s="31"/>
      <c r="ABX128" s="31"/>
      <c r="ABY128" s="31"/>
      <c r="ABZ128" s="31"/>
      <c r="ACA128" s="31"/>
      <c r="ACB128" s="31"/>
      <c r="ACC128" s="31"/>
      <c r="ACD128" s="31"/>
      <c r="ACE128" s="31"/>
      <c r="ACF128" s="31"/>
      <c r="ACG128" s="31"/>
      <c r="ACH128" s="31"/>
      <c r="ACI128" s="31"/>
      <c r="ACJ128" s="31"/>
      <c r="ACK128" s="31"/>
      <c r="ACL128" s="31"/>
      <c r="ACM128" s="31"/>
      <c r="ACN128" s="31"/>
      <c r="ACO128" s="31"/>
      <c r="ACP128" s="31"/>
      <c r="ACQ128" s="31"/>
      <c r="ACR128" s="31"/>
      <c r="ACS128" s="31"/>
      <c r="ACT128" s="31"/>
      <c r="ACU128" s="31"/>
      <c r="ACV128" s="31"/>
      <c r="ACW128" s="31"/>
      <c r="ACX128" s="31"/>
      <c r="ACY128" s="31"/>
      <c r="ACZ128" s="31"/>
      <c r="ADA128" s="31"/>
      <c r="ADB128" s="31"/>
      <c r="ADC128" s="31"/>
      <c r="ADD128" s="31"/>
      <c r="ADE128" s="31"/>
      <c r="ADF128" s="31"/>
      <c r="ADG128" s="31"/>
      <c r="ADH128" s="31"/>
      <c r="ADI128" s="31"/>
      <c r="ADJ128" s="31"/>
      <c r="ADK128" s="31"/>
      <c r="ADL128" s="31"/>
      <c r="ADM128" s="31"/>
      <c r="ADN128" s="31"/>
      <c r="ADO128" s="31"/>
      <c r="ADP128" s="31"/>
      <c r="ADQ128" s="31"/>
      <c r="ADR128" s="31"/>
      <c r="ADS128" s="31"/>
      <c r="ADT128" s="31"/>
      <c r="ADU128" s="31"/>
      <c r="ADV128" s="31"/>
      <c r="ADW128" s="31"/>
      <c r="ADX128" s="31"/>
      <c r="ADY128" s="31"/>
      <c r="ADZ128" s="31"/>
      <c r="AEA128" s="31"/>
      <c r="AEB128" s="31"/>
      <c r="AEC128" s="31"/>
      <c r="AED128" s="31"/>
      <c r="AEE128" s="31"/>
      <c r="AEF128" s="31"/>
      <c r="AEG128" s="31"/>
      <c r="AEH128" s="31"/>
      <c r="AEI128" s="31"/>
      <c r="AEJ128" s="31"/>
      <c r="AEK128" s="31"/>
      <c r="AEL128" s="31"/>
      <c r="AEM128" s="31"/>
      <c r="AEN128" s="31"/>
      <c r="AEO128" s="31"/>
      <c r="AEP128" s="31"/>
      <c r="AEQ128" s="31"/>
      <c r="AER128" s="31"/>
      <c r="AES128" s="31"/>
      <c r="AET128" s="31"/>
      <c r="AEU128" s="31"/>
      <c r="AEV128" s="31"/>
      <c r="AEW128" s="31"/>
      <c r="AEX128" s="31"/>
      <c r="AEY128" s="31"/>
      <c r="AEZ128" s="31"/>
      <c r="AFA128" s="31"/>
      <c r="AFB128" s="31"/>
      <c r="AFC128" s="31"/>
      <c r="AFD128" s="31"/>
      <c r="AFE128" s="31"/>
      <c r="AFF128" s="31"/>
      <c r="AFG128" s="31"/>
      <c r="AFH128" s="31"/>
      <c r="AFI128" s="31"/>
      <c r="AFJ128" s="31"/>
      <c r="AFK128" s="31"/>
      <c r="AFL128" s="31"/>
      <c r="AFM128" s="31"/>
      <c r="AFN128" s="31"/>
      <c r="AFO128" s="31"/>
      <c r="AFP128" s="31"/>
      <c r="AFQ128" s="31"/>
      <c r="AFR128" s="31"/>
      <c r="AFS128" s="31"/>
      <c r="AFT128" s="31"/>
      <c r="AFU128" s="31"/>
      <c r="AFV128" s="31"/>
      <c r="AFW128" s="31"/>
      <c r="AFX128" s="31"/>
      <c r="AFY128" s="31"/>
      <c r="AFZ128" s="31"/>
      <c r="AGA128" s="31"/>
      <c r="AGB128" s="31"/>
      <c r="AGC128" s="31"/>
      <c r="AGD128" s="31"/>
      <c r="AGE128" s="31"/>
      <c r="AGF128" s="31"/>
      <c r="AGG128" s="31"/>
      <c r="AGH128" s="31"/>
      <c r="AGI128" s="31"/>
      <c r="AGJ128" s="31"/>
      <c r="AGK128" s="31"/>
      <c r="AGL128" s="31"/>
      <c r="AGM128" s="31"/>
      <c r="AGN128" s="31"/>
      <c r="AGO128" s="31"/>
      <c r="AGP128" s="31"/>
      <c r="AGQ128" s="31"/>
      <c r="AGR128" s="31"/>
      <c r="AGS128" s="31"/>
      <c r="AGT128" s="31"/>
      <c r="AGU128" s="31"/>
      <c r="AGV128" s="31"/>
      <c r="AGW128" s="31"/>
      <c r="AGX128" s="31"/>
      <c r="AGY128" s="31"/>
      <c r="AGZ128" s="31"/>
      <c r="AHA128" s="31"/>
      <c r="AHB128" s="31"/>
      <c r="AHC128" s="31"/>
      <c r="AHD128" s="31"/>
      <c r="AHE128" s="31"/>
      <c r="AHF128" s="31"/>
      <c r="AHG128" s="31"/>
      <c r="AHH128" s="31"/>
      <c r="AHI128" s="31"/>
      <c r="AHJ128" s="31"/>
      <c r="AHK128" s="31"/>
      <c r="AHL128" s="31"/>
      <c r="AHM128" s="31"/>
      <c r="AHN128" s="31"/>
      <c r="AHO128" s="31"/>
      <c r="AHP128" s="31"/>
      <c r="AHQ128" s="31"/>
      <c r="AHR128" s="31"/>
      <c r="AHS128" s="31"/>
      <c r="AHT128" s="31"/>
      <c r="AHU128" s="31"/>
      <c r="AHV128" s="31"/>
      <c r="AHW128" s="31"/>
      <c r="AHX128" s="31"/>
      <c r="AHY128" s="31"/>
      <c r="AHZ128" s="31"/>
      <c r="AIA128" s="31"/>
      <c r="AIB128" s="31"/>
      <c r="AIC128" s="31"/>
      <c r="AID128" s="31"/>
      <c r="AIE128" s="31"/>
      <c r="AIF128" s="31"/>
      <c r="AIG128" s="31"/>
      <c r="AIH128" s="31"/>
      <c r="AII128" s="31"/>
      <c r="AIJ128" s="31"/>
      <c r="AIK128" s="31"/>
      <c r="AIL128" s="31"/>
      <c r="AIM128" s="31"/>
      <c r="AIN128" s="31"/>
      <c r="AIO128" s="31"/>
      <c r="AIP128" s="31"/>
      <c r="AIQ128" s="31"/>
      <c r="AIR128" s="31"/>
      <c r="AIS128" s="31"/>
      <c r="AIT128" s="31"/>
      <c r="AIU128" s="31"/>
      <c r="AIV128" s="31"/>
      <c r="AIW128" s="31"/>
      <c r="AIX128" s="31"/>
      <c r="AIY128" s="31"/>
      <c r="AIZ128" s="31"/>
      <c r="AJA128" s="31"/>
      <c r="AJB128" s="31"/>
      <c r="AJC128" s="31"/>
      <c r="AJD128" s="31"/>
      <c r="AJE128" s="31"/>
      <c r="AJF128" s="31"/>
      <c r="AJG128" s="31"/>
      <c r="AJH128" s="31"/>
      <c r="AJI128" s="31"/>
      <c r="AJJ128" s="31"/>
      <c r="AJK128" s="31"/>
      <c r="AJL128" s="31"/>
      <c r="AJM128" s="31"/>
      <c r="AJN128" s="31"/>
      <c r="AJO128" s="31"/>
      <c r="AJP128" s="31"/>
      <c r="AJQ128" s="31"/>
      <c r="AJR128" s="31"/>
      <c r="AJS128" s="31"/>
      <c r="AJT128" s="31"/>
      <c r="AJU128" s="31"/>
      <c r="AJV128" s="31"/>
      <c r="AJW128" s="31"/>
      <c r="AJX128" s="31"/>
      <c r="AJY128" s="31"/>
      <c r="AJZ128" s="31"/>
      <c r="AKA128" s="31"/>
      <c r="AKB128" s="31"/>
      <c r="AKC128" s="31"/>
      <c r="AKD128" s="31"/>
      <c r="AKE128" s="31"/>
      <c r="AKF128" s="31"/>
      <c r="AKG128" s="31"/>
      <c r="AKH128" s="31"/>
      <c r="AKI128" s="31"/>
      <c r="AKJ128" s="31"/>
      <c r="AKK128" s="31"/>
      <c r="AKL128" s="31"/>
      <c r="AKM128" s="31"/>
      <c r="AKN128" s="31"/>
      <c r="AKO128" s="31"/>
      <c r="AKP128" s="31"/>
      <c r="AKQ128" s="31"/>
      <c r="AKR128" s="31"/>
      <c r="AKS128" s="31"/>
      <c r="AKT128" s="31"/>
      <c r="AKU128" s="31"/>
      <c r="AKV128" s="31"/>
      <c r="AKW128" s="31"/>
      <c r="AKX128" s="31"/>
      <c r="AKY128" s="31"/>
      <c r="AKZ128" s="31"/>
      <c r="ALA128" s="31"/>
      <c r="ALB128" s="31"/>
      <c r="ALC128" s="31"/>
      <c r="ALD128" s="31"/>
      <c r="ALE128" s="31"/>
      <c r="ALF128" s="31"/>
      <c r="ALG128" s="31"/>
      <c r="ALH128" s="31"/>
      <c r="ALI128" s="31"/>
      <c r="ALJ128" s="31"/>
      <c r="ALK128" s="31"/>
      <c r="ALL128" s="31"/>
      <c r="ALM128" s="31"/>
      <c r="ALN128" s="31"/>
      <c r="ALO128" s="31"/>
      <c r="ALP128" s="31"/>
      <c r="ALQ128" s="31"/>
      <c r="ALR128" s="31"/>
      <c r="ALS128" s="31"/>
      <c r="ALT128" s="31"/>
      <c r="ALU128" s="31"/>
      <c r="ALV128" s="31"/>
      <c r="ALW128" s="31"/>
      <c r="ALX128" s="31"/>
      <c r="ALY128" s="31"/>
      <c r="ALZ128" s="31"/>
      <c r="AMA128" s="31"/>
      <c r="AMB128" s="31"/>
      <c r="AMC128" s="31"/>
      <c r="AMD128" s="31"/>
      <c r="AME128" s="31"/>
      <c r="AMF128" s="31"/>
      <c r="AMG128" s="31"/>
      <c r="AMH128" s="31"/>
      <c r="AMI128" s="31"/>
      <c r="AMJ128" s="31"/>
      <c r="AMK128" s="31"/>
      <c r="AML128" s="31"/>
      <c r="AMM128" s="31"/>
      <c r="AMN128" s="31"/>
      <c r="AMO128" s="31"/>
      <c r="AMP128" s="31"/>
      <c r="AMQ128" s="31"/>
      <c r="AMR128" s="31"/>
      <c r="AMS128" s="31"/>
      <c r="AMT128" s="31"/>
      <c r="AMU128" s="31"/>
      <c r="AMV128" s="31"/>
      <c r="AMW128" s="31"/>
      <c r="AMX128" s="31"/>
      <c r="AMY128" s="31"/>
    </row>
    <row r="129" spans="3:1042" s="6" customFormat="1" ht="15" customHeight="1" x14ac:dyDescent="0.25">
      <c r="C129" s="6">
        <f t="shared" si="6"/>
        <v>170213</v>
      </c>
      <c r="D129" s="72">
        <f t="shared" si="7"/>
        <v>50</v>
      </c>
      <c r="E129" s="74">
        <v>0</v>
      </c>
      <c r="F129" s="72">
        <v>1</v>
      </c>
      <c r="G129" s="73">
        <f t="shared" si="44"/>
        <v>0</v>
      </c>
      <c r="H129" s="128">
        <f t="shared" si="45"/>
        <v>2.9</v>
      </c>
      <c r="I129" s="147">
        <f t="shared" si="10"/>
        <v>0</v>
      </c>
      <c r="J129" s="111" t="s">
        <v>196</v>
      </c>
      <c r="K129" s="39">
        <v>3</v>
      </c>
      <c r="L129" s="95">
        <f t="shared" si="11"/>
        <v>17</v>
      </c>
      <c r="M129" s="9" t="s">
        <v>27</v>
      </c>
      <c r="N129" s="82">
        <f t="shared" ref="N129:N133" si="91">N128+1</f>
        <v>2</v>
      </c>
      <c r="O129" s="82">
        <f t="shared" si="85"/>
        <v>170213</v>
      </c>
      <c r="P129" s="77" t="str">
        <f t="shared" si="90"/>
        <v>HPA052KD 120  (50 gal)</v>
      </c>
      <c r="Q129" s="10" t="s">
        <v>29</v>
      </c>
      <c r="R129" s="11">
        <v>50</v>
      </c>
      <c r="S129" s="37" t="s">
        <v>84</v>
      </c>
      <c r="T129" s="100" t="s">
        <v>109</v>
      </c>
      <c r="U129" s="105" t="str">
        <f t="shared" si="86"/>
        <v>AOSmithHPTU50</v>
      </c>
      <c r="V129" s="146">
        <v>0</v>
      </c>
      <c r="W129" s="47" t="s">
        <v>10</v>
      </c>
      <c r="X129" s="55" t="s">
        <v>9</v>
      </c>
      <c r="Y129" s="56">
        <v>2.9</v>
      </c>
      <c r="Z129" s="57">
        <v>42545</v>
      </c>
      <c r="AA129" s="58" t="s">
        <v>83</v>
      </c>
      <c r="AB129" s="158" t="str">
        <f t="shared" si="87"/>
        <v>2,     170213,   "HPA052KD 120  (50 gal)"</v>
      </c>
      <c r="AC129" s="160" t="str">
        <f t="shared" si="77"/>
        <v>Lochinvar</v>
      </c>
      <c r="AD129" s="161" t="s">
        <v>509</v>
      </c>
      <c r="AE129" s="158" t="str">
        <f t="shared" si="88"/>
        <v xml:space="preserve">          case  170213   :   "LochinvarHPA052"</v>
      </c>
      <c r="AF129" s="161" t="s">
        <v>509</v>
      </c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  <c r="IW129" s="31"/>
      <c r="IX129" s="31"/>
      <c r="IY129" s="31"/>
      <c r="IZ129" s="31"/>
      <c r="JA129" s="31"/>
      <c r="JB129" s="31"/>
      <c r="JC129" s="31"/>
      <c r="JD129" s="31"/>
      <c r="JE129" s="31"/>
      <c r="JF129" s="31"/>
      <c r="JG129" s="31"/>
      <c r="JH129" s="31"/>
      <c r="JI129" s="31"/>
      <c r="JJ129" s="31"/>
      <c r="JK129" s="31"/>
      <c r="JL129" s="31"/>
      <c r="JM129" s="31"/>
      <c r="JN129" s="31"/>
      <c r="JO129" s="31"/>
      <c r="JP129" s="31"/>
      <c r="JQ129" s="31"/>
      <c r="JR129" s="31"/>
      <c r="JS129" s="31"/>
      <c r="JT129" s="31"/>
      <c r="JU129" s="31"/>
      <c r="JV129" s="31"/>
      <c r="JW129" s="31"/>
      <c r="JX129" s="31"/>
      <c r="JY129" s="31"/>
      <c r="JZ129" s="31"/>
      <c r="KA129" s="31"/>
      <c r="KB129" s="31"/>
      <c r="KC129" s="31"/>
      <c r="KD129" s="31"/>
      <c r="KE129" s="31"/>
      <c r="KF129" s="31"/>
      <c r="KG129" s="31"/>
      <c r="KH129" s="31"/>
      <c r="KI129" s="31"/>
      <c r="KJ129" s="31"/>
      <c r="KK129" s="31"/>
      <c r="KL129" s="31"/>
      <c r="KM129" s="31"/>
      <c r="KN129" s="31"/>
      <c r="KO129" s="31"/>
      <c r="KP129" s="31"/>
      <c r="KQ129" s="31"/>
      <c r="KR129" s="31"/>
      <c r="KS129" s="31"/>
      <c r="KT129" s="31"/>
      <c r="KU129" s="31"/>
      <c r="KV129" s="31"/>
      <c r="KW129" s="31"/>
      <c r="KX129" s="31"/>
      <c r="KY129" s="31"/>
      <c r="KZ129" s="31"/>
      <c r="LA129" s="31"/>
      <c r="LB129" s="31"/>
      <c r="LC129" s="31"/>
      <c r="LD129" s="31"/>
      <c r="LE129" s="31"/>
      <c r="LF129" s="31"/>
      <c r="LG129" s="31"/>
      <c r="LH129" s="31"/>
      <c r="LI129" s="31"/>
      <c r="LJ129" s="31"/>
      <c r="LK129" s="31"/>
      <c r="LL129" s="31"/>
      <c r="LM129" s="31"/>
      <c r="LN129" s="31"/>
      <c r="LO129" s="31"/>
      <c r="LP129" s="31"/>
      <c r="LQ129" s="31"/>
      <c r="LR129" s="31"/>
      <c r="LS129" s="31"/>
      <c r="LT129" s="31"/>
      <c r="LU129" s="31"/>
      <c r="LV129" s="31"/>
      <c r="LW129" s="31"/>
      <c r="LX129" s="31"/>
      <c r="LY129" s="31"/>
      <c r="LZ129" s="31"/>
      <c r="MA129" s="31"/>
      <c r="MB129" s="31"/>
      <c r="MC129" s="31"/>
      <c r="MD129" s="31"/>
      <c r="ME129" s="31"/>
      <c r="MF129" s="31"/>
      <c r="MG129" s="31"/>
      <c r="MH129" s="31"/>
      <c r="MI129" s="31"/>
      <c r="MJ129" s="31"/>
      <c r="MK129" s="31"/>
      <c r="ML129" s="31"/>
      <c r="MM129" s="31"/>
      <c r="MN129" s="31"/>
      <c r="MO129" s="31"/>
      <c r="MP129" s="31"/>
      <c r="MQ129" s="31"/>
      <c r="MR129" s="31"/>
      <c r="MS129" s="31"/>
      <c r="MT129" s="31"/>
      <c r="MU129" s="31"/>
      <c r="MV129" s="31"/>
      <c r="MW129" s="31"/>
      <c r="MX129" s="31"/>
      <c r="MY129" s="31"/>
      <c r="MZ129" s="31"/>
      <c r="NA129" s="31"/>
      <c r="NB129" s="31"/>
      <c r="NC129" s="31"/>
      <c r="ND129" s="31"/>
      <c r="NE129" s="31"/>
      <c r="NF129" s="31"/>
      <c r="NG129" s="31"/>
      <c r="NH129" s="31"/>
      <c r="NI129" s="31"/>
      <c r="NJ129" s="31"/>
      <c r="NK129" s="31"/>
      <c r="NL129" s="31"/>
      <c r="NM129" s="31"/>
      <c r="NN129" s="31"/>
      <c r="NO129" s="31"/>
      <c r="NP129" s="31"/>
      <c r="NQ129" s="31"/>
      <c r="NR129" s="31"/>
      <c r="NS129" s="31"/>
      <c r="NT129" s="31"/>
      <c r="NU129" s="31"/>
      <c r="NV129" s="31"/>
      <c r="NW129" s="31"/>
      <c r="NX129" s="31"/>
      <c r="NY129" s="31"/>
      <c r="NZ129" s="31"/>
      <c r="OA129" s="31"/>
      <c r="OB129" s="31"/>
      <c r="OC129" s="31"/>
      <c r="OD129" s="31"/>
      <c r="OE129" s="31"/>
      <c r="OF129" s="31"/>
      <c r="OG129" s="31"/>
      <c r="OH129" s="31"/>
      <c r="OI129" s="31"/>
      <c r="OJ129" s="31"/>
      <c r="OK129" s="31"/>
      <c r="OL129" s="31"/>
      <c r="OM129" s="31"/>
      <c r="ON129" s="31"/>
      <c r="OO129" s="31"/>
      <c r="OP129" s="31"/>
      <c r="OQ129" s="31"/>
      <c r="OR129" s="31"/>
      <c r="OS129" s="31"/>
      <c r="OT129" s="31"/>
      <c r="OU129" s="31"/>
      <c r="OV129" s="31"/>
      <c r="OW129" s="31"/>
      <c r="OX129" s="31"/>
      <c r="OY129" s="31"/>
      <c r="OZ129" s="31"/>
      <c r="PA129" s="31"/>
      <c r="PB129" s="31"/>
      <c r="PC129" s="31"/>
      <c r="PD129" s="31"/>
      <c r="PE129" s="31"/>
      <c r="PF129" s="31"/>
      <c r="PG129" s="31"/>
      <c r="PH129" s="31"/>
      <c r="PI129" s="31"/>
      <c r="PJ129" s="31"/>
      <c r="PK129" s="31"/>
      <c r="PL129" s="31"/>
      <c r="PM129" s="31"/>
      <c r="PN129" s="31"/>
      <c r="PO129" s="31"/>
      <c r="PP129" s="31"/>
      <c r="PQ129" s="31"/>
      <c r="PR129" s="31"/>
      <c r="PS129" s="31"/>
      <c r="PT129" s="31"/>
      <c r="PU129" s="31"/>
      <c r="PV129" s="31"/>
      <c r="PW129" s="31"/>
      <c r="PX129" s="31"/>
      <c r="PY129" s="31"/>
      <c r="PZ129" s="31"/>
      <c r="QA129" s="31"/>
      <c r="QB129" s="31"/>
      <c r="QC129" s="31"/>
      <c r="QD129" s="31"/>
      <c r="QE129" s="31"/>
      <c r="QF129" s="31"/>
      <c r="QG129" s="31"/>
      <c r="QH129" s="31"/>
      <c r="QI129" s="31"/>
      <c r="QJ129" s="31"/>
      <c r="QK129" s="31"/>
      <c r="QL129" s="31"/>
      <c r="QM129" s="31"/>
      <c r="QN129" s="31"/>
      <c r="QO129" s="31"/>
      <c r="QP129" s="31"/>
      <c r="QQ129" s="31"/>
      <c r="QR129" s="31"/>
      <c r="QS129" s="31"/>
      <c r="QT129" s="31"/>
      <c r="QU129" s="31"/>
      <c r="QV129" s="31"/>
      <c r="QW129" s="31"/>
      <c r="QX129" s="31"/>
      <c r="QY129" s="31"/>
      <c r="QZ129" s="31"/>
      <c r="RA129" s="31"/>
      <c r="RB129" s="31"/>
      <c r="RC129" s="31"/>
      <c r="RD129" s="31"/>
      <c r="RE129" s="31"/>
      <c r="RF129" s="31"/>
      <c r="RG129" s="31"/>
      <c r="RH129" s="31"/>
      <c r="RI129" s="31"/>
      <c r="RJ129" s="31"/>
      <c r="RK129" s="31"/>
      <c r="RL129" s="31"/>
      <c r="RM129" s="31"/>
      <c r="RN129" s="31"/>
      <c r="RO129" s="31"/>
      <c r="RP129" s="31"/>
      <c r="RQ129" s="31"/>
      <c r="RR129" s="31"/>
      <c r="RS129" s="31"/>
      <c r="RT129" s="31"/>
      <c r="RU129" s="31"/>
      <c r="RV129" s="31"/>
      <c r="RW129" s="31"/>
      <c r="RX129" s="31"/>
      <c r="RY129" s="31"/>
      <c r="RZ129" s="31"/>
      <c r="SA129" s="31"/>
      <c r="SB129" s="31"/>
      <c r="SC129" s="31"/>
      <c r="SD129" s="31"/>
      <c r="SE129" s="31"/>
      <c r="SF129" s="31"/>
      <c r="SG129" s="31"/>
      <c r="SH129" s="31"/>
      <c r="SI129" s="31"/>
      <c r="SJ129" s="31"/>
      <c r="SK129" s="31"/>
      <c r="SL129" s="31"/>
      <c r="SM129" s="31"/>
      <c r="SN129" s="31"/>
      <c r="SO129" s="31"/>
      <c r="SP129" s="31"/>
      <c r="SQ129" s="31"/>
      <c r="SR129" s="31"/>
      <c r="SS129" s="31"/>
      <c r="ST129" s="31"/>
      <c r="SU129" s="31"/>
      <c r="SV129" s="31"/>
      <c r="SW129" s="31"/>
      <c r="SX129" s="31"/>
      <c r="SY129" s="31"/>
      <c r="SZ129" s="31"/>
      <c r="TA129" s="31"/>
      <c r="TB129" s="31"/>
      <c r="TC129" s="31"/>
      <c r="TD129" s="31"/>
      <c r="TE129" s="31"/>
      <c r="TF129" s="31"/>
      <c r="TG129" s="31"/>
      <c r="TH129" s="31"/>
      <c r="TI129" s="31"/>
      <c r="TJ129" s="31"/>
      <c r="TK129" s="31"/>
      <c r="TL129" s="31"/>
      <c r="TM129" s="31"/>
      <c r="TN129" s="31"/>
      <c r="TO129" s="31"/>
      <c r="TP129" s="31"/>
      <c r="TQ129" s="31"/>
      <c r="TR129" s="31"/>
      <c r="TS129" s="31"/>
      <c r="TT129" s="31"/>
      <c r="TU129" s="31"/>
      <c r="TV129" s="31"/>
      <c r="TW129" s="31"/>
      <c r="TX129" s="31"/>
      <c r="TY129" s="31"/>
      <c r="TZ129" s="31"/>
      <c r="UA129" s="31"/>
      <c r="UB129" s="31"/>
      <c r="UC129" s="31"/>
      <c r="UD129" s="31"/>
      <c r="UE129" s="31"/>
      <c r="UF129" s="31"/>
      <c r="UG129" s="31"/>
      <c r="UH129" s="31"/>
      <c r="UI129" s="31"/>
      <c r="UJ129" s="31"/>
      <c r="UK129" s="31"/>
      <c r="UL129" s="31"/>
      <c r="UM129" s="31"/>
      <c r="UN129" s="31"/>
      <c r="UO129" s="31"/>
      <c r="UP129" s="31"/>
      <c r="UQ129" s="31"/>
      <c r="UR129" s="31"/>
      <c r="US129" s="31"/>
      <c r="UT129" s="31"/>
      <c r="UU129" s="31"/>
      <c r="UV129" s="31"/>
      <c r="UW129" s="31"/>
      <c r="UX129" s="31"/>
      <c r="UY129" s="31"/>
      <c r="UZ129" s="31"/>
      <c r="VA129" s="31"/>
      <c r="VB129" s="31"/>
      <c r="VC129" s="31"/>
      <c r="VD129" s="31"/>
      <c r="VE129" s="31"/>
      <c r="VF129" s="31"/>
      <c r="VG129" s="31"/>
      <c r="VH129" s="31"/>
      <c r="VI129" s="31"/>
      <c r="VJ129" s="31"/>
      <c r="VK129" s="31"/>
      <c r="VL129" s="31"/>
      <c r="VM129" s="31"/>
      <c r="VN129" s="31"/>
      <c r="VO129" s="31"/>
      <c r="VP129" s="31"/>
      <c r="VQ129" s="31"/>
      <c r="VR129" s="31"/>
      <c r="VS129" s="31"/>
      <c r="VT129" s="31"/>
      <c r="VU129" s="31"/>
      <c r="VV129" s="31"/>
      <c r="VW129" s="31"/>
      <c r="VX129" s="31"/>
      <c r="VY129" s="31"/>
      <c r="VZ129" s="31"/>
      <c r="WA129" s="31"/>
      <c r="WB129" s="31"/>
      <c r="WC129" s="31"/>
      <c r="WD129" s="31"/>
      <c r="WE129" s="31"/>
      <c r="WF129" s="31"/>
      <c r="WG129" s="31"/>
      <c r="WH129" s="31"/>
      <c r="WI129" s="31"/>
      <c r="WJ129" s="31"/>
      <c r="WK129" s="31"/>
      <c r="WL129" s="31"/>
      <c r="WM129" s="31"/>
      <c r="WN129" s="31"/>
      <c r="WO129" s="31"/>
      <c r="WP129" s="31"/>
      <c r="WQ129" s="31"/>
      <c r="WR129" s="31"/>
      <c r="WS129" s="31"/>
      <c r="WT129" s="31"/>
      <c r="WU129" s="31"/>
      <c r="WV129" s="31"/>
      <c r="WW129" s="31"/>
      <c r="WX129" s="31"/>
      <c r="WY129" s="31"/>
      <c r="WZ129" s="31"/>
      <c r="XA129" s="31"/>
      <c r="XB129" s="31"/>
      <c r="XC129" s="31"/>
      <c r="XD129" s="31"/>
      <c r="XE129" s="31"/>
      <c r="XF129" s="31"/>
      <c r="XG129" s="31"/>
      <c r="XH129" s="31"/>
      <c r="XI129" s="31"/>
      <c r="XJ129" s="31"/>
      <c r="XK129" s="31"/>
      <c r="XL129" s="31"/>
      <c r="XM129" s="31"/>
      <c r="XN129" s="31"/>
      <c r="XO129" s="31"/>
      <c r="XP129" s="31"/>
      <c r="XQ129" s="31"/>
      <c r="XR129" s="31"/>
      <c r="XS129" s="31"/>
      <c r="XT129" s="31"/>
      <c r="XU129" s="31"/>
      <c r="XV129" s="31"/>
      <c r="XW129" s="31"/>
      <c r="XX129" s="31"/>
      <c r="XY129" s="31"/>
      <c r="XZ129" s="31"/>
      <c r="YA129" s="31"/>
      <c r="YB129" s="31"/>
      <c r="YC129" s="31"/>
      <c r="YD129" s="31"/>
      <c r="YE129" s="31"/>
      <c r="YF129" s="31"/>
      <c r="YG129" s="31"/>
      <c r="YH129" s="31"/>
      <c r="YI129" s="31"/>
      <c r="YJ129" s="31"/>
      <c r="YK129" s="31"/>
      <c r="YL129" s="31"/>
      <c r="YM129" s="31"/>
      <c r="YN129" s="31"/>
      <c r="YO129" s="31"/>
      <c r="YP129" s="31"/>
      <c r="YQ129" s="31"/>
      <c r="YR129" s="31"/>
      <c r="YS129" s="31"/>
      <c r="YT129" s="31"/>
      <c r="YU129" s="31"/>
      <c r="YV129" s="31"/>
      <c r="YW129" s="31"/>
      <c r="YX129" s="31"/>
      <c r="YY129" s="31"/>
      <c r="YZ129" s="31"/>
      <c r="ZA129" s="31"/>
      <c r="ZB129" s="31"/>
      <c r="ZC129" s="31"/>
      <c r="ZD129" s="31"/>
      <c r="ZE129" s="31"/>
      <c r="ZF129" s="31"/>
      <c r="ZG129" s="31"/>
      <c r="ZH129" s="31"/>
      <c r="ZI129" s="31"/>
      <c r="ZJ129" s="31"/>
      <c r="ZK129" s="31"/>
      <c r="ZL129" s="31"/>
      <c r="ZM129" s="31"/>
      <c r="ZN129" s="31"/>
      <c r="ZO129" s="31"/>
      <c r="ZP129" s="31"/>
      <c r="ZQ129" s="31"/>
      <c r="ZR129" s="31"/>
      <c r="ZS129" s="31"/>
      <c r="ZT129" s="31"/>
      <c r="ZU129" s="31"/>
      <c r="ZV129" s="31"/>
      <c r="ZW129" s="31"/>
      <c r="ZX129" s="31"/>
      <c r="ZY129" s="31"/>
      <c r="ZZ129" s="31"/>
      <c r="AAA129" s="31"/>
      <c r="AAB129" s="31"/>
      <c r="AAC129" s="31"/>
      <c r="AAD129" s="31"/>
      <c r="AAE129" s="31"/>
      <c r="AAF129" s="31"/>
      <c r="AAG129" s="31"/>
      <c r="AAH129" s="31"/>
      <c r="AAI129" s="31"/>
      <c r="AAJ129" s="31"/>
      <c r="AAK129" s="31"/>
      <c r="AAL129" s="31"/>
      <c r="AAM129" s="31"/>
      <c r="AAN129" s="31"/>
      <c r="AAO129" s="31"/>
      <c r="AAP129" s="31"/>
      <c r="AAQ129" s="31"/>
      <c r="AAR129" s="31"/>
      <c r="AAS129" s="31"/>
      <c r="AAT129" s="31"/>
      <c r="AAU129" s="31"/>
      <c r="AAV129" s="31"/>
      <c r="AAW129" s="31"/>
      <c r="AAX129" s="31"/>
      <c r="AAY129" s="31"/>
      <c r="AAZ129" s="31"/>
      <c r="ABA129" s="31"/>
      <c r="ABB129" s="31"/>
      <c r="ABC129" s="31"/>
      <c r="ABD129" s="31"/>
      <c r="ABE129" s="31"/>
      <c r="ABF129" s="31"/>
      <c r="ABG129" s="31"/>
      <c r="ABH129" s="31"/>
      <c r="ABI129" s="31"/>
      <c r="ABJ129" s="31"/>
      <c r="ABK129" s="31"/>
      <c r="ABL129" s="31"/>
      <c r="ABM129" s="31"/>
      <c r="ABN129" s="31"/>
      <c r="ABO129" s="31"/>
      <c r="ABP129" s="31"/>
      <c r="ABQ129" s="31"/>
      <c r="ABR129" s="31"/>
      <c r="ABS129" s="31"/>
      <c r="ABT129" s="31"/>
      <c r="ABU129" s="31"/>
      <c r="ABV129" s="31"/>
      <c r="ABW129" s="31"/>
      <c r="ABX129" s="31"/>
      <c r="ABY129" s="31"/>
      <c r="ABZ129" s="31"/>
      <c r="ACA129" s="31"/>
      <c r="ACB129" s="31"/>
      <c r="ACC129" s="31"/>
      <c r="ACD129" s="31"/>
      <c r="ACE129" s="31"/>
      <c r="ACF129" s="31"/>
      <c r="ACG129" s="31"/>
      <c r="ACH129" s="31"/>
      <c r="ACI129" s="31"/>
      <c r="ACJ129" s="31"/>
      <c r="ACK129" s="31"/>
      <c r="ACL129" s="31"/>
      <c r="ACM129" s="31"/>
      <c r="ACN129" s="31"/>
      <c r="ACO129" s="31"/>
      <c r="ACP129" s="31"/>
      <c r="ACQ129" s="31"/>
      <c r="ACR129" s="31"/>
      <c r="ACS129" s="31"/>
      <c r="ACT129" s="31"/>
      <c r="ACU129" s="31"/>
      <c r="ACV129" s="31"/>
      <c r="ACW129" s="31"/>
      <c r="ACX129" s="31"/>
      <c r="ACY129" s="31"/>
      <c r="ACZ129" s="31"/>
      <c r="ADA129" s="31"/>
      <c r="ADB129" s="31"/>
      <c r="ADC129" s="31"/>
      <c r="ADD129" s="31"/>
      <c r="ADE129" s="31"/>
      <c r="ADF129" s="31"/>
      <c r="ADG129" s="31"/>
      <c r="ADH129" s="31"/>
      <c r="ADI129" s="31"/>
      <c r="ADJ129" s="31"/>
      <c r="ADK129" s="31"/>
      <c r="ADL129" s="31"/>
      <c r="ADM129" s="31"/>
      <c r="ADN129" s="31"/>
      <c r="ADO129" s="31"/>
      <c r="ADP129" s="31"/>
      <c r="ADQ129" s="31"/>
      <c r="ADR129" s="31"/>
      <c r="ADS129" s="31"/>
      <c r="ADT129" s="31"/>
      <c r="ADU129" s="31"/>
      <c r="ADV129" s="31"/>
      <c r="ADW129" s="31"/>
      <c r="ADX129" s="31"/>
      <c r="ADY129" s="31"/>
      <c r="ADZ129" s="31"/>
      <c r="AEA129" s="31"/>
      <c r="AEB129" s="31"/>
      <c r="AEC129" s="31"/>
      <c r="AED129" s="31"/>
      <c r="AEE129" s="31"/>
      <c r="AEF129" s="31"/>
      <c r="AEG129" s="31"/>
      <c r="AEH129" s="31"/>
      <c r="AEI129" s="31"/>
      <c r="AEJ129" s="31"/>
      <c r="AEK129" s="31"/>
      <c r="AEL129" s="31"/>
      <c r="AEM129" s="31"/>
      <c r="AEN129" s="31"/>
      <c r="AEO129" s="31"/>
      <c r="AEP129" s="31"/>
      <c r="AEQ129" s="31"/>
      <c r="AER129" s="31"/>
      <c r="AES129" s="31"/>
      <c r="AET129" s="31"/>
      <c r="AEU129" s="31"/>
      <c r="AEV129" s="31"/>
      <c r="AEW129" s="31"/>
      <c r="AEX129" s="31"/>
      <c r="AEY129" s="31"/>
      <c r="AEZ129" s="31"/>
      <c r="AFA129" s="31"/>
      <c r="AFB129" s="31"/>
      <c r="AFC129" s="31"/>
      <c r="AFD129" s="31"/>
      <c r="AFE129" s="31"/>
      <c r="AFF129" s="31"/>
      <c r="AFG129" s="31"/>
      <c r="AFH129" s="31"/>
      <c r="AFI129" s="31"/>
      <c r="AFJ129" s="31"/>
      <c r="AFK129" s="31"/>
      <c r="AFL129" s="31"/>
      <c r="AFM129" s="31"/>
      <c r="AFN129" s="31"/>
      <c r="AFO129" s="31"/>
      <c r="AFP129" s="31"/>
      <c r="AFQ129" s="31"/>
      <c r="AFR129" s="31"/>
      <c r="AFS129" s="31"/>
      <c r="AFT129" s="31"/>
      <c r="AFU129" s="31"/>
      <c r="AFV129" s="31"/>
      <c r="AFW129" s="31"/>
      <c r="AFX129" s="31"/>
      <c r="AFY129" s="31"/>
      <c r="AFZ129" s="31"/>
      <c r="AGA129" s="31"/>
      <c r="AGB129" s="31"/>
      <c r="AGC129" s="31"/>
      <c r="AGD129" s="31"/>
      <c r="AGE129" s="31"/>
      <c r="AGF129" s="31"/>
      <c r="AGG129" s="31"/>
      <c r="AGH129" s="31"/>
      <c r="AGI129" s="31"/>
      <c r="AGJ129" s="31"/>
      <c r="AGK129" s="31"/>
      <c r="AGL129" s="31"/>
      <c r="AGM129" s="31"/>
      <c r="AGN129" s="31"/>
      <c r="AGO129" s="31"/>
      <c r="AGP129" s="31"/>
      <c r="AGQ129" s="31"/>
      <c r="AGR129" s="31"/>
      <c r="AGS129" s="31"/>
      <c r="AGT129" s="31"/>
      <c r="AGU129" s="31"/>
      <c r="AGV129" s="31"/>
      <c r="AGW129" s="31"/>
      <c r="AGX129" s="31"/>
      <c r="AGY129" s="31"/>
      <c r="AGZ129" s="31"/>
      <c r="AHA129" s="31"/>
      <c r="AHB129" s="31"/>
      <c r="AHC129" s="31"/>
      <c r="AHD129" s="31"/>
      <c r="AHE129" s="31"/>
      <c r="AHF129" s="31"/>
      <c r="AHG129" s="31"/>
      <c r="AHH129" s="31"/>
      <c r="AHI129" s="31"/>
      <c r="AHJ129" s="31"/>
      <c r="AHK129" s="31"/>
      <c r="AHL129" s="31"/>
      <c r="AHM129" s="31"/>
      <c r="AHN129" s="31"/>
      <c r="AHO129" s="31"/>
      <c r="AHP129" s="31"/>
      <c r="AHQ129" s="31"/>
      <c r="AHR129" s="31"/>
      <c r="AHS129" s="31"/>
      <c r="AHT129" s="31"/>
      <c r="AHU129" s="31"/>
      <c r="AHV129" s="31"/>
      <c r="AHW129" s="31"/>
      <c r="AHX129" s="31"/>
      <c r="AHY129" s="31"/>
      <c r="AHZ129" s="31"/>
      <c r="AIA129" s="31"/>
      <c r="AIB129" s="31"/>
      <c r="AIC129" s="31"/>
      <c r="AID129" s="31"/>
      <c r="AIE129" s="31"/>
      <c r="AIF129" s="31"/>
      <c r="AIG129" s="31"/>
      <c r="AIH129" s="31"/>
      <c r="AII129" s="31"/>
      <c r="AIJ129" s="31"/>
      <c r="AIK129" s="31"/>
      <c r="AIL129" s="31"/>
      <c r="AIM129" s="31"/>
      <c r="AIN129" s="31"/>
      <c r="AIO129" s="31"/>
      <c r="AIP129" s="31"/>
      <c r="AIQ129" s="31"/>
      <c r="AIR129" s="31"/>
      <c r="AIS129" s="31"/>
      <c r="AIT129" s="31"/>
      <c r="AIU129" s="31"/>
      <c r="AIV129" s="31"/>
      <c r="AIW129" s="31"/>
      <c r="AIX129" s="31"/>
      <c r="AIY129" s="31"/>
      <c r="AIZ129" s="31"/>
      <c r="AJA129" s="31"/>
      <c r="AJB129" s="31"/>
      <c r="AJC129" s="31"/>
      <c r="AJD129" s="31"/>
      <c r="AJE129" s="31"/>
      <c r="AJF129" s="31"/>
      <c r="AJG129" s="31"/>
      <c r="AJH129" s="31"/>
      <c r="AJI129" s="31"/>
      <c r="AJJ129" s="31"/>
      <c r="AJK129" s="31"/>
      <c r="AJL129" s="31"/>
      <c r="AJM129" s="31"/>
      <c r="AJN129" s="31"/>
      <c r="AJO129" s="31"/>
      <c r="AJP129" s="31"/>
      <c r="AJQ129" s="31"/>
      <c r="AJR129" s="31"/>
      <c r="AJS129" s="31"/>
      <c r="AJT129" s="31"/>
      <c r="AJU129" s="31"/>
      <c r="AJV129" s="31"/>
      <c r="AJW129" s="31"/>
      <c r="AJX129" s="31"/>
      <c r="AJY129" s="31"/>
      <c r="AJZ129" s="31"/>
      <c r="AKA129" s="31"/>
      <c r="AKB129" s="31"/>
      <c r="AKC129" s="31"/>
      <c r="AKD129" s="31"/>
      <c r="AKE129" s="31"/>
      <c r="AKF129" s="31"/>
      <c r="AKG129" s="31"/>
      <c r="AKH129" s="31"/>
      <c r="AKI129" s="31"/>
      <c r="AKJ129" s="31"/>
      <c r="AKK129" s="31"/>
      <c r="AKL129" s="31"/>
      <c r="AKM129" s="31"/>
      <c r="AKN129" s="31"/>
      <c r="AKO129" s="31"/>
      <c r="AKP129" s="31"/>
      <c r="AKQ129" s="31"/>
      <c r="AKR129" s="31"/>
      <c r="AKS129" s="31"/>
      <c r="AKT129" s="31"/>
      <c r="AKU129" s="31"/>
      <c r="AKV129" s="31"/>
      <c r="AKW129" s="31"/>
      <c r="AKX129" s="31"/>
      <c r="AKY129" s="31"/>
      <c r="AKZ129" s="31"/>
      <c r="ALA129" s="31"/>
      <c r="ALB129" s="31"/>
      <c r="ALC129" s="31"/>
      <c r="ALD129" s="31"/>
      <c r="ALE129" s="31"/>
      <c r="ALF129" s="31"/>
      <c r="ALG129" s="31"/>
      <c r="ALH129" s="31"/>
      <c r="ALI129" s="31"/>
      <c r="ALJ129" s="31"/>
      <c r="ALK129" s="31"/>
      <c r="ALL129" s="31"/>
      <c r="ALM129" s="31"/>
      <c r="ALN129" s="31"/>
      <c r="ALO129" s="31"/>
      <c r="ALP129" s="31"/>
      <c r="ALQ129" s="31"/>
      <c r="ALR129" s="31"/>
      <c r="ALS129" s="31"/>
      <c r="ALT129" s="31"/>
      <c r="ALU129" s="31"/>
      <c r="ALV129" s="31"/>
      <c r="ALW129" s="31"/>
      <c r="ALX129" s="31"/>
      <c r="ALY129" s="31"/>
      <c r="ALZ129" s="31"/>
      <c r="AMA129" s="31"/>
      <c r="AMB129" s="31"/>
      <c r="AMC129" s="31"/>
      <c r="AMD129" s="31"/>
      <c r="AME129" s="31"/>
      <c r="AMF129" s="31"/>
      <c r="AMG129" s="31"/>
      <c r="AMH129" s="31"/>
      <c r="AMI129" s="31"/>
      <c r="AMJ129" s="31"/>
      <c r="AMK129" s="31"/>
      <c r="AML129" s="31"/>
      <c r="AMM129" s="31"/>
      <c r="AMN129" s="31"/>
      <c r="AMO129" s="31"/>
      <c r="AMP129" s="31"/>
      <c r="AMQ129" s="31"/>
      <c r="AMR129" s="31"/>
      <c r="AMS129" s="31"/>
      <c r="AMT129" s="31"/>
      <c r="AMU129" s="31"/>
      <c r="AMV129" s="31"/>
      <c r="AMW129" s="31"/>
      <c r="AMX129" s="31"/>
      <c r="AMY129" s="31"/>
    </row>
    <row r="130" spans="3:1042" s="6" customFormat="1" ht="15" customHeight="1" x14ac:dyDescent="0.25">
      <c r="C130" s="6">
        <f t="shared" si="6"/>
        <v>170314</v>
      </c>
      <c r="D130" s="72">
        <f t="shared" si="7"/>
        <v>66</v>
      </c>
      <c r="E130" s="74">
        <v>0</v>
      </c>
      <c r="F130" s="72">
        <v>1</v>
      </c>
      <c r="G130" s="73">
        <f t="shared" si="44"/>
        <v>0</v>
      </c>
      <c r="H130" s="128">
        <f t="shared" si="45"/>
        <v>3.1</v>
      </c>
      <c r="I130" s="147">
        <f t="shared" si="10"/>
        <v>0</v>
      </c>
      <c r="J130" s="111" t="s">
        <v>196</v>
      </c>
      <c r="K130" s="39">
        <v>3</v>
      </c>
      <c r="L130" s="95">
        <f t="shared" si="11"/>
        <v>17</v>
      </c>
      <c r="M130" s="9" t="s">
        <v>27</v>
      </c>
      <c r="N130" s="82">
        <f t="shared" si="91"/>
        <v>3</v>
      </c>
      <c r="O130" s="82">
        <f t="shared" si="85"/>
        <v>170314</v>
      </c>
      <c r="P130" s="77" t="str">
        <f t="shared" si="90"/>
        <v>HPA067KD 120  (66 gal)</v>
      </c>
      <c r="Q130" s="10" t="s">
        <v>30</v>
      </c>
      <c r="R130" s="11">
        <v>66</v>
      </c>
      <c r="S130" s="37" t="s">
        <v>85</v>
      </c>
      <c r="T130" s="100" t="s">
        <v>105</v>
      </c>
      <c r="U130" s="105" t="str">
        <f t="shared" si="86"/>
        <v>AOSmithHPTU66</v>
      </c>
      <c r="V130" s="146">
        <v>0</v>
      </c>
      <c r="W130" s="47" t="s">
        <v>10</v>
      </c>
      <c r="X130" s="55">
        <v>3</v>
      </c>
      <c r="Y130" s="56">
        <v>3.1</v>
      </c>
      <c r="Z130" s="57">
        <v>42545</v>
      </c>
      <c r="AA130" s="58" t="s">
        <v>83</v>
      </c>
      <c r="AB130" s="158" t="str">
        <f t="shared" si="87"/>
        <v>2,     170314,   "HPA067KD 120  (66 gal)"</v>
      </c>
      <c r="AC130" s="160" t="str">
        <f t="shared" si="77"/>
        <v>Lochinvar</v>
      </c>
      <c r="AD130" s="161" t="s">
        <v>510</v>
      </c>
      <c r="AE130" s="158" t="str">
        <f t="shared" si="88"/>
        <v xml:space="preserve">          case  170314   :   "LochinvarHPA067"</v>
      </c>
      <c r="AF130" s="161" t="s">
        <v>510</v>
      </c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  <c r="IW130" s="31"/>
      <c r="IX130" s="31"/>
      <c r="IY130" s="31"/>
      <c r="IZ130" s="31"/>
      <c r="JA130" s="31"/>
      <c r="JB130" s="31"/>
      <c r="JC130" s="31"/>
      <c r="JD130" s="31"/>
      <c r="JE130" s="31"/>
      <c r="JF130" s="31"/>
      <c r="JG130" s="31"/>
      <c r="JH130" s="31"/>
      <c r="JI130" s="31"/>
      <c r="JJ130" s="31"/>
      <c r="JK130" s="31"/>
      <c r="JL130" s="31"/>
      <c r="JM130" s="31"/>
      <c r="JN130" s="31"/>
      <c r="JO130" s="31"/>
      <c r="JP130" s="31"/>
      <c r="JQ130" s="31"/>
      <c r="JR130" s="31"/>
      <c r="JS130" s="31"/>
      <c r="JT130" s="31"/>
      <c r="JU130" s="31"/>
      <c r="JV130" s="31"/>
      <c r="JW130" s="31"/>
      <c r="JX130" s="31"/>
      <c r="JY130" s="31"/>
      <c r="JZ130" s="31"/>
      <c r="KA130" s="31"/>
      <c r="KB130" s="31"/>
      <c r="KC130" s="31"/>
      <c r="KD130" s="31"/>
      <c r="KE130" s="31"/>
      <c r="KF130" s="31"/>
      <c r="KG130" s="31"/>
      <c r="KH130" s="31"/>
      <c r="KI130" s="31"/>
      <c r="KJ130" s="31"/>
      <c r="KK130" s="31"/>
      <c r="KL130" s="31"/>
      <c r="KM130" s="31"/>
      <c r="KN130" s="31"/>
      <c r="KO130" s="31"/>
      <c r="KP130" s="31"/>
      <c r="KQ130" s="31"/>
      <c r="KR130" s="31"/>
      <c r="KS130" s="31"/>
      <c r="KT130" s="31"/>
      <c r="KU130" s="31"/>
      <c r="KV130" s="31"/>
      <c r="KW130" s="31"/>
      <c r="KX130" s="31"/>
      <c r="KY130" s="31"/>
      <c r="KZ130" s="31"/>
      <c r="LA130" s="31"/>
      <c r="LB130" s="31"/>
      <c r="LC130" s="31"/>
      <c r="LD130" s="31"/>
      <c r="LE130" s="31"/>
      <c r="LF130" s="31"/>
      <c r="LG130" s="31"/>
      <c r="LH130" s="31"/>
      <c r="LI130" s="31"/>
      <c r="LJ130" s="31"/>
      <c r="LK130" s="31"/>
      <c r="LL130" s="31"/>
      <c r="LM130" s="31"/>
      <c r="LN130" s="31"/>
      <c r="LO130" s="31"/>
      <c r="LP130" s="31"/>
      <c r="LQ130" s="31"/>
      <c r="LR130" s="31"/>
      <c r="LS130" s="31"/>
      <c r="LT130" s="31"/>
      <c r="LU130" s="31"/>
      <c r="LV130" s="31"/>
      <c r="LW130" s="31"/>
      <c r="LX130" s="31"/>
      <c r="LY130" s="31"/>
      <c r="LZ130" s="31"/>
      <c r="MA130" s="31"/>
      <c r="MB130" s="31"/>
      <c r="MC130" s="31"/>
      <c r="MD130" s="31"/>
      <c r="ME130" s="31"/>
      <c r="MF130" s="31"/>
      <c r="MG130" s="31"/>
      <c r="MH130" s="31"/>
      <c r="MI130" s="31"/>
      <c r="MJ130" s="31"/>
      <c r="MK130" s="31"/>
      <c r="ML130" s="31"/>
      <c r="MM130" s="31"/>
      <c r="MN130" s="31"/>
      <c r="MO130" s="31"/>
      <c r="MP130" s="31"/>
      <c r="MQ130" s="31"/>
      <c r="MR130" s="31"/>
      <c r="MS130" s="31"/>
      <c r="MT130" s="31"/>
      <c r="MU130" s="31"/>
      <c r="MV130" s="31"/>
      <c r="MW130" s="31"/>
      <c r="MX130" s="31"/>
      <c r="MY130" s="31"/>
      <c r="MZ130" s="31"/>
      <c r="NA130" s="31"/>
      <c r="NB130" s="31"/>
      <c r="NC130" s="31"/>
      <c r="ND130" s="31"/>
      <c r="NE130" s="31"/>
      <c r="NF130" s="31"/>
      <c r="NG130" s="31"/>
      <c r="NH130" s="31"/>
      <c r="NI130" s="31"/>
      <c r="NJ130" s="31"/>
      <c r="NK130" s="31"/>
      <c r="NL130" s="31"/>
      <c r="NM130" s="31"/>
      <c r="NN130" s="31"/>
      <c r="NO130" s="31"/>
      <c r="NP130" s="31"/>
      <c r="NQ130" s="31"/>
      <c r="NR130" s="31"/>
      <c r="NS130" s="31"/>
      <c r="NT130" s="31"/>
      <c r="NU130" s="31"/>
      <c r="NV130" s="31"/>
      <c r="NW130" s="31"/>
      <c r="NX130" s="31"/>
      <c r="NY130" s="31"/>
      <c r="NZ130" s="31"/>
      <c r="OA130" s="31"/>
      <c r="OB130" s="31"/>
      <c r="OC130" s="31"/>
      <c r="OD130" s="31"/>
      <c r="OE130" s="31"/>
      <c r="OF130" s="31"/>
      <c r="OG130" s="31"/>
      <c r="OH130" s="31"/>
      <c r="OI130" s="31"/>
      <c r="OJ130" s="31"/>
      <c r="OK130" s="31"/>
      <c r="OL130" s="31"/>
      <c r="OM130" s="31"/>
      <c r="ON130" s="31"/>
      <c r="OO130" s="31"/>
      <c r="OP130" s="31"/>
      <c r="OQ130" s="31"/>
      <c r="OR130" s="31"/>
      <c r="OS130" s="31"/>
      <c r="OT130" s="31"/>
      <c r="OU130" s="31"/>
      <c r="OV130" s="31"/>
      <c r="OW130" s="31"/>
      <c r="OX130" s="31"/>
      <c r="OY130" s="31"/>
      <c r="OZ130" s="31"/>
      <c r="PA130" s="31"/>
      <c r="PB130" s="31"/>
      <c r="PC130" s="31"/>
      <c r="PD130" s="31"/>
      <c r="PE130" s="31"/>
      <c r="PF130" s="31"/>
      <c r="PG130" s="31"/>
      <c r="PH130" s="31"/>
      <c r="PI130" s="31"/>
      <c r="PJ130" s="31"/>
      <c r="PK130" s="31"/>
      <c r="PL130" s="31"/>
      <c r="PM130" s="31"/>
      <c r="PN130" s="31"/>
      <c r="PO130" s="31"/>
      <c r="PP130" s="31"/>
      <c r="PQ130" s="31"/>
      <c r="PR130" s="31"/>
      <c r="PS130" s="31"/>
      <c r="PT130" s="31"/>
      <c r="PU130" s="31"/>
      <c r="PV130" s="31"/>
      <c r="PW130" s="31"/>
      <c r="PX130" s="31"/>
      <c r="PY130" s="31"/>
      <c r="PZ130" s="31"/>
      <c r="QA130" s="31"/>
      <c r="QB130" s="31"/>
      <c r="QC130" s="31"/>
      <c r="QD130" s="31"/>
      <c r="QE130" s="31"/>
      <c r="QF130" s="31"/>
      <c r="QG130" s="31"/>
      <c r="QH130" s="31"/>
      <c r="QI130" s="31"/>
      <c r="QJ130" s="31"/>
      <c r="QK130" s="31"/>
      <c r="QL130" s="31"/>
      <c r="QM130" s="31"/>
      <c r="QN130" s="31"/>
      <c r="QO130" s="31"/>
      <c r="QP130" s="31"/>
      <c r="QQ130" s="31"/>
      <c r="QR130" s="31"/>
      <c r="QS130" s="31"/>
      <c r="QT130" s="31"/>
      <c r="QU130" s="31"/>
      <c r="QV130" s="31"/>
      <c r="QW130" s="31"/>
      <c r="QX130" s="31"/>
      <c r="QY130" s="31"/>
      <c r="QZ130" s="31"/>
      <c r="RA130" s="31"/>
      <c r="RB130" s="31"/>
      <c r="RC130" s="31"/>
      <c r="RD130" s="31"/>
      <c r="RE130" s="31"/>
      <c r="RF130" s="31"/>
      <c r="RG130" s="31"/>
      <c r="RH130" s="31"/>
      <c r="RI130" s="31"/>
      <c r="RJ130" s="31"/>
      <c r="RK130" s="31"/>
      <c r="RL130" s="31"/>
      <c r="RM130" s="31"/>
      <c r="RN130" s="31"/>
      <c r="RO130" s="31"/>
      <c r="RP130" s="31"/>
      <c r="RQ130" s="31"/>
      <c r="RR130" s="31"/>
      <c r="RS130" s="31"/>
      <c r="RT130" s="31"/>
      <c r="RU130" s="31"/>
      <c r="RV130" s="31"/>
      <c r="RW130" s="31"/>
      <c r="RX130" s="31"/>
      <c r="RY130" s="31"/>
      <c r="RZ130" s="31"/>
      <c r="SA130" s="31"/>
      <c r="SB130" s="31"/>
      <c r="SC130" s="31"/>
      <c r="SD130" s="31"/>
      <c r="SE130" s="31"/>
      <c r="SF130" s="31"/>
      <c r="SG130" s="31"/>
      <c r="SH130" s="31"/>
      <c r="SI130" s="31"/>
      <c r="SJ130" s="31"/>
      <c r="SK130" s="31"/>
      <c r="SL130" s="31"/>
      <c r="SM130" s="31"/>
      <c r="SN130" s="31"/>
      <c r="SO130" s="31"/>
      <c r="SP130" s="31"/>
      <c r="SQ130" s="31"/>
      <c r="SR130" s="31"/>
      <c r="SS130" s="31"/>
      <c r="ST130" s="31"/>
      <c r="SU130" s="31"/>
      <c r="SV130" s="31"/>
      <c r="SW130" s="31"/>
      <c r="SX130" s="31"/>
      <c r="SY130" s="31"/>
      <c r="SZ130" s="31"/>
      <c r="TA130" s="31"/>
      <c r="TB130" s="31"/>
      <c r="TC130" s="31"/>
      <c r="TD130" s="31"/>
      <c r="TE130" s="31"/>
      <c r="TF130" s="31"/>
      <c r="TG130" s="31"/>
      <c r="TH130" s="31"/>
      <c r="TI130" s="31"/>
      <c r="TJ130" s="31"/>
      <c r="TK130" s="31"/>
      <c r="TL130" s="31"/>
      <c r="TM130" s="31"/>
      <c r="TN130" s="31"/>
      <c r="TO130" s="31"/>
      <c r="TP130" s="31"/>
      <c r="TQ130" s="31"/>
      <c r="TR130" s="31"/>
      <c r="TS130" s="31"/>
      <c r="TT130" s="31"/>
      <c r="TU130" s="31"/>
      <c r="TV130" s="31"/>
      <c r="TW130" s="31"/>
      <c r="TX130" s="31"/>
      <c r="TY130" s="31"/>
      <c r="TZ130" s="31"/>
      <c r="UA130" s="31"/>
      <c r="UB130" s="31"/>
      <c r="UC130" s="31"/>
      <c r="UD130" s="31"/>
      <c r="UE130" s="31"/>
      <c r="UF130" s="31"/>
      <c r="UG130" s="31"/>
      <c r="UH130" s="31"/>
      <c r="UI130" s="31"/>
      <c r="UJ130" s="31"/>
      <c r="UK130" s="31"/>
      <c r="UL130" s="31"/>
      <c r="UM130" s="31"/>
      <c r="UN130" s="31"/>
      <c r="UO130" s="31"/>
      <c r="UP130" s="31"/>
      <c r="UQ130" s="31"/>
      <c r="UR130" s="31"/>
      <c r="US130" s="31"/>
      <c r="UT130" s="31"/>
      <c r="UU130" s="31"/>
      <c r="UV130" s="31"/>
      <c r="UW130" s="31"/>
      <c r="UX130" s="31"/>
      <c r="UY130" s="31"/>
      <c r="UZ130" s="31"/>
      <c r="VA130" s="31"/>
      <c r="VB130" s="31"/>
      <c r="VC130" s="31"/>
      <c r="VD130" s="31"/>
      <c r="VE130" s="31"/>
      <c r="VF130" s="31"/>
      <c r="VG130" s="31"/>
      <c r="VH130" s="31"/>
      <c r="VI130" s="31"/>
      <c r="VJ130" s="31"/>
      <c r="VK130" s="31"/>
      <c r="VL130" s="31"/>
      <c r="VM130" s="31"/>
      <c r="VN130" s="31"/>
      <c r="VO130" s="31"/>
      <c r="VP130" s="31"/>
      <c r="VQ130" s="31"/>
      <c r="VR130" s="31"/>
      <c r="VS130" s="31"/>
      <c r="VT130" s="31"/>
      <c r="VU130" s="31"/>
      <c r="VV130" s="31"/>
      <c r="VW130" s="31"/>
      <c r="VX130" s="31"/>
      <c r="VY130" s="31"/>
      <c r="VZ130" s="31"/>
      <c r="WA130" s="31"/>
      <c r="WB130" s="31"/>
      <c r="WC130" s="31"/>
      <c r="WD130" s="31"/>
      <c r="WE130" s="31"/>
      <c r="WF130" s="31"/>
      <c r="WG130" s="31"/>
      <c r="WH130" s="31"/>
      <c r="WI130" s="31"/>
      <c r="WJ130" s="31"/>
      <c r="WK130" s="31"/>
      <c r="WL130" s="31"/>
      <c r="WM130" s="31"/>
      <c r="WN130" s="31"/>
      <c r="WO130" s="31"/>
      <c r="WP130" s="31"/>
      <c r="WQ130" s="31"/>
      <c r="WR130" s="31"/>
      <c r="WS130" s="31"/>
      <c r="WT130" s="31"/>
      <c r="WU130" s="31"/>
      <c r="WV130" s="31"/>
      <c r="WW130" s="31"/>
      <c r="WX130" s="31"/>
      <c r="WY130" s="31"/>
      <c r="WZ130" s="31"/>
      <c r="XA130" s="31"/>
      <c r="XB130" s="31"/>
      <c r="XC130" s="31"/>
      <c r="XD130" s="31"/>
      <c r="XE130" s="31"/>
      <c r="XF130" s="31"/>
      <c r="XG130" s="31"/>
      <c r="XH130" s="31"/>
      <c r="XI130" s="31"/>
      <c r="XJ130" s="31"/>
      <c r="XK130" s="31"/>
      <c r="XL130" s="31"/>
      <c r="XM130" s="31"/>
      <c r="XN130" s="31"/>
      <c r="XO130" s="31"/>
      <c r="XP130" s="31"/>
      <c r="XQ130" s="31"/>
      <c r="XR130" s="31"/>
      <c r="XS130" s="31"/>
      <c r="XT130" s="31"/>
      <c r="XU130" s="31"/>
      <c r="XV130" s="31"/>
      <c r="XW130" s="31"/>
      <c r="XX130" s="31"/>
      <c r="XY130" s="31"/>
      <c r="XZ130" s="31"/>
      <c r="YA130" s="31"/>
      <c r="YB130" s="31"/>
      <c r="YC130" s="31"/>
      <c r="YD130" s="31"/>
      <c r="YE130" s="31"/>
      <c r="YF130" s="31"/>
      <c r="YG130" s="31"/>
      <c r="YH130" s="31"/>
      <c r="YI130" s="31"/>
      <c r="YJ130" s="31"/>
      <c r="YK130" s="31"/>
      <c r="YL130" s="31"/>
      <c r="YM130" s="31"/>
      <c r="YN130" s="31"/>
      <c r="YO130" s="31"/>
      <c r="YP130" s="31"/>
      <c r="YQ130" s="31"/>
      <c r="YR130" s="31"/>
      <c r="YS130" s="31"/>
      <c r="YT130" s="31"/>
      <c r="YU130" s="31"/>
      <c r="YV130" s="31"/>
      <c r="YW130" s="31"/>
      <c r="YX130" s="31"/>
      <c r="YY130" s="31"/>
      <c r="YZ130" s="31"/>
      <c r="ZA130" s="31"/>
      <c r="ZB130" s="31"/>
      <c r="ZC130" s="31"/>
      <c r="ZD130" s="31"/>
      <c r="ZE130" s="31"/>
      <c r="ZF130" s="31"/>
      <c r="ZG130" s="31"/>
      <c r="ZH130" s="31"/>
      <c r="ZI130" s="31"/>
      <c r="ZJ130" s="31"/>
      <c r="ZK130" s="31"/>
      <c r="ZL130" s="31"/>
      <c r="ZM130" s="31"/>
      <c r="ZN130" s="31"/>
      <c r="ZO130" s="31"/>
      <c r="ZP130" s="31"/>
      <c r="ZQ130" s="31"/>
      <c r="ZR130" s="31"/>
      <c r="ZS130" s="31"/>
      <c r="ZT130" s="31"/>
      <c r="ZU130" s="31"/>
      <c r="ZV130" s="31"/>
      <c r="ZW130" s="31"/>
      <c r="ZX130" s="31"/>
      <c r="ZY130" s="31"/>
      <c r="ZZ130" s="31"/>
      <c r="AAA130" s="31"/>
      <c r="AAB130" s="31"/>
      <c r="AAC130" s="31"/>
      <c r="AAD130" s="31"/>
      <c r="AAE130" s="31"/>
      <c r="AAF130" s="31"/>
      <c r="AAG130" s="31"/>
      <c r="AAH130" s="31"/>
      <c r="AAI130" s="31"/>
      <c r="AAJ130" s="31"/>
      <c r="AAK130" s="31"/>
      <c r="AAL130" s="31"/>
      <c r="AAM130" s="31"/>
      <c r="AAN130" s="31"/>
      <c r="AAO130" s="31"/>
      <c r="AAP130" s="31"/>
      <c r="AAQ130" s="31"/>
      <c r="AAR130" s="31"/>
      <c r="AAS130" s="31"/>
      <c r="AAT130" s="31"/>
      <c r="AAU130" s="31"/>
      <c r="AAV130" s="31"/>
      <c r="AAW130" s="31"/>
      <c r="AAX130" s="31"/>
      <c r="AAY130" s="31"/>
      <c r="AAZ130" s="31"/>
      <c r="ABA130" s="31"/>
      <c r="ABB130" s="31"/>
      <c r="ABC130" s="31"/>
      <c r="ABD130" s="31"/>
      <c r="ABE130" s="31"/>
      <c r="ABF130" s="31"/>
      <c r="ABG130" s="31"/>
      <c r="ABH130" s="31"/>
      <c r="ABI130" s="31"/>
      <c r="ABJ130" s="31"/>
      <c r="ABK130" s="31"/>
      <c r="ABL130" s="31"/>
      <c r="ABM130" s="31"/>
      <c r="ABN130" s="31"/>
      <c r="ABO130" s="31"/>
      <c r="ABP130" s="31"/>
      <c r="ABQ130" s="31"/>
      <c r="ABR130" s="31"/>
      <c r="ABS130" s="31"/>
      <c r="ABT130" s="31"/>
      <c r="ABU130" s="31"/>
      <c r="ABV130" s="31"/>
      <c r="ABW130" s="31"/>
      <c r="ABX130" s="31"/>
      <c r="ABY130" s="31"/>
      <c r="ABZ130" s="31"/>
      <c r="ACA130" s="31"/>
      <c r="ACB130" s="31"/>
      <c r="ACC130" s="31"/>
      <c r="ACD130" s="31"/>
      <c r="ACE130" s="31"/>
      <c r="ACF130" s="31"/>
      <c r="ACG130" s="31"/>
      <c r="ACH130" s="31"/>
      <c r="ACI130" s="31"/>
      <c r="ACJ130" s="31"/>
      <c r="ACK130" s="31"/>
      <c r="ACL130" s="31"/>
      <c r="ACM130" s="31"/>
      <c r="ACN130" s="31"/>
      <c r="ACO130" s="31"/>
      <c r="ACP130" s="31"/>
      <c r="ACQ130" s="31"/>
      <c r="ACR130" s="31"/>
      <c r="ACS130" s="31"/>
      <c r="ACT130" s="31"/>
      <c r="ACU130" s="31"/>
      <c r="ACV130" s="31"/>
      <c r="ACW130" s="31"/>
      <c r="ACX130" s="31"/>
      <c r="ACY130" s="31"/>
      <c r="ACZ130" s="31"/>
      <c r="ADA130" s="31"/>
      <c r="ADB130" s="31"/>
      <c r="ADC130" s="31"/>
      <c r="ADD130" s="31"/>
      <c r="ADE130" s="31"/>
      <c r="ADF130" s="31"/>
      <c r="ADG130" s="31"/>
      <c r="ADH130" s="31"/>
      <c r="ADI130" s="31"/>
      <c r="ADJ130" s="31"/>
      <c r="ADK130" s="31"/>
      <c r="ADL130" s="31"/>
      <c r="ADM130" s="31"/>
      <c r="ADN130" s="31"/>
      <c r="ADO130" s="31"/>
      <c r="ADP130" s="31"/>
      <c r="ADQ130" s="31"/>
      <c r="ADR130" s="31"/>
      <c r="ADS130" s="31"/>
      <c r="ADT130" s="31"/>
      <c r="ADU130" s="31"/>
      <c r="ADV130" s="31"/>
      <c r="ADW130" s="31"/>
      <c r="ADX130" s="31"/>
      <c r="ADY130" s="31"/>
      <c r="ADZ130" s="31"/>
      <c r="AEA130" s="31"/>
      <c r="AEB130" s="31"/>
      <c r="AEC130" s="31"/>
      <c r="AED130" s="31"/>
      <c r="AEE130" s="31"/>
      <c r="AEF130" s="31"/>
      <c r="AEG130" s="31"/>
      <c r="AEH130" s="31"/>
      <c r="AEI130" s="31"/>
      <c r="AEJ130" s="31"/>
      <c r="AEK130" s="31"/>
      <c r="AEL130" s="31"/>
      <c r="AEM130" s="31"/>
      <c r="AEN130" s="31"/>
      <c r="AEO130" s="31"/>
      <c r="AEP130" s="31"/>
      <c r="AEQ130" s="31"/>
      <c r="AER130" s="31"/>
      <c r="AES130" s="31"/>
      <c r="AET130" s="31"/>
      <c r="AEU130" s="31"/>
      <c r="AEV130" s="31"/>
      <c r="AEW130" s="31"/>
      <c r="AEX130" s="31"/>
      <c r="AEY130" s="31"/>
      <c r="AEZ130" s="31"/>
      <c r="AFA130" s="31"/>
      <c r="AFB130" s="31"/>
      <c r="AFC130" s="31"/>
      <c r="AFD130" s="31"/>
      <c r="AFE130" s="31"/>
      <c r="AFF130" s="31"/>
      <c r="AFG130" s="31"/>
      <c r="AFH130" s="31"/>
      <c r="AFI130" s="31"/>
      <c r="AFJ130" s="31"/>
      <c r="AFK130" s="31"/>
      <c r="AFL130" s="31"/>
      <c r="AFM130" s="31"/>
      <c r="AFN130" s="31"/>
      <c r="AFO130" s="31"/>
      <c r="AFP130" s="31"/>
      <c r="AFQ130" s="31"/>
      <c r="AFR130" s="31"/>
      <c r="AFS130" s="31"/>
      <c r="AFT130" s="31"/>
      <c r="AFU130" s="31"/>
      <c r="AFV130" s="31"/>
      <c r="AFW130" s="31"/>
      <c r="AFX130" s="31"/>
      <c r="AFY130" s="31"/>
      <c r="AFZ130" s="31"/>
      <c r="AGA130" s="31"/>
      <c r="AGB130" s="31"/>
      <c r="AGC130" s="31"/>
      <c r="AGD130" s="31"/>
      <c r="AGE130" s="31"/>
      <c r="AGF130" s="31"/>
      <c r="AGG130" s="31"/>
      <c r="AGH130" s="31"/>
      <c r="AGI130" s="31"/>
      <c r="AGJ130" s="31"/>
      <c r="AGK130" s="31"/>
      <c r="AGL130" s="31"/>
      <c r="AGM130" s="31"/>
      <c r="AGN130" s="31"/>
      <c r="AGO130" s="31"/>
      <c r="AGP130" s="31"/>
      <c r="AGQ130" s="31"/>
      <c r="AGR130" s="31"/>
      <c r="AGS130" s="31"/>
      <c r="AGT130" s="31"/>
      <c r="AGU130" s="31"/>
      <c r="AGV130" s="31"/>
      <c r="AGW130" s="31"/>
      <c r="AGX130" s="31"/>
      <c r="AGY130" s="31"/>
      <c r="AGZ130" s="31"/>
      <c r="AHA130" s="31"/>
      <c r="AHB130" s="31"/>
      <c r="AHC130" s="31"/>
      <c r="AHD130" s="31"/>
      <c r="AHE130" s="31"/>
      <c r="AHF130" s="31"/>
      <c r="AHG130" s="31"/>
      <c r="AHH130" s="31"/>
      <c r="AHI130" s="31"/>
      <c r="AHJ130" s="31"/>
      <c r="AHK130" s="31"/>
      <c r="AHL130" s="31"/>
      <c r="AHM130" s="31"/>
      <c r="AHN130" s="31"/>
      <c r="AHO130" s="31"/>
      <c r="AHP130" s="31"/>
      <c r="AHQ130" s="31"/>
      <c r="AHR130" s="31"/>
      <c r="AHS130" s="31"/>
      <c r="AHT130" s="31"/>
      <c r="AHU130" s="31"/>
      <c r="AHV130" s="31"/>
      <c r="AHW130" s="31"/>
      <c r="AHX130" s="31"/>
      <c r="AHY130" s="31"/>
      <c r="AHZ130" s="31"/>
      <c r="AIA130" s="31"/>
      <c r="AIB130" s="31"/>
      <c r="AIC130" s="31"/>
      <c r="AID130" s="31"/>
      <c r="AIE130" s="31"/>
      <c r="AIF130" s="31"/>
      <c r="AIG130" s="31"/>
      <c r="AIH130" s="31"/>
      <c r="AII130" s="31"/>
      <c r="AIJ130" s="31"/>
      <c r="AIK130" s="31"/>
      <c r="AIL130" s="31"/>
      <c r="AIM130" s="31"/>
      <c r="AIN130" s="31"/>
      <c r="AIO130" s="31"/>
      <c r="AIP130" s="31"/>
      <c r="AIQ130" s="31"/>
      <c r="AIR130" s="31"/>
      <c r="AIS130" s="31"/>
      <c r="AIT130" s="31"/>
      <c r="AIU130" s="31"/>
      <c r="AIV130" s="31"/>
      <c r="AIW130" s="31"/>
      <c r="AIX130" s="31"/>
      <c r="AIY130" s="31"/>
      <c r="AIZ130" s="31"/>
      <c r="AJA130" s="31"/>
      <c r="AJB130" s="31"/>
      <c r="AJC130" s="31"/>
      <c r="AJD130" s="31"/>
      <c r="AJE130" s="31"/>
      <c r="AJF130" s="31"/>
      <c r="AJG130" s="31"/>
      <c r="AJH130" s="31"/>
      <c r="AJI130" s="31"/>
      <c r="AJJ130" s="31"/>
      <c r="AJK130" s="31"/>
      <c r="AJL130" s="31"/>
      <c r="AJM130" s="31"/>
      <c r="AJN130" s="31"/>
      <c r="AJO130" s="31"/>
      <c r="AJP130" s="31"/>
      <c r="AJQ130" s="31"/>
      <c r="AJR130" s="31"/>
      <c r="AJS130" s="31"/>
      <c r="AJT130" s="31"/>
      <c r="AJU130" s="31"/>
      <c r="AJV130" s="31"/>
      <c r="AJW130" s="31"/>
      <c r="AJX130" s="31"/>
      <c r="AJY130" s="31"/>
      <c r="AJZ130" s="31"/>
      <c r="AKA130" s="31"/>
      <c r="AKB130" s="31"/>
      <c r="AKC130" s="31"/>
      <c r="AKD130" s="31"/>
      <c r="AKE130" s="31"/>
      <c r="AKF130" s="31"/>
      <c r="AKG130" s="31"/>
      <c r="AKH130" s="31"/>
      <c r="AKI130" s="31"/>
      <c r="AKJ130" s="31"/>
      <c r="AKK130" s="31"/>
      <c r="AKL130" s="31"/>
      <c r="AKM130" s="31"/>
      <c r="AKN130" s="31"/>
      <c r="AKO130" s="31"/>
      <c r="AKP130" s="31"/>
      <c r="AKQ130" s="31"/>
      <c r="AKR130" s="31"/>
      <c r="AKS130" s="31"/>
      <c r="AKT130" s="31"/>
      <c r="AKU130" s="31"/>
      <c r="AKV130" s="31"/>
      <c r="AKW130" s="31"/>
      <c r="AKX130" s="31"/>
      <c r="AKY130" s="31"/>
      <c r="AKZ130" s="31"/>
      <c r="ALA130" s="31"/>
      <c r="ALB130" s="31"/>
      <c r="ALC130" s="31"/>
      <c r="ALD130" s="31"/>
      <c r="ALE130" s="31"/>
      <c r="ALF130" s="31"/>
      <c r="ALG130" s="31"/>
      <c r="ALH130" s="31"/>
      <c r="ALI130" s="31"/>
      <c r="ALJ130" s="31"/>
      <c r="ALK130" s="31"/>
      <c r="ALL130" s="31"/>
      <c r="ALM130" s="31"/>
      <c r="ALN130" s="31"/>
      <c r="ALO130" s="31"/>
      <c r="ALP130" s="31"/>
      <c r="ALQ130" s="31"/>
      <c r="ALR130" s="31"/>
      <c r="ALS130" s="31"/>
      <c r="ALT130" s="31"/>
      <c r="ALU130" s="31"/>
      <c r="ALV130" s="31"/>
      <c r="ALW130" s="31"/>
      <c r="ALX130" s="31"/>
      <c r="ALY130" s="31"/>
      <c r="ALZ130" s="31"/>
      <c r="AMA130" s="31"/>
      <c r="AMB130" s="31"/>
      <c r="AMC130" s="31"/>
      <c r="AMD130" s="31"/>
      <c r="AME130" s="31"/>
      <c r="AMF130" s="31"/>
      <c r="AMG130" s="31"/>
      <c r="AMH130" s="31"/>
      <c r="AMI130" s="31"/>
      <c r="AMJ130" s="31"/>
      <c r="AMK130" s="31"/>
      <c r="AML130" s="31"/>
      <c r="AMM130" s="31"/>
      <c r="AMN130" s="31"/>
      <c r="AMO130" s="31"/>
      <c r="AMP130" s="31"/>
      <c r="AMQ130" s="31"/>
      <c r="AMR130" s="31"/>
      <c r="AMS130" s="31"/>
      <c r="AMT130" s="31"/>
      <c r="AMU130" s="31"/>
      <c r="AMV130" s="31"/>
      <c r="AMW130" s="31"/>
      <c r="AMX130" s="31"/>
      <c r="AMY130" s="31"/>
    </row>
    <row r="131" spans="3:1042" s="6" customFormat="1" ht="15" customHeight="1" x14ac:dyDescent="0.25">
      <c r="C131" s="6">
        <f t="shared" si="6"/>
        <v>170414</v>
      </c>
      <c r="D131" s="72">
        <f t="shared" si="7"/>
        <v>66</v>
      </c>
      <c r="E131" s="74">
        <v>0</v>
      </c>
      <c r="F131" s="72">
        <v>1</v>
      </c>
      <c r="G131" s="73">
        <f t="shared" si="44"/>
        <v>0</v>
      </c>
      <c r="H131" s="128">
        <f t="shared" si="45"/>
        <v>3.1</v>
      </c>
      <c r="I131" s="147">
        <f t="shared" si="10"/>
        <v>0</v>
      </c>
      <c r="J131" s="111" t="s">
        <v>196</v>
      </c>
      <c r="K131" s="39">
        <v>3</v>
      </c>
      <c r="L131" s="95">
        <f t="shared" si="11"/>
        <v>17</v>
      </c>
      <c r="M131" s="9" t="s">
        <v>27</v>
      </c>
      <c r="N131" s="82">
        <f t="shared" si="91"/>
        <v>4</v>
      </c>
      <c r="O131" s="82">
        <f t="shared" si="85"/>
        <v>170414</v>
      </c>
      <c r="P131" s="77" t="str">
        <f t="shared" si="90"/>
        <v>HPA068KD 120  (66 gal)</v>
      </c>
      <c r="Q131" s="10" t="s">
        <v>31</v>
      </c>
      <c r="R131" s="11">
        <v>66</v>
      </c>
      <c r="S131" s="37" t="s">
        <v>85</v>
      </c>
      <c r="T131" s="100" t="s">
        <v>105</v>
      </c>
      <c r="U131" s="105" t="str">
        <f t="shared" si="86"/>
        <v>AOSmithHPTU66</v>
      </c>
      <c r="V131" s="146">
        <v>0</v>
      </c>
      <c r="W131" s="47" t="s">
        <v>10</v>
      </c>
      <c r="X131" s="55">
        <v>3</v>
      </c>
      <c r="Y131" s="56">
        <v>3.1</v>
      </c>
      <c r="Z131" s="57">
        <v>42545</v>
      </c>
      <c r="AA131" s="58" t="s">
        <v>83</v>
      </c>
      <c r="AB131" s="158" t="str">
        <f t="shared" si="87"/>
        <v>2,     170414,   "HPA068KD 120  (66 gal)"</v>
      </c>
      <c r="AC131" s="160" t="str">
        <f t="shared" si="77"/>
        <v>Lochinvar</v>
      </c>
      <c r="AD131" s="161" t="s">
        <v>511</v>
      </c>
      <c r="AE131" s="158" t="str">
        <f t="shared" si="88"/>
        <v xml:space="preserve">          case  170414   :   "LochinvarHPA068"</v>
      </c>
      <c r="AF131" s="161" t="s">
        <v>511</v>
      </c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  <c r="IW131" s="31"/>
      <c r="IX131" s="31"/>
      <c r="IY131" s="31"/>
      <c r="IZ131" s="31"/>
      <c r="JA131" s="31"/>
      <c r="JB131" s="31"/>
      <c r="JC131" s="31"/>
      <c r="JD131" s="31"/>
      <c r="JE131" s="31"/>
      <c r="JF131" s="31"/>
      <c r="JG131" s="31"/>
      <c r="JH131" s="31"/>
      <c r="JI131" s="31"/>
      <c r="JJ131" s="31"/>
      <c r="JK131" s="31"/>
      <c r="JL131" s="31"/>
      <c r="JM131" s="31"/>
      <c r="JN131" s="31"/>
      <c r="JO131" s="31"/>
      <c r="JP131" s="31"/>
      <c r="JQ131" s="31"/>
      <c r="JR131" s="31"/>
      <c r="JS131" s="31"/>
      <c r="JT131" s="31"/>
      <c r="JU131" s="31"/>
      <c r="JV131" s="31"/>
      <c r="JW131" s="31"/>
      <c r="JX131" s="31"/>
      <c r="JY131" s="31"/>
      <c r="JZ131" s="31"/>
      <c r="KA131" s="31"/>
      <c r="KB131" s="31"/>
      <c r="KC131" s="31"/>
      <c r="KD131" s="31"/>
      <c r="KE131" s="31"/>
      <c r="KF131" s="31"/>
      <c r="KG131" s="31"/>
      <c r="KH131" s="31"/>
      <c r="KI131" s="31"/>
      <c r="KJ131" s="31"/>
      <c r="KK131" s="31"/>
      <c r="KL131" s="31"/>
      <c r="KM131" s="31"/>
      <c r="KN131" s="31"/>
      <c r="KO131" s="31"/>
      <c r="KP131" s="31"/>
      <c r="KQ131" s="31"/>
      <c r="KR131" s="31"/>
      <c r="KS131" s="31"/>
      <c r="KT131" s="31"/>
      <c r="KU131" s="31"/>
      <c r="KV131" s="31"/>
      <c r="KW131" s="31"/>
      <c r="KX131" s="31"/>
      <c r="KY131" s="31"/>
      <c r="KZ131" s="31"/>
      <c r="LA131" s="31"/>
      <c r="LB131" s="31"/>
      <c r="LC131" s="31"/>
      <c r="LD131" s="31"/>
      <c r="LE131" s="31"/>
      <c r="LF131" s="31"/>
      <c r="LG131" s="31"/>
      <c r="LH131" s="31"/>
      <c r="LI131" s="31"/>
      <c r="LJ131" s="31"/>
      <c r="LK131" s="31"/>
      <c r="LL131" s="31"/>
      <c r="LM131" s="31"/>
      <c r="LN131" s="31"/>
      <c r="LO131" s="31"/>
      <c r="LP131" s="31"/>
      <c r="LQ131" s="31"/>
      <c r="LR131" s="31"/>
      <c r="LS131" s="31"/>
      <c r="LT131" s="31"/>
      <c r="LU131" s="31"/>
      <c r="LV131" s="31"/>
      <c r="LW131" s="31"/>
      <c r="LX131" s="31"/>
      <c r="LY131" s="31"/>
      <c r="LZ131" s="31"/>
      <c r="MA131" s="31"/>
      <c r="MB131" s="31"/>
      <c r="MC131" s="31"/>
      <c r="MD131" s="31"/>
      <c r="ME131" s="31"/>
      <c r="MF131" s="31"/>
      <c r="MG131" s="31"/>
      <c r="MH131" s="31"/>
      <c r="MI131" s="31"/>
      <c r="MJ131" s="31"/>
      <c r="MK131" s="31"/>
      <c r="ML131" s="31"/>
      <c r="MM131" s="31"/>
      <c r="MN131" s="31"/>
      <c r="MO131" s="31"/>
      <c r="MP131" s="31"/>
      <c r="MQ131" s="31"/>
      <c r="MR131" s="31"/>
      <c r="MS131" s="31"/>
      <c r="MT131" s="31"/>
      <c r="MU131" s="31"/>
      <c r="MV131" s="31"/>
      <c r="MW131" s="31"/>
      <c r="MX131" s="31"/>
      <c r="MY131" s="31"/>
      <c r="MZ131" s="31"/>
      <c r="NA131" s="31"/>
      <c r="NB131" s="31"/>
      <c r="NC131" s="31"/>
      <c r="ND131" s="31"/>
      <c r="NE131" s="31"/>
      <c r="NF131" s="31"/>
      <c r="NG131" s="31"/>
      <c r="NH131" s="31"/>
      <c r="NI131" s="31"/>
      <c r="NJ131" s="31"/>
      <c r="NK131" s="31"/>
      <c r="NL131" s="31"/>
      <c r="NM131" s="31"/>
      <c r="NN131" s="31"/>
      <c r="NO131" s="31"/>
      <c r="NP131" s="31"/>
      <c r="NQ131" s="31"/>
      <c r="NR131" s="31"/>
      <c r="NS131" s="31"/>
      <c r="NT131" s="31"/>
      <c r="NU131" s="31"/>
      <c r="NV131" s="31"/>
      <c r="NW131" s="31"/>
      <c r="NX131" s="31"/>
      <c r="NY131" s="31"/>
      <c r="NZ131" s="31"/>
      <c r="OA131" s="31"/>
      <c r="OB131" s="31"/>
      <c r="OC131" s="31"/>
      <c r="OD131" s="31"/>
      <c r="OE131" s="31"/>
      <c r="OF131" s="31"/>
      <c r="OG131" s="31"/>
      <c r="OH131" s="31"/>
      <c r="OI131" s="31"/>
      <c r="OJ131" s="31"/>
      <c r="OK131" s="31"/>
      <c r="OL131" s="31"/>
      <c r="OM131" s="31"/>
      <c r="ON131" s="31"/>
      <c r="OO131" s="31"/>
      <c r="OP131" s="31"/>
      <c r="OQ131" s="31"/>
      <c r="OR131" s="31"/>
      <c r="OS131" s="31"/>
      <c r="OT131" s="31"/>
      <c r="OU131" s="31"/>
      <c r="OV131" s="31"/>
      <c r="OW131" s="31"/>
      <c r="OX131" s="31"/>
      <c r="OY131" s="31"/>
      <c r="OZ131" s="31"/>
      <c r="PA131" s="31"/>
      <c r="PB131" s="31"/>
      <c r="PC131" s="31"/>
      <c r="PD131" s="31"/>
      <c r="PE131" s="31"/>
      <c r="PF131" s="31"/>
      <c r="PG131" s="31"/>
      <c r="PH131" s="31"/>
      <c r="PI131" s="31"/>
      <c r="PJ131" s="31"/>
      <c r="PK131" s="31"/>
      <c r="PL131" s="31"/>
      <c r="PM131" s="31"/>
      <c r="PN131" s="31"/>
      <c r="PO131" s="31"/>
      <c r="PP131" s="31"/>
      <c r="PQ131" s="31"/>
      <c r="PR131" s="31"/>
      <c r="PS131" s="31"/>
      <c r="PT131" s="31"/>
      <c r="PU131" s="31"/>
      <c r="PV131" s="31"/>
      <c r="PW131" s="31"/>
      <c r="PX131" s="31"/>
      <c r="PY131" s="31"/>
      <c r="PZ131" s="31"/>
      <c r="QA131" s="31"/>
      <c r="QB131" s="31"/>
      <c r="QC131" s="31"/>
      <c r="QD131" s="31"/>
      <c r="QE131" s="31"/>
      <c r="QF131" s="31"/>
      <c r="QG131" s="31"/>
      <c r="QH131" s="31"/>
      <c r="QI131" s="31"/>
      <c r="QJ131" s="31"/>
      <c r="QK131" s="31"/>
      <c r="QL131" s="31"/>
      <c r="QM131" s="31"/>
      <c r="QN131" s="31"/>
      <c r="QO131" s="31"/>
      <c r="QP131" s="31"/>
      <c r="QQ131" s="31"/>
      <c r="QR131" s="31"/>
      <c r="QS131" s="31"/>
      <c r="QT131" s="31"/>
      <c r="QU131" s="31"/>
      <c r="QV131" s="31"/>
      <c r="QW131" s="31"/>
      <c r="QX131" s="31"/>
      <c r="QY131" s="31"/>
      <c r="QZ131" s="31"/>
      <c r="RA131" s="31"/>
      <c r="RB131" s="31"/>
      <c r="RC131" s="31"/>
      <c r="RD131" s="31"/>
      <c r="RE131" s="31"/>
      <c r="RF131" s="31"/>
      <c r="RG131" s="31"/>
      <c r="RH131" s="31"/>
      <c r="RI131" s="31"/>
      <c r="RJ131" s="31"/>
      <c r="RK131" s="31"/>
      <c r="RL131" s="31"/>
      <c r="RM131" s="31"/>
      <c r="RN131" s="31"/>
      <c r="RO131" s="31"/>
      <c r="RP131" s="31"/>
      <c r="RQ131" s="31"/>
      <c r="RR131" s="31"/>
      <c r="RS131" s="31"/>
      <c r="RT131" s="31"/>
      <c r="RU131" s="31"/>
      <c r="RV131" s="31"/>
      <c r="RW131" s="31"/>
      <c r="RX131" s="31"/>
      <c r="RY131" s="31"/>
      <c r="RZ131" s="31"/>
      <c r="SA131" s="31"/>
      <c r="SB131" s="31"/>
      <c r="SC131" s="31"/>
      <c r="SD131" s="31"/>
      <c r="SE131" s="31"/>
      <c r="SF131" s="31"/>
      <c r="SG131" s="31"/>
      <c r="SH131" s="31"/>
      <c r="SI131" s="31"/>
      <c r="SJ131" s="31"/>
      <c r="SK131" s="31"/>
      <c r="SL131" s="31"/>
      <c r="SM131" s="31"/>
      <c r="SN131" s="31"/>
      <c r="SO131" s="31"/>
      <c r="SP131" s="31"/>
      <c r="SQ131" s="31"/>
      <c r="SR131" s="31"/>
      <c r="SS131" s="31"/>
      <c r="ST131" s="31"/>
      <c r="SU131" s="31"/>
      <c r="SV131" s="31"/>
      <c r="SW131" s="31"/>
      <c r="SX131" s="31"/>
      <c r="SY131" s="31"/>
      <c r="SZ131" s="31"/>
      <c r="TA131" s="31"/>
      <c r="TB131" s="31"/>
      <c r="TC131" s="31"/>
      <c r="TD131" s="31"/>
      <c r="TE131" s="31"/>
      <c r="TF131" s="31"/>
      <c r="TG131" s="31"/>
      <c r="TH131" s="31"/>
      <c r="TI131" s="31"/>
      <c r="TJ131" s="31"/>
      <c r="TK131" s="31"/>
      <c r="TL131" s="31"/>
      <c r="TM131" s="31"/>
      <c r="TN131" s="31"/>
      <c r="TO131" s="31"/>
      <c r="TP131" s="31"/>
      <c r="TQ131" s="31"/>
      <c r="TR131" s="31"/>
      <c r="TS131" s="31"/>
      <c r="TT131" s="31"/>
      <c r="TU131" s="31"/>
      <c r="TV131" s="31"/>
      <c r="TW131" s="31"/>
      <c r="TX131" s="31"/>
      <c r="TY131" s="31"/>
      <c r="TZ131" s="31"/>
      <c r="UA131" s="31"/>
      <c r="UB131" s="31"/>
      <c r="UC131" s="31"/>
      <c r="UD131" s="31"/>
      <c r="UE131" s="31"/>
      <c r="UF131" s="31"/>
      <c r="UG131" s="31"/>
      <c r="UH131" s="31"/>
      <c r="UI131" s="31"/>
      <c r="UJ131" s="31"/>
      <c r="UK131" s="31"/>
      <c r="UL131" s="31"/>
      <c r="UM131" s="31"/>
      <c r="UN131" s="31"/>
      <c r="UO131" s="31"/>
      <c r="UP131" s="31"/>
      <c r="UQ131" s="31"/>
      <c r="UR131" s="31"/>
      <c r="US131" s="31"/>
      <c r="UT131" s="31"/>
      <c r="UU131" s="31"/>
      <c r="UV131" s="31"/>
      <c r="UW131" s="31"/>
      <c r="UX131" s="31"/>
      <c r="UY131" s="31"/>
      <c r="UZ131" s="31"/>
      <c r="VA131" s="31"/>
      <c r="VB131" s="31"/>
      <c r="VC131" s="31"/>
      <c r="VD131" s="31"/>
      <c r="VE131" s="31"/>
      <c r="VF131" s="31"/>
      <c r="VG131" s="31"/>
      <c r="VH131" s="31"/>
      <c r="VI131" s="31"/>
      <c r="VJ131" s="31"/>
      <c r="VK131" s="31"/>
      <c r="VL131" s="31"/>
      <c r="VM131" s="31"/>
      <c r="VN131" s="31"/>
      <c r="VO131" s="31"/>
      <c r="VP131" s="31"/>
      <c r="VQ131" s="31"/>
      <c r="VR131" s="31"/>
      <c r="VS131" s="31"/>
      <c r="VT131" s="31"/>
      <c r="VU131" s="31"/>
      <c r="VV131" s="31"/>
      <c r="VW131" s="31"/>
      <c r="VX131" s="31"/>
      <c r="VY131" s="31"/>
      <c r="VZ131" s="31"/>
      <c r="WA131" s="31"/>
      <c r="WB131" s="31"/>
      <c r="WC131" s="31"/>
      <c r="WD131" s="31"/>
      <c r="WE131" s="31"/>
      <c r="WF131" s="31"/>
      <c r="WG131" s="31"/>
      <c r="WH131" s="31"/>
      <c r="WI131" s="31"/>
      <c r="WJ131" s="31"/>
      <c r="WK131" s="31"/>
      <c r="WL131" s="31"/>
      <c r="WM131" s="31"/>
      <c r="WN131" s="31"/>
      <c r="WO131" s="31"/>
      <c r="WP131" s="31"/>
      <c r="WQ131" s="31"/>
      <c r="WR131" s="31"/>
      <c r="WS131" s="31"/>
      <c r="WT131" s="31"/>
      <c r="WU131" s="31"/>
      <c r="WV131" s="31"/>
      <c r="WW131" s="31"/>
      <c r="WX131" s="31"/>
      <c r="WY131" s="31"/>
      <c r="WZ131" s="31"/>
      <c r="XA131" s="31"/>
      <c r="XB131" s="31"/>
      <c r="XC131" s="31"/>
      <c r="XD131" s="31"/>
      <c r="XE131" s="31"/>
      <c r="XF131" s="31"/>
      <c r="XG131" s="31"/>
      <c r="XH131" s="31"/>
      <c r="XI131" s="31"/>
      <c r="XJ131" s="31"/>
      <c r="XK131" s="31"/>
      <c r="XL131" s="31"/>
      <c r="XM131" s="31"/>
      <c r="XN131" s="31"/>
      <c r="XO131" s="31"/>
      <c r="XP131" s="31"/>
      <c r="XQ131" s="31"/>
      <c r="XR131" s="31"/>
      <c r="XS131" s="31"/>
      <c r="XT131" s="31"/>
      <c r="XU131" s="31"/>
      <c r="XV131" s="31"/>
      <c r="XW131" s="31"/>
      <c r="XX131" s="31"/>
      <c r="XY131" s="31"/>
      <c r="XZ131" s="31"/>
      <c r="YA131" s="31"/>
      <c r="YB131" s="31"/>
      <c r="YC131" s="31"/>
      <c r="YD131" s="31"/>
      <c r="YE131" s="31"/>
      <c r="YF131" s="31"/>
      <c r="YG131" s="31"/>
      <c r="YH131" s="31"/>
      <c r="YI131" s="31"/>
      <c r="YJ131" s="31"/>
      <c r="YK131" s="31"/>
      <c r="YL131" s="31"/>
      <c r="YM131" s="31"/>
      <c r="YN131" s="31"/>
      <c r="YO131" s="31"/>
      <c r="YP131" s="31"/>
      <c r="YQ131" s="31"/>
      <c r="YR131" s="31"/>
      <c r="YS131" s="31"/>
      <c r="YT131" s="31"/>
      <c r="YU131" s="31"/>
      <c r="YV131" s="31"/>
      <c r="YW131" s="31"/>
      <c r="YX131" s="31"/>
      <c r="YY131" s="31"/>
      <c r="YZ131" s="31"/>
      <c r="ZA131" s="31"/>
      <c r="ZB131" s="31"/>
      <c r="ZC131" s="31"/>
      <c r="ZD131" s="31"/>
      <c r="ZE131" s="31"/>
      <c r="ZF131" s="31"/>
      <c r="ZG131" s="31"/>
      <c r="ZH131" s="31"/>
      <c r="ZI131" s="31"/>
      <c r="ZJ131" s="31"/>
      <c r="ZK131" s="31"/>
      <c r="ZL131" s="31"/>
      <c r="ZM131" s="31"/>
      <c r="ZN131" s="31"/>
      <c r="ZO131" s="31"/>
      <c r="ZP131" s="31"/>
      <c r="ZQ131" s="31"/>
      <c r="ZR131" s="31"/>
      <c r="ZS131" s="31"/>
      <c r="ZT131" s="31"/>
      <c r="ZU131" s="31"/>
      <c r="ZV131" s="31"/>
      <c r="ZW131" s="31"/>
      <c r="ZX131" s="31"/>
      <c r="ZY131" s="31"/>
      <c r="ZZ131" s="31"/>
      <c r="AAA131" s="31"/>
      <c r="AAB131" s="31"/>
      <c r="AAC131" s="31"/>
      <c r="AAD131" s="31"/>
      <c r="AAE131" s="31"/>
      <c r="AAF131" s="31"/>
      <c r="AAG131" s="31"/>
      <c r="AAH131" s="31"/>
      <c r="AAI131" s="31"/>
      <c r="AAJ131" s="31"/>
      <c r="AAK131" s="31"/>
      <c r="AAL131" s="31"/>
      <c r="AAM131" s="31"/>
      <c r="AAN131" s="31"/>
      <c r="AAO131" s="31"/>
      <c r="AAP131" s="31"/>
      <c r="AAQ131" s="31"/>
      <c r="AAR131" s="31"/>
      <c r="AAS131" s="31"/>
      <c r="AAT131" s="31"/>
      <c r="AAU131" s="31"/>
      <c r="AAV131" s="31"/>
      <c r="AAW131" s="31"/>
      <c r="AAX131" s="31"/>
      <c r="AAY131" s="31"/>
      <c r="AAZ131" s="31"/>
      <c r="ABA131" s="31"/>
      <c r="ABB131" s="31"/>
      <c r="ABC131" s="31"/>
      <c r="ABD131" s="31"/>
      <c r="ABE131" s="31"/>
      <c r="ABF131" s="31"/>
      <c r="ABG131" s="31"/>
      <c r="ABH131" s="31"/>
      <c r="ABI131" s="31"/>
      <c r="ABJ131" s="31"/>
      <c r="ABK131" s="31"/>
      <c r="ABL131" s="31"/>
      <c r="ABM131" s="31"/>
      <c r="ABN131" s="31"/>
      <c r="ABO131" s="31"/>
      <c r="ABP131" s="31"/>
      <c r="ABQ131" s="31"/>
      <c r="ABR131" s="31"/>
      <c r="ABS131" s="31"/>
      <c r="ABT131" s="31"/>
      <c r="ABU131" s="31"/>
      <c r="ABV131" s="31"/>
      <c r="ABW131" s="31"/>
      <c r="ABX131" s="31"/>
      <c r="ABY131" s="31"/>
      <c r="ABZ131" s="31"/>
      <c r="ACA131" s="31"/>
      <c r="ACB131" s="31"/>
      <c r="ACC131" s="31"/>
      <c r="ACD131" s="31"/>
      <c r="ACE131" s="31"/>
      <c r="ACF131" s="31"/>
      <c r="ACG131" s="31"/>
      <c r="ACH131" s="31"/>
      <c r="ACI131" s="31"/>
      <c r="ACJ131" s="31"/>
      <c r="ACK131" s="31"/>
      <c r="ACL131" s="31"/>
      <c r="ACM131" s="31"/>
      <c r="ACN131" s="31"/>
      <c r="ACO131" s="31"/>
      <c r="ACP131" s="31"/>
      <c r="ACQ131" s="31"/>
      <c r="ACR131" s="31"/>
      <c r="ACS131" s="31"/>
      <c r="ACT131" s="31"/>
      <c r="ACU131" s="31"/>
      <c r="ACV131" s="31"/>
      <c r="ACW131" s="31"/>
      <c r="ACX131" s="31"/>
      <c r="ACY131" s="31"/>
      <c r="ACZ131" s="31"/>
      <c r="ADA131" s="31"/>
      <c r="ADB131" s="31"/>
      <c r="ADC131" s="31"/>
      <c r="ADD131" s="31"/>
      <c r="ADE131" s="31"/>
      <c r="ADF131" s="31"/>
      <c r="ADG131" s="31"/>
      <c r="ADH131" s="31"/>
      <c r="ADI131" s="31"/>
      <c r="ADJ131" s="31"/>
      <c r="ADK131" s="31"/>
      <c r="ADL131" s="31"/>
      <c r="ADM131" s="31"/>
      <c r="ADN131" s="31"/>
      <c r="ADO131" s="31"/>
      <c r="ADP131" s="31"/>
      <c r="ADQ131" s="31"/>
      <c r="ADR131" s="31"/>
      <c r="ADS131" s="31"/>
      <c r="ADT131" s="31"/>
      <c r="ADU131" s="31"/>
      <c r="ADV131" s="31"/>
      <c r="ADW131" s="31"/>
      <c r="ADX131" s="31"/>
      <c r="ADY131" s="31"/>
      <c r="ADZ131" s="31"/>
      <c r="AEA131" s="31"/>
      <c r="AEB131" s="31"/>
      <c r="AEC131" s="31"/>
      <c r="AED131" s="31"/>
      <c r="AEE131" s="31"/>
      <c r="AEF131" s="31"/>
      <c r="AEG131" s="31"/>
      <c r="AEH131" s="31"/>
      <c r="AEI131" s="31"/>
      <c r="AEJ131" s="31"/>
      <c r="AEK131" s="31"/>
      <c r="AEL131" s="31"/>
      <c r="AEM131" s="31"/>
      <c r="AEN131" s="31"/>
      <c r="AEO131" s="31"/>
      <c r="AEP131" s="31"/>
      <c r="AEQ131" s="31"/>
      <c r="AER131" s="31"/>
      <c r="AES131" s="31"/>
      <c r="AET131" s="31"/>
      <c r="AEU131" s="31"/>
      <c r="AEV131" s="31"/>
      <c r="AEW131" s="31"/>
      <c r="AEX131" s="31"/>
      <c r="AEY131" s="31"/>
      <c r="AEZ131" s="31"/>
      <c r="AFA131" s="31"/>
      <c r="AFB131" s="31"/>
      <c r="AFC131" s="31"/>
      <c r="AFD131" s="31"/>
      <c r="AFE131" s="31"/>
      <c r="AFF131" s="31"/>
      <c r="AFG131" s="31"/>
      <c r="AFH131" s="31"/>
      <c r="AFI131" s="31"/>
      <c r="AFJ131" s="31"/>
      <c r="AFK131" s="31"/>
      <c r="AFL131" s="31"/>
      <c r="AFM131" s="31"/>
      <c r="AFN131" s="31"/>
      <c r="AFO131" s="31"/>
      <c r="AFP131" s="31"/>
      <c r="AFQ131" s="31"/>
      <c r="AFR131" s="31"/>
      <c r="AFS131" s="31"/>
      <c r="AFT131" s="31"/>
      <c r="AFU131" s="31"/>
      <c r="AFV131" s="31"/>
      <c r="AFW131" s="31"/>
      <c r="AFX131" s="31"/>
      <c r="AFY131" s="31"/>
      <c r="AFZ131" s="31"/>
      <c r="AGA131" s="31"/>
      <c r="AGB131" s="31"/>
      <c r="AGC131" s="31"/>
      <c r="AGD131" s="31"/>
      <c r="AGE131" s="31"/>
      <c r="AGF131" s="31"/>
      <c r="AGG131" s="31"/>
      <c r="AGH131" s="31"/>
      <c r="AGI131" s="31"/>
      <c r="AGJ131" s="31"/>
      <c r="AGK131" s="31"/>
      <c r="AGL131" s="31"/>
      <c r="AGM131" s="31"/>
      <c r="AGN131" s="31"/>
      <c r="AGO131" s="31"/>
      <c r="AGP131" s="31"/>
      <c r="AGQ131" s="31"/>
      <c r="AGR131" s="31"/>
      <c r="AGS131" s="31"/>
      <c r="AGT131" s="31"/>
      <c r="AGU131" s="31"/>
      <c r="AGV131" s="31"/>
      <c r="AGW131" s="31"/>
      <c r="AGX131" s="31"/>
      <c r="AGY131" s="31"/>
      <c r="AGZ131" s="31"/>
      <c r="AHA131" s="31"/>
      <c r="AHB131" s="31"/>
      <c r="AHC131" s="31"/>
      <c r="AHD131" s="31"/>
      <c r="AHE131" s="31"/>
      <c r="AHF131" s="31"/>
      <c r="AHG131" s="31"/>
      <c r="AHH131" s="31"/>
      <c r="AHI131" s="31"/>
      <c r="AHJ131" s="31"/>
      <c r="AHK131" s="31"/>
      <c r="AHL131" s="31"/>
      <c r="AHM131" s="31"/>
      <c r="AHN131" s="31"/>
      <c r="AHO131" s="31"/>
      <c r="AHP131" s="31"/>
      <c r="AHQ131" s="31"/>
      <c r="AHR131" s="31"/>
      <c r="AHS131" s="31"/>
      <c r="AHT131" s="31"/>
      <c r="AHU131" s="31"/>
      <c r="AHV131" s="31"/>
      <c r="AHW131" s="31"/>
      <c r="AHX131" s="31"/>
      <c r="AHY131" s="31"/>
      <c r="AHZ131" s="31"/>
      <c r="AIA131" s="31"/>
      <c r="AIB131" s="31"/>
      <c r="AIC131" s="31"/>
      <c r="AID131" s="31"/>
      <c r="AIE131" s="31"/>
      <c r="AIF131" s="31"/>
      <c r="AIG131" s="31"/>
      <c r="AIH131" s="31"/>
      <c r="AII131" s="31"/>
      <c r="AIJ131" s="31"/>
      <c r="AIK131" s="31"/>
      <c r="AIL131" s="31"/>
      <c r="AIM131" s="31"/>
      <c r="AIN131" s="31"/>
      <c r="AIO131" s="31"/>
      <c r="AIP131" s="31"/>
      <c r="AIQ131" s="31"/>
      <c r="AIR131" s="31"/>
      <c r="AIS131" s="31"/>
      <c r="AIT131" s="31"/>
      <c r="AIU131" s="31"/>
      <c r="AIV131" s="31"/>
      <c r="AIW131" s="31"/>
      <c r="AIX131" s="31"/>
      <c r="AIY131" s="31"/>
      <c r="AIZ131" s="31"/>
      <c r="AJA131" s="31"/>
      <c r="AJB131" s="31"/>
      <c r="AJC131" s="31"/>
      <c r="AJD131" s="31"/>
      <c r="AJE131" s="31"/>
      <c r="AJF131" s="31"/>
      <c r="AJG131" s="31"/>
      <c r="AJH131" s="31"/>
      <c r="AJI131" s="31"/>
      <c r="AJJ131" s="31"/>
      <c r="AJK131" s="31"/>
      <c r="AJL131" s="31"/>
      <c r="AJM131" s="31"/>
      <c r="AJN131" s="31"/>
      <c r="AJO131" s="31"/>
      <c r="AJP131" s="31"/>
      <c r="AJQ131" s="31"/>
      <c r="AJR131" s="31"/>
      <c r="AJS131" s="31"/>
      <c r="AJT131" s="31"/>
      <c r="AJU131" s="31"/>
      <c r="AJV131" s="31"/>
      <c r="AJW131" s="31"/>
      <c r="AJX131" s="31"/>
      <c r="AJY131" s="31"/>
      <c r="AJZ131" s="31"/>
      <c r="AKA131" s="31"/>
      <c r="AKB131" s="31"/>
      <c r="AKC131" s="31"/>
      <c r="AKD131" s="31"/>
      <c r="AKE131" s="31"/>
      <c r="AKF131" s="31"/>
      <c r="AKG131" s="31"/>
      <c r="AKH131" s="31"/>
      <c r="AKI131" s="31"/>
      <c r="AKJ131" s="31"/>
      <c r="AKK131" s="31"/>
      <c r="AKL131" s="31"/>
      <c r="AKM131" s="31"/>
      <c r="AKN131" s="31"/>
      <c r="AKO131" s="31"/>
      <c r="AKP131" s="31"/>
      <c r="AKQ131" s="31"/>
      <c r="AKR131" s="31"/>
      <c r="AKS131" s="31"/>
      <c r="AKT131" s="31"/>
      <c r="AKU131" s="31"/>
      <c r="AKV131" s="31"/>
      <c r="AKW131" s="31"/>
      <c r="AKX131" s="31"/>
      <c r="AKY131" s="31"/>
      <c r="AKZ131" s="31"/>
      <c r="ALA131" s="31"/>
      <c r="ALB131" s="31"/>
      <c r="ALC131" s="31"/>
      <c r="ALD131" s="31"/>
      <c r="ALE131" s="31"/>
      <c r="ALF131" s="31"/>
      <c r="ALG131" s="31"/>
      <c r="ALH131" s="31"/>
      <c r="ALI131" s="31"/>
      <c r="ALJ131" s="31"/>
      <c r="ALK131" s="31"/>
      <c r="ALL131" s="31"/>
      <c r="ALM131" s="31"/>
      <c r="ALN131" s="31"/>
      <c r="ALO131" s="31"/>
      <c r="ALP131" s="31"/>
      <c r="ALQ131" s="31"/>
      <c r="ALR131" s="31"/>
      <c r="ALS131" s="31"/>
      <c r="ALT131" s="31"/>
      <c r="ALU131" s="31"/>
      <c r="ALV131" s="31"/>
      <c r="ALW131" s="31"/>
      <c r="ALX131" s="31"/>
      <c r="ALY131" s="31"/>
      <c r="ALZ131" s="31"/>
      <c r="AMA131" s="31"/>
      <c r="AMB131" s="31"/>
      <c r="AMC131" s="31"/>
      <c r="AMD131" s="31"/>
      <c r="AME131" s="31"/>
      <c r="AMF131" s="31"/>
      <c r="AMG131" s="31"/>
      <c r="AMH131" s="31"/>
      <c r="AMI131" s="31"/>
      <c r="AMJ131" s="31"/>
      <c r="AMK131" s="31"/>
      <c r="AML131" s="31"/>
      <c r="AMM131" s="31"/>
      <c r="AMN131" s="31"/>
      <c r="AMO131" s="31"/>
      <c r="AMP131" s="31"/>
      <c r="AMQ131" s="31"/>
      <c r="AMR131" s="31"/>
      <c r="AMS131" s="31"/>
      <c r="AMT131" s="31"/>
      <c r="AMU131" s="31"/>
      <c r="AMV131" s="31"/>
      <c r="AMW131" s="31"/>
      <c r="AMX131" s="31"/>
      <c r="AMY131" s="31"/>
    </row>
    <row r="132" spans="3:1042" s="6" customFormat="1" ht="15" customHeight="1" x14ac:dyDescent="0.25">
      <c r="C132" s="6">
        <f t="shared" si="6"/>
        <v>170515</v>
      </c>
      <c r="D132" s="72">
        <f t="shared" si="7"/>
        <v>80</v>
      </c>
      <c r="E132" s="74">
        <v>0</v>
      </c>
      <c r="F132" s="72">
        <v>1</v>
      </c>
      <c r="G132" s="73">
        <f t="shared" si="44"/>
        <v>0</v>
      </c>
      <c r="H132" s="128">
        <f t="shared" si="45"/>
        <v>2.9</v>
      </c>
      <c r="I132" s="147">
        <f t="shared" si="10"/>
        <v>0</v>
      </c>
      <c r="J132" s="111" t="s">
        <v>196</v>
      </c>
      <c r="K132" s="39">
        <v>3</v>
      </c>
      <c r="L132" s="95">
        <f t="shared" si="11"/>
        <v>17</v>
      </c>
      <c r="M132" s="9" t="s">
        <v>27</v>
      </c>
      <c r="N132" s="82">
        <f t="shared" si="91"/>
        <v>5</v>
      </c>
      <c r="O132" s="82">
        <f t="shared" si="85"/>
        <v>170515</v>
      </c>
      <c r="P132" s="77" t="str">
        <f t="shared" si="90"/>
        <v>HPA081KD 120  (80 gal)</v>
      </c>
      <c r="Q132" s="10" t="s">
        <v>32</v>
      </c>
      <c r="R132" s="11">
        <v>80</v>
      </c>
      <c r="S132" s="37" t="s">
        <v>86</v>
      </c>
      <c r="T132" s="100" t="s">
        <v>106</v>
      </c>
      <c r="U132" s="105" t="str">
        <f t="shared" si="86"/>
        <v>AOSmithHPTU80</v>
      </c>
      <c r="V132" s="146">
        <v>0</v>
      </c>
      <c r="W132" s="47" t="s">
        <v>10</v>
      </c>
      <c r="X132" s="55" t="s">
        <v>15</v>
      </c>
      <c r="Y132" s="56">
        <v>2.9</v>
      </c>
      <c r="Z132" s="57">
        <v>42545</v>
      </c>
      <c r="AA132" s="58" t="s">
        <v>83</v>
      </c>
      <c r="AB132" s="158" t="str">
        <f t="shared" si="87"/>
        <v>2,     170515,   "HPA081KD 120  (80 gal)"</v>
      </c>
      <c r="AC132" s="160" t="str">
        <f t="shared" si="77"/>
        <v>Lochinvar</v>
      </c>
      <c r="AD132" s="161" t="s">
        <v>512</v>
      </c>
      <c r="AE132" s="158" t="str">
        <f t="shared" si="88"/>
        <v xml:space="preserve">          case  170515   :   "LochinvarHPA081"</v>
      </c>
      <c r="AF132" s="161" t="s">
        <v>512</v>
      </c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  <c r="IW132" s="31"/>
      <c r="IX132" s="31"/>
      <c r="IY132" s="31"/>
      <c r="IZ132" s="31"/>
      <c r="JA132" s="31"/>
      <c r="JB132" s="31"/>
      <c r="JC132" s="31"/>
      <c r="JD132" s="31"/>
      <c r="JE132" s="31"/>
      <c r="JF132" s="31"/>
      <c r="JG132" s="31"/>
      <c r="JH132" s="31"/>
      <c r="JI132" s="31"/>
      <c r="JJ132" s="31"/>
      <c r="JK132" s="31"/>
      <c r="JL132" s="31"/>
      <c r="JM132" s="31"/>
      <c r="JN132" s="31"/>
      <c r="JO132" s="31"/>
      <c r="JP132" s="31"/>
      <c r="JQ132" s="31"/>
      <c r="JR132" s="31"/>
      <c r="JS132" s="31"/>
      <c r="JT132" s="31"/>
      <c r="JU132" s="31"/>
      <c r="JV132" s="31"/>
      <c r="JW132" s="31"/>
      <c r="JX132" s="31"/>
      <c r="JY132" s="31"/>
      <c r="JZ132" s="31"/>
      <c r="KA132" s="31"/>
      <c r="KB132" s="31"/>
      <c r="KC132" s="31"/>
      <c r="KD132" s="31"/>
      <c r="KE132" s="31"/>
      <c r="KF132" s="31"/>
      <c r="KG132" s="31"/>
      <c r="KH132" s="31"/>
      <c r="KI132" s="31"/>
      <c r="KJ132" s="31"/>
      <c r="KK132" s="31"/>
      <c r="KL132" s="31"/>
      <c r="KM132" s="31"/>
      <c r="KN132" s="31"/>
      <c r="KO132" s="31"/>
      <c r="KP132" s="31"/>
      <c r="KQ132" s="31"/>
      <c r="KR132" s="31"/>
      <c r="KS132" s="31"/>
      <c r="KT132" s="31"/>
      <c r="KU132" s="31"/>
      <c r="KV132" s="31"/>
      <c r="KW132" s="31"/>
      <c r="KX132" s="31"/>
      <c r="KY132" s="31"/>
      <c r="KZ132" s="31"/>
      <c r="LA132" s="31"/>
      <c r="LB132" s="31"/>
      <c r="LC132" s="31"/>
      <c r="LD132" s="31"/>
      <c r="LE132" s="31"/>
      <c r="LF132" s="31"/>
      <c r="LG132" s="31"/>
      <c r="LH132" s="31"/>
      <c r="LI132" s="31"/>
      <c r="LJ132" s="31"/>
      <c r="LK132" s="31"/>
      <c r="LL132" s="31"/>
      <c r="LM132" s="31"/>
      <c r="LN132" s="31"/>
      <c r="LO132" s="31"/>
      <c r="LP132" s="31"/>
      <c r="LQ132" s="31"/>
      <c r="LR132" s="31"/>
      <c r="LS132" s="31"/>
      <c r="LT132" s="31"/>
      <c r="LU132" s="31"/>
      <c r="LV132" s="31"/>
      <c r="LW132" s="31"/>
      <c r="LX132" s="31"/>
      <c r="LY132" s="31"/>
      <c r="LZ132" s="31"/>
      <c r="MA132" s="31"/>
      <c r="MB132" s="31"/>
      <c r="MC132" s="31"/>
      <c r="MD132" s="31"/>
      <c r="ME132" s="31"/>
      <c r="MF132" s="31"/>
      <c r="MG132" s="31"/>
      <c r="MH132" s="31"/>
      <c r="MI132" s="31"/>
      <c r="MJ132" s="31"/>
      <c r="MK132" s="31"/>
      <c r="ML132" s="31"/>
      <c r="MM132" s="31"/>
      <c r="MN132" s="31"/>
      <c r="MO132" s="31"/>
      <c r="MP132" s="31"/>
      <c r="MQ132" s="31"/>
      <c r="MR132" s="31"/>
      <c r="MS132" s="31"/>
      <c r="MT132" s="31"/>
      <c r="MU132" s="31"/>
      <c r="MV132" s="31"/>
      <c r="MW132" s="31"/>
      <c r="MX132" s="31"/>
      <c r="MY132" s="31"/>
      <c r="MZ132" s="31"/>
      <c r="NA132" s="31"/>
      <c r="NB132" s="31"/>
      <c r="NC132" s="31"/>
      <c r="ND132" s="31"/>
      <c r="NE132" s="31"/>
      <c r="NF132" s="31"/>
      <c r="NG132" s="31"/>
      <c r="NH132" s="31"/>
      <c r="NI132" s="31"/>
      <c r="NJ132" s="31"/>
      <c r="NK132" s="31"/>
      <c r="NL132" s="31"/>
      <c r="NM132" s="31"/>
      <c r="NN132" s="31"/>
      <c r="NO132" s="31"/>
      <c r="NP132" s="31"/>
      <c r="NQ132" s="31"/>
      <c r="NR132" s="31"/>
      <c r="NS132" s="31"/>
      <c r="NT132" s="31"/>
      <c r="NU132" s="31"/>
      <c r="NV132" s="31"/>
      <c r="NW132" s="31"/>
      <c r="NX132" s="31"/>
      <c r="NY132" s="31"/>
      <c r="NZ132" s="31"/>
      <c r="OA132" s="31"/>
      <c r="OB132" s="31"/>
      <c r="OC132" s="31"/>
      <c r="OD132" s="31"/>
      <c r="OE132" s="31"/>
      <c r="OF132" s="31"/>
      <c r="OG132" s="31"/>
      <c r="OH132" s="31"/>
      <c r="OI132" s="31"/>
      <c r="OJ132" s="31"/>
      <c r="OK132" s="31"/>
      <c r="OL132" s="31"/>
      <c r="OM132" s="31"/>
      <c r="ON132" s="31"/>
      <c r="OO132" s="31"/>
      <c r="OP132" s="31"/>
      <c r="OQ132" s="31"/>
      <c r="OR132" s="31"/>
      <c r="OS132" s="31"/>
      <c r="OT132" s="31"/>
      <c r="OU132" s="31"/>
      <c r="OV132" s="31"/>
      <c r="OW132" s="31"/>
      <c r="OX132" s="31"/>
      <c r="OY132" s="31"/>
      <c r="OZ132" s="31"/>
      <c r="PA132" s="31"/>
      <c r="PB132" s="31"/>
      <c r="PC132" s="31"/>
      <c r="PD132" s="31"/>
      <c r="PE132" s="31"/>
      <c r="PF132" s="31"/>
      <c r="PG132" s="31"/>
      <c r="PH132" s="31"/>
      <c r="PI132" s="31"/>
      <c r="PJ132" s="31"/>
      <c r="PK132" s="31"/>
      <c r="PL132" s="31"/>
      <c r="PM132" s="31"/>
      <c r="PN132" s="31"/>
      <c r="PO132" s="31"/>
      <c r="PP132" s="31"/>
      <c r="PQ132" s="31"/>
      <c r="PR132" s="31"/>
      <c r="PS132" s="31"/>
      <c r="PT132" s="31"/>
      <c r="PU132" s="31"/>
      <c r="PV132" s="31"/>
      <c r="PW132" s="31"/>
      <c r="PX132" s="31"/>
      <c r="PY132" s="31"/>
      <c r="PZ132" s="31"/>
      <c r="QA132" s="31"/>
      <c r="QB132" s="31"/>
      <c r="QC132" s="31"/>
      <c r="QD132" s="31"/>
      <c r="QE132" s="31"/>
      <c r="QF132" s="31"/>
      <c r="QG132" s="31"/>
      <c r="QH132" s="31"/>
      <c r="QI132" s="31"/>
      <c r="QJ132" s="31"/>
      <c r="QK132" s="31"/>
      <c r="QL132" s="31"/>
      <c r="QM132" s="31"/>
      <c r="QN132" s="31"/>
      <c r="QO132" s="31"/>
      <c r="QP132" s="31"/>
      <c r="QQ132" s="31"/>
      <c r="QR132" s="31"/>
      <c r="QS132" s="31"/>
      <c r="QT132" s="31"/>
      <c r="QU132" s="31"/>
      <c r="QV132" s="31"/>
      <c r="QW132" s="31"/>
      <c r="QX132" s="31"/>
      <c r="QY132" s="31"/>
      <c r="QZ132" s="31"/>
      <c r="RA132" s="31"/>
      <c r="RB132" s="31"/>
      <c r="RC132" s="31"/>
      <c r="RD132" s="31"/>
      <c r="RE132" s="31"/>
      <c r="RF132" s="31"/>
      <c r="RG132" s="31"/>
      <c r="RH132" s="31"/>
      <c r="RI132" s="31"/>
      <c r="RJ132" s="31"/>
      <c r="RK132" s="31"/>
      <c r="RL132" s="31"/>
      <c r="RM132" s="31"/>
      <c r="RN132" s="31"/>
      <c r="RO132" s="31"/>
      <c r="RP132" s="31"/>
      <c r="RQ132" s="31"/>
      <c r="RR132" s="31"/>
      <c r="RS132" s="31"/>
      <c r="RT132" s="31"/>
      <c r="RU132" s="31"/>
      <c r="RV132" s="31"/>
      <c r="RW132" s="31"/>
      <c r="RX132" s="31"/>
      <c r="RY132" s="31"/>
      <c r="RZ132" s="31"/>
      <c r="SA132" s="31"/>
      <c r="SB132" s="31"/>
      <c r="SC132" s="31"/>
      <c r="SD132" s="31"/>
      <c r="SE132" s="31"/>
      <c r="SF132" s="31"/>
      <c r="SG132" s="31"/>
      <c r="SH132" s="31"/>
      <c r="SI132" s="31"/>
      <c r="SJ132" s="31"/>
      <c r="SK132" s="31"/>
      <c r="SL132" s="31"/>
      <c r="SM132" s="31"/>
      <c r="SN132" s="31"/>
      <c r="SO132" s="31"/>
      <c r="SP132" s="31"/>
      <c r="SQ132" s="31"/>
      <c r="SR132" s="31"/>
      <c r="SS132" s="31"/>
      <c r="ST132" s="31"/>
      <c r="SU132" s="31"/>
      <c r="SV132" s="31"/>
      <c r="SW132" s="31"/>
      <c r="SX132" s="31"/>
      <c r="SY132" s="31"/>
      <c r="SZ132" s="31"/>
      <c r="TA132" s="31"/>
      <c r="TB132" s="31"/>
      <c r="TC132" s="31"/>
      <c r="TD132" s="31"/>
      <c r="TE132" s="31"/>
      <c r="TF132" s="31"/>
      <c r="TG132" s="31"/>
      <c r="TH132" s="31"/>
      <c r="TI132" s="31"/>
      <c r="TJ132" s="31"/>
      <c r="TK132" s="31"/>
      <c r="TL132" s="31"/>
      <c r="TM132" s="31"/>
      <c r="TN132" s="31"/>
      <c r="TO132" s="31"/>
      <c r="TP132" s="31"/>
      <c r="TQ132" s="31"/>
      <c r="TR132" s="31"/>
      <c r="TS132" s="31"/>
      <c r="TT132" s="31"/>
      <c r="TU132" s="31"/>
      <c r="TV132" s="31"/>
      <c r="TW132" s="31"/>
      <c r="TX132" s="31"/>
      <c r="TY132" s="31"/>
      <c r="TZ132" s="31"/>
      <c r="UA132" s="31"/>
      <c r="UB132" s="31"/>
      <c r="UC132" s="31"/>
      <c r="UD132" s="31"/>
      <c r="UE132" s="31"/>
      <c r="UF132" s="31"/>
      <c r="UG132" s="31"/>
      <c r="UH132" s="31"/>
      <c r="UI132" s="31"/>
      <c r="UJ132" s="31"/>
      <c r="UK132" s="31"/>
      <c r="UL132" s="31"/>
      <c r="UM132" s="31"/>
      <c r="UN132" s="31"/>
      <c r="UO132" s="31"/>
      <c r="UP132" s="31"/>
      <c r="UQ132" s="31"/>
      <c r="UR132" s="31"/>
      <c r="US132" s="31"/>
      <c r="UT132" s="31"/>
      <c r="UU132" s="31"/>
      <c r="UV132" s="31"/>
      <c r="UW132" s="31"/>
      <c r="UX132" s="31"/>
      <c r="UY132" s="31"/>
      <c r="UZ132" s="31"/>
      <c r="VA132" s="31"/>
      <c r="VB132" s="31"/>
      <c r="VC132" s="31"/>
      <c r="VD132" s="31"/>
      <c r="VE132" s="31"/>
      <c r="VF132" s="31"/>
      <c r="VG132" s="31"/>
      <c r="VH132" s="31"/>
      <c r="VI132" s="31"/>
      <c r="VJ132" s="31"/>
      <c r="VK132" s="31"/>
      <c r="VL132" s="31"/>
      <c r="VM132" s="31"/>
      <c r="VN132" s="31"/>
      <c r="VO132" s="31"/>
      <c r="VP132" s="31"/>
      <c r="VQ132" s="31"/>
      <c r="VR132" s="31"/>
      <c r="VS132" s="31"/>
      <c r="VT132" s="31"/>
      <c r="VU132" s="31"/>
      <c r="VV132" s="31"/>
      <c r="VW132" s="31"/>
      <c r="VX132" s="31"/>
      <c r="VY132" s="31"/>
      <c r="VZ132" s="31"/>
      <c r="WA132" s="31"/>
      <c r="WB132" s="31"/>
      <c r="WC132" s="31"/>
      <c r="WD132" s="31"/>
      <c r="WE132" s="31"/>
      <c r="WF132" s="31"/>
      <c r="WG132" s="31"/>
      <c r="WH132" s="31"/>
      <c r="WI132" s="31"/>
      <c r="WJ132" s="31"/>
      <c r="WK132" s="31"/>
      <c r="WL132" s="31"/>
      <c r="WM132" s="31"/>
      <c r="WN132" s="31"/>
      <c r="WO132" s="31"/>
      <c r="WP132" s="31"/>
      <c r="WQ132" s="31"/>
      <c r="WR132" s="31"/>
      <c r="WS132" s="31"/>
      <c r="WT132" s="31"/>
      <c r="WU132" s="31"/>
      <c r="WV132" s="31"/>
      <c r="WW132" s="31"/>
      <c r="WX132" s="31"/>
      <c r="WY132" s="31"/>
      <c r="WZ132" s="31"/>
      <c r="XA132" s="31"/>
      <c r="XB132" s="31"/>
      <c r="XC132" s="31"/>
      <c r="XD132" s="31"/>
      <c r="XE132" s="31"/>
      <c r="XF132" s="31"/>
      <c r="XG132" s="31"/>
      <c r="XH132" s="31"/>
      <c r="XI132" s="31"/>
      <c r="XJ132" s="31"/>
      <c r="XK132" s="31"/>
      <c r="XL132" s="31"/>
      <c r="XM132" s="31"/>
      <c r="XN132" s="31"/>
      <c r="XO132" s="31"/>
      <c r="XP132" s="31"/>
      <c r="XQ132" s="31"/>
      <c r="XR132" s="31"/>
      <c r="XS132" s="31"/>
      <c r="XT132" s="31"/>
      <c r="XU132" s="31"/>
      <c r="XV132" s="31"/>
      <c r="XW132" s="31"/>
      <c r="XX132" s="31"/>
      <c r="XY132" s="31"/>
      <c r="XZ132" s="31"/>
      <c r="YA132" s="31"/>
      <c r="YB132" s="31"/>
      <c r="YC132" s="31"/>
      <c r="YD132" s="31"/>
      <c r="YE132" s="31"/>
      <c r="YF132" s="31"/>
      <c r="YG132" s="31"/>
      <c r="YH132" s="31"/>
      <c r="YI132" s="31"/>
      <c r="YJ132" s="31"/>
      <c r="YK132" s="31"/>
      <c r="YL132" s="31"/>
      <c r="YM132" s="31"/>
      <c r="YN132" s="31"/>
      <c r="YO132" s="31"/>
      <c r="YP132" s="31"/>
      <c r="YQ132" s="31"/>
      <c r="YR132" s="31"/>
      <c r="YS132" s="31"/>
      <c r="YT132" s="31"/>
      <c r="YU132" s="31"/>
      <c r="YV132" s="31"/>
      <c r="YW132" s="31"/>
      <c r="YX132" s="31"/>
      <c r="YY132" s="31"/>
      <c r="YZ132" s="31"/>
      <c r="ZA132" s="31"/>
      <c r="ZB132" s="31"/>
      <c r="ZC132" s="31"/>
      <c r="ZD132" s="31"/>
      <c r="ZE132" s="31"/>
      <c r="ZF132" s="31"/>
      <c r="ZG132" s="31"/>
      <c r="ZH132" s="31"/>
      <c r="ZI132" s="31"/>
      <c r="ZJ132" s="31"/>
      <c r="ZK132" s="31"/>
      <c r="ZL132" s="31"/>
      <c r="ZM132" s="31"/>
      <c r="ZN132" s="31"/>
      <c r="ZO132" s="31"/>
      <c r="ZP132" s="31"/>
      <c r="ZQ132" s="31"/>
      <c r="ZR132" s="31"/>
      <c r="ZS132" s="31"/>
      <c r="ZT132" s="31"/>
      <c r="ZU132" s="31"/>
      <c r="ZV132" s="31"/>
      <c r="ZW132" s="31"/>
      <c r="ZX132" s="31"/>
      <c r="ZY132" s="31"/>
      <c r="ZZ132" s="31"/>
      <c r="AAA132" s="31"/>
      <c r="AAB132" s="31"/>
      <c r="AAC132" s="31"/>
      <c r="AAD132" s="31"/>
      <c r="AAE132" s="31"/>
      <c r="AAF132" s="31"/>
      <c r="AAG132" s="31"/>
      <c r="AAH132" s="31"/>
      <c r="AAI132" s="31"/>
      <c r="AAJ132" s="31"/>
      <c r="AAK132" s="31"/>
      <c r="AAL132" s="31"/>
      <c r="AAM132" s="31"/>
      <c r="AAN132" s="31"/>
      <c r="AAO132" s="31"/>
      <c r="AAP132" s="31"/>
      <c r="AAQ132" s="31"/>
      <c r="AAR132" s="31"/>
      <c r="AAS132" s="31"/>
      <c r="AAT132" s="31"/>
      <c r="AAU132" s="31"/>
      <c r="AAV132" s="31"/>
      <c r="AAW132" s="31"/>
      <c r="AAX132" s="31"/>
      <c r="AAY132" s="31"/>
      <c r="AAZ132" s="31"/>
      <c r="ABA132" s="31"/>
      <c r="ABB132" s="31"/>
      <c r="ABC132" s="31"/>
      <c r="ABD132" s="31"/>
      <c r="ABE132" s="31"/>
      <c r="ABF132" s="31"/>
      <c r="ABG132" s="31"/>
      <c r="ABH132" s="31"/>
      <c r="ABI132" s="31"/>
      <c r="ABJ132" s="31"/>
      <c r="ABK132" s="31"/>
      <c r="ABL132" s="31"/>
      <c r="ABM132" s="31"/>
      <c r="ABN132" s="31"/>
      <c r="ABO132" s="31"/>
      <c r="ABP132" s="31"/>
      <c r="ABQ132" s="31"/>
      <c r="ABR132" s="31"/>
      <c r="ABS132" s="31"/>
      <c r="ABT132" s="31"/>
      <c r="ABU132" s="31"/>
      <c r="ABV132" s="31"/>
      <c r="ABW132" s="31"/>
      <c r="ABX132" s="31"/>
      <c r="ABY132" s="31"/>
      <c r="ABZ132" s="31"/>
      <c r="ACA132" s="31"/>
      <c r="ACB132" s="31"/>
      <c r="ACC132" s="31"/>
      <c r="ACD132" s="31"/>
      <c r="ACE132" s="31"/>
      <c r="ACF132" s="31"/>
      <c r="ACG132" s="31"/>
      <c r="ACH132" s="31"/>
      <c r="ACI132" s="31"/>
      <c r="ACJ132" s="31"/>
      <c r="ACK132" s="31"/>
      <c r="ACL132" s="31"/>
      <c r="ACM132" s="31"/>
      <c r="ACN132" s="31"/>
      <c r="ACO132" s="31"/>
      <c r="ACP132" s="31"/>
      <c r="ACQ132" s="31"/>
      <c r="ACR132" s="31"/>
      <c r="ACS132" s="31"/>
      <c r="ACT132" s="31"/>
      <c r="ACU132" s="31"/>
      <c r="ACV132" s="31"/>
      <c r="ACW132" s="31"/>
      <c r="ACX132" s="31"/>
      <c r="ACY132" s="31"/>
      <c r="ACZ132" s="31"/>
      <c r="ADA132" s="31"/>
      <c r="ADB132" s="31"/>
      <c r="ADC132" s="31"/>
      <c r="ADD132" s="31"/>
      <c r="ADE132" s="31"/>
      <c r="ADF132" s="31"/>
      <c r="ADG132" s="31"/>
      <c r="ADH132" s="31"/>
      <c r="ADI132" s="31"/>
      <c r="ADJ132" s="31"/>
      <c r="ADK132" s="31"/>
      <c r="ADL132" s="31"/>
      <c r="ADM132" s="31"/>
      <c r="ADN132" s="31"/>
      <c r="ADO132" s="31"/>
      <c r="ADP132" s="31"/>
      <c r="ADQ132" s="31"/>
      <c r="ADR132" s="31"/>
      <c r="ADS132" s="31"/>
      <c r="ADT132" s="31"/>
      <c r="ADU132" s="31"/>
      <c r="ADV132" s="31"/>
      <c r="ADW132" s="31"/>
      <c r="ADX132" s="31"/>
      <c r="ADY132" s="31"/>
      <c r="ADZ132" s="31"/>
      <c r="AEA132" s="31"/>
      <c r="AEB132" s="31"/>
      <c r="AEC132" s="31"/>
      <c r="AED132" s="31"/>
      <c r="AEE132" s="31"/>
      <c r="AEF132" s="31"/>
      <c r="AEG132" s="31"/>
      <c r="AEH132" s="31"/>
      <c r="AEI132" s="31"/>
      <c r="AEJ132" s="31"/>
      <c r="AEK132" s="31"/>
      <c r="AEL132" s="31"/>
      <c r="AEM132" s="31"/>
      <c r="AEN132" s="31"/>
      <c r="AEO132" s="31"/>
      <c r="AEP132" s="31"/>
      <c r="AEQ132" s="31"/>
      <c r="AER132" s="31"/>
      <c r="AES132" s="31"/>
      <c r="AET132" s="31"/>
      <c r="AEU132" s="31"/>
      <c r="AEV132" s="31"/>
      <c r="AEW132" s="31"/>
      <c r="AEX132" s="31"/>
      <c r="AEY132" s="31"/>
      <c r="AEZ132" s="31"/>
      <c r="AFA132" s="31"/>
      <c r="AFB132" s="31"/>
      <c r="AFC132" s="31"/>
      <c r="AFD132" s="31"/>
      <c r="AFE132" s="31"/>
      <c r="AFF132" s="31"/>
      <c r="AFG132" s="31"/>
      <c r="AFH132" s="31"/>
      <c r="AFI132" s="31"/>
      <c r="AFJ132" s="31"/>
      <c r="AFK132" s="31"/>
      <c r="AFL132" s="31"/>
      <c r="AFM132" s="31"/>
      <c r="AFN132" s="31"/>
      <c r="AFO132" s="31"/>
      <c r="AFP132" s="31"/>
      <c r="AFQ132" s="31"/>
      <c r="AFR132" s="31"/>
      <c r="AFS132" s="31"/>
      <c r="AFT132" s="31"/>
      <c r="AFU132" s="31"/>
      <c r="AFV132" s="31"/>
      <c r="AFW132" s="31"/>
      <c r="AFX132" s="31"/>
      <c r="AFY132" s="31"/>
      <c r="AFZ132" s="31"/>
      <c r="AGA132" s="31"/>
      <c r="AGB132" s="31"/>
      <c r="AGC132" s="31"/>
      <c r="AGD132" s="31"/>
      <c r="AGE132" s="31"/>
      <c r="AGF132" s="31"/>
      <c r="AGG132" s="31"/>
      <c r="AGH132" s="31"/>
      <c r="AGI132" s="31"/>
      <c r="AGJ132" s="31"/>
      <c r="AGK132" s="31"/>
      <c r="AGL132" s="31"/>
      <c r="AGM132" s="31"/>
      <c r="AGN132" s="31"/>
      <c r="AGO132" s="31"/>
      <c r="AGP132" s="31"/>
      <c r="AGQ132" s="31"/>
      <c r="AGR132" s="31"/>
      <c r="AGS132" s="31"/>
      <c r="AGT132" s="31"/>
      <c r="AGU132" s="31"/>
      <c r="AGV132" s="31"/>
      <c r="AGW132" s="31"/>
      <c r="AGX132" s="31"/>
      <c r="AGY132" s="31"/>
      <c r="AGZ132" s="31"/>
      <c r="AHA132" s="31"/>
      <c r="AHB132" s="31"/>
      <c r="AHC132" s="31"/>
      <c r="AHD132" s="31"/>
      <c r="AHE132" s="31"/>
      <c r="AHF132" s="31"/>
      <c r="AHG132" s="31"/>
      <c r="AHH132" s="31"/>
      <c r="AHI132" s="31"/>
      <c r="AHJ132" s="31"/>
      <c r="AHK132" s="31"/>
      <c r="AHL132" s="31"/>
      <c r="AHM132" s="31"/>
      <c r="AHN132" s="31"/>
      <c r="AHO132" s="31"/>
      <c r="AHP132" s="31"/>
      <c r="AHQ132" s="31"/>
      <c r="AHR132" s="31"/>
      <c r="AHS132" s="31"/>
      <c r="AHT132" s="31"/>
      <c r="AHU132" s="31"/>
      <c r="AHV132" s="31"/>
      <c r="AHW132" s="31"/>
      <c r="AHX132" s="31"/>
      <c r="AHY132" s="31"/>
      <c r="AHZ132" s="31"/>
      <c r="AIA132" s="31"/>
      <c r="AIB132" s="31"/>
      <c r="AIC132" s="31"/>
      <c r="AID132" s="31"/>
      <c r="AIE132" s="31"/>
      <c r="AIF132" s="31"/>
      <c r="AIG132" s="31"/>
      <c r="AIH132" s="31"/>
      <c r="AII132" s="31"/>
      <c r="AIJ132" s="31"/>
      <c r="AIK132" s="31"/>
      <c r="AIL132" s="31"/>
      <c r="AIM132" s="31"/>
      <c r="AIN132" s="31"/>
      <c r="AIO132" s="31"/>
      <c r="AIP132" s="31"/>
      <c r="AIQ132" s="31"/>
      <c r="AIR132" s="31"/>
      <c r="AIS132" s="31"/>
      <c r="AIT132" s="31"/>
      <c r="AIU132" s="31"/>
      <c r="AIV132" s="31"/>
      <c r="AIW132" s="31"/>
      <c r="AIX132" s="31"/>
      <c r="AIY132" s="31"/>
      <c r="AIZ132" s="31"/>
      <c r="AJA132" s="31"/>
      <c r="AJB132" s="31"/>
      <c r="AJC132" s="31"/>
      <c r="AJD132" s="31"/>
      <c r="AJE132" s="31"/>
      <c r="AJF132" s="31"/>
      <c r="AJG132" s="31"/>
      <c r="AJH132" s="31"/>
      <c r="AJI132" s="31"/>
      <c r="AJJ132" s="31"/>
      <c r="AJK132" s="31"/>
      <c r="AJL132" s="31"/>
      <c r="AJM132" s="31"/>
      <c r="AJN132" s="31"/>
      <c r="AJO132" s="31"/>
      <c r="AJP132" s="31"/>
      <c r="AJQ132" s="31"/>
      <c r="AJR132" s="31"/>
      <c r="AJS132" s="31"/>
      <c r="AJT132" s="31"/>
      <c r="AJU132" s="31"/>
      <c r="AJV132" s="31"/>
      <c r="AJW132" s="31"/>
      <c r="AJX132" s="31"/>
      <c r="AJY132" s="31"/>
      <c r="AJZ132" s="31"/>
      <c r="AKA132" s="31"/>
      <c r="AKB132" s="31"/>
      <c r="AKC132" s="31"/>
      <c r="AKD132" s="31"/>
      <c r="AKE132" s="31"/>
      <c r="AKF132" s="31"/>
      <c r="AKG132" s="31"/>
      <c r="AKH132" s="31"/>
      <c r="AKI132" s="31"/>
      <c r="AKJ132" s="31"/>
      <c r="AKK132" s="31"/>
      <c r="AKL132" s="31"/>
      <c r="AKM132" s="31"/>
      <c r="AKN132" s="31"/>
      <c r="AKO132" s="31"/>
      <c r="AKP132" s="31"/>
      <c r="AKQ132" s="31"/>
      <c r="AKR132" s="31"/>
      <c r="AKS132" s="31"/>
      <c r="AKT132" s="31"/>
      <c r="AKU132" s="31"/>
      <c r="AKV132" s="31"/>
      <c r="AKW132" s="31"/>
      <c r="AKX132" s="31"/>
      <c r="AKY132" s="31"/>
      <c r="AKZ132" s="31"/>
      <c r="ALA132" s="31"/>
      <c r="ALB132" s="31"/>
      <c r="ALC132" s="31"/>
      <c r="ALD132" s="31"/>
      <c r="ALE132" s="31"/>
      <c r="ALF132" s="31"/>
      <c r="ALG132" s="31"/>
      <c r="ALH132" s="31"/>
      <c r="ALI132" s="31"/>
      <c r="ALJ132" s="31"/>
      <c r="ALK132" s="31"/>
      <c r="ALL132" s="31"/>
      <c r="ALM132" s="31"/>
      <c r="ALN132" s="31"/>
      <c r="ALO132" s="31"/>
      <c r="ALP132" s="31"/>
      <c r="ALQ132" s="31"/>
      <c r="ALR132" s="31"/>
      <c r="ALS132" s="31"/>
      <c r="ALT132" s="31"/>
      <c r="ALU132" s="31"/>
      <c r="ALV132" s="31"/>
      <c r="ALW132" s="31"/>
      <c r="ALX132" s="31"/>
      <c r="ALY132" s="31"/>
      <c r="ALZ132" s="31"/>
      <c r="AMA132" s="31"/>
      <c r="AMB132" s="31"/>
      <c r="AMC132" s="31"/>
      <c r="AMD132" s="31"/>
      <c r="AME132" s="31"/>
      <c r="AMF132" s="31"/>
      <c r="AMG132" s="31"/>
      <c r="AMH132" s="31"/>
      <c r="AMI132" s="31"/>
      <c r="AMJ132" s="31"/>
      <c r="AMK132" s="31"/>
      <c r="AML132" s="31"/>
      <c r="AMM132" s="31"/>
      <c r="AMN132" s="31"/>
      <c r="AMO132" s="31"/>
      <c r="AMP132" s="31"/>
      <c r="AMQ132" s="31"/>
      <c r="AMR132" s="31"/>
      <c r="AMS132" s="31"/>
      <c r="AMT132" s="31"/>
      <c r="AMU132" s="31"/>
      <c r="AMV132" s="31"/>
      <c r="AMW132" s="31"/>
      <c r="AMX132" s="31"/>
      <c r="AMY132" s="31"/>
    </row>
    <row r="133" spans="3:1042" s="6" customFormat="1" ht="15" customHeight="1" x14ac:dyDescent="0.25">
      <c r="C133" s="6">
        <f t="shared" si="6"/>
        <v>170615</v>
      </c>
      <c r="D133" s="72">
        <f t="shared" si="7"/>
        <v>80</v>
      </c>
      <c r="E133" s="74">
        <v>0</v>
      </c>
      <c r="F133" s="72">
        <v>1</v>
      </c>
      <c r="G133" s="73">
        <f t="shared" si="44"/>
        <v>0</v>
      </c>
      <c r="H133" s="128">
        <f t="shared" si="45"/>
        <v>2.9</v>
      </c>
      <c r="I133" s="147">
        <f t="shared" si="10"/>
        <v>0</v>
      </c>
      <c r="J133" s="111" t="s">
        <v>196</v>
      </c>
      <c r="K133" s="39">
        <v>3</v>
      </c>
      <c r="L133" s="95">
        <f t="shared" si="11"/>
        <v>17</v>
      </c>
      <c r="M133" s="9" t="s">
        <v>27</v>
      </c>
      <c r="N133" s="82">
        <f t="shared" si="91"/>
        <v>6</v>
      </c>
      <c r="O133" s="82">
        <f t="shared" si="85"/>
        <v>170615</v>
      </c>
      <c r="P133" s="77" t="str">
        <f t="shared" si="90"/>
        <v>HPA082KD 120  (80 gal)</v>
      </c>
      <c r="Q133" s="10" t="s">
        <v>33</v>
      </c>
      <c r="R133" s="11">
        <v>80</v>
      </c>
      <c r="S133" s="37" t="s">
        <v>86</v>
      </c>
      <c r="T133" s="100" t="s">
        <v>106</v>
      </c>
      <c r="U133" s="105" t="str">
        <f t="shared" si="86"/>
        <v>AOSmithHPTU80</v>
      </c>
      <c r="V133" s="146">
        <v>0</v>
      </c>
      <c r="W133" s="47" t="s">
        <v>10</v>
      </c>
      <c r="X133" s="55" t="s">
        <v>15</v>
      </c>
      <c r="Y133" s="56">
        <v>2.9</v>
      </c>
      <c r="Z133" s="57">
        <v>42545</v>
      </c>
      <c r="AA133" s="58" t="s">
        <v>83</v>
      </c>
      <c r="AB133" s="158" t="str">
        <f t="shared" si="87"/>
        <v>2,     170615,   "HPA082KD 120  (80 gal)"</v>
      </c>
      <c r="AC133" s="160" t="str">
        <f t="shared" si="77"/>
        <v>Lochinvar</v>
      </c>
      <c r="AD133" s="161" t="s">
        <v>513</v>
      </c>
      <c r="AE133" s="158" t="str">
        <f t="shared" si="88"/>
        <v xml:space="preserve">          case  170615   :   "LochinvarHPA082"</v>
      </c>
      <c r="AF133" s="161" t="s">
        <v>513</v>
      </c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  <c r="IW133" s="31"/>
      <c r="IX133" s="31"/>
      <c r="IY133" s="31"/>
      <c r="IZ133" s="31"/>
      <c r="JA133" s="31"/>
      <c r="JB133" s="31"/>
      <c r="JC133" s="31"/>
      <c r="JD133" s="31"/>
      <c r="JE133" s="31"/>
      <c r="JF133" s="31"/>
      <c r="JG133" s="31"/>
      <c r="JH133" s="31"/>
      <c r="JI133" s="31"/>
      <c r="JJ133" s="31"/>
      <c r="JK133" s="31"/>
      <c r="JL133" s="31"/>
      <c r="JM133" s="31"/>
      <c r="JN133" s="31"/>
      <c r="JO133" s="31"/>
      <c r="JP133" s="31"/>
      <c r="JQ133" s="31"/>
      <c r="JR133" s="31"/>
      <c r="JS133" s="31"/>
      <c r="JT133" s="31"/>
      <c r="JU133" s="31"/>
      <c r="JV133" s="31"/>
      <c r="JW133" s="31"/>
      <c r="JX133" s="31"/>
      <c r="JY133" s="31"/>
      <c r="JZ133" s="31"/>
      <c r="KA133" s="31"/>
      <c r="KB133" s="31"/>
      <c r="KC133" s="31"/>
      <c r="KD133" s="31"/>
      <c r="KE133" s="31"/>
      <c r="KF133" s="31"/>
      <c r="KG133" s="31"/>
      <c r="KH133" s="31"/>
      <c r="KI133" s="31"/>
      <c r="KJ133" s="31"/>
      <c r="KK133" s="31"/>
      <c r="KL133" s="31"/>
      <c r="KM133" s="31"/>
      <c r="KN133" s="31"/>
      <c r="KO133" s="31"/>
      <c r="KP133" s="31"/>
      <c r="KQ133" s="31"/>
      <c r="KR133" s="31"/>
      <c r="KS133" s="31"/>
      <c r="KT133" s="31"/>
      <c r="KU133" s="31"/>
      <c r="KV133" s="31"/>
      <c r="KW133" s="31"/>
      <c r="KX133" s="31"/>
      <c r="KY133" s="31"/>
      <c r="KZ133" s="31"/>
      <c r="LA133" s="31"/>
      <c r="LB133" s="31"/>
      <c r="LC133" s="31"/>
      <c r="LD133" s="31"/>
      <c r="LE133" s="31"/>
      <c r="LF133" s="31"/>
      <c r="LG133" s="31"/>
      <c r="LH133" s="31"/>
      <c r="LI133" s="31"/>
      <c r="LJ133" s="31"/>
      <c r="LK133" s="31"/>
      <c r="LL133" s="31"/>
      <c r="LM133" s="31"/>
      <c r="LN133" s="31"/>
      <c r="LO133" s="31"/>
      <c r="LP133" s="31"/>
      <c r="LQ133" s="31"/>
      <c r="LR133" s="31"/>
      <c r="LS133" s="31"/>
      <c r="LT133" s="31"/>
      <c r="LU133" s="31"/>
      <c r="LV133" s="31"/>
      <c r="LW133" s="31"/>
      <c r="LX133" s="31"/>
      <c r="LY133" s="31"/>
      <c r="LZ133" s="31"/>
      <c r="MA133" s="31"/>
      <c r="MB133" s="31"/>
      <c r="MC133" s="31"/>
      <c r="MD133" s="31"/>
      <c r="ME133" s="31"/>
      <c r="MF133" s="31"/>
      <c r="MG133" s="31"/>
      <c r="MH133" s="31"/>
      <c r="MI133" s="31"/>
      <c r="MJ133" s="31"/>
      <c r="MK133" s="31"/>
      <c r="ML133" s="31"/>
      <c r="MM133" s="31"/>
      <c r="MN133" s="31"/>
      <c r="MO133" s="31"/>
      <c r="MP133" s="31"/>
      <c r="MQ133" s="31"/>
      <c r="MR133" s="31"/>
      <c r="MS133" s="31"/>
      <c r="MT133" s="31"/>
      <c r="MU133" s="31"/>
      <c r="MV133" s="31"/>
      <c r="MW133" s="31"/>
      <c r="MX133" s="31"/>
      <c r="MY133" s="31"/>
      <c r="MZ133" s="31"/>
      <c r="NA133" s="31"/>
      <c r="NB133" s="31"/>
      <c r="NC133" s="31"/>
      <c r="ND133" s="31"/>
      <c r="NE133" s="31"/>
      <c r="NF133" s="31"/>
      <c r="NG133" s="31"/>
      <c r="NH133" s="31"/>
      <c r="NI133" s="31"/>
      <c r="NJ133" s="31"/>
      <c r="NK133" s="31"/>
      <c r="NL133" s="31"/>
      <c r="NM133" s="31"/>
      <c r="NN133" s="31"/>
      <c r="NO133" s="31"/>
      <c r="NP133" s="31"/>
      <c r="NQ133" s="31"/>
      <c r="NR133" s="31"/>
      <c r="NS133" s="31"/>
      <c r="NT133" s="31"/>
      <c r="NU133" s="31"/>
      <c r="NV133" s="31"/>
      <c r="NW133" s="31"/>
      <c r="NX133" s="31"/>
      <c r="NY133" s="31"/>
      <c r="NZ133" s="31"/>
      <c r="OA133" s="31"/>
      <c r="OB133" s="31"/>
      <c r="OC133" s="31"/>
      <c r="OD133" s="31"/>
      <c r="OE133" s="31"/>
      <c r="OF133" s="31"/>
      <c r="OG133" s="31"/>
      <c r="OH133" s="31"/>
      <c r="OI133" s="31"/>
      <c r="OJ133" s="31"/>
      <c r="OK133" s="31"/>
      <c r="OL133" s="31"/>
      <c r="OM133" s="31"/>
      <c r="ON133" s="31"/>
      <c r="OO133" s="31"/>
      <c r="OP133" s="31"/>
      <c r="OQ133" s="31"/>
      <c r="OR133" s="31"/>
      <c r="OS133" s="31"/>
      <c r="OT133" s="31"/>
      <c r="OU133" s="31"/>
      <c r="OV133" s="31"/>
      <c r="OW133" s="31"/>
      <c r="OX133" s="31"/>
      <c r="OY133" s="31"/>
      <c r="OZ133" s="31"/>
      <c r="PA133" s="31"/>
      <c r="PB133" s="31"/>
      <c r="PC133" s="31"/>
      <c r="PD133" s="31"/>
      <c r="PE133" s="31"/>
      <c r="PF133" s="31"/>
      <c r="PG133" s="31"/>
      <c r="PH133" s="31"/>
      <c r="PI133" s="31"/>
      <c r="PJ133" s="31"/>
      <c r="PK133" s="31"/>
      <c r="PL133" s="31"/>
      <c r="PM133" s="31"/>
      <c r="PN133" s="31"/>
      <c r="PO133" s="31"/>
      <c r="PP133" s="31"/>
      <c r="PQ133" s="31"/>
      <c r="PR133" s="31"/>
      <c r="PS133" s="31"/>
      <c r="PT133" s="31"/>
      <c r="PU133" s="31"/>
      <c r="PV133" s="31"/>
      <c r="PW133" s="31"/>
      <c r="PX133" s="31"/>
      <c r="PY133" s="31"/>
      <c r="PZ133" s="31"/>
      <c r="QA133" s="31"/>
      <c r="QB133" s="31"/>
      <c r="QC133" s="31"/>
      <c r="QD133" s="31"/>
      <c r="QE133" s="31"/>
      <c r="QF133" s="31"/>
      <c r="QG133" s="31"/>
      <c r="QH133" s="31"/>
      <c r="QI133" s="31"/>
      <c r="QJ133" s="31"/>
      <c r="QK133" s="31"/>
      <c r="QL133" s="31"/>
      <c r="QM133" s="31"/>
      <c r="QN133" s="31"/>
      <c r="QO133" s="31"/>
      <c r="QP133" s="31"/>
      <c r="QQ133" s="31"/>
      <c r="QR133" s="31"/>
      <c r="QS133" s="31"/>
      <c r="QT133" s="31"/>
      <c r="QU133" s="31"/>
      <c r="QV133" s="31"/>
      <c r="QW133" s="31"/>
      <c r="QX133" s="31"/>
      <c r="QY133" s="31"/>
      <c r="QZ133" s="31"/>
      <c r="RA133" s="31"/>
      <c r="RB133" s="31"/>
      <c r="RC133" s="31"/>
      <c r="RD133" s="31"/>
      <c r="RE133" s="31"/>
      <c r="RF133" s="31"/>
      <c r="RG133" s="31"/>
      <c r="RH133" s="31"/>
      <c r="RI133" s="31"/>
      <c r="RJ133" s="31"/>
      <c r="RK133" s="31"/>
      <c r="RL133" s="31"/>
      <c r="RM133" s="31"/>
      <c r="RN133" s="31"/>
      <c r="RO133" s="31"/>
      <c r="RP133" s="31"/>
      <c r="RQ133" s="31"/>
      <c r="RR133" s="31"/>
      <c r="RS133" s="31"/>
      <c r="RT133" s="31"/>
      <c r="RU133" s="31"/>
      <c r="RV133" s="31"/>
      <c r="RW133" s="31"/>
      <c r="RX133" s="31"/>
      <c r="RY133" s="31"/>
      <c r="RZ133" s="31"/>
      <c r="SA133" s="31"/>
      <c r="SB133" s="31"/>
      <c r="SC133" s="31"/>
      <c r="SD133" s="31"/>
      <c r="SE133" s="31"/>
      <c r="SF133" s="31"/>
      <c r="SG133" s="31"/>
      <c r="SH133" s="31"/>
      <c r="SI133" s="31"/>
      <c r="SJ133" s="31"/>
      <c r="SK133" s="31"/>
      <c r="SL133" s="31"/>
      <c r="SM133" s="31"/>
      <c r="SN133" s="31"/>
      <c r="SO133" s="31"/>
      <c r="SP133" s="31"/>
      <c r="SQ133" s="31"/>
      <c r="SR133" s="31"/>
      <c r="SS133" s="31"/>
      <c r="ST133" s="31"/>
      <c r="SU133" s="31"/>
      <c r="SV133" s="31"/>
      <c r="SW133" s="31"/>
      <c r="SX133" s="31"/>
      <c r="SY133" s="31"/>
      <c r="SZ133" s="31"/>
      <c r="TA133" s="31"/>
      <c r="TB133" s="31"/>
      <c r="TC133" s="31"/>
      <c r="TD133" s="31"/>
      <c r="TE133" s="31"/>
      <c r="TF133" s="31"/>
      <c r="TG133" s="31"/>
      <c r="TH133" s="31"/>
      <c r="TI133" s="31"/>
      <c r="TJ133" s="31"/>
      <c r="TK133" s="31"/>
      <c r="TL133" s="31"/>
      <c r="TM133" s="31"/>
      <c r="TN133" s="31"/>
      <c r="TO133" s="31"/>
      <c r="TP133" s="31"/>
      <c r="TQ133" s="31"/>
      <c r="TR133" s="31"/>
      <c r="TS133" s="31"/>
      <c r="TT133" s="31"/>
      <c r="TU133" s="31"/>
      <c r="TV133" s="31"/>
      <c r="TW133" s="31"/>
      <c r="TX133" s="31"/>
      <c r="TY133" s="31"/>
      <c r="TZ133" s="31"/>
      <c r="UA133" s="31"/>
      <c r="UB133" s="31"/>
      <c r="UC133" s="31"/>
      <c r="UD133" s="31"/>
      <c r="UE133" s="31"/>
      <c r="UF133" s="31"/>
      <c r="UG133" s="31"/>
      <c r="UH133" s="31"/>
      <c r="UI133" s="31"/>
      <c r="UJ133" s="31"/>
      <c r="UK133" s="31"/>
      <c r="UL133" s="31"/>
      <c r="UM133" s="31"/>
      <c r="UN133" s="31"/>
      <c r="UO133" s="31"/>
      <c r="UP133" s="31"/>
      <c r="UQ133" s="31"/>
      <c r="UR133" s="31"/>
      <c r="US133" s="31"/>
      <c r="UT133" s="31"/>
      <c r="UU133" s="31"/>
      <c r="UV133" s="31"/>
      <c r="UW133" s="31"/>
      <c r="UX133" s="31"/>
      <c r="UY133" s="31"/>
      <c r="UZ133" s="31"/>
      <c r="VA133" s="31"/>
      <c r="VB133" s="31"/>
      <c r="VC133" s="31"/>
      <c r="VD133" s="31"/>
      <c r="VE133" s="31"/>
      <c r="VF133" s="31"/>
      <c r="VG133" s="31"/>
      <c r="VH133" s="31"/>
      <c r="VI133" s="31"/>
      <c r="VJ133" s="31"/>
      <c r="VK133" s="31"/>
      <c r="VL133" s="31"/>
      <c r="VM133" s="31"/>
      <c r="VN133" s="31"/>
      <c r="VO133" s="31"/>
      <c r="VP133" s="31"/>
      <c r="VQ133" s="31"/>
      <c r="VR133" s="31"/>
      <c r="VS133" s="31"/>
      <c r="VT133" s="31"/>
      <c r="VU133" s="31"/>
      <c r="VV133" s="31"/>
      <c r="VW133" s="31"/>
      <c r="VX133" s="31"/>
      <c r="VY133" s="31"/>
      <c r="VZ133" s="31"/>
      <c r="WA133" s="31"/>
      <c r="WB133" s="31"/>
      <c r="WC133" s="31"/>
      <c r="WD133" s="31"/>
      <c r="WE133" s="31"/>
      <c r="WF133" s="31"/>
      <c r="WG133" s="31"/>
      <c r="WH133" s="31"/>
      <c r="WI133" s="31"/>
      <c r="WJ133" s="31"/>
      <c r="WK133" s="31"/>
      <c r="WL133" s="31"/>
      <c r="WM133" s="31"/>
      <c r="WN133" s="31"/>
      <c r="WO133" s="31"/>
      <c r="WP133" s="31"/>
      <c r="WQ133" s="31"/>
      <c r="WR133" s="31"/>
      <c r="WS133" s="31"/>
      <c r="WT133" s="31"/>
      <c r="WU133" s="31"/>
      <c r="WV133" s="31"/>
      <c r="WW133" s="31"/>
      <c r="WX133" s="31"/>
      <c r="WY133" s="31"/>
      <c r="WZ133" s="31"/>
      <c r="XA133" s="31"/>
      <c r="XB133" s="31"/>
      <c r="XC133" s="31"/>
      <c r="XD133" s="31"/>
      <c r="XE133" s="31"/>
      <c r="XF133" s="31"/>
      <c r="XG133" s="31"/>
      <c r="XH133" s="31"/>
      <c r="XI133" s="31"/>
      <c r="XJ133" s="31"/>
      <c r="XK133" s="31"/>
      <c r="XL133" s="31"/>
      <c r="XM133" s="31"/>
      <c r="XN133" s="31"/>
      <c r="XO133" s="31"/>
      <c r="XP133" s="31"/>
      <c r="XQ133" s="31"/>
      <c r="XR133" s="31"/>
      <c r="XS133" s="31"/>
      <c r="XT133" s="31"/>
      <c r="XU133" s="31"/>
      <c r="XV133" s="31"/>
      <c r="XW133" s="31"/>
      <c r="XX133" s="31"/>
      <c r="XY133" s="31"/>
      <c r="XZ133" s="31"/>
      <c r="YA133" s="31"/>
      <c r="YB133" s="31"/>
      <c r="YC133" s="31"/>
      <c r="YD133" s="31"/>
      <c r="YE133" s="31"/>
      <c r="YF133" s="31"/>
      <c r="YG133" s="31"/>
      <c r="YH133" s="31"/>
      <c r="YI133" s="31"/>
      <c r="YJ133" s="31"/>
      <c r="YK133" s="31"/>
      <c r="YL133" s="31"/>
      <c r="YM133" s="31"/>
      <c r="YN133" s="31"/>
      <c r="YO133" s="31"/>
      <c r="YP133" s="31"/>
      <c r="YQ133" s="31"/>
      <c r="YR133" s="31"/>
      <c r="YS133" s="31"/>
      <c r="YT133" s="31"/>
      <c r="YU133" s="31"/>
      <c r="YV133" s="31"/>
      <c r="YW133" s="31"/>
      <c r="YX133" s="31"/>
      <c r="YY133" s="31"/>
      <c r="YZ133" s="31"/>
      <c r="ZA133" s="31"/>
      <c r="ZB133" s="31"/>
      <c r="ZC133" s="31"/>
      <c r="ZD133" s="31"/>
      <c r="ZE133" s="31"/>
      <c r="ZF133" s="31"/>
      <c r="ZG133" s="31"/>
      <c r="ZH133" s="31"/>
      <c r="ZI133" s="31"/>
      <c r="ZJ133" s="31"/>
      <c r="ZK133" s="31"/>
      <c r="ZL133" s="31"/>
      <c r="ZM133" s="31"/>
      <c r="ZN133" s="31"/>
      <c r="ZO133" s="31"/>
      <c r="ZP133" s="31"/>
      <c r="ZQ133" s="31"/>
      <c r="ZR133" s="31"/>
      <c r="ZS133" s="31"/>
      <c r="ZT133" s="31"/>
      <c r="ZU133" s="31"/>
      <c r="ZV133" s="31"/>
      <c r="ZW133" s="31"/>
      <c r="ZX133" s="31"/>
      <c r="ZY133" s="31"/>
      <c r="ZZ133" s="31"/>
      <c r="AAA133" s="31"/>
      <c r="AAB133" s="31"/>
      <c r="AAC133" s="31"/>
      <c r="AAD133" s="31"/>
      <c r="AAE133" s="31"/>
      <c r="AAF133" s="31"/>
      <c r="AAG133" s="31"/>
      <c r="AAH133" s="31"/>
      <c r="AAI133" s="31"/>
      <c r="AAJ133" s="31"/>
      <c r="AAK133" s="31"/>
      <c r="AAL133" s="31"/>
      <c r="AAM133" s="31"/>
      <c r="AAN133" s="31"/>
      <c r="AAO133" s="31"/>
      <c r="AAP133" s="31"/>
      <c r="AAQ133" s="31"/>
      <c r="AAR133" s="31"/>
      <c r="AAS133" s="31"/>
      <c r="AAT133" s="31"/>
      <c r="AAU133" s="31"/>
      <c r="AAV133" s="31"/>
      <c r="AAW133" s="31"/>
      <c r="AAX133" s="31"/>
      <c r="AAY133" s="31"/>
      <c r="AAZ133" s="31"/>
      <c r="ABA133" s="31"/>
      <c r="ABB133" s="31"/>
      <c r="ABC133" s="31"/>
      <c r="ABD133" s="31"/>
      <c r="ABE133" s="31"/>
      <c r="ABF133" s="31"/>
      <c r="ABG133" s="31"/>
      <c r="ABH133" s="31"/>
      <c r="ABI133" s="31"/>
      <c r="ABJ133" s="31"/>
      <c r="ABK133" s="31"/>
      <c r="ABL133" s="31"/>
      <c r="ABM133" s="31"/>
      <c r="ABN133" s="31"/>
      <c r="ABO133" s="31"/>
      <c r="ABP133" s="31"/>
      <c r="ABQ133" s="31"/>
      <c r="ABR133" s="31"/>
      <c r="ABS133" s="31"/>
      <c r="ABT133" s="31"/>
      <c r="ABU133" s="31"/>
      <c r="ABV133" s="31"/>
      <c r="ABW133" s="31"/>
      <c r="ABX133" s="31"/>
      <c r="ABY133" s="31"/>
      <c r="ABZ133" s="31"/>
      <c r="ACA133" s="31"/>
      <c r="ACB133" s="31"/>
      <c r="ACC133" s="31"/>
      <c r="ACD133" s="31"/>
      <c r="ACE133" s="31"/>
      <c r="ACF133" s="31"/>
      <c r="ACG133" s="31"/>
      <c r="ACH133" s="31"/>
      <c r="ACI133" s="31"/>
      <c r="ACJ133" s="31"/>
      <c r="ACK133" s="31"/>
      <c r="ACL133" s="31"/>
      <c r="ACM133" s="31"/>
      <c r="ACN133" s="31"/>
      <c r="ACO133" s="31"/>
      <c r="ACP133" s="31"/>
      <c r="ACQ133" s="31"/>
      <c r="ACR133" s="31"/>
      <c r="ACS133" s="31"/>
      <c r="ACT133" s="31"/>
      <c r="ACU133" s="31"/>
      <c r="ACV133" s="31"/>
      <c r="ACW133" s="31"/>
      <c r="ACX133" s="31"/>
      <c r="ACY133" s="31"/>
      <c r="ACZ133" s="31"/>
      <c r="ADA133" s="31"/>
      <c r="ADB133" s="31"/>
      <c r="ADC133" s="31"/>
      <c r="ADD133" s="31"/>
      <c r="ADE133" s="31"/>
      <c r="ADF133" s="31"/>
      <c r="ADG133" s="31"/>
      <c r="ADH133" s="31"/>
      <c r="ADI133" s="31"/>
      <c r="ADJ133" s="31"/>
      <c r="ADK133" s="31"/>
      <c r="ADL133" s="31"/>
      <c r="ADM133" s="31"/>
      <c r="ADN133" s="31"/>
      <c r="ADO133" s="31"/>
      <c r="ADP133" s="31"/>
      <c r="ADQ133" s="31"/>
      <c r="ADR133" s="31"/>
      <c r="ADS133" s="31"/>
      <c r="ADT133" s="31"/>
      <c r="ADU133" s="31"/>
      <c r="ADV133" s="31"/>
      <c r="ADW133" s="31"/>
      <c r="ADX133" s="31"/>
      <c r="ADY133" s="31"/>
      <c r="ADZ133" s="31"/>
      <c r="AEA133" s="31"/>
      <c r="AEB133" s="31"/>
      <c r="AEC133" s="31"/>
      <c r="AED133" s="31"/>
      <c r="AEE133" s="31"/>
      <c r="AEF133" s="31"/>
      <c r="AEG133" s="31"/>
      <c r="AEH133" s="31"/>
      <c r="AEI133" s="31"/>
      <c r="AEJ133" s="31"/>
      <c r="AEK133" s="31"/>
      <c r="AEL133" s="31"/>
      <c r="AEM133" s="31"/>
      <c r="AEN133" s="31"/>
      <c r="AEO133" s="31"/>
      <c r="AEP133" s="31"/>
      <c r="AEQ133" s="31"/>
      <c r="AER133" s="31"/>
      <c r="AES133" s="31"/>
      <c r="AET133" s="31"/>
      <c r="AEU133" s="31"/>
      <c r="AEV133" s="31"/>
      <c r="AEW133" s="31"/>
      <c r="AEX133" s="31"/>
      <c r="AEY133" s="31"/>
      <c r="AEZ133" s="31"/>
      <c r="AFA133" s="31"/>
      <c r="AFB133" s="31"/>
      <c r="AFC133" s="31"/>
      <c r="AFD133" s="31"/>
      <c r="AFE133" s="31"/>
      <c r="AFF133" s="31"/>
      <c r="AFG133" s="31"/>
      <c r="AFH133" s="31"/>
      <c r="AFI133" s="31"/>
      <c r="AFJ133" s="31"/>
      <c r="AFK133" s="31"/>
      <c r="AFL133" s="31"/>
      <c r="AFM133" s="31"/>
      <c r="AFN133" s="31"/>
      <c r="AFO133" s="31"/>
      <c r="AFP133" s="31"/>
      <c r="AFQ133" s="31"/>
      <c r="AFR133" s="31"/>
      <c r="AFS133" s="31"/>
      <c r="AFT133" s="31"/>
      <c r="AFU133" s="31"/>
      <c r="AFV133" s="31"/>
      <c r="AFW133" s="31"/>
      <c r="AFX133" s="31"/>
      <c r="AFY133" s="31"/>
      <c r="AFZ133" s="31"/>
      <c r="AGA133" s="31"/>
      <c r="AGB133" s="31"/>
      <c r="AGC133" s="31"/>
      <c r="AGD133" s="31"/>
      <c r="AGE133" s="31"/>
      <c r="AGF133" s="31"/>
      <c r="AGG133" s="31"/>
      <c r="AGH133" s="31"/>
      <c r="AGI133" s="31"/>
      <c r="AGJ133" s="31"/>
      <c r="AGK133" s="31"/>
      <c r="AGL133" s="31"/>
      <c r="AGM133" s="31"/>
      <c r="AGN133" s="31"/>
      <c r="AGO133" s="31"/>
      <c r="AGP133" s="31"/>
      <c r="AGQ133" s="31"/>
      <c r="AGR133" s="31"/>
      <c r="AGS133" s="31"/>
      <c r="AGT133" s="31"/>
      <c r="AGU133" s="31"/>
      <c r="AGV133" s="31"/>
      <c r="AGW133" s="31"/>
      <c r="AGX133" s="31"/>
      <c r="AGY133" s="31"/>
      <c r="AGZ133" s="31"/>
      <c r="AHA133" s="31"/>
      <c r="AHB133" s="31"/>
      <c r="AHC133" s="31"/>
      <c r="AHD133" s="31"/>
      <c r="AHE133" s="31"/>
      <c r="AHF133" s="31"/>
      <c r="AHG133" s="31"/>
      <c r="AHH133" s="31"/>
      <c r="AHI133" s="31"/>
      <c r="AHJ133" s="31"/>
      <c r="AHK133" s="31"/>
      <c r="AHL133" s="31"/>
      <c r="AHM133" s="31"/>
      <c r="AHN133" s="31"/>
      <c r="AHO133" s="31"/>
      <c r="AHP133" s="31"/>
      <c r="AHQ133" s="31"/>
      <c r="AHR133" s="31"/>
      <c r="AHS133" s="31"/>
      <c r="AHT133" s="31"/>
      <c r="AHU133" s="31"/>
      <c r="AHV133" s="31"/>
      <c r="AHW133" s="31"/>
      <c r="AHX133" s="31"/>
      <c r="AHY133" s="31"/>
      <c r="AHZ133" s="31"/>
      <c r="AIA133" s="31"/>
      <c r="AIB133" s="31"/>
      <c r="AIC133" s="31"/>
      <c r="AID133" s="31"/>
      <c r="AIE133" s="31"/>
      <c r="AIF133" s="31"/>
      <c r="AIG133" s="31"/>
      <c r="AIH133" s="31"/>
      <c r="AII133" s="31"/>
      <c r="AIJ133" s="31"/>
      <c r="AIK133" s="31"/>
      <c r="AIL133" s="31"/>
      <c r="AIM133" s="31"/>
      <c r="AIN133" s="31"/>
      <c r="AIO133" s="31"/>
      <c r="AIP133" s="31"/>
      <c r="AIQ133" s="31"/>
      <c r="AIR133" s="31"/>
      <c r="AIS133" s="31"/>
      <c r="AIT133" s="31"/>
      <c r="AIU133" s="31"/>
      <c r="AIV133" s="31"/>
      <c r="AIW133" s="31"/>
      <c r="AIX133" s="31"/>
      <c r="AIY133" s="31"/>
      <c r="AIZ133" s="31"/>
      <c r="AJA133" s="31"/>
      <c r="AJB133" s="31"/>
      <c r="AJC133" s="31"/>
      <c r="AJD133" s="31"/>
      <c r="AJE133" s="31"/>
      <c r="AJF133" s="31"/>
      <c r="AJG133" s="31"/>
      <c r="AJH133" s="31"/>
      <c r="AJI133" s="31"/>
      <c r="AJJ133" s="31"/>
      <c r="AJK133" s="31"/>
      <c r="AJL133" s="31"/>
      <c r="AJM133" s="31"/>
      <c r="AJN133" s="31"/>
      <c r="AJO133" s="31"/>
      <c r="AJP133" s="31"/>
      <c r="AJQ133" s="31"/>
      <c r="AJR133" s="31"/>
      <c r="AJS133" s="31"/>
      <c r="AJT133" s="31"/>
      <c r="AJU133" s="31"/>
      <c r="AJV133" s="31"/>
      <c r="AJW133" s="31"/>
      <c r="AJX133" s="31"/>
      <c r="AJY133" s="31"/>
      <c r="AJZ133" s="31"/>
      <c r="AKA133" s="31"/>
      <c r="AKB133" s="31"/>
      <c r="AKC133" s="31"/>
      <c r="AKD133" s="31"/>
      <c r="AKE133" s="31"/>
      <c r="AKF133" s="31"/>
      <c r="AKG133" s="31"/>
      <c r="AKH133" s="31"/>
      <c r="AKI133" s="31"/>
      <c r="AKJ133" s="31"/>
      <c r="AKK133" s="31"/>
      <c r="AKL133" s="31"/>
      <c r="AKM133" s="31"/>
      <c r="AKN133" s="31"/>
      <c r="AKO133" s="31"/>
      <c r="AKP133" s="31"/>
      <c r="AKQ133" s="31"/>
      <c r="AKR133" s="31"/>
      <c r="AKS133" s="31"/>
      <c r="AKT133" s="31"/>
      <c r="AKU133" s="31"/>
      <c r="AKV133" s="31"/>
      <c r="AKW133" s="31"/>
      <c r="AKX133" s="31"/>
      <c r="AKY133" s="31"/>
      <c r="AKZ133" s="31"/>
      <c r="ALA133" s="31"/>
      <c r="ALB133" s="31"/>
      <c r="ALC133" s="31"/>
      <c r="ALD133" s="31"/>
      <c r="ALE133" s="31"/>
      <c r="ALF133" s="31"/>
      <c r="ALG133" s="31"/>
      <c r="ALH133" s="31"/>
      <c r="ALI133" s="31"/>
      <c r="ALJ133" s="31"/>
      <c r="ALK133" s="31"/>
      <c r="ALL133" s="31"/>
      <c r="ALM133" s="31"/>
      <c r="ALN133" s="31"/>
      <c r="ALO133" s="31"/>
      <c r="ALP133" s="31"/>
      <c r="ALQ133" s="31"/>
      <c r="ALR133" s="31"/>
      <c r="ALS133" s="31"/>
      <c r="ALT133" s="31"/>
      <c r="ALU133" s="31"/>
      <c r="ALV133" s="31"/>
      <c r="ALW133" s="31"/>
      <c r="ALX133" s="31"/>
      <c r="ALY133" s="31"/>
      <c r="ALZ133" s="31"/>
      <c r="AMA133" s="31"/>
      <c r="AMB133" s="31"/>
      <c r="AMC133" s="31"/>
      <c r="AMD133" s="31"/>
      <c r="AME133" s="31"/>
      <c r="AMF133" s="31"/>
      <c r="AMG133" s="31"/>
      <c r="AMH133" s="31"/>
      <c r="AMI133" s="31"/>
      <c r="AMJ133" s="31"/>
      <c r="AMK133" s="31"/>
      <c r="AML133" s="31"/>
      <c r="AMM133" s="31"/>
      <c r="AMN133" s="31"/>
      <c r="AMO133" s="31"/>
      <c r="AMP133" s="31"/>
      <c r="AMQ133" s="31"/>
      <c r="AMR133" s="31"/>
      <c r="AMS133" s="31"/>
      <c r="AMT133" s="31"/>
      <c r="AMU133" s="31"/>
      <c r="AMV133" s="31"/>
      <c r="AMW133" s="31"/>
      <c r="AMX133" s="31"/>
      <c r="AMY133" s="31"/>
    </row>
    <row r="134" spans="3:1042" s="6" customFormat="1" ht="15" customHeight="1" x14ac:dyDescent="0.25">
      <c r="C134" s="6">
        <f t="shared" si="6"/>
        <v>180113</v>
      </c>
      <c r="D134" s="72">
        <f t="shared" si="7"/>
        <v>50</v>
      </c>
      <c r="E134" s="74">
        <v>0</v>
      </c>
      <c r="F134" s="72">
        <v>1</v>
      </c>
      <c r="G134" s="73">
        <f t="shared" si="44"/>
        <v>0</v>
      </c>
      <c r="H134" s="128">
        <f t="shared" si="45"/>
        <v>2.9</v>
      </c>
      <c r="I134" s="147">
        <f t="shared" si="10"/>
        <v>0</v>
      </c>
      <c r="J134" s="111" t="s">
        <v>196</v>
      </c>
      <c r="K134" s="39">
        <v>3</v>
      </c>
      <c r="L134" s="95">
        <f t="shared" si="11"/>
        <v>18</v>
      </c>
      <c r="M134" s="9" t="s">
        <v>34</v>
      </c>
      <c r="N134" s="81">
        <v>1</v>
      </c>
      <c r="O134" s="82">
        <f t="shared" si="85"/>
        <v>180113</v>
      </c>
      <c r="P134" s="77" t="str">
        <f t="shared" si="90"/>
        <v>10 50 DHPHT 120  (50 gal)</v>
      </c>
      <c r="Q134" s="10" t="s">
        <v>35</v>
      </c>
      <c r="R134" s="11">
        <v>50</v>
      </c>
      <c r="S134" s="37" t="s">
        <v>84</v>
      </c>
      <c r="T134" s="100" t="s">
        <v>109</v>
      </c>
      <c r="U134" s="105" t="str">
        <f t="shared" si="86"/>
        <v>AOSmithHPTU50</v>
      </c>
      <c r="V134" s="146">
        <v>0</v>
      </c>
      <c r="W134" s="47" t="s">
        <v>10</v>
      </c>
      <c r="X134" s="55" t="s">
        <v>9</v>
      </c>
      <c r="Y134" s="56">
        <v>2.9</v>
      </c>
      <c r="Z134" s="57">
        <v>42545</v>
      </c>
      <c r="AA134" s="58" t="s">
        <v>83</v>
      </c>
      <c r="AB134" s="158" t="str">
        <f t="shared" si="87"/>
        <v>2,     180113,   "10 50 DHPHT 120  (50 gal)"</v>
      </c>
      <c r="AC134" s="159" t="str">
        <f>M134</f>
        <v>Reliance</v>
      </c>
      <c r="AD134" s="161" t="s">
        <v>514</v>
      </c>
      <c r="AE134" s="158" t="str">
        <f t="shared" si="88"/>
        <v xml:space="preserve">          case  180113   :   "Reliance1050DHPHT"</v>
      </c>
      <c r="AF134" s="161" t="s">
        <v>514</v>
      </c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  <c r="IW134" s="31"/>
      <c r="IX134" s="31"/>
      <c r="IY134" s="31"/>
      <c r="IZ134" s="31"/>
      <c r="JA134" s="31"/>
      <c r="JB134" s="31"/>
      <c r="JC134" s="31"/>
      <c r="JD134" s="31"/>
      <c r="JE134" s="31"/>
      <c r="JF134" s="31"/>
      <c r="JG134" s="31"/>
      <c r="JH134" s="31"/>
      <c r="JI134" s="31"/>
      <c r="JJ134" s="31"/>
      <c r="JK134" s="31"/>
      <c r="JL134" s="31"/>
      <c r="JM134" s="31"/>
      <c r="JN134" s="31"/>
      <c r="JO134" s="31"/>
      <c r="JP134" s="31"/>
      <c r="JQ134" s="31"/>
      <c r="JR134" s="31"/>
      <c r="JS134" s="31"/>
      <c r="JT134" s="31"/>
      <c r="JU134" s="31"/>
      <c r="JV134" s="31"/>
      <c r="JW134" s="31"/>
      <c r="JX134" s="31"/>
      <c r="JY134" s="31"/>
      <c r="JZ134" s="31"/>
      <c r="KA134" s="31"/>
      <c r="KB134" s="31"/>
      <c r="KC134" s="31"/>
      <c r="KD134" s="31"/>
      <c r="KE134" s="31"/>
      <c r="KF134" s="31"/>
      <c r="KG134" s="31"/>
      <c r="KH134" s="31"/>
      <c r="KI134" s="31"/>
      <c r="KJ134" s="31"/>
      <c r="KK134" s="31"/>
      <c r="KL134" s="31"/>
      <c r="KM134" s="31"/>
      <c r="KN134" s="31"/>
      <c r="KO134" s="31"/>
      <c r="KP134" s="31"/>
      <c r="KQ134" s="31"/>
      <c r="KR134" s="31"/>
      <c r="KS134" s="31"/>
      <c r="KT134" s="31"/>
      <c r="KU134" s="31"/>
      <c r="KV134" s="31"/>
      <c r="KW134" s="31"/>
      <c r="KX134" s="31"/>
      <c r="KY134" s="31"/>
      <c r="KZ134" s="31"/>
      <c r="LA134" s="31"/>
      <c r="LB134" s="31"/>
      <c r="LC134" s="31"/>
      <c r="LD134" s="31"/>
      <c r="LE134" s="31"/>
      <c r="LF134" s="31"/>
      <c r="LG134" s="31"/>
      <c r="LH134" s="31"/>
      <c r="LI134" s="31"/>
      <c r="LJ134" s="31"/>
      <c r="LK134" s="31"/>
      <c r="LL134" s="31"/>
      <c r="LM134" s="31"/>
      <c r="LN134" s="31"/>
      <c r="LO134" s="31"/>
      <c r="LP134" s="31"/>
      <c r="LQ134" s="31"/>
      <c r="LR134" s="31"/>
      <c r="LS134" s="31"/>
      <c r="LT134" s="31"/>
      <c r="LU134" s="31"/>
      <c r="LV134" s="31"/>
      <c r="LW134" s="31"/>
      <c r="LX134" s="31"/>
      <c r="LY134" s="31"/>
      <c r="LZ134" s="31"/>
      <c r="MA134" s="31"/>
      <c r="MB134" s="31"/>
      <c r="MC134" s="31"/>
      <c r="MD134" s="31"/>
      <c r="ME134" s="31"/>
      <c r="MF134" s="31"/>
      <c r="MG134" s="31"/>
      <c r="MH134" s="31"/>
      <c r="MI134" s="31"/>
      <c r="MJ134" s="31"/>
      <c r="MK134" s="31"/>
      <c r="ML134" s="31"/>
      <c r="MM134" s="31"/>
      <c r="MN134" s="31"/>
      <c r="MO134" s="31"/>
      <c r="MP134" s="31"/>
      <c r="MQ134" s="31"/>
      <c r="MR134" s="31"/>
      <c r="MS134" s="31"/>
      <c r="MT134" s="31"/>
      <c r="MU134" s="31"/>
      <c r="MV134" s="31"/>
      <c r="MW134" s="31"/>
      <c r="MX134" s="31"/>
      <c r="MY134" s="31"/>
      <c r="MZ134" s="31"/>
      <c r="NA134" s="31"/>
      <c r="NB134" s="31"/>
      <c r="NC134" s="31"/>
      <c r="ND134" s="31"/>
      <c r="NE134" s="31"/>
      <c r="NF134" s="31"/>
      <c r="NG134" s="31"/>
      <c r="NH134" s="31"/>
      <c r="NI134" s="31"/>
      <c r="NJ134" s="31"/>
      <c r="NK134" s="31"/>
      <c r="NL134" s="31"/>
      <c r="NM134" s="31"/>
      <c r="NN134" s="31"/>
      <c r="NO134" s="31"/>
      <c r="NP134" s="31"/>
      <c r="NQ134" s="31"/>
      <c r="NR134" s="31"/>
      <c r="NS134" s="31"/>
      <c r="NT134" s="31"/>
      <c r="NU134" s="31"/>
      <c r="NV134" s="31"/>
      <c r="NW134" s="31"/>
      <c r="NX134" s="31"/>
      <c r="NY134" s="31"/>
      <c r="NZ134" s="31"/>
      <c r="OA134" s="31"/>
      <c r="OB134" s="31"/>
      <c r="OC134" s="31"/>
      <c r="OD134" s="31"/>
      <c r="OE134" s="31"/>
      <c r="OF134" s="31"/>
      <c r="OG134" s="31"/>
      <c r="OH134" s="31"/>
      <c r="OI134" s="31"/>
      <c r="OJ134" s="31"/>
      <c r="OK134" s="31"/>
      <c r="OL134" s="31"/>
      <c r="OM134" s="31"/>
      <c r="ON134" s="31"/>
      <c r="OO134" s="31"/>
      <c r="OP134" s="31"/>
      <c r="OQ134" s="31"/>
      <c r="OR134" s="31"/>
      <c r="OS134" s="31"/>
      <c r="OT134" s="31"/>
      <c r="OU134" s="31"/>
      <c r="OV134" s="31"/>
      <c r="OW134" s="31"/>
      <c r="OX134" s="31"/>
      <c r="OY134" s="31"/>
      <c r="OZ134" s="31"/>
      <c r="PA134" s="31"/>
      <c r="PB134" s="31"/>
      <c r="PC134" s="31"/>
      <c r="PD134" s="31"/>
      <c r="PE134" s="31"/>
      <c r="PF134" s="31"/>
      <c r="PG134" s="31"/>
      <c r="PH134" s="31"/>
      <c r="PI134" s="31"/>
      <c r="PJ134" s="31"/>
      <c r="PK134" s="31"/>
      <c r="PL134" s="31"/>
      <c r="PM134" s="31"/>
      <c r="PN134" s="31"/>
      <c r="PO134" s="31"/>
      <c r="PP134" s="31"/>
      <c r="PQ134" s="31"/>
      <c r="PR134" s="31"/>
      <c r="PS134" s="31"/>
      <c r="PT134" s="31"/>
      <c r="PU134" s="31"/>
      <c r="PV134" s="31"/>
      <c r="PW134" s="31"/>
      <c r="PX134" s="31"/>
      <c r="PY134" s="31"/>
      <c r="PZ134" s="31"/>
      <c r="QA134" s="31"/>
      <c r="QB134" s="31"/>
      <c r="QC134" s="31"/>
      <c r="QD134" s="31"/>
      <c r="QE134" s="31"/>
      <c r="QF134" s="31"/>
      <c r="QG134" s="31"/>
      <c r="QH134" s="31"/>
      <c r="QI134" s="31"/>
      <c r="QJ134" s="31"/>
      <c r="QK134" s="31"/>
      <c r="QL134" s="31"/>
      <c r="QM134" s="31"/>
      <c r="QN134" s="31"/>
      <c r="QO134" s="31"/>
      <c r="QP134" s="31"/>
      <c r="QQ134" s="31"/>
      <c r="QR134" s="31"/>
      <c r="QS134" s="31"/>
      <c r="QT134" s="31"/>
      <c r="QU134" s="31"/>
      <c r="QV134" s="31"/>
      <c r="QW134" s="31"/>
      <c r="QX134" s="31"/>
      <c r="QY134" s="31"/>
      <c r="QZ134" s="31"/>
      <c r="RA134" s="31"/>
      <c r="RB134" s="31"/>
      <c r="RC134" s="31"/>
      <c r="RD134" s="31"/>
      <c r="RE134" s="31"/>
      <c r="RF134" s="31"/>
      <c r="RG134" s="31"/>
      <c r="RH134" s="31"/>
      <c r="RI134" s="31"/>
      <c r="RJ134" s="31"/>
      <c r="RK134" s="31"/>
      <c r="RL134" s="31"/>
      <c r="RM134" s="31"/>
      <c r="RN134" s="31"/>
      <c r="RO134" s="31"/>
      <c r="RP134" s="31"/>
      <c r="RQ134" s="31"/>
      <c r="RR134" s="31"/>
      <c r="RS134" s="31"/>
      <c r="RT134" s="31"/>
      <c r="RU134" s="31"/>
      <c r="RV134" s="31"/>
      <c r="RW134" s="31"/>
      <c r="RX134" s="31"/>
      <c r="RY134" s="31"/>
      <c r="RZ134" s="31"/>
      <c r="SA134" s="31"/>
      <c r="SB134" s="31"/>
      <c r="SC134" s="31"/>
      <c r="SD134" s="31"/>
      <c r="SE134" s="31"/>
      <c r="SF134" s="31"/>
      <c r="SG134" s="31"/>
      <c r="SH134" s="31"/>
      <c r="SI134" s="31"/>
      <c r="SJ134" s="31"/>
      <c r="SK134" s="31"/>
      <c r="SL134" s="31"/>
      <c r="SM134" s="31"/>
      <c r="SN134" s="31"/>
      <c r="SO134" s="31"/>
      <c r="SP134" s="31"/>
      <c r="SQ134" s="31"/>
      <c r="SR134" s="31"/>
      <c r="SS134" s="31"/>
      <c r="ST134" s="31"/>
      <c r="SU134" s="31"/>
      <c r="SV134" s="31"/>
      <c r="SW134" s="31"/>
      <c r="SX134" s="31"/>
      <c r="SY134" s="31"/>
      <c r="SZ134" s="31"/>
      <c r="TA134" s="31"/>
      <c r="TB134" s="31"/>
      <c r="TC134" s="31"/>
      <c r="TD134" s="31"/>
      <c r="TE134" s="31"/>
      <c r="TF134" s="31"/>
      <c r="TG134" s="31"/>
      <c r="TH134" s="31"/>
      <c r="TI134" s="31"/>
      <c r="TJ134" s="31"/>
      <c r="TK134" s="31"/>
      <c r="TL134" s="31"/>
      <c r="TM134" s="31"/>
      <c r="TN134" s="31"/>
      <c r="TO134" s="31"/>
      <c r="TP134" s="31"/>
      <c r="TQ134" s="31"/>
      <c r="TR134" s="31"/>
      <c r="TS134" s="31"/>
      <c r="TT134" s="31"/>
      <c r="TU134" s="31"/>
      <c r="TV134" s="31"/>
      <c r="TW134" s="31"/>
      <c r="TX134" s="31"/>
      <c r="TY134" s="31"/>
      <c r="TZ134" s="31"/>
      <c r="UA134" s="31"/>
      <c r="UB134" s="31"/>
      <c r="UC134" s="31"/>
      <c r="UD134" s="31"/>
      <c r="UE134" s="31"/>
      <c r="UF134" s="31"/>
      <c r="UG134" s="31"/>
      <c r="UH134" s="31"/>
      <c r="UI134" s="31"/>
      <c r="UJ134" s="31"/>
      <c r="UK134" s="31"/>
      <c r="UL134" s="31"/>
      <c r="UM134" s="31"/>
      <c r="UN134" s="31"/>
      <c r="UO134" s="31"/>
      <c r="UP134" s="31"/>
      <c r="UQ134" s="31"/>
      <c r="UR134" s="31"/>
      <c r="US134" s="31"/>
      <c r="UT134" s="31"/>
      <c r="UU134" s="31"/>
      <c r="UV134" s="31"/>
      <c r="UW134" s="31"/>
      <c r="UX134" s="31"/>
      <c r="UY134" s="31"/>
      <c r="UZ134" s="31"/>
      <c r="VA134" s="31"/>
      <c r="VB134" s="31"/>
      <c r="VC134" s="31"/>
      <c r="VD134" s="31"/>
      <c r="VE134" s="31"/>
      <c r="VF134" s="31"/>
      <c r="VG134" s="31"/>
      <c r="VH134" s="31"/>
      <c r="VI134" s="31"/>
      <c r="VJ134" s="31"/>
      <c r="VK134" s="31"/>
      <c r="VL134" s="31"/>
      <c r="VM134" s="31"/>
      <c r="VN134" s="31"/>
      <c r="VO134" s="31"/>
      <c r="VP134" s="31"/>
      <c r="VQ134" s="31"/>
      <c r="VR134" s="31"/>
      <c r="VS134" s="31"/>
      <c r="VT134" s="31"/>
      <c r="VU134" s="31"/>
      <c r="VV134" s="31"/>
      <c r="VW134" s="31"/>
      <c r="VX134" s="31"/>
      <c r="VY134" s="31"/>
      <c r="VZ134" s="31"/>
      <c r="WA134" s="31"/>
      <c r="WB134" s="31"/>
      <c r="WC134" s="31"/>
      <c r="WD134" s="31"/>
      <c r="WE134" s="31"/>
      <c r="WF134" s="31"/>
      <c r="WG134" s="31"/>
      <c r="WH134" s="31"/>
      <c r="WI134" s="31"/>
      <c r="WJ134" s="31"/>
      <c r="WK134" s="31"/>
      <c r="WL134" s="31"/>
      <c r="WM134" s="31"/>
      <c r="WN134" s="31"/>
      <c r="WO134" s="31"/>
      <c r="WP134" s="31"/>
      <c r="WQ134" s="31"/>
      <c r="WR134" s="31"/>
      <c r="WS134" s="31"/>
      <c r="WT134" s="31"/>
      <c r="WU134" s="31"/>
      <c r="WV134" s="31"/>
      <c r="WW134" s="31"/>
      <c r="WX134" s="31"/>
      <c r="WY134" s="31"/>
      <c r="WZ134" s="31"/>
      <c r="XA134" s="31"/>
      <c r="XB134" s="31"/>
      <c r="XC134" s="31"/>
      <c r="XD134" s="31"/>
      <c r="XE134" s="31"/>
      <c r="XF134" s="31"/>
      <c r="XG134" s="31"/>
      <c r="XH134" s="31"/>
      <c r="XI134" s="31"/>
      <c r="XJ134" s="31"/>
      <c r="XK134" s="31"/>
      <c r="XL134" s="31"/>
      <c r="XM134" s="31"/>
      <c r="XN134" s="31"/>
      <c r="XO134" s="31"/>
      <c r="XP134" s="31"/>
      <c r="XQ134" s="31"/>
      <c r="XR134" s="31"/>
      <c r="XS134" s="31"/>
      <c r="XT134" s="31"/>
      <c r="XU134" s="31"/>
      <c r="XV134" s="31"/>
      <c r="XW134" s="31"/>
      <c r="XX134" s="31"/>
      <c r="XY134" s="31"/>
      <c r="XZ134" s="31"/>
      <c r="YA134" s="31"/>
      <c r="YB134" s="31"/>
      <c r="YC134" s="31"/>
      <c r="YD134" s="31"/>
      <c r="YE134" s="31"/>
      <c r="YF134" s="31"/>
      <c r="YG134" s="31"/>
      <c r="YH134" s="31"/>
      <c r="YI134" s="31"/>
      <c r="YJ134" s="31"/>
      <c r="YK134" s="31"/>
      <c r="YL134" s="31"/>
      <c r="YM134" s="31"/>
      <c r="YN134" s="31"/>
      <c r="YO134" s="31"/>
      <c r="YP134" s="31"/>
      <c r="YQ134" s="31"/>
      <c r="YR134" s="31"/>
      <c r="YS134" s="31"/>
      <c r="YT134" s="31"/>
      <c r="YU134" s="31"/>
      <c r="YV134" s="31"/>
      <c r="YW134" s="31"/>
      <c r="YX134" s="31"/>
      <c r="YY134" s="31"/>
      <c r="YZ134" s="31"/>
      <c r="ZA134" s="31"/>
      <c r="ZB134" s="31"/>
      <c r="ZC134" s="31"/>
      <c r="ZD134" s="31"/>
      <c r="ZE134" s="31"/>
      <c r="ZF134" s="31"/>
      <c r="ZG134" s="31"/>
      <c r="ZH134" s="31"/>
      <c r="ZI134" s="31"/>
      <c r="ZJ134" s="31"/>
      <c r="ZK134" s="31"/>
      <c r="ZL134" s="31"/>
      <c r="ZM134" s="31"/>
      <c r="ZN134" s="31"/>
      <c r="ZO134" s="31"/>
      <c r="ZP134" s="31"/>
      <c r="ZQ134" s="31"/>
      <c r="ZR134" s="31"/>
      <c r="ZS134" s="31"/>
      <c r="ZT134" s="31"/>
      <c r="ZU134" s="31"/>
      <c r="ZV134" s="31"/>
      <c r="ZW134" s="31"/>
      <c r="ZX134" s="31"/>
      <c r="ZY134" s="31"/>
      <c r="ZZ134" s="31"/>
      <c r="AAA134" s="31"/>
      <c r="AAB134" s="31"/>
      <c r="AAC134" s="31"/>
      <c r="AAD134" s="31"/>
      <c r="AAE134" s="31"/>
      <c r="AAF134" s="31"/>
      <c r="AAG134" s="31"/>
      <c r="AAH134" s="31"/>
      <c r="AAI134" s="31"/>
      <c r="AAJ134" s="31"/>
      <c r="AAK134" s="31"/>
      <c r="AAL134" s="31"/>
      <c r="AAM134" s="31"/>
      <c r="AAN134" s="31"/>
      <c r="AAO134" s="31"/>
      <c r="AAP134" s="31"/>
      <c r="AAQ134" s="31"/>
      <c r="AAR134" s="31"/>
      <c r="AAS134" s="31"/>
      <c r="AAT134" s="31"/>
      <c r="AAU134" s="31"/>
      <c r="AAV134" s="31"/>
      <c r="AAW134" s="31"/>
      <c r="AAX134" s="31"/>
      <c r="AAY134" s="31"/>
      <c r="AAZ134" s="31"/>
      <c r="ABA134" s="31"/>
      <c r="ABB134" s="31"/>
      <c r="ABC134" s="31"/>
      <c r="ABD134" s="31"/>
      <c r="ABE134" s="31"/>
      <c r="ABF134" s="31"/>
      <c r="ABG134" s="31"/>
      <c r="ABH134" s="31"/>
      <c r="ABI134" s="31"/>
      <c r="ABJ134" s="31"/>
      <c r="ABK134" s="31"/>
      <c r="ABL134" s="31"/>
      <c r="ABM134" s="31"/>
      <c r="ABN134" s="31"/>
      <c r="ABO134" s="31"/>
      <c r="ABP134" s="31"/>
      <c r="ABQ134" s="31"/>
      <c r="ABR134" s="31"/>
      <c r="ABS134" s="31"/>
      <c r="ABT134" s="31"/>
      <c r="ABU134" s="31"/>
      <c r="ABV134" s="31"/>
      <c r="ABW134" s="31"/>
      <c r="ABX134" s="31"/>
      <c r="ABY134" s="31"/>
      <c r="ABZ134" s="31"/>
      <c r="ACA134" s="31"/>
      <c r="ACB134" s="31"/>
      <c r="ACC134" s="31"/>
      <c r="ACD134" s="31"/>
      <c r="ACE134" s="31"/>
      <c r="ACF134" s="31"/>
      <c r="ACG134" s="31"/>
      <c r="ACH134" s="31"/>
      <c r="ACI134" s="31"/>
      <c r="ACJ134" s="31"/>
      <c r="ACK134" s="31"/>
      <c r="ACL134" s="31"/>
      <c r="ACM134" s="31"/>
      <c r="ACN134" s="31"/>
      <c r="ACO134" s="31"/>
      <c r="ACP134" s="31"/>
      <c r="ACQ134" s="31"/>
      <c r="ACR134" s="31"/>
      <c r="ACS134" s="31"/>
      <c r="ACT134" s="31"/>
      <c r="ACU134" s="31"/>
      <c r="ACV134" s="31"/>
      <c r="ACW134" s="31"/>
      <c r="ACX134" s="31"/>
      <c r="ACY134" s="31"/>
      <c r="ACZ134" s="31"/>
      <c r="ADA134" s="31"/>
      <c r="ADB134" s="31"/>
      <c r="ADC134" s="31"/>
      <c r="ADD134" s="31"/>
      <c r="ADE134" s="31"/>
      <c r="ADF134" s="31"/>
      <c r="ADG134" s="31"/>
      <c r="ADH134" s="31"/>
      <c r="ADI134" s="31"/>
      <c r="ADJ134" s="31"/>
      <c r="ADK134" s="31"/>
      <c r="ADL134" s="31"/>
      <c r="ADM134" s="31"/>
      <c r="ADN134" s="31"/>
      <c r="ADO134" s="31"/>
      <c r="ADP134" s="31"/>
      <c r="ADQ134" s="31"/>
      <c r="ADR134" s="31"/>
      <c r="ADS134" s="31"/>
      <c r="ADT134" s="31"/>
      <c r="ADU134" s="31"/>
      <c r="ADV134" s="31"/>
      <c r="ADW134" s="31"/>
      <c r="ADX134" s="31"/>
      <c r="ADY134" s="31"/>
      <c r="ADZ134" s="31"/>
      <c r="AEA134" s="31"/>
      <c r="AEB134" s="31"/>
      <c r="AEC134" s="31"/>
      <c r="AED134" s="31"/>
      <c r="AEE134" s="31"/>
      <c r="AEF134" s="31"/>
      <c r="AEG134" s="31"/>
      <c r="AEH134" s="31"/>
      <c r="AEI134" s="31"/>
      <c r="AEJ134" s="31"/>
      <c r="AEK134" s="31"/>
      <c r="AEL134" s="31"/>
      <c r="AEM134" s="31"/>
      <c r="AEN134" s="31"/>
      <c r="AEO134" s="31"/>
      <c r="AEP134" s="31"/>
      <c r="AEQ134" s="31"/>
      <c r="AER134" s="31"/>
      <c r="AES134" s="31"/>
      <c r="AET134" s="31"/>
      <c r="AEU134" s="31"/>
      <c r="AEV134" s="31"/>
      <c r="AEW134" s="31"/>
      <c r="AEX134" s="31"/>
      <c r="AEY134" s="31"/>
      <c r="AEZ134" s="31"/>
      <c r="AFA134" s="31"/>
      <c r="AFB134" s="31"/>
      <c r="AFC134" s="31"/>
      <c r="AFD134" s="31"/>
      <c r="AFE134" s="31"/>
      <c r="AFF134" s="31"/>
      <c r="AFG134" s="31"/>
      <c r="AFH134" s="31"/>
      <c r="AFI134" s="31"/>
      <c r="AFJ134" s="31"/>
      <c r="AFK134" s="31"/>
      <c r="AFL134" s="31"/>
      <c r="AFM134" s="31"/>
      <c r="AFN134" s="31"/>
      <c r="AFO134" s="31"/>
      <c r="AFP134" s="31"/>
      <c r="AFQ134" s="31"/>
      <c r="AFR134" s="31"/>
      <c r="AFS134" s="31"/>
      <c r="AFT134" s="31"/>
      <c r="AFU134" s="31"/>
      <c r="AFV134" s="31"/>
      <c r="AFW134" s="31"/>
      <c r="AFX134" s="31"/>
      <c r="AFY134" s="31"/>
      <c r="AFZ134" s="31"/>
      <c r="AGA134" s="31"/>
      <c r="AGB134" s="31"/>
      <c r="AGC134" s="31"/>
      <c r="AGD134" s="31"/>
      <c r="AGE134" s="31"/>
      <c r="AGF134" s="31"/>
      <c r="AGG134" s="31"/>
      <c r="AGH134" s="31"/>
      <c r="AGI134" s="31"/>
      <c r="AGJ134" s="31"/>
      <c r="AGK134" s="31"/>
      <c r="AGL134" s="31"/>
      <c r="AGM134" s="31"/>
      <c r="AGN134" s="31"/>
      <c r="AGO134" s="31"/>
      <c r="AGP134" s="31"/>
      <c r="AGQ134" s="31"/>
      <c r="AGR134" s="31"/>
      <c r="AGS134" s="31"/>
      <c r="AGT134" s="31"/>
      <c r="AGU134" s="31"/>
      <c r="AGV134" s="31"/>
      <c r="AGW134" s="31"/>
      <c r="AGX134" s="31"/>
      <c r="AGY134" s="31"/>
      <c r="AGZ134" s="31"/>
      <c r="AHA134" s="31"/>
      <c r="AHB134" s="31"/>
      <c r="AHC134" s="31"/>
      <c r="AHD134" s="31"/>
      <c r="AHE134" s="31"/>
      <c r="AHF134" s="31"/>
      <c r="AHG134" s="31"/>
      <c r="AHH134" s="31"/>
      <c r="AHI134" s="31"/>
      <c r="AHJ134" s="31"/>
      <c r="AHK134" s="31"/>
      <c r="AHL134" s="31"/>
      <c r="AHM134" s="31"/>
      <c r="AHN134" s="31"/>
      <c r="AHO134" s="31"/>
      <c r="AHP134" s="31"/>
      <c r="AHQ134" s="31"/>
      <c r="AHR134" s="31"/>
      <c r="AHS134" s="31"/>
      <c r="AHT134" s="31"/>
      <c r="AHU134" s="31"/>
      <c r="AHV134" s="31"/>
      <c r="AHW134" s="31"/>
      <c r="AHX134" s="31"/>
      <c r="AHY134" s="31"/>
      <c r="AHZ134" s="31"/>
      <c r="AIA134" s="31"/>
      <c r="AIB134" s="31"/>
      <c r="AIC134" s="31"/>
      <c r="AID134" s="31"/>
      <c r="AIE134" s="31"/>
      <c r="AIF134" s="31"/>
      <c r="AIG134" s="31"/>
      <c r="AIH134" s="31"/>
      <c r="AII134" s="31"/>
      <c r="AIJ134" s="31"/>
      <c r="AIK134" s="31"/>
      <c r="AIL134" s="31"/>
      <c r="AIM134" s="31"/>
      <c r="AIN134" s="31"/>
      <c r="AIO134" s="31"/>
      <c r="AIP134" s="31"/>
      <c r="AIQ134" s="31"/>
      <c r="AIR134" s="31"/>
      <c r="AIS134" s="31"/>
      <c r="AIT134" s="31"/>
      <c r="AIU134" s="31"/>
      <c r="AIV134" s="31"/>
      <c r="AIW134" s="31"/>
      <c r="AIX134" s="31"/>
      <c r="AIY134" s="31"/>
      <c r="AIZ134" s="31"/>
      <c r="AJA134" s="31"/>
      <c r="AJB134" s="31"/>
      <c r="AJC134" s="31"/>
      <c r="AJD134" s="31"/>
      <c r="AJE134" s="31"/>
      <c r="AJF134" s="31"/>
      <c r="AJG134" s="31"/>
      <c r="AJH134" s="31"/>
      <c r="AJI134" s="31"/>
      <c r="AJJ134" s="31"/>
      <c r="AJK134" s="31"/>
      <c r="AJL134" s="31"/>
      <c r="AJM134" s="31"/>
      <c r="AJN134" s="31"/>
      <c r="AJO134" s="31"/>
      <c r="AJP134" s="31"/>
      <c r="AJQ134" s="31"/>
      <c r="AJR134" s="31"/>
      <c r="AJS134" s="31"/>
      <c r="AJT134" s="31"/>
      <c r="AJU134" s="31"/>
      <c r="AJV134" s="31"/>
      <c r="AJW134" s="31"/>
      <c r="AJX134" s="31"/>
      <c r="AJY134" s="31"/>
      <c r="AJZ134" s="31"/>
      <c r="AKA134" s="31"/>
      <c r="AKB134" s="31"/>
      <c r="AKC134" s="31"/>
      <c r="AKD134" s="31"/>
      <c r="AKE134" s="31"/>
      <c r="AKF134" s="31"/>
      <c r="AKG134" s="31"/>
      <c r="AKH134" s="31"/>
      <c r="AKI134" s="31"/>
      <c r="AKJ134" s="31"/>
      <c r="AKK134" s="31"/>
      <c r="AKL134" s="31"/>
      <c r="AKM134" s="31"/>
      <c r="AKN134" s="31"/>
      <c r="AKO134" s="31"/>
      <c r="AKP134" s="31"/>
      <c r="AKQ134" s="31"/>
      <c r="AKR134" s="31"/>
      <c r="AKS134" s="31"/>
      <c r="AKT134" s="31"/>
      <c r="AKU134" s="31"/>
      <c r="AKV134" s="31"/>
      <c r="AKW134" s="31"/>
      <c r="AKX134" s="31"/>
      <c r="AKY134" s="31"/>
      <c r="AKZ134" s="31"/>
      <c r="ALA134" s="31"/>
      <c r="ALB134" s="31"/>
      <c r="ALC134" s="31"/>
      <c r="ALD134" s="31"/>
      <c r="ALE134" s="31"/>
      <c r="ALF134" s="31"/>
      <c r="ALG134" s="31"/>
      <c r="ALH134" s="31"/>
      <c r="ALI134" s="31"/>
      <c r="ALJ134" s="31"/>
      <c r="ALK134" s="31"/>
      <c r="ALL134" s="31"/>
      <c r="ALM134" s="31"/>
      <c r="ALN134" s="31"/>
      <c r="ALO134" s="31"/>
      <c r="ALP134" s="31"/>
      <c r="ALQ134" s="31"/>
      <c r="ALR134" s="31"/>
      <c r="ALS134" s="31"/>
      <c r="ALT134" s="31"/>
      <c r="ALU134" s="31"/>
      <c r="ALV134" s="31"/>
      <c r="ALW134" s="31"/>
      <c r="ALX134" s="31"/>
      <c r="ALY134" s="31"/>
      <c r="ALZ134" s="31"/>
      <c r="AMA134" s="31"/>
      <c r="AMB134" s="31"/>
      <c r="AMC134" s="31"/>
      <c r="AMD134" s="31"/>
      <c r="AME134" s="31"/>
      <c r="AMF134" s="31"/>
      <c r="AMG134" s="31"/>
      <c r="AMH134" s="31"/>
      <c r="AMI134" s="31"/>
      <c r="AMJ134" s="31"/>
      <c r="AMK134" s="31"/>
      <c r="AML134" s="31"/>
      <c r="AMM134" s="31"/>
      <c r="AMN134" s="31"/>
      <c r="AMO134" s="31"/>
      <c r="AMP134" s="31"/>
      <c r="AMQ134" s="31"/>
      <c r="AMR134" s="31"/>
      <c r="AMS134" s="31"/>
      <c r="AMT134" s="31"/>
      <c r="AMU134" s="31"/>
      <c r="AMV134" s="31"/>
      <c r="AMW134" s="31"/>
      <c r="AMX134" s="31"/>
      <c r="AMY134" s="31"/>
    </row>
    <row r="135" spans="3:1042" s="6" customFormat="1" ht="15" customHeight="1" x14ac:dyDescent="0.25">
      <c r="C135" s="6">
        <f t="shared" si="6"/>
        <v>180213</v>
      </c>
      <c r="D135" s="72">
        <f t="shared" si="7"/>
        <v>50</v>
      </c>
      <c r="E135" s="74">
        <v>0</v>
      </c>
      <c r="F135" s="72">
        <v>1</v>
      </c>
      <c r="G135" s="73">
        <f t="shared" si="44"/>
        <v>0</v>
      </c>
      <c r="H135" s="128">
        <f t="shared" si="45"/>
        <v>2.9</v>
      </c>
      <c r="I135" s="147">
        <f t="shared" si="10"/>
        <v>0</v>
      </c>
      <c r="J135" s="111" t="s">
        <v>196</v>
      </c>
      <c r="K135" s="39">
        <v>3</v>
      </c>
      <c r="L135" s="95">
        <f t="shared" si="11"/>
        <v>18</v>
      </c>
      <c r="M135" s="9" t="s">
        <v>34</v>
      </c>
      <c r="N135" s="82">
        <f t="shared" ref="N135:N148" si="92">N134+1</f>
        <v>2</v>
      </c>
      <c r="O135" s="82">
        <f t="shared" si="85"/>
        <v>180213</v>
      </c>
      <c r="P135" s="77" t="str">
        <f t="shared" si="90"/>
        <v>10 50 DHPHTNE 120  (50 gal)</v>
      </c>
      <c r="Q135" s="10" t="s">
        <v>36</v>
      </c>
      <c r="R135" s="11">
        <v>50</v>
      </c>
      <c r="S135" s="37" t="s">
        <v>84</v>
      </c>
      <c r="T135" s="100" t="s">
        <v>109</v>
      </c>
      <c r="U135" s="105" t="str">
        <f t="shared" si="86"/>
        <v>AOSmithHPTU50</v>
      </c>
      <c r="V135" s="146">
        <v>0</v>
      </c>
      <c r="W135" s="47" t="s">
        <v>10</v>
      </c>
      <c r="X135" s="55" t="s">
        <v>9</v>
      </c>
      <c r="Y135" s="56">
        <v>2.9</v>
      </c>
      <c r="Z135" s="57">
        <v>42545</v>
      </c>
      <c r="AA135" s="58" t="s">
        <v>83</v>
      </c>
      <c r="AB135" s="158" t="str">
        <f t="shared" si="87"/>
        <v>2,     180213,   "10 50 DHPHTNE 120  (50 gal)"</v>
      </c>
      <c r="AC135" s="160" t="str">
        <f t="shared" si="77"/>
        <v>Reliance</v>
      </c>
      <c r="AD135" s="161" t="s">
        <v>515</v>
      </c>
      <c r="AE135" s="158" t="str">
        <f t="shared" si="88"/>
        <v xml:space="preserve">          case  180213   :   "Reliance1050DHPHTNE"</v>
      </c>
      <c r="AF135" s="161" t="s">
        <v>515</v>
      </c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  <c r="IW135" s="31"/>
      <c r="IX135" s="31"/>
      <c r="IY135" s="31"/>
      <c r="IZ135" s="31"/>
      <c r="JA135" s="31"/>
      <c r="JB135" s="31"/>
      <c r="JC135" s="31"/>
      <c r="JD135" s="31"/>
      <c r="JE135" s="31"/>
      <c r="JF135" s="31"/>
      <c r="JG135" s="31"/>
      <c r="JH135" s="31"/>
      <c r="JI135" s="31"/>
      <c r="JJ135" s="31"/>
      <c r="JK135" s="31"/>
      <c r="JL135" s="31"/>
      <c r="JM135" s="31"/>
      <c r="JN135" s="31"/>
      <c r="JO135" s="31"/>
      <c r="JP135" s="31"/>
      <c r="JQ135" s="31"/>
      <c r="JR135" s="31"/>
      <c r="JS135" s="31"/>
      <c r="JT135" s="31"/>
      <c r="JU135" s="31"/>
      <c r="JV135" s="31"/>
      <c r="JW135" s="31"/>
      <c r="JX135" s="31"/>
      <c r="JY135" s="31"/>
      <c r="JZ135" s="31"/>
      <c r="KA135" s="31"/>
      <c r="KB135" s="31"/>
      <c r="KC135" s="31"/>
      <c r="KD135" s="31"/>
      <c r="KE135" s="31"/>
      <c r="KF135" s="31"/>
      <c r="KG135" s="31"/>
      <c r="KH135" s="31"/>
      <c r="KI135" s="31"/>
      <c r="KJ135" s="31"/>
      <c r="KK135" s="31"/>
      <c r="KL135" s="31"/>
      <c r="KM135" s="31"/>
      <c r="KN135" s="31"/>
      <c r="KO135" s="31"/>
      <c r="KP135" s="31"/>
      <c r="KQ135" s="31"/>
      <c r="KR135" s="31"/>
      <c r="KS135" s="31"/>
      <c r="KT135" s="31"/>
      <c r="KU135" s="31"/>
      <c r="KV135" s="31"/>
      <c r="KW135" s="31"/>
      <c r="KX135" s="31"/>
      <c r="KY135" s="31"/>
      <c r="KZ135" s="31"/>
      <c r="LA135" s="31"/>
      <c r="LB135" s="31"/>
      <c r="LC135" s="31"/>
      <c r="LD135" s="31"/>
      <c r="LE135" s="31"/>
      <c r="LF135" s="31"/>
      <c r="LG135" s="31"/>
      <c r="LH135" s="31"/>
      <c r="LI135" s="31"/>
      <c r="LJ135" s="31"/>
      <c r="LK135" s="31"/>
      <c r="LL135" s="31"/>
      <c r="LM135" s="31"/>
      <c r="LN135" s="31"/>
      <c r="LO135" s="31"/>
      <c r="LP135" s="31"/>
      <c r="LQ135" s="31"/>
      <c r="LR135" s="31"/>
      <c r="LS135" s="31"/>
      <c r="LT135" s="31"/>
      <c r="LU135" s="31"/>
      <c r="LV135" s="31"/>
      <c r="LW135" s="31"/>
      <c r="LX135" s="31"/>
      <c r="LY135" s="31"/>
      <c r="LZ135" s="31"/>
      <c r="MA135" s="31"/>
      <c r="MB135" s="31"/>
      <c r="MC135" s="31"/>
      <c r="MD135" s="31"/>
      <c r="ME135" s="31"/>
      <c r="MF135" s="31"/>
      <c r="MG135" s="31"/>
      <c r="MH135" s="31"/>
      <c r="MI135" s="31"/>
      <c r="MJ135" s="31"/>
      <c r="MK135" s="31"/>
      <c r="ML135" s="31"/>
      <c r="MM135" s="31"/>
      <c r="MN135" s="31"/>
      <c r="MO135" s="31"/>
      <c r="MP135" s="31"/>
      <c r="MQ135" s="31"/>
      <c r="MR135" s="31"/>
      <c r="MS135" s="31"/>
      <c r="MT135" s="31"/>
      <c r="MU135" s="31"/>
      <c r="MV135" s="31"/>
      <c r="MW135" s="31"/>
      <c r="MX135" s="31"/>
      <c r="MY135" s="31"/>
      <c r="MZ135" s="31"/>
      <c r="NA135" s="31"/>
      <c r="NB135" s="31"/>
      <c r="NC135" s="31"/>
      <c r="ND135" s="31"/>
      <c r="NE135" s="31"/>
      <c r="NF135" s="31"/>
      <c r="NG135" s="31"/>
      <c r="NH135" s="31"/>
      <c r="NI135" s="31"/>
      <c r="NJ135" s="31"/>
      <c r="NK135" s="31"/>
      <c r="NL135" s="31"/>
      <c r="NM135" s="31"/>
      <c r="NN135" s="31"/>
      <c r="NO135" s="31"/>
      <c r="NP135" s="31"/>
      <c r="NQ135" s="31"/>
      <c r="NR135" s="31"/>
      <c r="NS135" s="31"/>
      <c r="NT135" s="31"/>
      <c r="NU135" s="31"/>
      <c r="NV135" s="31"/>
      <c r="NW135" s="31"/>
      <c r="NX135" s="31"/>
      <c r="NY135" s="31"/>
      <c r="NZ135" s="31"/>
      <c r="OA135" s="31"/>
      <c r="OB135" s="31"/>
      <c r="OC135" s="31"/>
      <c r="OD135" s="31"/>
      <c r="OE135" s="31"/>
      <c r="OF135" s="31"/>
      <c r="OG135" s="31"/>
      <c r="OH135" s="31"/>
      <c r="OI135" s="31"/>
      <c r="OJ135" s="31"/>
      <c r="OK135" s="31"/>
      <c r="OL135" s="31"/>
      <c r="OM135" s="31"/>
      <c r="ON135" s="31"/>
      <c r="OO135" s="31"/>
      <c r="OP135" s="31"/>
      <c r="OQ135" s="31"/>
      <c r="OR135" s="31"/>
      <c r="OS135" s="31"/>
      <c r="OT135" s="31"/>
      <c r="OU135" s="31"/>
      <c r="OV135" s="31"/>
      <c r="OW135" s="31"/>
      <c r="OX135" s="31"/>
      <c r="OY135" s="31"/>
      <c r="OZ135" s="31"/>
      <c r="PA135" s="31"/>
      <c r="PB135" s="31"/>
      <c r="PC135" s="31"/>
      <c r="PD135" s="31"/>
      <c r="PE135" s="31"/>
      <c r="PF135" s="31"/>
      <c r="PG135" s="31"/>
      <c r="PH135" s="31"/>
      <c r="PI135" s="31"/>
      <c r="PJ135" s="31"/>
      <c r="PK135" s="31"/>
      <c r="PL135" s="31"/>
      <c r="PM135" s="31"/>
      <c r="PN135" s="31"/>
      <c r="PO135" s="31"/>
      <c r="PP135" s="31"/>
      <c r="PQ135" s="31"/>
      <c r="PR135" s="31"/>
      <c r="PS135" s="31"/>
      <c r="PT135" s="31"/>
      <c r="PU135" s="31"/>
      <c r="PV135" s="31"/>
      <c r="PW135" s="31"/>
      <c r="PX135" s="31"/>
      <c r="PY135" s="31"/>
      <c r="PZ135" s="31"/>
      <c r="QA135" s="31"/>
      <c r="QB135" s="31"/>
      <c r="QC135" s="31"/>
      <c r="QD135" s="31"/>
      <c r="QE135" s="31"/>
      <c r="QF135" s="31"/>
      <c r="QG135" s="31"/>
      <c r="QH135" s="31"/>
      <c r="QI135" s="31"/>
      <c r="QJ135" s="31"/>
      <c r="QK135" s="31"/>
      <c r="QL135" s="31"/>
      <c r="QM135" s="31"/>
      <c r="QN135" s="31"/>
      <c r="QO135" s="31"/>
      <c r="QP135" s="31"/>
      <c r="QQ135" s="31"/>
      <c r="QR135" s="31"/>
      <c r="QS135" s="31"/>
      <c r="QT135" s="31"/>
      <c r="QU135" s="31"/>
      <c r="QV135" s="31"/>
      <c r="QW135" s="31"/>
      <c r="QX135" s="31"/>
      <c r="QY135" s="31"/>
      <c r="QZ135" s="31"/>
      <c r="RA135" s="31"/>
      <c r="RB135" s="31"/>
      <c r="RC135" s="31"/>
      <c r="RD135" s="31"/>
      <c r="RE135" s="31"/>
      <c r="RF135" s="31"/>
      <c r="RG135" s="31"/>
      <c r="RH135" s="31"/>
      <c r="RI135" s="31"/>
      <c r="RJ135" s="31"/>
      <c r="RK135" s="31"/>
      <c r="RL135" s="31"/>
      <c r="RM135" s="31"/>
      <c r="RN135" s="31"/>
      <c r="RO135" s="31"/>
      <c r="RP135" s="31"/>
      <c r="RQ135" s="31"/>
      <c r="RR135" s="31"/>
      <c r="RS135" s="31"/>
      <c r="RT135" s="31"/>
      <c r="RU135" s="31"/>
      <c r="RV135" s="31"/>
      <c r="RW135" s="31"/>
      <c r="RX135" s="31"/>
      <c r="RY135" s="31"/>
      <c r="RZ135" s="31"/>
      <c r="SA135" s="31"/>
      <c r="SB135" s="31"/>
      <c r="SC135" s="31"/>
      <c r="SD135" s="31"/>
      <c r="SE135" s="31"/>
      <c r="SF135" s="31"/>
      <c r="SG135" s="31"/>
      <c r="SH135" s="31"/>
      <c r="SI135" s="31"/>
      <c r="SJ135" s="31"/>
      <c r="SK135" s="31"/>
      <c r="SL135" s="31"/>
      <c r="SM135" s="31"/>
      <c r="SN135" s="31"/>
      <c r="SO135" s="31"/>
      <c r="SP135" s="31"/>
      <c r="SQ135" s="31"/>
      <c r="SR135" s="31"/>
      <c r="SS135" s="31"/>
      <c r="ST135" s="31"/>
      <c r="SU135" s="31"/>
      <c r="SV135" s="31"/>
      <c r="SW135" s="31"/>
      <c r="SX135" s="31"/>
      <c r="SY135" s="31"/>
      <c r="SZ135" s="31"/>
      <c r="TA135" s="31"/>
      <c r="TB135" s="31"/>
      <c r="TC135" s="31"/>
      <c r="TD135" s="31"/>
      <c r="TE135" s="31"/>
      <c r="TF135" s="31"/>
      <c r="TG135" s="31"/>
      <c r="TH135" s="31"/>
      <c r="TI135" s="31"/>
      <c r="TJ135" s="31"/>
      <c r="TK135" s="31"/>
      <c r="TL135" s="31"/>
      <c r="TM135" s="31"/>
      <c r="TN135" s="31"/>
      <c r="TO135" s="31"/>
      <c r="TP135" s="31"/>
      <c r="TQ135" s="31"/>
      <c r="TR135" s="31"/>
      <c r="TS135" s="31"/>
      <c r="TT135" s="31"/>
      <c r="TU135" s="31"/>
      <c r="TV135" s="31"/>
      <c r="TW135" s="31"/>
      <c r="TX135" s="31"/>
      <c r="TY135" s="31"/>
      <c r="TZ135" s="31"/>
      <c r="UA135" s="31"/>
      <c r="UB135" s="31"/>
      <c r="UC135" s="31"/>
      <c r="UD135" s="31"/>
      <c r="UE135" s="31"/>
      <c r="UF135" s="31"/>
      <c r="UG135" s="31"/>
      <c r="UH135" s="31"/>
      <c r="UI135" s="31"/>
      <c r="UJ135" s="31"/>
      <c r="UK135" s="31"/>
      <c r="UL135" s="31"/>
      <c r="UM135" s="31"/>
      <c r="UN135" s="31"/>
      <c r="UO135" s="31"/>
      <c r="UP135" s="31"/>
      <c r="UQ135" s="31"/>
      <c r="UR135" s="31"/>
      <c r="US135" s="31"/>
      <c r="UT135" s="31"/>
      <c r="UU135" s="31"/>
      <c r="UV135" s="31"/>
      <c r="UW135" s="31"/>
      <c r="UX135" s="31"/>
      <c r="UY135" s="31"/>
      <c r="UZ135" s="31"/>
      <c r="VA135" s="31"/>
      <c r="VB135" s="31"/>
      <c r="VC135" s="31"/>
      <c r="VD135" s="31"/>
      <c r="VE135" s="31"/>
      <c r="VF135" s="31"/>
      <c r="VG135" s="31"/>
      <c r="VH135" s="31"/>
      <c r="VI135" s="31"/>
      <c r="VJ135" s="31"/>
      <c r="VK135" s="31"/>
      <c r="VL135" s="31"/>
      <c r="VM135" s="31"/>
      <c r="VN135" s="31"/>
      <c r="VO135" s="31"/>
      <c r="VP135" s="31"/>
      <c r="VQ135" s="31"/>
      <c r="VR135" s="31"/>
      <c r="VS135" s="31"/>
      <c r="VT135" s="31"/>
      <c r="VU135" s="31"/>
      <c r="VV135" s="31"/>
      <c r="VW135" s="31"/>
      <c r="VX135" s="31"/>
      <c r="VY135" s="31"/>
      <c r="VZ135" s="31"/>
      <c r="WA135" s="31"/>
      <c r="WB135" s="31"/>
      <c r="WC135" s="31"/>
      <c r="WD135" s="31"/>
      <c r="WE135" s="31"/>
      <c r="WF135" s="31"/>
      <c r="WG135" s="31"/>
      <c r="WH135" s="31"/>
      <c r="WI135" s="31"/>
      <c r="WJ135" s="31"/>
      <c r="WK135" s="31"/>
      <c r="WL135" s="31"/>
      <c r="WM135" s="31"/>
      <c r="WN135" s="31"/>
      <c r="WO135" s="31"/>
      <c r="WP135" s="31"/>
      <c r="WQ135" s="31"/>
      <c r="WR135" s="31"/>
      <c r="WS135" s="31"/>
      <c r="WT135" s="31"/>
      <c r="WU135" s="31"/>
      <c r="WV135" s="31"/>
      <c r="WW135" s="31"/>
      <c r="WX135" s="31"/>
      <c r="WY135" s="31"/>
      <c r="WZ135" s="31"/>
      <c r="XA135" s="31"/>
      <c r="XB135" s="31"/>
      <c r="XC135" s="31"/>
      <c r="XD135" s="31"/>
      <c r="XE135" s="31"/>
      <c r="XF135" s="31"/>
      <c r="XG135" s="31"/>
      <c r="XH135" s="31"/>
      <c r="XI135" s="31"/>
      <c r="XJ135" s="31"/>
      <c r="XK135" s="31"/>
      <c r="XL135" s="31"/>
      <c r="XM135" s="31"/>
      <c r="XN135" s="31"/>
      <c r="XO135" s="31"/>
      <c r="XP135" s="31"/>
      <c r="XQ135" s="31"/>
      <c r="XR135" s="31"/>
      <c r="XS135" s="31"/>
      <c r="XT135" s="31"/>
      <c r="XU135" s="31"/>
      <c r="XV135" s="31"/>
      <c r="XW135" s="31"/>
      <c r="XX135" s="31"/>
      <c r="XY135" s="31"/>
      <c r="XZ135" s="31"/>
      <c r="YA135" s="31"/>
      <c r="YB135" s="31"/>
      <c r="YC135" s="31"/>
      <c r="YD135" s="31"/>
      <c r="YE135" s="31"/>
      <c r="YF135" s="31"/>
      <c r="YG135" s="31"/>
      <c r="YH135" s="31"/>
      <c r="YI135" s="31"/>
      <c r="YJ135" s="31"/>
      <c r="YK135" s="31"/>
      <c r="YL135" s="31"/>
      <c r="YM135" s="31"/>
      <c r="YN135" s="31"/>
      <c r="YO135" s="31"/>
      <c r="YP135" s="31"/>
      <c r="YQ135" s="31"/>
      <c r="YR135" s="31"/>
      <c r="YS135" s="31"/>
      <c r="YT135" s="31"/>
      <c r="YU135" s="31"/>
      <c r="YV135" s="31"/>
      <c r="YW135" s="31"/>
      <c r="YX135" s="31"/>
      <c r="YY135" s="31"/>
      <c r="YZ135" s="31"/>
      <c r="ZA135" s="31"/>
      <c r="ZB135" s="31"/>
      <c r="ZC135" s="31"/>
      <c r="ZD135" s="31"/>
      <c r="ZE135" s="31"/>
      <c r="ZF135" s="31"/>
      <c r="ZG135" s="31"/>
      <c r="ZH135" s="31"/>
      <c r="ZI135" s="31"/>
      <c r="ZJ135" s="31"/>
      <c r="ZK135" s="31"/>
      <c r="ZL135" s="31"/>
      <c r="ZM135" s="31"/>
      <c r="ZN135" s="31"/>
      <c r="ZO135" s="31"/>
      <c r="ZP135" s="31"/>
      <c r="ZQ135" s="31"/>
      <c r="ZR135" s="31"/>
      <c r="ZS135" s="31"/>
      <c r="ZT135" s="31"/>
      <c r="ZU135" s="31"/>
      <c r="ZV135" s="31"/>
      <c r="ZW135" s="31"/>
      <c r="ZX135" s="31"/>
      <c r="ZY135" s="31"/>
      <c r="ZZ135" s="31"/>
      <c r="AAA135" s="31"/>
      <c r="AAB135" s="31"/>
      <c r="AAC135" s="31"/>
      <c r="AAD135" s="31"/>
      <c r="AAE135" s="31"/>
      <c r="AAF135" s="31"/>
      <c r="AAG135" s="31"/>
      <c r="AAH135" s="31"/>
      <c r="AAI135" s="31"/>
      <c r="AAJ135" s="31"/>
      <c r="AAK135" s="31"/>
      <c r="AAL135" s="31"/>
      <c r="AAM135" s="31"/>
      <c r="AAN135" s="31"/>
      <c r="AAO135" s="31"/>
      <c r="AAP135" s="31"/>
      <c r="AAQ135" s="31"/>
      <c r="AAR135" s="31"/>
      <c r="AAS135" s="31"/>
      <c r="AAT135" s="31"/>
      <c r="AAU135" s="31"/>
      <c r="AAV135" s="31"/>
      <c r="AAW135" s="31"/>
      <c r="AAX135" s="31"/>
      <c r="AAY135" s="31"/>
      <c r="AAZ135" s="31"/>
      <c r="ABA135" s="31"/>
      <c r="ABB135" s="31"/>
      <c r="ABC135" s="31"/>
      <c r="ABD135" s="31"/>
      <c r="ABE135" s="31"/>
      <c r="ABF135" s="31"/>
      <c r="ABG135" s="31"/>
      <c r="ABH135" s="31"/>
      <c r="ABI135" s="31"/>
      <c r="ABJ135" s="31"/>
      <c r="ABK135" s="31"/>
      <c r="ABL135" s="31"/>
      <c r="ABM135" s="31"/>
      <c r="ABN135" s="31"/>
      <c r="ABO135" s="31"/>
      <c r="ABP135" s="31"/>
      <c r="ABQ135" s="31"/>
      <c r="ABR135" s="31"/>
      <c r="ABS135" s="31"/>
      <c r="ABT135" s="31"/>
      <c r="ABU135" s="31"/>
      <c r="ABV135" s="31"/>
      <c r="ABW135" s="31"/>
      <c r="ABX135" s="31"/>
      <c r="ABY135" s="31"/>
      <c r="ABZ135" s="31"/>
      <c r="ACA135" s="31"/>
      <c r="ACB135" s="31"/>
      <c r="ACC135" s="31"/>
      <c r="ACD135" s="31"/>
      <c r="ACE135" s="31"/>
      <c r="ACF135" s="31"/>
      <c r="ACG135" s="31"/>
      <c r="ACH135" s="31"/>
      <c r="ACI135" s="31"/>
      <c r="ACJ135" s="31"/>
      <c r="ACK135" s="31"/>
      <c r="ACL135" s="31"/>
      <c r="ACM135" s="31"/>
      <c r="ACN135" s="31"/>
      <c r="ACO135" s="31"/>
      <c r="ACP135" s="31"/>
      <c r="ACQ135" s="31"/>
      <c r="ACR135" s="31"/>
      <c r="ACS135" s="31"/>
      <c r="ACT135" s="31"/>
      <c r="ACU135" s="31"/>
      <c r="ACV135" s="31"/>
      <c r="ACW135" s="31"/>
      <c r="ACX135" s="31"/>
      <c r="ACY135" s="31"/>
      <c r="ACZ135" s="31"/>
      <c r="ADA135" s="31"/>
      <c r="ADB135" s="31"/>
      <c r="ADC135" s="31"/>
      <c r="ADD135" s="31"/>
      <c r="ADE135" s="31"/>
      <c r="ADF135" s="31"/>
      <c r="ADG135" s="31"/>
      <c r="ADH135" s="31"/>
      <c r="ADI135" s="31"/>
      <c r="ADJ135" s="31"/>
      <c r="ADK135" s="31"/>
      <c r="ADL135" s="31"/>
      <c r="ADM135" s="31"/>
      <c r="ADN135" s="31"/>
      <c r="ADO135" s="31"/>
      <c r="ADP135" s="31"/>
      <c r="ADQ135" s="31"/>
      <c r="ADR135" s="31"/>
      <c r="ADS135" s="31"/>
      <c r="ADT135" s="31"/>
      <c r="ADU135" s="31"/>
      <c r="ADV135" s="31"/>
      <c r="ADW135" s="31"/>
      <c r="ADX135" s="31"/>
      <c r="ADY135" s="31"/>
      <c r="ADZ135" s="31"/>
      <c r="AEA135" s="31"/>
      <c r="AEB135" s="31"/>
      <c r="AEC135" s="31"/>
      <c r="AED135" s="31"/>
      <c r="AEE135" s="31"/>
      <c r="AEF135" s="31"/>
      <c r="AEG135" s="31"/>
      <c r="AEH135" s="31"/>
      <c r="AEI135" s="31"/>
      <c r="AEJ135" s="31"/>
      <c r="AEK135" s="31"/>
      <c r="AEL135" s="31"/>
      <c r="AEM135" s="31"/>
      <c r="AEN135" s="31"/>
      <c r="AEO135" s="31"/>
      <c r="AEP135" s="31"/>
      <c r="AEQ135" s="31"/>
      <c r="AER135" s="31"/>
      <c r="AES135" s="31"/>
      <c r="AET135" s="31"/>
      <c r="AEU135" s="31"/>
      <c r="AEV135" s="31"/>
      <c r="AEW135" s="31"/>
      <c r="AEX135" s="31"/>
      <c r="AEY135" s="31"/>
      <c r="AEZ135" s="31"/>
      <c r="AFA135" s="31"/>
      <c r="AFB135" s="31"/>
      <c r="AFC135" s="31"/>
      <c r="AFD135" s="31"/>
      <c r="AFE135" s="31"/>
      <c r="AFF135" s="31"/>
      <c r="AFG135" s="31"/>
      <c r="AFH135" s="31"/>
      <c r="AFI135" s="31"/>
      <c r="AFJ135" s="31"/>
      <c r="AFK135" s="31"/>
      <c r="AFL135" s="31"/>
      <c r="AFM135" s="31"/>
      <c r="AFN135" s="31"/>
      <c r="AFO135" s="31"/>
      <c r="AFP135" s="31"/>
      <c r="AFQ135" s="31"/>
      <c r="AFR135" s="31"/>
      <c r="AFS135" s="31"/>
      <c r="AFT135" s="31"/>
      <c r="AFU135" s="31"/>
      <c r="AFV135" s="31"/>
      <c r="AFW135" s="31"/>
      <c r="AFX135" s="31"/>
      <c r="AFY135" s="31"/>
      <c r="AFZ135" s="31"/>
      <c r="AGA135" s="31"/>
      <c r="AGB135" s="31"/>
      <c r="AGC135" s="31"/>
      <c r="AGD135" s="31"/>
      <c r="AGE135" s="31"/>
      <c r="AGF135" s="31"/>
      <c r="AGG135" s="31"/>
      <c r="AGH135" s="31"/>
      <c r="AGI135" s="31"/>
      <c r="AGJ135" s="31"/>
      <c r="AGK135" s="31"/>
      <c r="AGL135" s="31"/>
      <c r="AGM135" s="31"/>
      <c r="AGN135" s="31"/>
      <c r="AGO135" s="31"/>
      <c r="AGP135" s="31"/>
      <c r="AGQ135" s="31"/>
      <c r="AGR135" s="31"/>
      <c r="AGS135" s="31"/>
      <c r="AGT135" s="31"/>
      <c r="AGU135" s="31"/>
      <c r="AGV135" s="31"/>
      <c r="AGW135" s="31"/>
      <c r="AGX135" s="31"/>
      <c r="AGY135" s="31"/>
      <c r="AGZ135" s="31"/>
      <c r="AHA135" s="31"/>
      <c r="AHB135" s="31"/>
      <c r="AHC135" s="31"/>
      <c r="AHD135" s="31"/>
      <c r="AHE135" s="31"/>
      <c r="AHF135" s="31"/>
      <c r="AHG135" s="31"/>
      <c r="AHH135" s="31"/>
      <c r="AHI135" s="31"/>
      <c r="AHJ135" s="31"/>
      <c r="AHK135" s="31"/>
      <c r="AHL135" s="31"/>
      <c r="AHM135" s="31"/>
      <c r="AHN135" s="31"/>
      <c r="AHO135" s="31"/>
      <c r="AHP135" s="31"/>
      <c r="AHQ135" s="31"/>
      <c r="AHR135" s="31"/>
      <c r="AHS135" s="31"/>
      <c r="AHT135" s="31"/>
      <c r="AHU135" s="31"/>
      <c r="AHV135" s="31"/>
      <c r="AHW135" s="31"/>
      <c r="AHX135" s="31"/>
      <c r="AHY135" s="31"/>
      <c r="AHZ135" s="31"/>
      <c r="AIA135" s="31"/>
      <c r="AIB135" s="31"/>
      <c r="AIC135" s="31"/>
      <c r="AID135" s="31"/>
      <c r="AIE135" s="31"/>
      <c r="AIF135" s="31"/>
      <c r="AIG135" s="31"/>
      <c r="AIH135" s="31"/>
      <c r="AII135" s="31"/>
      <c r="AIJ135" s="31"/>
      <c r="AIK135" s="31"/>
      <c r="AIL135" s="31"/>
      <c r="AIM135" s="31"/>
      <c r="AIN135" s="31"/>
      <c r="AIO135" s="31"/>
      <c r="AIP135" s="31"/>
      <c r="AIQ135" s="31"/>
      <c r="AIR135" s="31"/>
      <c r="AIS135" s="31"/>
      <c r="AIT135" s="31"/>
      <c r="AIU135" s="31"/>
      <c r="AIV135" s="31"/>
      <c r="AIW135" s="31"/>
      <c r="AIX135" s="31"/>
      <c r="AIY135" s="31"/>
      <c r="AIZ135" s="31"/>
      <c r="AJA135" s="31"/>
      <c r="AJB135" s="31"/>
      <c r="AJC135" s="31"/>
      <c r="AJD135" s="31"/>
      <c r="AJE135" s="31"/>
      <c r="AJF135" s="31"/>
      <c r="AJG135" s="31"/>
      <c r="AJH135" s="31"/>
      <c r="AJI135" s="31"/>
      <c r="AJJ135" s="31"/>
      <c r="AJK135" s="31"/>
      <c r="AJL135" s="31"/>
      <c r="AJM135" s="31"/>
      <c r="AJN135" s="31"/>
      <c r="AJO135" s="31"/>
      <c r="AJP135" s="31"/>
      <c r="AJQ135" s="31"/>
      <c r="AJR135" s="31"/>
      <c r="AJS135" s="31"/>
      <c r="AJT135" s="31"/>
      <c r="AJU135" s="31"/>
      <c r="AJV135" s="31"/>
      <c r="AJW135" s="31"/>
      <c r="AJX135" s="31"/>
      <c r="AJY135" s="31"/>
      <c r="AJZ135" s="31"/>
      <c r="AKA135" s="31"/>
      <c r="AKB135" s="31"/>
      <c r="AKC135" s="31"/>
      <c r="AKD135" s="31"/>
      <c r="AKE135" s="31"/>
      <c r="AKF135" s="31"/>
      <c r="AKG135" s="31"/>
      <c r="AKH135" s="31"/>
      <c r="AKI135" s="31"/>
      <c r="AKJ135" s="31"/>
      <c r="AKK135" s="31"/>
      <c r="AKL135" s="31"/>
      <c r="AKM135" s="31"/>
      <c r="AKN135" s="31"/>
      <c r="AKO135" s="31"/>
      <c r="AKP135" s="31"/>
      <c r="AKQ135" s="31"/>
      <c r="AKR135" s="31"/>
      <c r="AKS135" s="31"/>
      <c r="AKT135" s="31"/>
      <c r="AKU135" s="31"/>
      <c r="AKV135" s="31"/>
      <c r="AKW135" s="31"/>
      <c r="AKX135" s="31"/>
      <c r="AKY135" s="31"/>
      <c r="AKZ135" s="31"/>
      <c r="ALA135" s="31"/>
      <c r="ALB135" s="31"/>
      <c r="ALC135" s="31"/>
      <c r="ALD135" s="31"/>
      <c r="ALE135" s="31"/>
      <c r="ALF135" s="31"/>
      <c r="ALG135" s="31"/>
      <c r="ALH135" s="31"/>
      <c r="ALI135" s="31"/>
      <c r="ALJ135" s="31"/>
      <c r="ALK135" s="31"/>
      <c r="ALL135" s="31"/>
      <c r="ALM135" s="31"/>
      <c r="ALN135" s="31"/>
      <c r="ALO135" s="31"/>
      <c r="ALP135" s="31"/>
      <c r="ALQ135" s="31"/>
      <c r="ALR135" s="31"/>
      <c r="ALS135" s="31"/>
      <c r="ALT135" s="31"/>
      <c r="ALU135" s="31"/>
      <c r="ALV135" s="31"/>
      <c r="ALW135" s="31"/>
      <c r="ALX135" s="31"/>
      <c r="ALY135" s="31"/>
      <c r="ALZ135" s="31"/>
      <c r="AMA135" s="31"/>
      <c r="AMB135" s="31"/>
      <c r="AMC135" s="31"/>
      <c r="AMD135" s="31"/>
      <c r="AME135" s="31"/>
      <c r="AMF135" s="31"/>
      <c r="AMG135" s="31"/>
      <c r="AMH135" s="31"/>
      <c r="AMI135" s="31"/>
      <c r="AMJ135" s="31"/>
      <c r="AMK135" s="31"/>
      <c r="AML135" s="31"/>
      <c r="AMM135" s="31"/>
      <c r="AMN135" s="31"/>
      <c r="AMO135" s="31"/>
      <c r="AMP135" s="31"/>
      <c r="AMQ135" s="31"/>
      <c r="AMR135" s="31"/>
      <c r="AMS135" s="31"/>
      <c r="AMT135" s="31"/>
      <c r="AMU135" s="31"/>
      <c r="AMV135" s="31"/>
      <c r="AMW135" s="31"/>
      <c r="AMX135" s="31"/>
      <c r="AMY135" s="31"/>
    </row>
    <row r="136" spans="3:1042" s="6" customFormat="1" ht="15" customHeight="1" x14ac:dyDescent="0.25">
      <c r="C136" s="151">
        <f t="shared" si="6"/>
        <v>181313</v>
      </c>
      <c r="D136" s="72">
        <f t="shared" ref="D136" si="93">R136</f>
        <v>50</v>
      </c>
      <c r="E136" s="74">
        <v>0</v>
      </c>
      <c r="F136" s="72">
        <v>1</v>
      </c>
      <c r="G136" s="73">
        <f t="shared" ref="G136" si="94">IF(E136&gt;0,W136,0)</f>
        <v>0</v>
      </c>
      <c r="H136" s="128">
        <f t="shared" ref="H136" si="95">IF(F136&gt;0,Y136,0)</f>
        <v>2.9</v>
      </c>
      <c r="I136" s="147">
        <f t="shared" ref="I136" si="96">V136</f>
        <v>1</v>
      </c>
      <c r="J136" s="111" t="s">
        <v>196</v>
      </c>
      <c r="K136" s="39">
        <v>3</v>
      </c>
      <c r="L136" s="95">
        <f t="shared" ref="L136" si="97">VLOOKUP( M136, $M$2:$N$21, 2, FALSE )</f>
        <v>18</v>
      </c>
      <c r="M136" s="9" t="s">
        <v>34</v>
      </c>
      <c r="N136" s="152">
        <v>13</v>
      </c>
      <c r="O136" s="82">
        <f t="shared" ref="O136" si="98" xml:space="preserve"> (L136*10000) + (N136*100) + VLOOKUP( T136, $Q$2:$S$53, 2, FALSE )</f>
        <v>181313</v>
      </c>
      <c r="P136" s="77" t="str">
        <f t="shared" si="90"/>
        <v>10-50-DHPHTDR 130  (50 gal, JA13)</v>
      </c>
      <c r="Q136" s="10" t="s">
        <v>375</v>
      </c>
      <c r="R136" s="11">
        <v>50</v>
      </c>
      <c r="S136" s="37" t="s">
        <v>84</v>
      </c>
      <c r="T136" s="100" t="s">
        <v>109</v>
      </c>
      <c r="U136" s="105" t="str">
        <f t="shared" ref="U136" si="99">VLOOKUP( T136, $Q$2:$S$53, 3, FALSE )</f>
        <v>AOSmithHPTU50</v>
      </c>
      <c r="V136" s="148">
        <v>1</v>
      </c>
      <c r="W136" s="47" t="s">
        <v>10</v>
      </c>
      <c r="X136" s="55" t="s">
        <v>9</v>
      </c>
      <c r="Y136" s="56">
        <v>2.9</v>
      </c>
      <c r="Z136" s="57">
        <v>44118</v>
      </c>
      <c r="AA136" s="58" t="s">
        <v>83</v>
      </c>
      <c r="AB136" s="158" t="str">
        <f t="shared" si="87"/>
        <v>2,     181313,   "10-50-DHPHTDR 130  (50 gal, JA13)"</v>
      </c>
      <c r="AC136" s="160" t="str">
        <f t="shared" si="77"/>
        <v>Reliance</v>
      </c>
      <c r="AD136" s="163" t="s">
        <v>526</v>
      </c>
      <c r="AE136" s="158" t="str">
        <f t="shared" si="88"/>
        <v xml:space="preserve">          case  181313   :   "Reliance1050DHPHTDR"</v>
      </c>
      <c r="AF136" s="163" t="s">
        <v>526</v>
      </c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  <c r="IW136" s="31"/>
      <c r="IX136" s="31"/>
      <c r="IY136" s="31"/>
      <c r="IZ136" s="31"/>
      <c r="JA136" s="31"/>
      <c r="JB136" s="31"/>
      <c r="JC136" s="31"/>
      <c r="JD136" s="31"/>
      <c r="JE136" s="31"/>
      <c r="JF136" s="31"/>
      <c r="JG136" s="31"/>
      <c r="JH136" s="31"/>
      <c r="JI136" s="31"/>
      <c r="JJ136" s="31"/>
      <c r="JK136" s="31"/>
      <c r="JL136" s="31"/>
      <c r="JM136" s="31"/>
      <c r="JN136" s="31"/>
      <c r="JO136" s="31"/>
      <c r="JP136" s="31"/>
      <c r="JQ136" s="31"/>
      <c r="JR136" s="31"/>
      <c r="JS136" s="31"/>
      <c r="JT136" s="31"/>
      <c r="JU136" s="31"/>
      <c r="JV136" s="31"/>
      <c r="JW136" s="31"/>
      <c r="JX136" s="31"/>
      <c r="JY136" s="31"/>
      <c r="JZ136" s="31"/>
      <c r="KA136" s="31"/>
      <c r="KB136" s="31"/>
      <c r="KC136" s="31"/>
      <c r="KD136" s="31"/>
      <c r="KE136" s="31"/>
      <c r="KF136" s="31"/>
      <c r="KG136" s="31"/>
      <c r="KH136" s="31"/>
      <c r="KI136" s="31"/>
      <c r="KJ136" s="31"/>
      <c r="KK136" s="31"/>
      <c r="KL136" s="31"/>
      <c r="KM136" s="31"/>
      <c r="KN136" s="31"/>
      <c r="KO136" s="31"/>
      <c r="KP136" s="31"/>
      <c r="KQ136" s="31"/>
      <c r="KR136" s="31"/>
      <c r="KS136" s="31"/>
      <c r="KT136" s="31"/>
      <c r="KU136" s="31"/>
      <c r="KV136" s="31"/>
      <c r="KW136" s="31"/>
      <c r="KX136" s="31"/>
      <c r="KY136" s="31"/>
      <c r="KZ136" s="31"/>
      <c r="LA136" s="31"/>
      <c r="LB136" s="31"/>
      <c r="LC136" s="31"/>
      <c r="LD136" s="31"/>
      <c r="LE136" s="31"/>
      <c r="LF136" s="31"/>
      <c r="LG136" s="31"/>
      <c r="LH136" s="31"/>
      <c r="LI136" s="31"/>
      <c r="LJ136" s="31"/>
      <c r="LK136" s="31"/>
      <c r="LL136" s="31"/>
      <c r="LM136" s="31"/>
      <c r="LN136" s="31"/>
      <c r="LO136" s="31"/>
      <c r="LP136" s="31"/>
      <c r="LQ136" s="31"/>
      <c r="LR136" s="31"/>
      <c r="LS136" s="31"/>
      <c r="LT136" s="31"/>
      <c r="LU136" s="31"/>
      <c r="LV136" s="31"/>
      <c r="LW136" s="31"/>
      <c r="LX136" s="31"/>
      <c r="LY136" s="31"/>
      <c r="LZ136" s="31"/>
      <c r="MA136" s="31"/>
      <c r="MB136" s="31"/>
      <c r="MC136" s="31"/>
      <c r="MD136" s="31"/>
      <c r="ME136" s="31"/>
      <c r="MF136" s="31"/>
      <c r="MG136" s="31"/>
      <c r="MH136" s="31"/>
      <c r="MI136" s="31"/>
      <c r="MJ136" s="31"/>
      <c r="MK136" s="31"/>
      <c r="ML136" s="31"/>
      <c r="MM136" s="31"/>
      <c r="MN136" s="31"/>
      <c r="MO136" s="31"/>
      <c r="MP136" s="31"/>
      <c r="MQ136" s="31"/>
      <c r="MR136" s="31"/>
      <c r="MS136" s="31"/>
      <c r="MT136" s="31"/>
      <c r="MU136" s="31"/>
      <c r="MV136" s="31"/>
      <c r="MW136" s="31"/>
      <c r="MX136" s="31"/>
      <c r="MY136" s="31"/>
      <c r="MZ136" s="31"/>
      <c r="NA136" s="31"/>
      <c r="NB136" s="31"/>
      <c r="NC136" s="31"/>
      <c r="ND136" s="31"/>
      <c r="NE136" s="31"/>
      <c r="NF136" s="31"/>
      <c r="NG136" s="31"/>
      <c r="NH136" s="31"/>
      <c r="NI136" s="31"/>
      <c r="NJ136" s="31"/>
      <c r="NK136" s="31"/>
      <c r="NL136" s="31"/>
      <c r="NM136" s="31"/>
      <c r="NN136" s="31"/>
      <c r="NO136" s="31"/>
      <c r="NP136" s="31"/>
      <c r="NQ136" s="31"/>
      <c r="NR136" s="31"/>
      <c r="NS136" s="31"/>
      <c r="NT136" s="31"/>
      <c r="NU136" s="31"/>
      <c r="NV136" s="31"/>
      <c r="NW136" s="31"/>
      <c r="NX136" s="31"/>
      <c r="NY136" s="31"/>
      <c r="NZ136" s="31"/>
      <c r="OA136" s="31"/>
      <c r="OB136" s="31"/>
      <c r="OC136" s="31"/>
      <c r="OD136" s="31"/>
      <c r="OE136" s="31"/>
      <c r="OF136" s="31"/>
      <c r="OG136" s="31"/>
      <c r="OH136" s="31"/>
      <c r="OI136" s="31"/>
      <c r="OJ136" s="31"/>
      <c r="OK136" s="31"/>
      <c r="OL136" s="31"/>
      <c r="OM136" s="31"/>
      <c r="ON136" s="31"/>
      <c r="OO136" s="31"/>
      <c r="OP136" s="31"/>
      <c r="OQ136" s="31"/>
      <c r="OR136" s="31"/>
      <c r="OS136" s="31"/>
      <c r="OT136" s="31"/>
      <c r="OU136" s="31"/>
      <c r="OV136" s="31"/>
      <c r="OW136" s="31"/>
      <c r="OX136" s="31"/>
      <c r="OY136" s="31"/>
      <c r="OZ136" s="31"/>
      <c r="PA136" s="31"/>
      <c r="PB136" s="31"/>
      <c r="PC136" s="31"/>
      <c r="PD136" s="31"/>
      <c r="PE136" s="31"/>
      <c r="PF136" s="31"/>
      <c r="PG136" s="31"/>
      <c r="PH136" s="31"/>
      <c r="PI136" s="31"/>
      <c r="PJ136" s="31"/>
      <c r="PK136" s="31"/>
      <c r="PL136" s="31"/>
      <c r="PM136" s="31"/>
      <c r="PN136" s="31"/>
      <c r="PO136" s="31"/>
      <c r="PP136" s="31"/>
      <c r="PQ136" s="31"/>
      <c r="PR136" s="31"/>
      <c r="PS136" s="31"/>
      <c r="PT136" s="31"/>
      <c r="PU136" s="31"/>
      <c r="PV136" s="31"/>
      <c r="PW136" s="31"/>
      <c r="PX136" s="31"/>
      <c r="PY136" s="31"/>
      <c r="PZ136" s="31"/>
      <c r="QA136" s="31"/>
      <c r="QB136" s="31"/>
      <c r="QC136" s="31"/>
      <c r="QD136" s="31"/>
      <c r="QE136" s="31"/>
      <c r="QF136" s="31"/>
      <c r="QG136" s="31"/>
      <c r="QH136" s="31"/>
      <c r="QI136" s="31"/>
      <c r="QJ136" s="31"/>
      <c r="QK136" s="31"/>
      <c r="QL136" s="31"/>
      <c r="QM136" s="31"/>
      <c r="QN136" s="31"/>
      <c r="QO136" s="31"/>
      <c r="QP136" s="31"/>
      <c r="QQ136" s="31"/>
      <c r="QR136" s="31"/>
      <c r="QS136" s="31"/>
      <c r="QT136" s="31"/>
      <c r="QU136" s="31"/>
      <c r="QV136" s="31"/>
      <c r="QW136" s="31"/>
      <c r="QX136" s="31"/>
      <c r="QY136" s="31"/>
      <c r="QZ136" s="31"/>
      <c r="RA136" s="31"/>
      <c r="RB136" s="31"/>
      <c r="RC136" s="31"/>
      <c r="RD136" s="31"/>
      <c r="RE136" s="31"/>
      <c r="RF136" s="31"/>
      <c r="RG136" s="31"/>
      <c r="RH136" s="31"/>
      <c r="RI136" s="31"/>
      <c r="RJ136" s="31"/>
      <c r="RK136" s="31"/>
      <c r="RL136" s="31"/>
      <c r="RM136" s="31"/>
      <c r="RN136" s="31"/>
      <c r="RO136" s="31"/>
      <c r="RP136" s="31"/>
      <c r="RQ136" s="31"/>
      <c r="RR136" s="31"/>
      <c r="RS136" s="31"/>
      <c r="RT136" s="31"/>
      <c r="RU136" s="31"/>
      <c r="RV136" s="31"/>
      <c r="RW136" s="31"/>
      <c r="RX136" s="31"/>
      <c r="RY136" s="31"/>
      <c r="RZ136" s="31"/>
      <c r="SA136" s="31"/>
      <c r="SB136" s="31"/>
      <c r="SC136" s="31"/>
      <c r="SD136" s="31"/>
      <c r="SE136" s="31"/>
      <c r="SF136" s="31"/>
      <c r="SG136" s="31"/>
      <c r="SH136" s="31"/>
      <c r="SI136" s="31"/>
      <c r="SJ136" s="31"/>
      <c r="SK136" s="31"/>
      <c r="SL136" s="31"/>
      <c r="SM136" s="31"/>
      <c r="SN136" s="31"/>
      <c r="SO136" s="31"/>
      <c r="SP136" s="31"/>
      <c r="SQ136" s="31"/>
      <c r="SR136" s="31"/>
      <c r="SS136" s="31"/>
      <c r="ST136" s="31"/>
      <c r="SU136" s="31"/>
      <c r="SV136" s="31"/>
      <c r="SW136" s="31"/>
      <c r="SX136" s="31"/>
      <c r="SY136" s="31"/>
      <c r="SZ136" s="31"/>
      <c r="TA136" s="31"/>
      <c r="TB136" s="31"/>
      <c r="TC136" s="31"/>
      <c r="TD136" s="31"/>
      <c r="TE136" s="31"/>
      <c r="TF136" s="31"/>
      <c r="TG136" s="31"/>
      <c r="TH136" s="31"/>
      <c r="TI136" s="31"/>
      <c r="TJ136" s="31"/>
      <c r="TK136" s="31"/>
      <c r="TL136" s="31"/>
      <c r="TM136" s="31"/>
      <c r="TN136" s="31"/>
      <c r="TO136" s="31"/>
      <c r="TP136" s="31"/>
      <c r="TQ136" s="31"/>
      <c r="TR136" s="31"/>
      <c r="TS136" s="31"/>
      <c r="TT136" s="31"/>
      <c r="TU136" s="31"/>
      <c r="TV136" s="31"/>
      <c r="TW136" s="31"/>
      <c r="TX136" s="31"/>
      <c r="TY136" s="31"/>
      <c r="TZ136" s="31"/>
      <c r="UA136" s="31"/>
      <c r="UB136" s="31"/>
      <c r="UC136" s="31"/>
      <c r="UD136" s="31"/>
      <c r="UE136" s="31"/>
      <c r="UF136" s="31"/>
      <c r="UG136" s="31"/>
      <c r="UH136" s="31"/>
      <c r="UI136" s="31"/>
      <c r="UJ136" s="31"/>
      <c r="UK136" s="31"/>
      <c r="UL136" s="31"/>
      <c r="UM136" s="31"/>
      <c r="UN136" s="31"/>
      <c r="UO136" s="31"/>
      <c r="UP136" s="31"/>
      <c r="UQ136" s="31"/>
      <c r="UR136" s="31"/>
      <c r="US136" s="31"/>
      <c r="UT136" s="31"/>
      <c r="UU136" s="31"/>
      <c r="UV136" s="31"/>
      <c r="UW136" s="31"/>
      <c r="UX136" s="31"/>
      <c r="UY136" s="31"/>
      <c r="UZ136" s="31"/>
      <c r="VA136" s="31"/>
      <c r="VB136" s="31"/>
      <c r="VC136" s="31"/>
      <c r="VD136" s="31"/>
      <c r="VE136" s="31"/>
      <c r="VF136" s="31"/>
      <c r="VG136" s="31"/>
      <c r="VH136" s="31"/>
      <c r="VI136" s="31"/>
      <c r="VJ136" s="31"/>
      <c r="VK136" s="31"/>
      <c r="VL136" s="31"/>
      <c r="VM136" s="31"/>
      <c r="VN136" s="31"/>
      <c r="VO136" s="31"/>
      <c r="VP136" s="31"/>
      <c r="VQ136" s="31"/>
      <c r="VR136" s="31"/>
      <c r="VS136" s="31"/>
      <c r="VT136" s="31"/>
      <c r="VU136" s="31"/>
      <c r="VV136" s="31"/>
      <c r="VW136" s="31"/>
      <c r="VX136" s="31"/>
      <c r="VY136" s="31"/>
      <c r="VZ136" s="31"/>
      <c r="WA136" s="31"/>
      <c r="WB136" s="31"/>
      <c r="WC136" s="31"/>
      <c r="WD136" s="31"/>
      <c r="WE136" s="31"/>
      <c r="WF136" s="31"/>
      <c r="WG136" s="31"/>
      <c r="WH136" s="31"/>
      <c r="WI136" s="31"/>
      <c r="WJ136" s="31"/>
      <c r="WK136" s="31"/>
      <c r="WL136" s="31"/>
      <c r="WM136" s="31"/>
      <c r="WN136" s="31"/>
      <c r="WO136" s="31"/>
      <c r="WP136" s="31"/>
      <c r="WQ136" s="31"/>
      <c r="WR136" s="31"/>
      <c r="WS136" s="31"/>
      <c r="WT136" s="31"/>
      <c r="WU136" s="31"/>
      <c r="WV136" s="31"/>
      <c r="WW136" s="31"/>
      <c r="WX136" s="31"/>
      <c r="WY136" s="31"/>
      <c r="WZ136" s="31"/>
      <c r="XA136" s="31"/>
      <c r="XB136" s="31"/>
      <c r="XC136" s="31"/>
      <c r="XD136" s="31"/>
      <c r="XE136" s="31"/>
      <c r="XF136" s="31"/>
      <c r="XG136" s="31"/>
      <c r="XH136" s="31"/>
      <c r="XI136" s="31"/>
      <c r="XJ136" s="31"/>
      <c r="XK136" s="31"/>
      <c r="XL136" s="31"/>
      <c r="XM136" s="31"/>
      <c r="XN136" s="31"/>
      <c r="XO136" s="31"/>
      <c r="XP136" s="31"/>
      <c r="XQ136" s="31"/>
      <c r="XR136" s="31"/>
      <c r="XS136" s="31"/>
      <c r="XT136" s="31"/>
      <c r="XU136" s="31"/>
      <c r="XV136" s="31"/>
      <c r="XW136" s="31"/>
      <c r="XX136" s="31"/>
      <c r="XY136" s="31"/>
      <c r="XZ136" s="31"/>
      <c r="YA136" s="31"/>
      <c r="YB136" s="31"/>
      <c r="YC136" s="31"/>
      <c r="YD136" s="31"/>
      <c r="YE136" s="31"/>
      <c r="YF136" s="31"/>
      <c r="YG136" s="31"/>
      <c r="YH136" s="31"/>
      <c r="YI136" s="31"/>
      <c r="YJ136" s="31"/>
      <c r="YK136" s="31"/>
      <c r="YL136" s="31"/>
      <c r="YM136" s="31"/>
      <c r="YN136" s="31"/>
      <c r="YO136" s="31"/>
      <c r="YP136" s="31"/>
      <c r="YQ136" s="31"/>
      <c r="YR136" s="31"/>
      <c r="YS136" s="31"/>
      <c r="YT136" s="31"/>
      <c r="YU136" s="31"/>
      <c r="YV136" s="31"/>
      <c r="YW136" s="31"/>
      <c r="YX136" s="31"/>
      <c r="YY136" s="31"/>
      <c r="YZ136" s="31"/>
      <c r="ZA136" s="31"/>
      <c r="ZB136" s="31"/>
      <c r="ZC136" s="31"/>
      <c r="ZD136" s="31"/>
      <c r="ZE136" s="31"/>
      <c r="ZF136" s="31"/>
      <c r="ZG136" s="31"/>
      <c r="ZH136" s="31"/>
      <c r="ZI136" s="31"/>
      <c r="ZJ136" s="31"/>
      <c r="ZK136" s="31"/>
      <c r="ZL136" s="31"/>
      <c r="ZM136" s="31"/>
      <c r="ZN136" s="31"/>
      <c r="ZO136" s="31"/>
      <c r="ZP136" s="31"/>
      <c r="ZQ136" s="31"/>
      <c r="ZR136" s="31"/>
      <c r="ZS136" s="31"/>
      <c r="ZT136" s="31"/>
      <c r="ZU136" s="31"/>
      <c r="ZV136" s="31"/>
      <c r="ZW136" s="31"/>
      <c r="ZX136" s="31"/>
      <c r="ZY136" s="31"/>
      <c r="ZZ136" s="31"/>
      <c r="AAA136" s="31"/>
      <c r="AAB136" s="31"/>
      <c r="AAC136" s="31"/>
      <c r="AAD136" s="31"/>
      <c r="AAE136" s="31"/>
      <c r="AAF136" s="31"/>
      <c r="AAG136" s="31"/>
      <c r="AAH136" s="31"/>
      <c r="AAI136" s="31"/>
      <c r="AAJ136" s="31"/>
      <c r="AAK136" s="31"/>
      <c r="AAL136" s="31"/>
      <c r="AAM136" s="31"/>
      <c r="AAN136" s="31"/>
      <c r="AAO136" s="31"/>
      <c r="AAP136" s="31"/>
      <c r="AAQ136" s="31"/>
      <c r="AAR136" s="31"/>
      <c r="AAS136" s="31"/>
      <c r="AAT136" s="31"/>
      <c r="AAU136" s="31"/>
      <c r="AAV136" s="31"/>
      <c r="AAW136" s="31"/>
      <c r="AAX136" s="31"/>
      <c r="AAY136" s="31"/>
      <c r="AAZ136" s="31"/>
      <c r="ABA136" s="31"/>
      <c r="ABB136" s="31"/>
      <c r="ABC136" s="31"/>
      <c r="ABD136" s="31"/>
      <c r="ABE136" s="31"/>
      <c r="ABF136" s="31"/>
      <c r="ABG136" s="31"/>
      <c r="ABH136" s="31"/>
      <c r="ABI136" s="31"/>
      <c r="ABJ136" s="31"/>
      <c r="ABK136" s="31"/>
      <c r="ABL136" s="31"/>
      <c r="ABM136" s="31"/>
      <c r="ABN136" s="31"/>
      <c r="ABO136" s="31"/>
      <c r="ABP136" s="31"/>
      <c r="ABQ136" s="31"/>
      <c r="ABR136" s="31"/>
      <c r="ABS136" s="31"/>
      <c r="ABT136" s="31"/>
      <c r="ABU136" s="31"/>
      <c r="ABV136" s="31"/>
      <c r="ABW136" s="31"/>
      <c r="ABX136" s="31"/>
      <c r="ABY136" s="31"/>
      <c r="ABZ136" s="31"/>
      <c r="ACA136" s="31"/>
      <c r="ACB136" s="31"/>
      <c r="ACC136" s="31"/>
      <c r="ACD136" s="31"/>
      <c r="ACE136" s="31"/>
      <c r="ACF136" s="31"/>
      <c r="ACG136" s="31"/>
      <c r="ACH136" s="31"/>
      <c r="ACI136" s="31"/>
      <c r="ACJ136" s="31"/>
      <c r="ACK136" s="31"/>
      <c r="ACL136" s="31"/>
      <c r="ACM136" s="31"/>
      <c r="ACN136" s="31"/>
      <c r="ACO136" s="31"/>
      <c r="ACP136" s="31"/>
      <c r="ACQ136" s="31"/>
      <c r="ACR136" s="31"/>
      <c r="ACS136" s="31"/>
      <c r="ACT136" s="31"/>
      <c r="ACU136" s="31"/>
      <c r="ACV136" s="31"/>
      <c r="ACW136" s="31"/>
      <c r="ACX136" s="31"/>
      <c r="ACY136" s="31"/>
      <c r="ACZ136" s="31"/>
      <c r="ADA136" s="31"/>
      <c r="ADB136" s="31"/>
      <c r="ADC136" s="31"/>
      <c r="ADD136" s="31"/>
      <c r="ADE136" s="31"/>
      <c r="ADF136" s="31"/>
      <c r="ADG136" s="31"/>
      <c r="ADH136" s="31"/>
      <c r="ADI136" s="31"/>
      <c r="ADJ136" s="31"/>
      <c r="ADK136" s="31"/>
      <c r="ADL136" s="31"/>
      <c r="ADM136" s="31"/>
      <c r="ADN136" s="31"/>
      <c r="ADO136" s="31"/>
      <c r="ADP136" s="31"/>
      <c r="ADQ136" s="31"/>
      <c r="ADR136" s="31"/>
      <c r="ADS136" s="31"/>
      <c r="ADT136" s="31"/>
      <c r="ADU136" s="31"/>
      <c r="ADV136" s="31"/>
      <c r="ADW136" s="31"/>
      <c r="ADX136" s="31"/>
      <c r="ADY136" s="31"/>
      <c r="ADZ136" s="31"/>
      <c r="AEA136" s="31"/>
      <c r="AEB136" s="31"/>
      <c r="AEC136" s="31"/>
      <c r="AED136" s="31"/>
      <c r="AEE136" s="31"/>
      <c r="AEF136" s="31"/>
      <c r="AEG136" s="31"/>
      <c r="AEH136" s="31"/>
      <c r="AEI136" s="31"/>
      <c r="AEJ136" s="31"/>
      <c r="AEK136" s="31"/>
      <c r="AEL136" s="31"/>
      <c r="AEM136" s="31"/>
      <c r="AEN136" s="31"/>
      <c r="AEO136" s="31"/>
      <c r="AEP136" s="31"/>
      <c r="AEQ136" s="31"/>
      <c r="AER136" s="31"/>
      <c r="AES136" s="31"/>
      <c r="AET136" s="31"/>
      <c r="AEU136" s="31"/>
      <c r="AEV136" s="31"/>
      <c r="AEW136" s="31"/>
      <c r="AEX136" s="31"/>
      <c r="AEY136" s="31"/>
      <c r="AEZ136" s="31"/>
      <c r="AFA136" s="31"/>
      <c r="AFB136" s="31"/>
      <c r="AFC136" s="31"/>
      <c r="AFD136" s="31"/>
      <c r="AFE136" s="31"/>
      <c r="AFF136" s="31"/>
      <c r="AFG136" s="31"/>
      <c r="AFH136" s="31"/>
      <c r="AFI136" s="31"/>
      <c r="AFJ136" s="31"/>
      <c r="AFK136" s="31"/>
      <c r="AFL136" s="31"/>
      <c r="AFM136" s="31"/>
      <c r="AFN136" s="31"/>
      <c r="AFO136" s="31"/>
      <c r="AFP136" s="31"/>
      <c r="AFQ136" s="31"/>
      <c r="AFR136" s="31"/>
      <c r="AFS136" s="31"/>
      <c r="AFT136" s="31"/>
      <c r="AFU136" s="31"/>
      <c r="AFV136" s="31"/>
      <c r="AFW136" s="31"/>
      <c r="AFX136" s="31"/>
      <c r="AFY136" s="31"/>
      <c r="AFZ136" s="31"/>
      <c r="AGA136" s="31"/>
      <c r="AGB136" s="31"/>
      <c r="AGC136" s="31"/>
      <c r="AGD136" s="31"/>
      <c r="AGE136" s="31"/>
      <c r="AGF136" s="31"/>
      <c r="AGG136" s="31"/>
      <c r="AGH136" s="31"/>
      <c r="AGI136" s="31"/>
      <c r="AGJ136" s="31"/>
      <c r="AGK136" s="31"/>
      <c r="AGL136" s="31"/>
      <c r="AGM136" s="31"/>
      <c r="AGN136" s="31"/>
      <c r="AGO136" s="31"/>
      <c r="AGP136" s="31"/>
      <c r="AGQ136" s="31"/>
      <c r="AGR136" s="31"/>
      <c r="AGS136" s="31"/>
      <c r="AGT136" s="31"/>
      <c r="AGU136" s="31"/>
      <c r="AGV136" s="31"/>
      <c r="AGW136" s="31"/>
      <c r="AGX136" s="31"/>
      <c r="AGY136" s="31"/>
      <c r="AGZ136" s="31"/>
      <c r="AHA136" s="31"/>
      <c r="AHB136" s="31"/>
      <c r="AHC136" s="31"/>
      <c r="AHD136" s="31"/>
      <c r="AHE136" s="31"/>
      <c r="AHF136" s="31"/>
      <c r="AHG136" s="31"/>
      <c r="AHH136" s="31"/>
      <c r="AHI136" s="31"/>
      <c r="AHJ136" s="31"/>
      <c r="AHK136" s="31"/>
      <c r="AHL136" s="31"/>
      <c r="AHM136" s="31"/>
      <c r="AHN136" s="31"/>
      <c r="AHO136" s="31"/>
      <c r="AHP136" s="31"/>
      <c r="AHQ136" s="31"/>
      <c r="AHR136" s="31"/>
      <c r="AHS136" s="31"/>
      <c r="AHT136" s="31"/>
      <c r="AHU136" s="31"/>
      <c r="AHV136" s="31"/>
      <c r="AHW136" s="31"/>
      <c r="AHX136" s="31"/>
      <c r="AHY136" s="31"/>
      <c r="AHZ136" s="31"/>
      <c r="AIA136" s="31"/>
      <c r="AIB136" s="31"/>
      <c r="AIC136" s="31"/>
      <c r="AID136" s="31"/>
      <c r="AIE136" s="31"/>
      <c r="AIF136" s="31"/>
      <c r="AIG136" s="31"/>
      <c r="AIH136" s="31"/>
      <c r="AII136" s="31"/>
      <c r="AIJ136" s="31"/>
      <c r="AIK136" s="31"/>
      <c r="AIL136" s="31"/>
      <c r="AIM136" s="31"/>
      <c r="AIN136" s="31"/>
      <c r="AIO136" s="31"/>
      <c r="AIP136" s="31"/>
      <c r="AIQ136" s="31"/>
      <c r="AIR136" s="31"/>
      <c r="AIS136" s="31"/>
      <c r="AIT136" s="31"/>
      <c r="AIU136" s="31"/>
      <c r="AIV136" s="31"/>
      <c r="AIW136" s="31"/>
      <c r="AIX136" s="31"/>
      <c r="AIY136" s="31"/>
      <c r="AIZ136" s="31"/>
      <c r="AJA136" s="31"/>
      <c r="AJB136" s="31"/>
      <c r="AJC136" s="31"/>
      <c r="AJD136" s="31"/>
      <c r="AJE136" s="31"/>
      <c r="AJF136" s="31"/>
      <c r="AJG136" s="31"/>
      <c r="AJH136" s="31"/>
      <c r="AJI136" s="31"/>
      <c r="AJJ136" s="31"/>
      <c r="AJK136" s="31"/>
      <c r="AJL136" s="31"/>
      <c r="AJM136" s="31"/>
      <c r="AJN136" s="31"/>
      <c r="AJO136" s="31"/>
      <c r="AJP136" s="31"/>
      <c r="AJQ136" s="31"/>
      <c r="AJR136" s="31"/>
      <c r="AJS136" s="31"/>
      <c r="AJT136" s="31"/>
      <c r="AJU136" s="31"/>
      <c r="AJV136" s="31"/>
      <c r="AJW136" s="31"/>
      <c r="AJX136" s="31"/>
      <c r="AJY136" s="31"/>
      <c r="AJZ136" s="31"/>
      <c r="AKA136" s="31"/>
      <c r="AKB136" s="31"/>
      <c r="AKC136" s="31"/>
      <c r="AKD136" s="31"/>
      <c r="AKE136" s="31"/>
      <c r="AKF136" s="31"/>
      <c r="AKG136" s="31"/>
      <c r="AKH136" s="31"/>
      <c r="AKI136" s="31"/>
      <c r="AKJ136" s="31"/>
      <c r="AKK136" s="31"/>
      <c r="AKL136" s="31"/>
      <c r="AKM136" s="31"/>
      <c r="AKN136" s="31"/>
      <c r="AKO136" s="31"/>
      <c r="AKP136" s="31"/>
      <c r="AKQ136" s="31"/>
      <c r="AKR136" s="31"/>
      <c r="AKS136" s="31"/>
      <c r="AKT136" s="31"/>
      <c r="AKU136" s="31"/>
      <c r="AKV136" s="31"/>
      <c r="AKW136" s="31"/>
      <c r="AKX136" s="31"/>
      <c r="AKY136" s="31"/>
      <c r="AKZ136" s="31"/>
      <c r="ALA136" s="31"/>
      <c r="ALB136" s="31"/>
      <c r="ALC136" s="31"/>
      <c r="ALD136" s="31"/>
      <c r="ALE136" s="31"/>
      <c r="ALF136" s="31"/>
      <c r="ALG136" s="31"/>
      <c r="ALH136" s="31"/>
      <c r="ALI136" s="31"/>
      <c r="ALJ136" s="31"/>
      <c r="ALK136" s="31"/>
      <c r="ALL136" s="31"/>
      <c r="ALM136" s="31"/>
      <c r="ALN136" s="31"/>
      <c r="ALO136" s="31"/>
      <c r="ALP136" s="31"/>
      <c r="ALQ136" s="31"/>
      <c r="ALR136" s="31"/>
      <c r="ALS136" s="31"/>
      <c r="ALT136" s="31"/>
      <c r="ALU136" s="31"/>
      <c r="ALV136" s="31"/>
      <c r="ALW136" s="31"/>
      <c r="ALX136" s="31"/>
      <c r="ALY136" s="31"/>
      <c r="ALZ136" s="31"/>
      <c r="AMA136" s="31"/>
      <c r="AMB136" s="31"/>
      <c r="AMC136" s="31"/>
      <c r="AMD136" s="31"/>
      <c r="AME136" s="31"/>
      <c r="AMF136" s="31"/>
      <c r="AMG136" s="31"/>
      <c r="AMH136" s="31"/>
      <c r="AMI136" s="31"/>
      <c r="AMJ136" s="31"/>
      <c r="AMK136" s="31"/>
      <c r="AML136" s="31"/>
      <c r="AMM136" s="31"/>
      <c r="AMN136" s="31"/>
      <c r="AMO136" s="31"/>
      <c r="AMP136" s="31"/>
      <c r="AMQ136" s="31"/>
      <c r="AMR136" s="31"/>
      <c r="AMS136" s="31"/>
      <c r="AMT136" s="31"/>
      <c r="AMU136" s="31"/>
      <c r="AMV136" s="31"/>
      <c r="AMW136" s="31"/>
      <c r="AMX136" s="31"/>
      <c r="AMY136" s="31"/>
    </row>
    <row r="137" spans="3:1042" s="6" customFormat="1" ht="15" customHeight="1" x14ac:dyDescent="0.25">
      <c r="C137" s="6">
        <f t="shared" si="6"/>
        <v>180311</v>
      </c>
      <c r="D137" s="72">
        <f t="shared" si="7"/>
        <v>60</v>
      </c>
      <c r="E137" s="72">
        <v>1</v>
      </c>
      <c r="F137" s="74">
        <v>0</v>
      </c>
      <c r="G137" s="73">
        <f t="shared" si="44"/>
        <v>2.33</v>
      </c>
      <c r="H137" s="128">
        <f t="shared" si="45"/>
        <v>0</v>
      </c>
      <c r="I137" s="147">
        <f t="shared" si="10"/>
        <v>0</v>
      </c>
      <c r="J137" s="111" t="s">
        <v>196</v>
      </c>
      <c r="K137" s="40"/>
      <c r="L137" s="95">
        <f t="shared" si="11"/>
        <v>18</v>
      </c>
      <c r="M137" s="21" t="s">
        <v>34</v>
      </c>
      <c r="N137" s="154">
        <f>N135+1</f>
        <v>3</v>
      </c>
      <c r="O137" s="82">
        <f xml:space="preserve"> (L137*10000) + (N137*100) + VLOOKUP( T137, $Q$2:$S$53, 2, FALSE )</f>
        <v>180311</v>
      </c>
      <c r="P137" s="77" t="str">
        <f t="shared" si="90"/>
        <v>10 60 DHPT  (60 gal)</v>
      </c>
      <c r="Q137" s="22" t="s">
        <v>111</v>
      </c>
      <c r="R137" s="23">
        <v>60</v>
      </c>
      <c r="S137" s="65" t="s">
        <v>107</v>
      </c>
      <c r="T137" s="100" t="s">
        <v>107</v>
      </c>
      <c r="U137" s="105" t="str">
        <f>VLOOKUP( T137, $Q$2:$S$53, 3, FALSE )</f>
        <v>AOSmithPHPT60</v>
      </c>
      <c r="V137" s="146">
        <v>0</v>
      </c>
      <c r="W137" s="41">
        <v>2.33</v>
      </c>
      <c r="X137" s="59"/>
      <c r="Y137" s="60"/>
      <c r="Z137" s="59"/>
      <c r="AA137" s="58"/>
      <c r="AB137" s="158" t="str">
        <f t="shared" si="87"/>
        <v>2,     180311,   "10 60 DHPT  (60 gal)"</v>
      </c>
      <c r="AC137" s="160" t="str">
        <f t="shared" si="77"/>
        <v>Reliance</v>
      </c>
      <c r="AD137" s="161" t="s">
        <v>516</v>
      </c>
      <c r="AE137" s="158" t="str">
        <f t="shared" si="88"/>
        <v xml:space="preserve">          case  180311   :   "Reliance1060DHPTRes"</v>
      </c>
      <c r="AF137" s="161" t="s">
        <v>516</v>
      </c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5"/>
      <c r="CR137" s="35"/>
      <c r="CS137" s="35"/>
      <c r="CT137" s="35"/>
      <c r="CU137" s="35"/>
      <c r="CV137" s="35"/>
      <c r="CW137" s="35"/>
      <c r="CX137" s="35"/>
      <c r="CY137" s="35"/>
      <c r="CZ137" s="35"/>
      <c r="DA137" s="35"/>
      <c r="DB137" s="35"/>
      <c r="DC137" s="35"/>
      <c r="DD137" s="35"/>
      <c r="DE137" s="35"/>
      <c r="DF137" s="35"/>
      <c r="DG137" s="35"/>
      <c r="DH137" s="35"/>
      <c r="DI137" s="35"/>
      <c r="DJ137" s="35"/>
      <c r="DK137" s="35"/>
      <c r="DL137" s="35"/>
      <c r="DM137" s="35"/>
      <c r="DN137" s="35"/>
      <c r="DO137" s="35"/>
      <c r="DP137" s="35"/>
      <c r="DQ137" s="35"/>
      <c r="DR137" s="35"/>
      <c r="DS137" s="35"/>
      <c r="DT137" s="35"/>
      <c r="DU137" s="35"/>
      <c r="DV137" s="35"/>
      <c r="DW137" s="35"/>
      <c r="DX137" s="35"/>
      <c r="DY137" s="35"/>
      <c r="DZ137" s="35"/>
      <c r="EA137" s="35"/>
      <c r="EB137" s="35"/>
      <c r="EC137" s="35"/>
      <c r="ED137" s="35"/>
      <c r="EE137" s="35"/>
      <c r="EF137" s="35"/>
      <c r="EG137" s="35"/>
      <c r="EH137" s="35"/>
      <c r="EI137" s="35"/>
      <c r="EJ137" s="35"/>
      <c r="EK137" s="35"/>
      <c r="EL137" s="35"/>
      <c r="EM137" s="35"/>
      <c r="EN137" s="35"/>
      <c r="EO137" s="35"/>
      <c r="EP137" s="35"/>
      <c r="EQ137" s="35"/>
      <c r="ER137" s="35"/>
      <c r="ES137" s="35"/>
      <c r="ET137" s="35"/>
      <c r="EU137" s="35"/>
      <c r="EV137" s="35"/>
      <c r="EW137" s="35"/>
      <c r="EX137" s="35"/>
      <c r="EY137" s="35"/>
      <c r="EZ137" s="35"/>
      <c r="FA137" s="35"/>
      <c r="FB137" s="35"/>
      <c r="FC137" s="35"/>
      <c r="FD137" s="35"/>
      <c r="FE137" s="35"/>
      <c r="FF137" s="35"/>
      <c r="FG137" s="35"/>
      <c r="FH137" s="35"/>
      <c r="FI137" s="35"/>
      <c r="FJ137" s="35"/>
      <c r="FK137" s="35"/>
      <c r="FL137" s="35"/>
      <c r="FM137" s="35"/>
      <c r="FN137" s="35"/>
      <c r="FO137" s="35"/>
      <c r="FP137" s="35"/>
      <c r="FQ137" s="35"/>
      <c r="FR137" s="35"/>
      <c r="FS137" s="35"/>
      <c r="FT137" s="35"/>
      <c r="FU137" s="35"/>
      <c r="FV137" s="35"/>
      <c r="FW137" s="35"/>
      <c r="FX137" s="35"/>
      <c r="FY137" s="35"/>
      <c r="FZ137" s="35"/>
      <c r="GA137" s="35"/>
      <c r="GB137" s="35"/>
      <c r="GC137" s="35"/>
      <c r="GD137" s="35"/>
      <c r="GE137" s="35"/>
      <c r="GF137" s="35"/>
      <c r="GG137" s="35"/>
      <c r="GH137" s="35"/>
      <c r="GI137" s="35"/>
      <c r="GJ137" s="35"/>
      <c r="GK137" s="35"/>
      <c r="GL137" s="35"/>
      <c r="GM137" s="35"/>
      <c r="GN137" s="35"/>
      <c r="GO137" s="35"/>
      <c r="GP137" s="35"/>
      <c r="GQ137" s="35"/>
      <c r="GR137" s="35"/>
      <c r="GS137" s="35"/>
      <c r="GT137" s="35"/>
      <c r="GU137" s="35"/>
      <c r="GV137" s="35"/>
      <c r="GW137" s="35"/>
      <c r="GX137" s="35"/>
      <c r="GY137" s="35"/>
      <c r="GZ137" s="35"/>
      <c r="HA137" s="35"/>
      <c r="HB137" s="35"/>
      <c r="HC137" s="35"/>
      <c r="HD137" s="35"/>
      <c r="HE137" s="35"/>
      <c r="HF137" s="35"/>
      <c r="HG137" s="35"/>
      <c r="HH137" s="35"/>
      <c r="HI137" s="35"/>
      <c r="HJ137" s="35"/>
      <c r="HK137" s="35"/>
      <c r="HL137" s="35"/>
      <c r="HM137" s="35"/>
      <c r="HN137" s="35"/>
      <c r="HO137" s="35"/>
      <c r="HP137" s="35"/>
      <c r="HQ137" s="35"/>
      <c r="HR137" s="35"/>
      <c r="HS137" s="35"/>
      <c r="HT137" s="35"/>
      <c r="HU137" s="35"/>
      <c r="HV137" s="35"/>
      <c r="HW137" s="35"/>
      <c r="HX137" s="35"/>
      <c r="HY137" s="35"/>
      <c r="HZ137" s="35"/>
      <c r="IA137" s="35"/>
      <c r="IB137" s="35"/>
      <c r="IC137" s="35"/>
      <c r="ID137" s="35"/>
      <c r="IE137" s="35"/>
      <c r="IF137" s="35"/>
      <c r="IG137" s="35"/>
      <c r="IH137" s="35"/>
      <c r="II137" s="35"/>
      <c r="IJ137" s="35"/>
      <c r="IK137" s="35"/>
      <c r="IL137" s="35"/>
      <c r="IM137" s="35"/>
      <c r="IN137" s="35"/>
      <c r="IO137" s="35"/>
      <c r="IP137" s="35"/>
      <c r="IQ137" s="35"/>
      <c r="IR137" s="35"/>
      <c r="IS137" s="35"/>
      <c r="IT137" s="35"/>
      <c r="IU137" s="35"/>
      <c r="IV137" s="35"/>
      <c r="IW137" s="35"/>
      <c r="IX137" s="35"/>
      <c r="IY137" s="35"/>
      <c r="IZ137" s="35"/>
      <c r="JA137" s="35"/>
      <c r="JB137" s="35"/>
      <c r="JC137" s="35"/>
      <c r="JD137" s="35"/>
      <c r="JE137" s="35"/>
      <c r="JF137" s="35"/>
      <c r="JG137" s="35"/>
      <c r="JH137" s="35"/>
      <c r="JI137" s="35"/>
      <c r="JJ137" s="35"/>
      <c r="JK137" s="35"/>
      <c r="JL137" s="35"/>
      <c r="JM137" s="35"/>
      <c r="JN137" s="35"/>
      <c r="JO137" s="35"/>
      <c r="JP137" s="35"/>
      <c r="JQ137" s="35"/>
      <c r="JR137" s="35"/>
      <c r="JS137" s="35"/>
      <c r="JT137" s="35"/>
      <c r="JU137" s="35"/>
      <c r="JV137" s="35"/>
      <c r="JW137" s="35"/>
      <c r="JX137" s="35"/>
      <c r="JY137" s="35"/>
      <c r="JZ137" s="35"/>
      <c r="KA137" s="35"/>
      <c r="KB137" s="35"/>
      <c r="KC137" s="35"/>
      <c r="KD137" s="35"/>
      <c r="KE137" s="35"/>
      <c r="KF137" s="35"/>
      <c r="KG137" s="35"/>
      <c r="KH137" s="35"/>
      <c r="KI137" s="35"/>
      <c r="KJ137" s="35"/>
      <c r="KK137" s="35"/>
      <c r="KL137" s="35"/>
      <c r="KM137" s="35"/>
      <c r="KN137" s="35"/>
      <c r="KO137" s="35"/>
      <c r="KP137" s="35"/>
      <c r="KQ137" s="35"/>
      <c r="KR137" s="35"/>
      <c r="KS137" s="35"/>
      <c r="KT137" s="35"/>
      <c r="KU137" s="35"/>
      <c r="KV137" s="35"/>
      <c r="KW137" s="35"/>
      <c r="KX137" s="35"/>
      <c r="KY137" s="35"/>
      <c r="KZ137" s="35"/>
      <c r="LA137" s="35"/>
      <c r="LB137" s="35"/>
      <c r="LC137" s="35"/>
      <c r="LD137" s="35"/>
      <c r="LE137" s="35"/>
      <c r="LF137" s="35"/>
      <c r="LG137" s="35"/>
      <c r="LH137" s="35"/>
      <c r="LI137" s="35"/>
      <c r="LJ137" s="35"/>
      <c r="LK137" s="35"/>
      <c r="LL137" s="35"/>
      <c r="LM137" s="35"/>
      <c r="LN137" s="35"/>
      <c r="LO137" s="35"/>
      <c r="LP137" s="35"/>
      <c r="LQ137" s="35"/>
      <c r="LR137" s="35"/>
      <c r="LS137" s="35"/>
      <c r="LT137" s="35"/>
      <c r="LU137" s="35"/>
      <c r="LV137" s="35"/>
      <c r="LW137" s="35"/>
      <c r="LX137" s="35"/>
      <c r="LY137" s="35"/>
      <c r="LZ137" s="35"/>
      <c r="MA137" s="35"/>
      <c r="MB137" s="35"/>
      <c r="MC137" s="35"/>
      <c r="MD137" s="35"/>
      <c r="ME137" s="35"/>
      <c r="MF137" s="35"/>
      <c r="MG137" s="35"/>
      <c r="MH137" s="35"/>
      <c r="MI137" s="35"/>
      <c r="MJ137" s="35"/>
      <c r="MK137" s="35"/>
      <c r="ML137" s="35"/>
      <c r="MM137" s="35"/>
      <c r="MN137" s="35"/>
      <c r="MO137" s="35"/>
      <c r="MP137" s="35"/>
      <c r="MQ137" s="35"/>
      <c r="MR137" s="35"/>
      <c r="MS137" s="35"/>
      <c r="MT137" s="35"/>
      <c r="MU137" s="35"/>
      <c r="MV137" s="35"/>
      <c r="MW137" s="35"/>
      <c r="MX137" s="35"/>
      <c r="MY137" s="35"/>
      <c r="MZ137" s="35"/>
      <c r="NA137" s="35"/>
      <c r="NB137" s="35"/>
      <c r="NC137" s="35"/>
      <c r="ND137" s="35"/>
      <c r="NE137" s="35"/>
      <c r="NF137" s="35"/>
      <c r="NG137" s="35"/>
      <c r="NH137" s="35"/>
      <c r="NI137" s="35"/>
      <c r="NJ137" s="35"/>
      <c r="NK137" s="35"/>
      <c r="NL137" s="35"/>
      <c r="NM137" s="35"/>
      <c r="NN137" s="35"/>
      <c r="NO137" s="35"/>
      <c r="NP137" s="35"/>
      <c r="NQ137" s="35"/>
      <c r="NR137" s="35"/>
      <c r="NS137" s="35"/>
      <c r="NT137" s="35"/>
      <c r="NU137" s="35"/>
      <c r="NV137" s="35"/>
      <c r="NW137" s="35"/>
      <c r="NX137" s="35"/>
      <c r="NY137" s="35"/>
      <c r="NZ137" s="35"/>
      <c r="OA137" s="35"/>
      <c r="OB137" s="35"/>
      <c r="OC137" s="35"/>
      <c r="OD137" s="35"/>
      <c r="OE137" s="35"/>
      <c r="OF137" s="35"/>
      <c r="OG137" s="35"/>
      <c r="OH137" s="35"/>
      <c r="OI137" s="35"/>
      <c r="OJ137" s="35"/>
      <c r="OK137" s="35"/>
      <c r="OL137" s="35"/>
      <c r="OM137" s="35"/>
      <c r="ON137" s="35"/>
      <c r="OO137" s="35"/>
      <c r="OP137" s="35"/>
      <c r="OQ137" s="35"/>
      <c r="OR137" s="35"/>
      <c r="OS137" s="35"/>
      <c r="OT137" s="35"/>
      <c r="OU137" s="35"/>
      <c r="OV137" s="35"/>
      <c r="OW137" s="35"/>
      <c r="OX137" s="35"/>
      <c r="OY137" s="35"/>
      <c r="OZ137" s="35"/>
      <c r="PA137" s="35"/>
      <c r="PB137" s="35"/>
      <c r="PC137" s="35"/>
      <c r="PD137" s="35"/>
      <c r="PE137" s="35"/>
      <c r="PF137" s="35"/>
      <c r="PG137" s="35"/>
      <c r="PH137" s="35"/>
      <c r="PI137" s="35"/>
      <c r="PJ137" s="35"/>
      <c r="PK137" s="35"/>
      <c r="PL137" s="35"/>
      <c r="PM137" s="35"/>
      <c r="PN137" s="35"/>
      <c r="PO137" s="35"/>
      <c r="PP137" s="35"/>
      <c r="PQ137" s="35"/>
      <c r="PR137" s="35"/>
      <c r="PS137" s="35"/>
      <c r="PT137" s="35"/>
      <c r="PU137" s="35"/>
      <c r="PV137" s="35"/>
      <c r="PW137" s="35"/>
      <c r="PX137" s="35"/>
      <c r="PY137" s="35"/>
      <c r="PZ137" s="35"/>
      <c r="QA137" s="35"/>
      <c r="QB137" s="35"/>
      <c r="QC137" s="35"/>
      <c r="QD137" s="35"/>
      <c r="QE137" s="35"/>
      <c r="QF137" s="35"/>
      <c r="QG137" s="35"/>
      <c r="QH137" s="35"/>
      <c r="QI137" s="35"/>
      <c r="QJ137" s="35"/>
      <c r="QK137" s="35"/>
      <c r="QL137" s="35"/>
      <c r="QM137" s="35"/>
      <c r="QN137" s="35"/>
      <c r="QO137" s="35"/>
      <c r="QP137" s="35"/>
      <c r="QQ137" s="35"/>
      <c r="QR137" s="35"/>
      <c r="QS137" s="35"/>
      <c r="QT137" s="35"/>
      <c r="QU137" s="35"/>
      <c r="QV137" s="35"/>
      <c r="QW137" s="35"/>
      <c r="QX137" s="35"/>
      <c r="QY137" s="35"/>
      <c r="QZ137" s="35"/>
      <c r="RA137" s="35"/>
      <c r="RB137" s="35"/>
      <c r="RC137" s="35"/>
      <c r="RD137" s="35"/>
      <c r="RE137" s="35"/>
      <c r="RF137" s="35"/>
      <c r="RG137" s="35"/>
      <c r="RH137" s="35"/>
      <c r="RI137" s="35"/>
      <c r="RJ137" s="35"/>
      <c r="RK137" s="35"/>
      <c r="RL137" s="35"/>
      <c r="RM137" s="35"/>
      <c r="RN137" s="35"/>
      <c r="RO137" s="35"/>
      <c r="RP137" s="35"/>
      <c r="RQ137" s="35"/>
      <c r="RR137" s="35"/>
      <c r="RS137" s="35"/>
      <c r="RT137" s="35"/>
      <c r="RU137" s="35"/>
      <c r="RV137" s="35"/>
      <c r="RW137" s="35"/>
      <c r="RX137" s="35"/>
      <c r="RY137" s="35"/>
      <c r="RZ137" s="35"/>
      <c r="SA137" s="35"/>
      <c r="SB137" s="35"/>
      <c r="SC137" s="35"/>
      <c r="SD137" s="35"/>
      <c r="SE137" s="35"/>
      <c r="SF137" s="35"/>
      <c r="SG137" s="35"/>
      <c r="SH137" s="35"/>
      <c r="SI137" s="35"/>
      <c r="SJ137" s="35"/>
      <c r="SK137" s="35"/>
      <c r="SL137" s="35"/>
      <c r="SM137" s="35"/>
      <c r="SN137" s="35"/>
      <c r="SO137" s="35"/>
      <c r="SP137" s="35"/>
      <c r="SQ137" s="35"/>
      <c r="SR137" s="35"/>
      <c r="SS137" s="35"/>
      <c r="ST137" s="35"/>
      <c r="SU137" s="35"/>
      <c r="SV137" s="35"/>
      <c r="SW137" s="35"/>
      <c r="SX137" s="35"/>
      <c r="SY137" s="35"/>
      <c r="SZ137" s="35"/>
      <c r="TA137" s="35"/>
      <c r="TB137" s="35"/>
      <c r="TC137" s="35"/>
      <c r="TD137" s="35"/>
      <c r="TE137" s="35"/>
      <c r="TF137" s="35"/>
      <c r="TG137" s="35"/>
      <c r="TH137" s="35"/>
      <c r="TI137" s="35"/>
      <c r="TJ137" s="35"/>
      <c r="TK137" s="35"/>
      <c r="TL137" s="35"/>
      <c r="TM137" s="35"/>
      <c r="TN137" s="35"/>
      <c r="TO137" s="35"/>
      <c r="TP137" s="35"/>
      <c r="TQ137" s="35"/>
      <c r="TR137" s="35"/>
      <c r="TS137" s="35"/>
      <c r="TT137" s="35"/>
      <c r="TU137" s="35"/>
      <c r="TV137" s="35"/>
      <c r="TW137" s="35"/>
      <c r="TX137" s="35"/>
      <c r="TY137" s="35"/>
      <c r="TZ137" s="35"/>
      <c r="UA137" s="35"/>
      <c r="UB137" s="35"/>
      <c r="UC137" s="35"/>
      <c r="UD137" s="35"/>
      <c r="UE137" s="35"/>
      <c r="UF137" s="35"/>
      <c r="UG137" s="35"/>
      <c r="UH137" s="35"/>
      <c r="UI137" s="35"/>
      <c r="UJ137" s="35"/>
      <c r="UK137" s="35"/>
      <c r="UL137" s="35"/>
      <c r="UM137" s="35"/>
      <c r="UN137" s="35"/>
      <c r="UO137" s="35"/>
      <c r="UP137" s="35"/>
      <c r="UQ137" s="35"/>
      <c r="UR137" s="35"/>
      <c r="US137" s="35"/>
      <c r="UT137" s="35"/>
      <c r="UU137" s="35"/>
      <c r="UV137" s="35"/>
      <c r="UW137" s="35"/>
      <c r="UX137" s="35"/>
      <c r="UY137" s="35"/>
      <c r="UZ137" s="35"/>
      <c r="VA137" s="35"/>
      <c r="VB137" s="35"/>
      <c r="VC137" s="35"/>
      <c r="VD137" s="35"/>
      <c r="VE137" s="35"/>
      <c r="VF137" s="35"/>
      <c r="VG137" s="35"/>
      <c r="VH137" s="35"/>
      <c r="VI137" s="35"/>
      <c r="VJ137" s="35"/>
      <c r="VK137" s="35"/>
      <c r="VL137" s="35"/>
      <c r="VM137" s="35"/>
      <c r="VN137" s="35"/>
      <c r="VO137" s="35"/>
      <c r="VP137" s="35"/>
      <c r="VQ137" s="35"/>
      <c r="VR137" s="35"/>
      <c r="VS137" s="35"/>
      <c r="VT137" s="35"/>
      <c r="VU137" s="35"/>
      <c r="VV137" s="35"/>
      <c r="VW137" s="35"/>
      <c r="VX137" s="35"/>
      <c r="VY137" s="35"/>
      <c r="VZ137" s="35"/>
      <c r="WA137" s="35"/>
      <c r="WB137" s="35"/>
      <c r="WC137" s="35"/>
      <c r="WD137" s="35"/>
      <c r="WE137" s="35"/>
      <c r="WF137" s="35"/>
      <c r="WG137" s="35"/>
      <c r="WH137" s="35"/>
      <c r="WI137" s="35"/>
      <c r="WJ137" s="35"/>
      <c r="WK137" s="35"/>
      <c r="WL137" s="35"/>
      <c r="WM137" s="35"/>
      <c r="WN137" s="35"/>
      <c r="WO137" s="35"/>
      <c r="WP137" s="35"/>
      <c r="WQ137" s="35"/>
      <c r="WR137" s="35"/>
      <c r="WS137" s="35"/>
      <c r="WT137" s="35"/>
      <c r="WU137" s="35"/>
      <c r="WV137" s="35"/>
      <c r="WW137" s="35"/>
      <c r="WX137" s="35"/>
      <c r="WY137" s="35"/>
      <c r="WZ137" s="35"/>
      <c r="XA137" s="35"/>
      <c r="XB137" s="35"/>
      <c r="XC137" s="35"/>
      <c r="XD137" s="35"/>
      <c r="XE137" s="35"/>
      <c r="XF137" s="35"/>
      <c r="XG137" s="35"/>
      <c r="XH137" s="35"/>
      <c r="XI137" s="35"/>
      <c r="XJ137" s="35"/>
      <c r="XK137" s="35"/>
      <c r="XL137" s="35"/>
      <c r="XM137" s="35"/>
      <c r="XN137" s="35"/>
      <c r="XO137" s="35"/>
      <c r="XP137" s="35"/>
      <c r="XQ137" s="35"/>
      <c r="XR137" s="35"/>
      <c r="XS137" s="35"/>
      <c r="XT137" s="35"/>
      <c r="XU137" s="35"/>
      <c r="XV137" s="35"/>
      <c r="XW137" s="35"/>
      <c r="XX137" s="35"/>
      <c r="XY137" s="35"/>
      <c r="XZ137" s="35"/>
      <c r="YA137" s="35"/>
      <c r="YB137" s="35"/>
      <c r="YC137" s="35"/>
      <c r="YD137" s="35"/>
      <c r="YE137" s="35"/>
      <c r="YF137" s="35"/>
      <c r="YG137" s="35"/>
      <c r="YH137" s="35"/>
      <c r="YI137" s="35"/>
      <c r="YJ137" s="35"/>
      <c r="YK137" s="35"/>
      <c r="YL137" s="35"/>
      <c r="YM137" s="35"/>
      <c r="YN137" s="35"/>
      <c r="YO137" s="35"/>
      <c r="YP137" s="35"/>
      <c r="YQ137" s="35"/>
      <c r="YR137" s="35"/>
      <c r="YS137" s="35"/>
      <c r="YT137" s="35"/>
      <c r="YU137" s="35"/>
      <c r="YV137" s="35"/>
      <c r="YW137" s="35"/>
      <c r="YX137" s="35"/>
      <c r="YY137" s="35"/>
      <c r="YZ137" s="35"/>
      <c r="ZA137" s="35"/>
      <c r="ZB137" s="35"/>
      <c r="ZC137" s="35"/>
      <c r="ZD137" s="35"/>
      <c r="ZE137" s="35"/>
      <c r="ZF137" s="35"/>
      <c r="ZG137" s="35"/>
      <c r="ZH137" s="35"/>
      <c r="ZI137" s="35"/>
      <c r="ZJ137" s="35"/>
      <c r="ZK137" s="35"/>
      <c r="ZL137" s="35"/>
      <c r="ZM137" s="35"/>
      <c r="ZN137" s="35"/>
      <c r="ZO137" s="35"/>
      <c r="ZP137" s="35"/>
      <c r="ZQ137" s="35"/>
      <c r="ZR137" s="35"/>
      <c r="ZS137" s="35"/>
      <c r="ZT137" s="35"/>
      <c r="ZU137" s="35"/>
      <c r="ZV137" s="35"/>
      <c r="ZW137" s="35"/>
      <c r="ZX137" s="35"/>
      <c r="ZY137" s="35"/>
      <c r="ZZ137" s="35"/>
      <c r="AAA137" s="35"/>
      <c r="AAB137" s="35"/>
      <c r="AAC137" s="35"/>
      <c r="AAD137" s="35"/>
      <c r="AAE137" s="35"/>
      <c r="AAF137" s="35"/>
      <c r="AAG137" s="35"/>
      <c r="AAH137" s="35"/>
      <c r="AAI137" s="35"/>
      <c r="AAJ137" s="35"/>
      <c r="AAK137" s="35"/>
      <c r="AAL137" s="35"/>
      <c r="AAM137" s="35"/>
      <c r="AAN137" s="35"/>
      <c r="AAO137" s="35"/>
      <c r="AAP137" s="35"/>
      <c r="AAQ137" s="35"/>
      <c r="AAR137" s="35"/>
      <c r="AAS137" s="35"/>
      <c r="AAT137" s="35"/>
      <c r="AAU137" s="35"/>
      <c r="AAV137" s="35"/>
      <c r="AAW137" s="35"/>
      <c r="AAX137" s="35"/>
      <c r="AAY137" s="35"/>
      <c r="AAZ137" s="35"/>
      <c r="ABA137" s="35"/>
      <c r="ABB137" s="35"/>
      <c r="ABC137" s="35"/>
      <c r="ABD137" s="35"/>
      <c r="ABE137" s="35"/>
      <c r="ABF137" s="35"/>
      <c r="ABG137" s="35"/>
      <c r="ABH137" s="35"/>
      <c r="ABI137" s="35"/>
      <c r="ABJ137" s="35"/>
      <c r="ABK137" s="35"/>
      <c r="ABL137" s="35"/>
      <c r="ABM137" s="35"/>
      <c r="ABN137" s="35"/>
      <c r="ABO137" s="35"/>
      <c r="ABP137" s="35"/>
      <c r="ABQ137" s="35"/>
      <c r="ABR137" s="35"/>
      <c r="ABS137" s="35"/>
      <c r="ABT137" s="35"/>
      <c r="ABU137" s="35"/>
      <c r="ABV137" s="35"/>
      <c r="ABW137" s="35"/>
      <c r="ABX137" s="35"/>
      <c r="ABY137" s="35"/>
      <c r="ABZ137" s="35"/>
      <c r="ACA137" s="35"/>
      <c r="ACB137" s="35"/>
      <c r="ACC137" s="35"/>
      <c r="ACD137" s="35"/>
      <c r="ACE137" s="35"/>
      <c r="ACF137" s="35"/>
      <c r="ACG137" s="35"/>
      <c r="ACH137" s="35"/>
      <c r="ACI137" s="35"/>
      <c r="ACJ137" s="35"/>
      <c r="ACK137" s="35"/>
      <c r="ACL137" s="35"/>
      <c r="ACM137" s="35"/>
      <c r="ACN137" s="35"/>
      <c r="ACO137" s="35"/>
      <c r="ACP137" s="35"/>
      <c r="ACQ137" s="35"/>
      <c r="ACR137" s="35"/>
      <c r="ACS137" s="35"/>
      <c r="ACT137" s="35"/>
      <c r="ACU137" s="35"/>
      <c r="ACV137" s="35"/>
      <c r="ACW137" s="35"/>
      <c r="ACX137" s="35"/>
      <c r="ACY137" s="35"/>
      <c r="ACZ137" s="35"/>
      <c r="ADA137" s="35"/>
      <c r="ADB137" s="35"/>
      <c r="ADC137" s="35"/>
      <c r="ADD137" s="35"/>
      <c r="ADE137" s="35"/>
      <c r="ADF137" s="35"/>
      <c r="ADG137" s="35"/>
      <c r="ADH137" s="35"/>
      <c r="ADI137" s="35"/>
      <c r="ADJ137" s="35"/>
      <c r="ADK137" s="35"/>
      <c r="ADL137" s="35"/>
      <c r="ADM137" s="35"/>
      <c r="ADN137" s="35"/>
      <c r="ADO137" s="35"/>
      <c r="ADP137" s="35"/>
      <c r="ADQ137" s="35"/>
      <c r="ADR137" s="35"/>
      <c r="ADS137" s="35"/>
      <c r="ADT137" s="35"/>
      <c r="ADU137" s="35"/>
      <c r="ADV137" s="35"/>
      <c r="ADW137" s="35"/>
      <c r="ADX137" s="35"/>
      <c r="ADY137" s="35"/>
      <c r="ADZ137" s="35"/>
      <c r="AEA137" s="35"/>
      <c r="AEB137" s="35"/>
      <c r="AEC137" s="35"/>
      <c r="AED137" s="35"/>
      <c r="AEE137" s="35"/>
      <c r="AEF137" s="35"/>
      <c r="AEG137" s="35"/>
      <c r="AEH137" s="35"/>
      <c r="AEI137" s="35"/>
      <c r="AEJ137" s="35"/>
      <c r="AEK137" s="35"/>
      <c r="AEL137" s="35"/>
      <c r="AEM137" s="35"/>
      <c r="AEN137" s="35"/>
      <c r="AEO137" s="35"/>
      <c r="AEP137" s="35"/>
      <c r="AEQ137" s="35"/>
      <c r="AER137" s="35"/>
      <c r="AES137" s="35"/>
      <c r="AET137" s="35"/>
      <c r="AEU137" s="35"/>
      <c r="AEV137" s="35"/>
      <c r="AEW137" s="35"/>
      <c r="AEX137" s="35"/>
      <c r="AEY137" s="35"/>
      <c r="AEZ137" s="35"/>
      <c r="AFA137" s="35"/>
      <c r="AFB137" s="35"/>
      <c r="AFC137" s="35"/>
      <c r="AFD137" s="35"/>
      <c r="AFE137" s="35"/>
      <c r="AFF137" s="35"/>
      <c r="AFG137" s="35"/>
      <c r="AFH137" s="35"/>
      <c r="AFI137" s="35"/>
      <c r="AFJ137" s="35"/>
      <c r="AFK137" s="35"/>
      <c r="AFL137" s="35"/>
      <c r="AFM137" s="35"/>
      <c r="AFN137" s="35"/>
      <c r="AFO137" s="35"/>
      <c r="AFP137" s="35"/>
      <c r="AFQ137" s="35"/>
      <c r="AFR137" s="35"/>
      <c r="AFS137" s="35"/>
      <c r="AFT137" s="35"/>
      <c r="AFU137" s="35"/>
      <c r="AFV137" s="35"/>
      <c r="AFW137" s="35"/>
      <c r="AFX137" s="35"/>
      <c r="AFY137" s="35"/>
      <c r="AFZ137" s="35"/>
      <c r="AGA137" s="35"/>
      <c r="AGB137" s="35"/>
      <c r="AGC137" s="35"/>
      <c r="AGD137" s="35"/>
      <c r="AGE137" s="35"/>
      <c r="AGF137" s="35"/>
      <c r="AGG137" s="35"/>
      <c r="AGH137" s="35"/>
      <c r="AGI137" s="35"/>
      <c r="AGJ137" s="35"/>
      <c r="AGK137" s="35"/>
      <c r="AGL137" s="35"/>
      <c r="AGM137" s="35"/>
      <c r="AGN137" s="35"/>
      <c r="AGO137" s="35"/>
      <c r="AGP137" s="35"/>
      <c r="AGQ137" s="35"/>
      <c r="AGR137" s="35"/>
      <c r="AGS137" s="35"/>
      <c r="AGT137" s="35"/>
      <c r="AGU137" s="35"/>
      <c r="AGV137" s="35"/>
      <c r="AGW137" s="35"/>
      <c r="AGX137" s="35"/>
      <c r="AGY137" s="35"/>
      <c r="AGZ137" s="35"/>
      <c r="AHA137" s="35"/>
      <c r="AHB137" s="35"/>
      <c r="AHC137" s="35"/>
      <c r="AHD137" s="35"/>
      <c r="AHE137" s="35"/>
      <c r="AHF137" s="35"/>
      <c r="AHG137" s="35"/>
      <c r="AHH137" s="35"/>
      <c r="AHI137" s="35"/>
      <c r="AHJ137" s="35"/>
      <c r="AHK137" s="35"/>
      <c r="AHL137" s="35"/>
      <c r="AHM137" s="35"/>
      <c r="AHN137" s="35"/>
      <c r="AHO137" s="35"/>
      <c r="AHP137" s="35"/>
      <c r="AHQ137" s="35"/>
      <c r="AHR137" s="35"/>
      <c r="AHS137" s="35"/>
      <c r="AHT137" s="35"/>
      <c r="AHU137" s="35"/>
      <c r="AHV137" s="35"/>
      <c r="AHW137" s="35"/>
      <c r="AHX137" s="35"/>
      <c r="AHY137" s="35"/>
      <c r="AHZ137" s="35"/>
      <c r="AIA137" s="35"/>
      <c r="AIB137" s="35"/>
      <c r="AIC137" s="35"/>
      <c r="AID137" s="35"/>
      <c r="AIE137" s="35"/>
      <c r="AIF137" s="35"/>
      <c r="AIG137" s="35"/>
      <c r="AIH137" s="35"/>
      <c r="AII137" s="35"/>
      <c r="AIJ137" s="35"/>
      <c r="AIK137" s="35"/>
      <c r="AIL137" s="35"/>
      <c r="AIM137" s="35"/>
      <c r="AIN137" s="35"/>
      <c r="AIO137" s="35"/>
      <c r="AIP137" s="35"/>
      <c r="AIQ137" s="35"/>
      <c r="AIR137" s="35"/>
      <c r="AIS137" s="35"/>
      <c r="AIT137" s="35"/>
      <c r="AIU137" s="35"/>
      <c r="AIV137" s="35"/>
      <c r="AIW137" s="35"/>
      <c r="AIX137" s="35"/>
      <c r="AIY137" s="35"/>
      <c r="AIZ137" s="35"/>
      <c r="AJA137" s="35"/>
      <c r="AJB137" s="35"/>
      <c r="AJC137" s="35"/>
      <c r="AJD137" s="35"/>
      <c r="AJE137" s="35"/>
      <c r="AJF137" s="35"/>
      <c r="AJG137" s="35"/>
      <c r="AJH137" s="35"/>
      <c r="AJI137" s="35"/>
      <c r="AJJ137" s="35"/>
      <c r="AJK137" s="35"/>
      <c r="AJL137" s="35"/>
      <c r="AJM137" s="35"/>
      <c r="AJN137" s="35"/>
      <c r="AJO137" s="35"/>
      <c r="AJP137" s="35"/>
      <c r="AJQ137" s="35"/>
      <c r="AJR137" s="35"/>
      <c r="AJS137" s="35"/>
      <c r="AJT137" s="35"/>
      <c r="AJU137" s="35"/>
      <c r="AJV137" s="35"/>
      <c r="AJW137" s="35"/>
      <c r="AJX137" s="35"/>
      <c r="AJY137" s="35"/>
      <c r="AJZ137" s="35"/>
      <c r="AKA137" s="35"/>
      <c r="AKB137" s="35"/>
      <c r="AKC137" s="35"/>
      <c r="AKD137" s="35"/>
      <c r="AKE137" s="35"/>
      <c r="AKF137" s="35"/>
      <c r="AKG137" s="35"/>
      <c r="AKH137" s="35"/>
      <c r="AKI137" s="35"/>
      <c r="AKJ137" s="35"/>
      <c r="AKK137" s="35"/>
      <c r="AKL137" s="35"/>
      <c r="AKM137" s="35"/>
      <c r="AKN137" s="35"/>
      <c r="AKO137" s="35"/>
      <c r="AKP137" s="35"/>
      <c r="AKQ137" s="35"/>
      <c r="AKR137" s="35"/>
      <c r="AKS137" s="35"/>
      <c r="AKT137" s="35"/>
      <c r="AKU137" s="35"/>
      <c r="AKV137" s="35"/>
      <c r="AKW137" s="35"/>
      <c r="AKX137" s="35"/>
      <c r="AKY137" s="35"/>
      <c r="AKZ137" s="35"/>
      <c r="ALA137" s="35"/>
      <c r="ALB137" s="35"/>
      <c r="ALC137" s="35"/>
      <c r="ALD137" s="35"/>
      <c r="ALE137" s="35"/>
      <c r="ALF137" s="35"/>
      <c r="ALG137" s="35"/>
      <c r="ALH137" s="35"/>
      <c r="ALI137" s="35"/>
      <c r="ALJ137" s="35"/>
      <c r="ALK137" s="35"/>
      <c r="ALL137" s="35"/>
      <c r="ALM137" s="35"/>
      <c r="ALN137" s="35"/>
      <c r="ALO137" s="35"/>
      <c r="ALP137" s="35"/>
      <c r="ALQ137" s="35"/>
      <c r="ALR137" s="35"/>
      <c r="ALS137" s="35"/>
      <c r="ALT137" s="35"/>
      <c r="ALU137" s="35"/>
      <c r="ALV137" s="35"/>
      <c r="ALW137" s="35"/>
      <c r="ALX137" s="35"/>
      <c r="ALY137" s="35"/>
      <c r="ALZ137" s="35"/>
      <c r="AMA137" s="35"/>
      <c r="AMB137" s="35"/>
      <c r="AMC137" s="35"/>
      <c r="AMD137" s="35"/>
      <c r="AME137" s="35"/>
      <c r="AMF137" s="35"/>
      <c r="AMG137" s="35"/>
      <c r="AMH137" s="35"/>
      <c r="AMI137" s="35"/>
      <c r="AMJ137" s="35"/>
      <c r="AMK137" s="35"/>
      <c r="AML137" s="35"/>
      <c r="AMM137" s="35"/>
      <c r="AMN137" s="35"/>
      <c r="AMO137" s="35"/>
      <c r="AMP137" s="35"/>
      <c r="AMQ137" s="35"/>
      <c r="AMR137" s="35"/>
      <c r="AMS137" s="35"/>
      <c r="AMT137" s="35"/>
      <c r="AMU137" s="35"/>
      <c r="AMV137" s="35"/>
      <c r="AMW137" s="35"/>
      <c r="AMX137" s="35"/>
      <c r="AMY137" s="35"/>
      <c r="AMZ137" s="35"/>
      <c r="ANA137" s="35"/>
      <c r="ANB137" s="35"/>
    </row>
    <row r="138" spans="3:1042" s="6" customFormat="1" ht="15" customHeight="1" x14ac:dyDescent="0.25">
      <c r="C138" s="6">
        <f t="shared" si="6"/>
        <v>180414</v>
      </c>
      <c r="D138" s="72">
        <f t="shared" si="7"/>
        <v>66</v>
      </c>
      <c r="E138" s="74">
        <v>0</v>
      </c>
      <c r="F138" s="72">
        <v>1</v>
      </c>
      <c r="G138" s="73">
        <f t="shared" si="44"/>
        <v>0</v>
      </c>
      <c r="H138" s="128">
        <f t="shared" si="45"/>
        <v>3.1</v>
      </c>
      <c r="I138" s="147">
        <f t="shared" si="10"/>
        <v>0</v>
      </c>
      <c r="J138" s="111" t="s">
        <v>196</v>
      </c>
      <c r="K138" s="39">
        <v>3</v>
      </c>
      <c r="L138" s="95">
        <f t="shared" si="11"/>
        <v>18</v>
      </c>
      <c r="M138" s="9" t="s">
        <v>34</v>
      </c>
      <c r="N138" s="82">
        <f t="shared" si="92"/>
        <v>4</v>
      </c>
      <c r="O138" s="82">
        <f xml:space="preserve"> (L138*10000) + (N138*100) + VLOOKUP( T138, $Q$2:$S$53, 2, FALSE )</f>
        <v>180414</v>
      </c>
      <c r="P138" s="77" t="str">
        <f t="shared" si="90"/>
        <v>10 66 DHPHT 120  (66 gal)</v>
      </c>
      <c r="Q138" s="10" t="s">
        <v>37</v>
      </c>
      <c r="R138" s="11">
        <v>66</v>
      </c>
      <c r="S138" s="37" t="s">
        <v>85</v>
      </c>
      <c r="T138" s="100" t="s">
        <v>105</v>
      </c>
      <c r="U138" s="105" t="str">
        <f>VLOOKUP( T138, $Q$2:$S$53, 3, FALSE )</f>
        <v>AOSmithHPTU66</v>
      </c>
      <c r="V138" s="146">
        <v>0</v>
      </c>
      <c r="W138" s="47" t="s">
        <v>10</v>
      </c>
      <c r="X138" s="55">
        <v>3</v>
      </c>
      <c r="Y138" s="56">
        <v>3.1</v>
      </c>
      <c r="Z138" s="57">
        <v>42545</v>
      </c>
      <c r="AA138" s="58" t="s">
        <v>83</v>
      </c>
      <c r="AB138" s="158" t="str">
        <f t="shared" si="87"/>
        <v>2,     180414,   "10 66 DHPHT 120  (66 gal)"</v>
      </c>
      <c r="AC138" s="160" t="str">
        <f t="shared" si="77"/>
        <v>Reliance</v>
      </c>
      <c r="AD138" s="161" t="s">
        <v>517</v>
      </c>
      <c r="AE138" s="158" t="str">
        <f t="shared" si="88"/>
        <v xml:space="preserve">          case  180414   :   "Reliance1066DHPHT"</v>
      </c>
      <c r="AF138" s="161" t="s">
        <v>517</v>
      </c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  <c r="IW138" s="31"/>
      <c r="IX138" s="31"/>
      <c r="IY138" s="31"/>
      <c r="IZ138" s="31"/>
      <c r="JA138" s="31"/>
      <c r="JB138" s="31"/>
      <c r="JC138" s="31"/>
      <c r="JD138" s="31"/>
      <c r="JE138" s="31"/>
      <c r="JF138" s="31"/>
      <c r="JG138" s="31"/>
      <c r="JH138" s="31"/>
      <c r="JI138" s="31"/>
      <c r="JJ138" s="31"/>
      <c r="JK138" s="31"/>
      <c r="JL138" s="31"/>
      <c r="JM138" s="31"/>
      <c r="JN138" s="31"/>
      <c r="JO138" s="31"/>
      <c r="JP138" s="31"/>
      <c r="JQ138" s="31"/>
      <c r="JR138" s="31"/>
      <c r="JS138" s="31"/>
      <c r="JT138" s="31"/>
      <c r="JU138" s="31"/>
      <c r="JV138" s="31"/>
      <c r="JW138" s="31"/>
      <c r="JX138" s="31"/>
      <c r="JY138" s="31"/>
      <c r="JZ138" s="31"/>
      <c r="KA138" s="31"/>
      <c r="KB138" s="31"/>
      <c r="KC138" s="31"/>
      <c r="KD138" s="31"/>
      <c r="KE138" s="31"/>
      <c r="KF138" s="31"/>
      <c r="KG138" s="31"/>
      <c r="KH138" s="31"/>
      <c r="KI138" s="31"/>
      <c r="KJ138" s="31"/>
      <c r="KK138" s="31"/>
      <c r="KL138" s="31"/>
      <c r="KM138" s="31"/>
      <c r="KN138" s="31"/>
      <c r="KO138" s="31"/>
      <c r="KP138" s="31"/>
      <c r="KQ138" s="31"/>
      <c r="KR138" s="31"/>
      <c r="KS138" s="31"/>
      <c r="KT138" s="31"/>
      <c r="KU138" s="31"/>
      <c r="KV138" s="31"/>
      <c r="KW138" s="31"/>
      <c r="KX138" s="31"/>
      <c r="KY138" s="31"/>
      <c r="KZ138" s="31"/>
      <c r="LA138" s="31"/>
      <c r="LB138" s="31"/>
      <c r="LC138" s="31"/>
      <c r="LD138" s="31"/>
      <c r="LE138" s="31"/>
      <c r="LF138" s="31"/>
      <c r="LG138" s="31"/>
      <c r="LH138" s="31"/>
      <c r="LI138" s="31"/>
      <c r="LJ138" s="31"/>
      <c r="LK138" s="31"/>
      <c r="LL138" s="31"/>
      <c r="LM138" s="31"/>
      <c r="LN138" s="31"/>
      <c r="LO138" s="31"/>
      <c r="LP138" s="31"/>
      <c r="LQ138" s="31"/>
      <c r="LR138" s="31"/>
      <c r="LS138" s="31"/>
      <c r="LT138" s="31"/>
      <c r="LU138" s="31"/>
      <c r="LV138" s="31"/>
      <c r="LW138" s="31"/>
      <c r="LX138" s="31"/>
      <c r="LY138" s="31"/>
      <c r="LZ138" s="31"/>
      <c r="MA138" s="31"/>
      <c r="MB138" s="31"/>
      <c r="MC138" s="31"/>
      <c r="MD138" s="31"/>
      <c r="ME138" s="31"/>
      <c r="MF138" s="31"/>
      <c r="MG138" s="31"/>
      <c r="MH138" s="31"/>
      <c r="MI138" s="31"/>
      <c r="MJ138" s="31"/>
      <c r="MK138" s="31"/>
      <c r="ML138" s="31"/>
      <c r="MM138" s="31"/>
      <c r="MN138" s="31"/>
      <c r="MO138" s="31"/>
      <c r="MP138" s="31"/>
      <c r="MQ138" s="31"/>
      <c r="MR138" s="31"/>
      <c r="MS138" s="31"/>
      <c r="MT138" s="31"/>
      <c r="MU138" s="31"/>
      <c r="MV138" s="31"/>
      <c r="MW138" s="31"/>
      <c r="MX138" s="31"/>
      <c r="MY138" s="31"/>
      <c r="MZ138" s="31"/>
      <c r="NA138" s="31"/>
      <c r="NB138" s="31"/>
      <c r="NC138" s="31"/>
      <c r="ND138" s="31"/>
      <c r="NE138" s="31"/>
      <c r="NF138" s="31"/>
      <c r="NG138" s="31"/>
      <c r="NH138" s="31"/>
      <c r="NI138" s="31"/>
      <c r="NJ138" s="31"/>
      <c r="NK138" s="31"/>
      <c r="NL138" s="31"/>
      <c r="NM138" s="31"/>
      <c r="NN138" s="31"/>
      <c r="NO138" s="31"/>
      <c r="NP138" s="31"/>
      <c r="NQ138" s="31"/>
      <c r="NR138" s="31"/>
      <c r="NS138" s="31"/>
      <c r="NT138" s="31"/>
      <c r="NU138" s="31"/>
      <c r="NV138" s="31"/>
      <c r="NW138" s="31"/>
      <c r="NX138" s="31"/>
      <c r="NY138" s="31"/>
      <c r="NZ138" s="31"/>
      <c r="OA138" s="31"/>
      <c r="OB138" s="31"/>
      <c r="OC138" s="31"/>
      <c r="OD138" s="31"/>
      <c r="OE138" s="31"/>
      <c r="OF138" s="31"/>
      <c r="OG138" s="31"/>
      <c r="OH138" s="31"/>
      <c r="OI138" s="31"/>
      <c r="OJ138" s="31"/>
      <c r="OK138" s="31"/>
      <c r="OL138" s="31"/>
      <c r="OM138" s="31"/>
      <c r="ON138" s="31"/>
      <c r="OO138" s="31"/>
      <c r="OP138" s="31"/>
      <c r="OQ138" s="31"/>
      <c r="OR138" s="31"/>
      <c r="OS138" s="31"/>
      <c r="OT138" s="31"/>
      <c r="OU138" s="31"/>
      <c r="OV138" s="31"/>
      <c r="OW138" s="31"/>
      <c r="OX138" s="31"/>
      <c r="OY138" s="31"/>
      <c r="OZ138" s="31"/>
      <c r="PA138" s="31"/>
      <c r="PB138" s="31"/>
      <c r="PC138" s="31"/>
      <c r="PD138" s="31"/>
      <c r="PE138" s="31"/>
      <c r="PF138" s="31"/>
      <c r="PG138" s="31"/>
      <c r="PH138" s="31"/>
      <c r="PI138" s="31"/>
      <c r="PJ138" s="31"/>
      <c r="PK138" s="31"/>
      <c r="PL138" s="31"/>
      <c r="PM138" s="31"/>
      <c r="PN138" s="31"/>
      <c r="PO138" s="31"/>
      <c r="PP138" s="31"/>
      <c r="PQ138" s="31"/>
      <c r="PR138" s="31"/>
      <c r="PS138" s="31"/>
      <c r="PT138" s="31"/>
      <c r="PU138" s="31"/>
      <c r="PV138" s="31"/>
      <c r="PW138" s="31"/>
      <c r="PX138" s="31"/>
      <c r="PY138" s="31"/>
      <c r="PZ138" s="31"/>
      <c r="QA138" s="31"/>
      <c r="QB138" s="31"/>
      <c r="QC138" s="31"/>
      <c r="QD138" s="31"/>
      <c r="QE138" s="31"/>
      <c r="QF138" s="31"/>
      <c r="QG138" s="31"/>
      <c r="QH138" s="31"/>
      <c r="QI138" s="31"/>
      <c r="QJ138" s="31"/>
      <c r="QK138" s="31"/>
      <c r="QL138" s="31"/>
      <c r="QM138" s="31"/>
      <c r="QN138" s="31"/>
      <c r="QO138" s="31"/>
      <c r="QP138" s="31"/>
      <c r="QQ138" s="31"/>
      <c r="QR138" s="31"/>
      <c r="QS138" s="31"/>
      <c r="QT138" s="31"/>
      <c r="QU138" s="31"/>
      <c r="QV138" s="31"/>
      <c r="QW138" s="31"/>
      <c r="QX138" s="31"/>
      <c r="QY138" s="31"/>
      <c r="QZ138" s="31"/>
      <c r="RA138" s="31"/>
      <c r="RB138" s="31"/>
      <c r="RC138" s="31"/>
      <c r="RD138" s="31"/>
      <c r="RE138" s="31"/>
      <c r="RF138" s="31"/>
      <c r="RG138" s="31"/>
      <c r="RH138" s="31"/>
      <c r="RI138" s="31"/>
      <c r="RJ138" s="31"/>
      <c r="RK138" s="31"/>
      <c r="RL138" s="31"/>
      <c r="RM138" s="31"/>
      <c r="RN138" s="31"/>
      <c r="RO138" s="31"/>
      <c r="RP138" s="31"/>
      <c r="RQ138" s="31"/>
      <c r="RR138" s="31"/>
      <c r="RS138" s="31"/>
      <c r="RT138" s="31"/>
      <c r="RU138" s="31"/>
      <c r="RV138" s="31"/>
      <c r="RW138" s="31"/>
      <c r="RX138" s="31"/>
      <c r="RY138" s="31"/>
      <c r="RZ138" s="31"/>
      <c r="SA138" s="31"/>
      <c r="SB138" s="31"/>
      <c r="SC138" s="31"/>
      <c r="SD138" s="31"/>
      <c r="SE138" s="31"/>
      <c r="SF138" s="31"/>
      <c r="SG138" s="31"/>
      <c r="SH138" s="31"/>
      <c r="SI138" s="31"/>
      <c r="SJ138" s="31"/>
      <c r="SK138" s="31"/>
      <c r="SL138" s="31"/>
      <c r="SM138" s="31"/>
      <c r="SN138" s="31"/>
      <c r="SO138" s="31"/>
      <c r="SP138" s="31"/>
      <c r="SQ138" s="31"/>
      <c r="SR138" s="31"/>
      <c r="SS138" s="31"/>
      <c r="ST138" s="31"/>
      <c r="SU138" s="31"/>
      <c r="SV138" s="31"/>
      <c r="SW138" s="31"/>
      <c r="SX138" s="31"/>
      <c r="SY138" s="31"/>
      <c r="SZ138" s="31"/>
      <c r="TA138" s="31"/>
      <c r="TB138" s="31"/>
      <c r="TC138" s="31"/>
      <c r="TD138" s="31"/>
      <c r="TE138" s="31"/>
      <c r="TF138" s="31"/>
      <c r="TG138" s="31"/>
      <c r="TH138" s="31"/>
      <c r="TI138" s="31"/>
      <c r="TJ138" s="31"/>
      <c r="TK138" s="31"/>
      <c r="TL138" s="31"/>
      <c r="TM138" s="31"/>
      <c r="TN138" s="31"/>
      <c r="TO138" s="31"/>
      <c r="TP138" s="31"/>
      <c r="TQ138" s="31"/>
      <c r="TR138" s="31"/>
      <c r="TS138" s="31"/>
      <c r="TT138" s="31"/>
      <c r="TU138" s="31"/>
      <c r="TV138" s="31"/>
      <c r="TW138" s="31"/>
      <c r="TX138" s="31"/>
      <c r="TY138" s="31"/>
      <c r="TZ138" s="31"/>
      <c r="UA138" s="31"/>
      <c r="UB138" s="31"/>
      <c r="UC138" s="31"/>
      <c r="UD138" s="31"/>
      <c r="UE138" s="31"/>
      <c r="UF138" s="31"/>
      <c r="UG138" s="31"/>
      <c r="UH138" s="31"/>
      <c r="UI138" s="31"/>
      <c r="UJ138" s="31"/>
      <c r="UK138" s="31"/>
      <c r="UL138" s="31"/>
      <c r="UM138" s="31"/>
      <c r="UN138" s="31"/>
      <c r="UO138" s="31"/>
      <c r="UP138" s="31"/>
      <c r="UQ138" s="31"/>
      <c r="UR138" s="31"/>
      <c r="US138" s="31"/>
      <c r="UT138" s="31"/>
      <c r="UU138" s="31"/>
      <c r="UV138" s="31"/>
      <c r="UW138" s="31"/>
      <c r="UX138" s="31"/>
      <c r="UY138" s="31"/>
      <c r="UZ138" s="31"/>
      <c r="VA138" s="31"/>
      <c r="VB138" s="31"/>
      <c r="VC138" s="31"/>
      <c r="VD138" s="31"/>
      <c r="VE138" s="31"/>
      <c r="VF138" s="31"/>
      <c r="VG138" s="31"/>
      <c r="VH138" s="31"/>
      <c r="VI138" s="31"/>
      <c r="VJ138" s="31"/>
      <c r="VK138" s="31"/>
      <c r="VL138" s="31"/>
      <c r="VM138" s="31"/>
      <c r="VN138" s="31"/>
      <c r="VO138" s="31"/>
      <c r="VP138" s="31"/>
      <c r="VQ138" s="31"/>
      <c r="VR138" s="31"/>
      <c r="VS138" s="31"/>
      <c r="VT138" s="31"/>
      <c r="VU138" s="31"/>
      <c r="VV138" s="31"/>
      <c r="VW138" s="31"/>
      <c r="VX138" s="31"/>
      <c r="VY138" s="31"/>
      <c r="VZ138" s="31"/>
      <c r="WA138" s="31"/>
      <c r="WB138" s="31"/>
      <c r="WC138" s="31"/>
      <c r="WD138" s="31"/>
      <c r="WE138" s="31"/>
      <c r="WF138" s="31"/>
      <c r="WG138" s="31"/>
      <c r="WH138" s="31"/>
      <c r="WI138" s="31"/>
      <c r="WJ138" s="31"/>
      <c r="WK138" s="31"/>
      <c r="WL138" s="31"/>
      <c r="WM138" s="31"/>
      <c r="WN138" s="31"/>
      <c r="WO138" s="31"/>
      <c r="WP138" s="31"/>
      <c r="WQ138" s="31"/>
      <c r="WR138" s="31"/>
      <c r="WS138" s="31"/>
      <c r="WT138" s="31"/>
      <c r="WU138" s="31"/>
      <c r="WV138" s="31"/>
      <c r="WW138" s="31"/>
      <c r="WX138" s="31"/>
      <c r="WY138" s="31"/>
      <c r="WZ138" s="31"/>
      <c r="XA138" s="31"/>
      <c r="XB138" s="31"/>
      <c r="XC138" s="31"/>
      <c r="XD138" s="31"/>
      <c r="XE138" s="31"/>
      <c r="XF138" s="31"/>
      <c r="XG138" s="31"/>
      <c r="XH138" s="31"/>
      <c r="XI138" s="31"/>
      <c r="XJ138" s="31"/>
      <c r="XK138" s="31"/>
      <c r="XL138" s="31"/>
      <c r="XM138" s="31"/>
      <c r="XN138" s="31"/>
      <c r="XO138" s="31"/>
      <c r="XP138" s="31"/>
      <c r="XQ138" s="31"/>
      <c r="XR138" s="31"/>
      <c r="XS138" s="31"/>
      <c r="XT138" s="31"/>
      <c r="XU138" s="31"/>
      <c r="XV138" s="31"/>
      <c r="XW138" s="31"/>
      <c r="XX138" s="31"/>
      <c r="XY138" s="31"/>
      <c r="XZ138" s="31"/>
      <c r="YA138" s="31"/>
      <c r="YB138" s="31"/>
      <c r="YC138" s="31"/>
      <c r="YD138" s="31"/>
      <c r="YE138" s="31"/>
      <c r="YF138" s="31"/>
      <c r="YG138" s="31"/>
      <c r="YH138" s="31"/>
      <c r="YI138" s="31"/>
      <c r="YJ138" s="31"/>
      <c r="YK138" s="31"/>
      <c r="YL138" s="31"/>
      <c r="YM138" s="31"/>
      <c r="YN138" s="31"/>
      <c r="YO138" s="31"/>
      <c r="YP138" s="31"/>
      <c r="YQ138" s="31"/>
      <c r="YR138" s="31"/>
      <c r="YS138" s="31"/>
      <c r="YT138" s="31"/>
      <c r="YU138" s="31"/>
      <c r="YV138" s="31"/>
      <c r="YW138" s="31"/>
      <c r="YX138" s="31"/>
      <c r="YY138" s="31"/>
      <c r="YZ138" s="31"/>
      <c r="ZA138" s="31"/>
      <c r="ZB138" s="31"/>
      <c r="ZC138" s="31"/>
      <c r="ZD138" s="31"/>
      <c r="ZE138" s="31"/>
      <c r="ZF138" s="31"/>
      <c r="ZG138" s="31"/>
      <c r="ZH138" s="31"/>
      <c r="ZI138" s="31"/>
      <c r="ZJ138" s="31"/>
      <c r="ZK138" s="31"/>
      <c r="ZL138" s="31"/>
      <c r="ZM138" s="31"/>
      <c r="ZN138" s="31"/>
      <c r="ZO138" s="31"/>
      <c r="ZP138" s="31"/>
      <c r="ZQ138" s="31"/>
      <c r="ZR138" s="31"/>
      <c r="ZS138" s="31"/>
      <c r="ZT138" s="31"/>
      <c r="ZU138" s="31"/>
      <c r="ZV138" s="31"/>
      <c r="ZW138" s="31"/>
      <c r="ZX138" s="31"/>
      <c r="ZY138" s="31"/>
      <c r="ZZ138" s="31"/>
      <c r="AAA138" s="31"/>
      <c r="AAB138" s="31"/>
      <c r="AAC138" s="31"/>
      <c r="AAD138" s="31"/>
      <c r="AAE138" s="31"/>
      <c r="AAF138" s="31"/>
      <c r="AAG138" s="31"/>
      <c r="AAH138" s="31"/>
      <c r="AAI138" s="31"/>
      <c r="AAJ138" s="31"/>
      <c r="AAK138" s="31"/>
      <c r="AAL138" s="31"/>
      <c r="AAM138" s="31"/>
      <c r="AAN138" s="31"/>
      <c r="AAO138" s="31"/>
      <c r="AAP138" s="31"/>
      <c r="AAQ138" s="31"/>
      <c r="AAR138" s="31"/>
      <c r="AAS138" s="31"/>
      <c r="AAT138" s="31"/>
      <c r="AAU138" s="31"/>
      <c r="AAV138" s="31"/>
      <c r="AAW138" s="31"/>
      <c r="AAX138" s="31"/>
      <c r="AAY138" s="31"/>
      <c r="AAZ138" s="31"/>
      <c r="ABA138" s="31"/>
      <c r="ABB138" s="31"/>
      <c r="ABC138" s="31"/>
      <c r="ABD138" s="31"/>
      <c r="ABE138" s="31"/>
      <c r="ABF138" s="31"/>
      <c r="ABG138" s="31"/>
      <c r="ABH138" s="31"/>
      <c r="ABI138" s="31"/>
      <c r="ABJ138" s="31"/>
      <c r="ABK138" s="31"/>
      <c r="ABL138" s="31"/>
      <c r="ABM138" s="31"/>
      <c r="ABN138" s="31"/>
      <c r="ABO138" s="31"/>
      <c r="ABP138" s="31"/>
      <c r="ABQ138" s="31"/>
      <c r="ABR138" s="31"/>
      <c r="ABS138" s="31"/>
      <c r="ABT138" s="31"/>
      <c r="ABU138" s="31"/>
      <c r="ABV138" s="31"/>
      <c r="ABW138" s="31"/>
      <c r="ABX138" s="31"/>
      <c r="ABY138" s="31"/>
      <c r="ABZ138" s="31"/>
      <c r="ACA138" s="31"/>
      <c r="ACB138" s="31"/>
      <c r="ACC138" s="31"/>
      <c r="ACD138" s="31"/>
      <c r="ACE138" s="31"/>
      <c r="ACF138" s="31"/>
      <c r="ACG138" s="31"/>
      <c r="ACH138" s="31"/>
      <c r="ACI138" s="31"/>
      <c r="ACJ138" s="31"/>
      <c r="ACK138" s="31"/>
      <c r="ACL138" s="31"/>
      <c r="ACM138" s="31"/>
      <c r="ACN138" s="31"/>
      <c r="ACO138" s="31"/>
      <c r="ACP138" s="31"/>
      <c r="ACQ138" s="31"/>
      <c r="ACR138" s="31"/>
      <c r="ACS138" s="31"/>
      <c r="ACT138" s="31"/>
      <c r="ACU138" s="31"/>
      <c r="ACV138" s="31"/>
      <c r="ACW138" s="31"/>
      <c r="ACX138" s="31"/>
      <c r="ACY138" s="31"/>
      <c r="ACZ138" s="31"/>
      <c r="ADA138" s="31"/>
      <c r="ADB138" s="31"/>
      <c r="ADC138" s="31"/>
      <c r="ADD138" s="31"/>
      <c r="ADE138" s="31"/>
      <c r="ADF138" s="31"/>
      <c r="ADG138" s="31"/>
      <c r="ADH138" s="31"/>
      <c r="ADI138" s="31"/>
      <c r="ADJ138" s="31"/>
      <c r="ADK138" s="31"/>
      <c r="ADL138" s="31"/>
      <c r="ADM138" s="31"/>
      <c r="ADN138" s="31"/>
      <c r="ADO138" s="31"/>
      <c r="ADP138" s="31"/>
      <c r="ADQ138" s="31"/>
      <c r="ADR138" s="31"/>
      <c r="ADS138" s="31"/>
      <c r="ADT138" s="31"/>
      <c r="ADU138" s="31"/>
      <c r="ADV138" s="31"/>
      <c r="ADW138" s="31"/>
      <c r="ADX138" s="31"/>
      <c r="ADY138" s="31"/>
      <c r="ADZ138" s="31"/>
      <c r="AEA138" s="31"/>
      <c r="AEB138" s="31"/>
      <c r="AEC138" s="31"/>
      <c r="AED138" s="31"/>
      <c r="AEE138" s="31"/>
      <c r="AEF138" s="31"/>
      <c r="AEG138" s="31"/>
      <c r="AEH138" s="31"/>
      <c r="AEI138" s="31"/>
      <c r="AEJ138" s="31"/>
      <c r="AEK138" s="31"/>
      <c r="AEL138" s="31"/>
      <c r="AEM138" s="31"/>
      <c r="AEN138" s="31"/>
      <c r="AEO138" s="31"/>
      <c r="AEP138" s="31"/>
      <c r="AEQ138" s="31"/>
      <c r="AER138" s="31"/>
      <c r="AES138" s="31"/>
      <c r="AET138" s="31"/>
      <c r="AEU138" s="31"/>
      <c r="AEV138" s="31"/>
      <c r="AEW138" s="31"/>
      <c r="AEX138" s="31"/>
      <c r="AEY138" s="31"/>
      <c r="AEZ138" s="31"/>
      <c r="AFA138" s="31"/>
      <c r="AFB138" s="31"/>
      <c r="AFC138" s="31"/>
      <c r="AFD138" s="31"/>
      <c r="AFE138" s="31"/>
      <c r="AFF138" s="31"/>
      <c r="AFG138" s="31"/>
      <c r="AFH138" s="31"/>
      <c r="AFI138" s="31"/>
      <c r="AFJ138" s="31"/>
      <c r="AFK138" s="31"/>
      <c r="AFL138" s="31"/>
      <c r="AFM138" s="31"/>
      <c r="AFN138" s="31"/>
      <c r="AFO138" s="31"/>
      <c r="AFP138" s="31"/>
      <c r="AFQ138" s="31"/>
      <c r="AFR138" s="31"/>
      <c r="AFS138" s="31"/>
      <c r="AFT138" s="31"/>
      <c r="AFU138" s="31"/>
      <c r="AFV138" s="31"/>
      <c r="AFW138" s="31"/>
      <c r="AFX138" s="31"/>
      <c r="AFY138" s="31"/>
      <c r="AFZ138" s="31"/>
      <c r="AGA138" s="31"/>
      <c r="AGB138" s="31"/>
      <c r="AGC138" s="31"/>
      <c r="AGD138" s="31"/>
      <c r="AGE138" s="31"/>
      <c r="AGF138" s="31"/>
      <c r="AGG138" s="31"/>
      <c r="AGH138" s="31"/>
      <c r="AGI138" s="31"/>
      <c r="AGJ138" s="31"/>
      <c r="AGK138" s="31"/>
      <c r="AGL138" s="31"/>
      <c r="AGM138" s="31"/>
      <c r="AGN138" s="31"/>
      <c r="AGO138" s="31"/>
      <c r="AGP138" s="31"/>
      <c r="AGQ138" s="31"/>
      <c r="AGR138" s="31"/>
      <c r="AGS138" s="31"/>
      <c r="AGT138" s="31"/>
      <c r="AGU138" s="31"/>
      <c r="AGV138" s="31"/>
      <c r="AGW138" s="31"/>
      <c r="AGX138" s="31"/>
      <c r="AGY138" s="31"/>
      <c r="AGZ138" s="31"/>
      <c r="AHA138" s="31"/>
      <c r="AHB138" s="31"/>
      <c r="AHC138" s="31"/>
      <c r="AHD138" s="31"/>
      <c r="AHE138" s="31"/>
      <c r="AHF138" s="31"/>
      <c r="AHG138" s="31"/>
      <c r="AHH138" s="31"/>
      <c r="AHI138" s="31"/>
      <c r="AHJ138" s="31"/>
      <c r="AHK138" s="31"/>
      <c r="AHL138" s="31"/>
      <c r="AHM138" s="31"/>
      <c r="AHN138" s="31"/>
      <c r="AHO138" s="31"/>
      <c r="AHP138" s="31"/>
      <c r="AHQ138" s="31"/>
      <c r="AHR138" s="31"/>
      <c r="AHS138" s="31"/>
      <c r="AHT138" s="31"/>
      <c r="AHU138" s="31"/>
      <c r="AHV138" s="31"/>
      <c r="AHW138" s="31"/>
      <c r="AHX138" s="31"/>
      <c r="AHY138" s="31"/>
      <c r="AHZ138" s="31"/>
      <c r="AIA138" s="31"/>
      <c r="AIB138" s="31"/>
      <c r="AIC138" s="31"/>
      <c r="AID138" s="31"/>
      <c r="AIE138" s="31"/>
      <c r="AIF138" s="31"/>
      <c r="AIG138" s="31"/>
      <c r="AIH138" s="31"/>
      <c r="AII138" s="31"/>
      <c r="AIJ138" s="31"/>
      <c r="AIK138" s="31"/>
      <c r="AIL138" s="31"/>
      <c r="AIM138" s="31"/>
      <c r="AIN138" s="31"/>
      <c r="AIO138" s="31"/>
      <c r="AIP138" s="31"/>
      <c r="AIQ138" s="31"/>
      <c r="AIR138" s="31"/>
      <c r="AIS138" s="31"/>
      <c r="AIT138" s="31"/>
      <c r="AIU138" s="31"/>
      <c r="AIV138" s="31"/>
      <c r="AIW138" s="31"/>
      <c r="AIX138" s="31"/>
      <c r="AIY138" s="31"/>
      <c r="AIZ138" s="31"/>
      <c r="AJA138" s="31"/>
      <c r="AJB138" s="31"/>
      <c r="AJC138" s="31"/>
      <c r="AJD138" s="31"/>
      <c r="AJE138" s="31"/>
      <c r="AJF138" s="31"/>
      <c r="AJG138" s="31"/>
      <c r="AJH138" s="31"/>
      <c r="AJI138" s="31"/>
      <c r="AJJ138" s="31"/>
      <c r="AJK138" s="31"/>
      <c r="AJL138" s="31"/>
      <c r="AJM138" s="31"/>
      <c r="AJN138" s="31"/>
      <c r="AJO138" s="31"/>
      <c r="AJP138" s="31"/>
      <c r="AJQ138" s="31"/>
      <c r="AJR138" s="31"/>
      <c r="AJS138" s="31"/>
      <c r="AJT138" s="31"/>
      <c r="AJU138" s="31"/>
      <c r="AJV138" s="31"/>
      <c r="AJW138" s="31"/>
      <c r="AJX138" s="31"/>
      <c r="AJY138" s="31"/>
      <c r="AJZ138" s="31"/>
      <c r="AKA138" s="31"/>
      <c r="AKB138" s="31"/>
      <c r="AKC138" s="31"/>
      <c r="AKD138" s="31"/>
      <c r="AKE138" s="31"/>
      <c r="AKF138" s="31"/>
      <c r="AKG138" s="31"/>
      <c r="AKH138" s="31"/>
      <c r="AKI138" s="31"/>
      <c r="AKJ138" s="31"/>
      <c r="AKK138" s="31"/>
      <c r="AKL138" s="31"/>
      <c r="AKM138" s="31"/>
      <c r="AKN138" s="31"/>
      <c r="AKO138" s="31"/>
      <c r="AKP138" s="31"/>
      <c r="AKQ138" s="31"/>
      <c r="AKR138" s="31"/>
      <c r="AKS138" s="31"/>
      <c r="AKT138" s="31"/>
      <c r="AKU138" s="31"/>
      <c r="AKV138" s="31"/>
      <c r="AKW138" s="31"/>
      <c r="AKX138" s="31"/>
      <c r="AKY138" s="31"/>
      <c r="AKZ138" s="31"/>
      <c r="ALA138" s="31"/>
      <c r="ALB138" s="31"/>
      <c r="ALC138" s="31"/>
      <c r="ALD138" s="31"/>
      <c r="ALE138" s="31"/>
      <c r="ALF138" s="31"/>
      <c r="ALG138" s="31"/>
      <c r="ALH138" s="31"/>
      <c r="ALI138" s="31"/>
      <c r="ALJ138" s="31"/>
      <c r="ALK138" s="31"/>
      <c r="ALL138" s="31"/>
      <c r="ALM138" s="31"/>
      <c r="ALN138" s="31"/>
      <c r="ALO138" s="31"/>
      <c r="ALP138" s="31"/>
      <c r="ALQ138" s="31"/>
      <c r="ALR138" s="31"/>
      <c r="ALS138" s="31"/>
      <c r="ALT138" s="31"/>
      <c r="ALU138" s="31"/>
      <c r="ALV138" s="31"/>
      <c r="ALW138" s="31"/>
      <c r="ALX138" s="31"/>
      <c r="ALY138" s="31"/>
      <c r="ALZ138" s="31"/>
      <c r="AMA138" s="31"/>
      <c r="AMB138" s="31"/>
      <c r="AMC138" s="31"/>
      <c r="AMD138" s="31"/>
      <c r="AME138" s="31"/>
      <c r="AMF138" s="31"/>
      <c r="AMG138" s="31"/>
      <c r="AMH138" s="31"/>
      <c r="AMI138" s="31"/>
      <c r="AMJ138" s="31"/>
      <c r="AMK138" s="31"/>
      <c r="AML138" s="31"/>
      <c r="AMM138" s="31"/>
      <c r="AMN138" s="31"/>
      <c r="AMO138" s="31"/>
      <c r="AMP138" s="31"/>
      <c r="AMQ138" s="31"/>
      <c r="AMR138" s="31"/>
      <c r="AMS138" s="31"/>
      <c r="AMT138" s="31"/>
      <c r="AMU138" s="31"/>
      <c r="AMV138" s="31"/>
      <c r="AMW138" s="31"/>
      <c r="AMX138" s="31"/>
      <c r="AMY138" s="31"/>
    </row>
    <row r="139" spans="3:1042" s="6" customFormat="1" ht="15" customHeight="1" x14ac:dyDescent="0.25">
      <c r="C139" s="6">
        <f t="shared" si="6"/>
        <v>180514</v>
      </c>
      <c r="D139" s="72">
        <f t="shared" si="7"/>
        <v>66</v>
      </c>
      <c r="E139" s="74">
        <v>0</v>
      </c>
      <c r="F139" s="72">
        <v>1</v>
      </c>
      <c r="G139" s="73">
        <f t="shared" si="44"/>
        <v>0</v>
      </c>
      <c r="H139" s="128">
        <f t="shared" si="45"/>
        <v>3.1</v>
      </c>
      <c r="I139" s="147">
        <f t="shared" si="10"/>
        <v>0</v>
      </c>
      <c r="J139" s="111" t="s">
        <v>196</v>
      </c>
      <c r="K139" s="39">
        <v>3</v>
      </c>
      <c r="L139" s="95">
        <f t="shared" si="11"/>
        <v>18</v>
      </c>
      <c r="M139" s="9" t="s">
        <v>34</v>
      </c>
      <c r="N139" s="82">
        <f t="shared" si="92"/>
        <v>5</v>
      </c>
      <c r="O139" s="82">
        <f xml:space="preserve"> (L139*10000) + (N139*100) + VLOOKUP( T139, $Q$2:$S$53, 2, FALSE )</f>
        <v>180514</v>
      </c>
      <c r="P139" s="77" t="str">
        <f t="shared" si="90"/>
        <v>10 66 DHPHTN 120  (66 gal)</v>
      </c>
      <c r="Q139" s="10" t="s">
        <v>38</v>
      </c>
      <c r="R139" s="11">
        <v>66</v>
      </c>
      <c r="S139" s="37" t="s">
        <v>85</v>
      </c>
      <c r="T139" s="100" t="s">
        <v>105</v>
      </c>
      <c r="U139" s="105" t="str">
        <f>VLOOKUP( T139, $Q$2:$S$53, 3, FALSE )</f>
        <v>AOSmithHPTU66</v>
      </c>
      <c r="V139" s="146">
        <v>0</v>
      </c>
      <c r="W139" s="47" t="s">
        <v>10</v>
      </c>
      <c r="X139" s="55">
        <v>3</v>
      </c>
      <c r="Y139" s="56">
        <v>3.1</v>
      </c>
      <c r="Z139" s="57">
        <v>42545</v>
      </c>
      <c r="AA139" s="58" t="s">
        <v>83</v>
      </c>
      <c r="AB139" s="158" t="str">
        <f t="shared" si="87"/>
        <v>2,     180514,   "10 66 DHPHTN 120  (66 gal)"</v>
      </c>
      <c r="AC139" s="160" t="str">
        <f t="shared" si="77"/>
        <v>Reliance</v>
      </c>
      <c r="AD139" s="161" t="s">
        <v>518</v>
      </c>
      <c r="AE139" s="158" t="str">
        <f t="shared" si="88"/>
        <v xml:space="preserve">          case  180514   :   "Reliance1066DHPHTN"</v>
      </c>
      <c r="AF139" s="161" t="s">
        <v>518</v>
      </c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  <c r="IW139" s="31"/>
      <c r="IX139" s="31"/>
      <c r="IY139" s="31"/>
      <c r="IZ139" s="31"/>
      <c r="JA139" s="31"/>
      <c r="JB139" s="31"/>
      <c r="JC139" s="31"/>
      <c r="JD139" s="31"/>
      <c r="JE139" s="31"/>
      <c r="JF139" s="31"/>
      <c r="JG139" s="31"/>
      <c r="JH139" s="31"/>
      <c r="JI139" s="31"/>
      <c r="JJ139" s="31"/>
      <c r="JK139" s="31"/>
      <c r="JL139" s="31"/>
      <c r="JM139" s="31"/>
      <c r="JN139" s="31"/>
      <c r="JO139" s="31"/>
      <c r="JP139" s="31"/>
      <c r="JQ139" s="31"/>
      <c r="JR139" s="31"/>
      <c r="JS139" s="31"/>
      <c r="JT139" s="31"/>
      <c r="JU139" s="31"/>
      <c r="JV139" s="31"/>
      <c r="JW139" s="31"/>
      <c r="JX139" s="31"/>
      <c r="JY139" s="31"/>
      <c r="JZ139" s="31"/>
      <c r="KA139" s="31"/>
      <c r="KB139" s="31"/>
      <c r="KC139" s="31"/>
      <c r="KD139" s="31"/>
      <c r="KE139" s="31"/>
      <c r="KF139" s="31"/>
      <c r="KG139" s="31"/>
      <c r="KH139" s="31"/>
      <c r="KI139" s="31"/>
      <c r="KJ139" s="31"/>
      <c r="KK139" s="31"/>
      <c r="KL139" s="31"/>
      <c r="KM139" s="31"/>
      <c r="KN139" s="31"/>
      <c r="KO139" s="31"/>
      <c r="KP139" s="31"/>
      <c r="KQ139" s="31"/>
      <c r="KR139" s="31"/>
      <c r="KS139" s="31"/>
      <c r="KT139" s="31"/>
      <c r="KU139" s="31"/>
      <c r="KV139" s="31"/>
      <c r="KW139" s="31"/>
      <c r="KX139" s="31"/>
      <c r="KY139" s="31"/>
      <c r="KZ139" s="31"/>
      <c r="LA139" s="31"/>
      <c r="LB139" s="31"/>
      <c r="LC139" s="31"/>
      <c r="LD139" s="31"/>
      <c r="LE139" s="31"/>
      <c r="LF139" s="31"/>
      <c r="LG139" s="31"/>
      <c r="LH139" s="31"/>
      <c r="LI139" s="31"/>
      <c r="LJ139" s="31"/>
      <c r="LK139" s="31"/>
      <c r="LL139" s="31"/>
      <c r="LM139" s="31"/>
      <c r="LN139" s="31"/>
      <c r="LO139" s="31"/>
      <c r="LP139" s="31"/>
      <c r="LQ139" s="31"/>
      <c r="LR139" s="31"/>
      <c r="LS139" s="31"/>
      <c r="LT139" s="31"/>
      <c r="LU139" s="31"/>
      <c r="LV139" s="31"/>
      <c r="LW139" s="31"/>
      <c r="LX139" s="31"/>
      <c r="LY139" s="31"/>
      <c r="LZ139" s="31"/>
      <c r="MA139" s="31"/>
      <c r="MB139" s="31"/>
      <c r="MC139" s="31"/>
      <c r="MD139" s="31"/>
      <c r="ME139" s="31"/>
      <c r="MF139" s="31"/>
      <c r="MG139" s="31"/>
      <c r="MH139" s="31"/>
      <c r="MI139" s="31"/>
      <c r="MJ139" s="31"/>
      <c r="MK139" s="31"/>
      <c r="ML139" s="31"/>
      <c r="MM139" s="31"/>
      <c r="MN139" s="31"/>
      <c r="MO139" s="31"/>
      <c r="MP139" s="31"/>
      <c r="MQ139" s="31"/>
      <c r="MR139" s="31"/>
      <c r="MS139" s="31"/>
      <c r="MT139" s="31"/>
      <c r="MU139" s="31"/>
      <c r="MV139" s="31"/>
      <c r="MW139" s="31"/>
      <c r="MX139" s="31"/>
      <c r="MY139" s="31"/>
      <c r="MZ139" s="31"/>
      <c r="NA139" s="31"/>
      <c r="NB139" s="31"/>
      <c r="NC139" s="31"/>
      <c r="ND139" s="31"/>
      <c r="NE139" s="31"/>
      <c r="NF139" s="31"/>
      <c r="NG139" s="31"/>
      <c r="NH139" s="31"/>
      <c r="NI139" s="31"/>
      <c r="NJ139" s="31"/>
      <c r="NK139" s="31"/>
      <c r="NL139" s="31"/>
      <c r="NM139" s="31"/>
      <c r="NN139" s="31"/>
      <c r="NO139" s="31"/>
      <c r="NP139" s="31"/>
      <c r="NQ139" s="31"/>
      <c r="NR139" s="31"/>
      <c r="NS139" s="31"/>
      <c r="NT139" s="31"/>
      <c r="NU139" s="31"/>
      <c r="NV139" s="31"/>
      <c r="NW139" s="31"/>
      <c r="NX139" s="31"/>
      <c r="NY139" s="31"/>
      <c r="NZ139" s="31"/>
      <c r="OA139" s="31"/>
      <c r="OB139" s="31"/>
      <c r="OC139" s="31"/>
      <c r="OD139" s="31"/>
      <c r="OE139" s="31"/>
      <c r="OF139" s="31"/>
      <c r="OG139" s="31"/>
      <c r="OH139" s="31"/>
      <c r="OI139" s="31"/>
      <c r="OJ139" s="31"/>
      <c r="OK139" s="31"/>
      <c r="OL139" s="31"/>
      <c r="OM139" s="31"/>
      <c r="ON139" s="31"/>
      <c r="OO139" s="31"/>
      <c r="OP139" s="31"/>
      <c r="OQ139" s="31"/>
      <c r="OR139" s="31"/>
      <c r="OS139" s="31"/>
      <c r="OT139" s="31"/>
      <c r="OU139" s="31"/>
      <c r="OV139" s="31"/>
      <c r="OW139" s="31"/>
      <c r="OX139" s="31"/>
      <c r="OY139" s="31"/>
      <c r="OZ139" s="31"/>
      <c r="PA139" s="31"/>
      <c r="PB139" s="31"/>
      <c r="PC139" s="31"/>
      <c r="PD139" s="31"/>
      <c r="PE139" s="31"/>
      <c r="PF139" s="31"/>
      <c r="PG139" s="31"/>
      <c r="PH139" s="31"/>
      <c r="PI139" s="31"/>
      <c r="PJ139" s="31"/>
      <c r="PK139" s="31"/>
      <c r="PL139" s="31"/>
      <c r="PM139" s="31"/>
      <c r="PN139" s="31"/>
      <c r="PO139" s="31"/>
      <c r="PP139" s="31"/>
      <c r="PQ139" s="31"/>
      <c r="PR139" s="31"/>
      <c r="PS139" s="31"/>
      <c r="PT139" s="31"/>
      <c r="PU139" s="31"/>
      <c r="PV139" s="31"/>
      <c r="PW139" s="31"/>
      <c r="PX139" s="31"/>
      <c r="PY139" s="31"/>
      <c r="PZ139" s="31"/>
      <c r="QA139" s="31"/>
      <c r="QB139" s="31"/>
      <c r="QC139" s="31"/>
      <c r="QD139" s="31"/>
      <c r="QE139" s="31"/>
      <c r="QF139" s="31"/>
      <c r="QG139" s="31"/>
      <c r="QH139" s="31"/>
      <c r="QI139" s="31"/>
      <c r="QJ139" s="31"/>
      <c r="QK139" s="31"/>
      <c r="QL139" s="31"/>
      <c r="QM139" s="31"/>
      <c r="QN139" s="31"/>
      <c r="QO139" s="31"/>
      <c r="QP139" s="31"/>
      <c r="QQ139" s="31"/>
      <c r="QR139" s="31"/>
      <c r="QS139" s="31"/>
      <c r="QT139" s="31"/>
      <c r="QU139" s="31"/>
      <c r="QV139" s="31"/>
      <c r="QW139" s="31"/>
      <c r="QX139" s="31"/>
      <c r="QY139" s="31"/>
      <c r="QZ139" s="31"/>
      <c r="RA139" s="31"/>
      <c r="RB139" s="31"/>
      <c r="RC139" s="31"/>
      <c r="RD139" s="31"/>
      <c r="RE139" s="31"/>
      <c r="RF139" s="31"/>
      <c r="RG139" s="31"/>
      <c r="RH139" s="31"/>
      <c r="RI139" s="31"/>
      <c r="RJ139" s="31"/>
      <c r="RK139" s="31"/>
      <c r="RL139" s="31"/>
      <c r="RM139" s="31"/>
      <c r="RN139" s="31"/>
      <c r="RO139" s="31"/>
      <c r="RP139" s="31"/>
      <c r="RQ139" s="31"/>
      <c r="RR139" s="31"/>
      <c r="RS139" s="31"/>
      <c r="RT139" s="31"/>
      <c r="RU139" s="31"/>
      <c r="RV139" s="31"/>
      <c r="RW139" s="31"/>
      <c r="RX139" s="31"/>
      <c r="RY139" s="31"/>
      <c r="RZ139" s="31"/>
      <c r="SA139" s="31"/>
      <c r="SB139" s="31"/>
      <c r="SC139" s="31"/>
      <c r="SD139" s="31"/>
      <c r="SE139" s="31"/>
      <c r="SF139" s="31"/>
      <c r="SG139" s="31"/>
      <c r="SH139" s="31"/>
      <c r="SI139" s="31"/>
      <c r="SJ139" s="31"/>
      <c r="SK139" s="31"/>
      <c r="SL139" s="31"/>
      <c r="SM139" s="31"/>
      <c r="SN139" s="31"/>
      <c r="SO139" s="31"/>
      <c r="SP139" s="31"/>
      <c r="SQ139" s="31"/>
      <c r="SR139" s="31"/>
      <c r="SS139" s="31"/>
      <c r="ST139" s="31"/>
      <c r="SU139" s="31"/>
      <c r="SV139" s="31"/>
      <c r="SW139" s="31"/>
      <c r="SX139" s="31"/>
      <c r="SY139" s="31"/>
      <c r="SZ139" s="31"/>
      <c r="TA139" s="31"/>
      <c r="TB139" s="31"/>
      <c r="TC139" s="31"/>
      <c r="TD139" s="31"/>
      <c r="TE139" s="31"/>
      <c r="TF139" s="31"/>
      <c r="TG139" s="31"/>
      <c r="TH139" s="31"/>
      <c r="TI139" s="31"/>
      <c r="TJ139" s="31"/>
      <c r="TK139" s="31"/>
      <c r="TL139" s="31"/>
      <c r="TM139" s="31"/>
      <c r="TN139" s="31"/>
      <c r="TO139" s="31"/>
      <c r="TP139" s="31"/>
      <c r="TQ139" s="31"/>
      <c r="TR139" s="31"/>
      <c r="TS139" s="31"/>
      <c r="TT139" s="31"/>
      <c r="TU139" s="31"/>
      <c r="TV139" s="31"/>
      <c r="TW139" s="31"/>
      <c r="TX139" s="31"/>
      <c r="TY139" s="31"/>
      <c r="TZ139" s="31"/>
      <c r="UA139" s="31"/>
      <c r="UB139" s="31"/>
      <c r="UC139" s="31"/>
      <c r="UD139" s="31"/>
      <c r="UE139" s="31"/>
      <c r="UF139" s="31"/>
      <c r="UG139" s="31"/>
      <c r="UH139" s="31"/>
      <c r="UI139" s="31"/>
      <c r="UJ139" s="31"/>
      <c r="UK139" s="31"/>
      <c r="UL139" s="31"/>
      <c r="UM139" s="31"/>
      <c r="UN139" s="31"/>
      <c r="UO139" s="31"/>
      <c r="UP139" s="31"/>
      <c r="UQ139" s="31"/>
      <c r="UR139" s="31"/>
      <c r="US139" s="31"/>
      <c r="UT139" s="31"/>
      <c r="UU139" s="31"/>
      <c r="UV139" s="31"/>
      <c r="UW139" s="31"/>
      <c r="UX139" s="31"/>
      <c r="UY139" s="31"/>
      <c r="UZ139" s="31"/>
      <c r="VA139" s="31"/>
      <c r="VB139" s="31"/>
      <c r="VC139" s="31"/>
      <c r="VD139" s="31"/>
      <c r="VE139" s="31"/>
      <c r="VF139" s="31"/>
      <c r="VG139" s="31"/>
      <c r="VH139" s="31"/>
      <c r="VI139" s="31"/>
      <c r="VJ139" s="31"/>
      <c r="VK139" s="31"/>
      <c r="VL139" s="31"/>
      <c r="VM139" s="31"/>
      <c r="VN139" s="31"/>
      <c r="VO139" s="31"/>
      <c r="VP139" s="31"/>
      <c r="VQ139" s="31"/>
      <c r="VR139" s="31"/>
      <c r="VS139" s="31"/>
      <c r="VT139" s="31"/>
      <c r="VU139" s="31"/>
      <c r="VV139" s="31"/>
      <c r="VW139" s="31"/>
      <c r="VX139" s="31"/>
      <c r="VY139" s="31"/>
      <c r="VZ139" s="31"/>
      <c r="WA139" s="31"/>
      <c r="WB139" s="31"/>
      <c r="WC139" s="31"/>
      <c r="WD139" s="31"/>
      <c r="WE139" s="31"/>
      <c r="WF139" s="31"/>
      <c r="WG139" s="31"/>
      <c r="WH139" s="31"/>
      <c r="WI139" s="31"/>
      <c r="WJ139" s="31"/>
      <c r="WK139" s="31"/>
      <c r="WL139" s="31"/>
      <c r="WM139" s="31"/>
      <c r="WN139" s="31"/>
      <c r="WO139" s="31"/>
      <c r="WP139" s="31"/>
      <c r="WQ139" s="31"/>
      <c r="WR139" s="31"/>
      <c r="WS139" s="31"/>
      <c r="WT139" s="31"/>
      <c r="WU139" s="31"/>
      <c r="WV139" s="31"/>
      <c r="WW139" s="31"/>
      <c r="WX139" s="31"/>
      <c r="WY139" s="31"/>
      <c r="WZ139" s="31"/>
      <c r="XA139" s="31"/>
      <c r="XB139" s="31"/>
      <c r="XC139" s="31"/>
      <c r="XD139" s="31"/>
      <c r="XE139" s="31"/>
      <c r="XF139" s="31"/>
      <c r="XG139" s="31"/>
      <c r="XH139" s="31"/>
      <c r="XI139" s="31"/>
      <c r="XJ139" s="31"/>
      <c r="XK139" s="31"/>
      <c r="XL139" s="31"/>
      <c r="XM139" s="31"/>
      <c r="XN139" s="31"/>
      <c r="XO139" s="31"/>
      <c r="XP139" s="31"/>
      <c r="XQ139" s="31"/>
      <c r="XR139" s="31"/>
      <c r="XS139" s="31"/>
      <c r="XT139" s="31"/>
      <c r="XU139" s="31"/>
      <c r="XV139" s="31"/>
      <c r="XW139" s="31"/>
      <c r="XX139" s="31"/>
      <c r="XY139" s="31"/>
      <c r="XZ139" s="31"/>
      <c r="YA139" s="31"/>
      <c r="YB139" s="31"/>
      <c r="YC139" s="31"/>
      <c r="YD139" s="31"/>
      <c r="YE139" s="31"/>
      <c r="YF139" s="31"/>
      <c r="YG139" s="31"/>
      <c r="YH139" s="31"/>
      <c r="YI139" s="31"/>
      <c r="YJ139" s="31"/>
      <c r="YK139" s="31"/>
      <c r="YL139" s="31"/>
      <c r="YM139" s="31"/>
      <c r="YN139" s="31"/>
      <c r="YO139" s="31"/>
      <c r="YP139" s="31"/>
      <c r="YQ139" s="31"/>
      <c r="YR139" s="31"/>
      <c r="YS139" s="31"/>
      <c r="YT139" s="31"/>
      <c r="YU139" s="31"/>
      <c r="YV139" s="31"/>
      <c r="YW139" s="31"/>
      <c r="YX139" s="31"/>
      <c r="YY139" s="31"/>
      <c r="YZ139" s="31"/>
      <c r="ZA139" s="31"/>
      <c r="ZB139" s="31"/>
      <c r="ZC139" s="31"/>
      <c r="ZD139" s="31"/>
      <c r="ZE139" s="31"/>
      <c r="ZF139" s="31"/>
      <c r="ZG139" s="31"/>
      <c r="ZH139" s="31"/>
      <c r="ZI139" s="31"/>
      <c r="ZJ139" s="31"/>
      <c r="ZK139" s="31"/>
      <c r="ZL139" s="31"/>
      <c r="ZM139" s="31"/>
      <c r="ZN139" s="31"/>
      <c r="ZO139" s="31"/>
      <c r="ZP139" s="31"/>
      <c r="ZQ139" s="31"/>
      <c r="ZR139" s="31"/>
      <c r="ZS139" s="31"/>
      <c r="ZT139" s="31"/>
      <c r="ZU139" s="31"/>
      <c r="ZV139" s="31"/>
      <c r="ZW139" s="31"/>
      <c r="ZX139" s="31"/>
      <c r="ZY139" s="31"/>
      <c r="ZZ139" s="31"/>
      <c r="AAA139" s="31"/>
      <c r="AAB139" s="31"/>
      <c r="AAC139" s="31"/>
      <c r="AAD139" s="31"/>
      <c r="AAE139" s="31"/>
      <c r="AAF139" s="31"/>
      <c r="AAG139" s="31"/>
      <c r="AAH139" s="31"/>
      <c r="AAI139" s="31"/>
      <c r="AAJ139" s="31"/>
      <c r="AAK139" s="31"/>
      <c r="AAL139" s="31"/>
      <c r="AAM139" s="31"/>
      <c r="AAN139" s="31"/>
      <c r="AAO139" s="31"/>
      <c r="AAP139" s="31"/>
      <c r="AAQ139" s="31"/>
      <c r="AAR139" s="31"/>
      <c r="AAS139" s="31"/>
      <c r="AAT139" s="31"/>
      <c r="AAU139" s="31"/>
      <c r="AAV139" s="31"/>
      <c r="AAW139" s="31"/>
      <c r="AAX139" s="31"/>
      <c r="AAY139" s="31"/>
      <c r="AAZ139" s="31"/>
      <c r="ABA139" s="31"/>
      <c r="ABB139" s="31"/>
      <c r="ABC139" s="31"/>
      <c r="ABD139" s="31"/>
      <c r="ABE139" s="31"/>
      <c r="ABF139" s="31"/>
      <c r="ABG139" s="31"/>
      <c r="ABH139" s="31"/>
      <c r="ABI139" s="31"/>
      <c r="ABJ139" s="31"/>
      <c r="ABK139" s="31"/>
      <c r="ABL139" s="31"/>
      <c r="ABM139" s="31"/>
      <c r="ABN139" s="31"/>
      <c r="ABO139" s="31"/>
      <c r="ABP139" s="31"/>
      <c r="ABQ139" s="31"/>
      <c r="ABR139" s="31"/>
      <c r="ABS139" s="31"/>
      <c r="ABT139" s="31"/>
      <c r="ABU139" s="31"/>
      <c r="ABV139" s="31"/>
      <c r="ABW139" s="31"/>
      <c r="ABX139" s="31"/>
      <c r="ABY139" s="31"/>
      <c r="ABZ139" s="31"/>
      <c r="ACA139" s="31"/>
      <c r="ACB139" s="31"/>
      <c r="ACC139" s="31"/>
      <c r="ACD139" s="31"/>
      <c r="ACE139" s="31"/>
      <c r="ACF139" s="31"/>
      <c r="ACG139" s="31"/>
      <c r="ACH139" s="31"/>
      <c r="ACI139" s="31"/>
      <c r="ACJ139" s="31"/>
      <c r="ACK139" s="31"/>
      <c r="ACL139" s="31"/>
      <c r="ACM139" s="31"/>
      <c r="ACN139" s="31"/>
      <c r="ACO139" s="31"/>
      <c r="ACP139" s="31"/>
      <c r="ACQ139" s="31"/>
      <c r="ACR139" s="31"/>
      <c r="ACS139" s="31"/>
      <c r="ACT139" s="31"/>
      <c r="ACU139" s="31"/>
      <c r="ACV139" s="31"/>
      <c r="ACW139" s="31"/>
      <c r="ACX139" s="31"/>
      <c r="ACY139" s="31"/>
      <c r="ACZ139" s="31"/>
      <c r="ADA139" s="31"/>
      <c r="ADB139" s="31"/>
      <c r="ADC139" s="31"/>
      <c r="ADD139" s="31"/>
      <c r="ADE139" s="31"/>
      <c r="ADF139" s="31"/>
      <c r="ADG139" s="31"/>
      <c r="ADH139" s="31"/>
      <c r="ADI139" s="31"/>
      <c r="ADJ139" s="31"/>
      <c r="ADK139" s="31"/>
      <c r="ADL139" s="31"/>
      <c r="ADM139" s="31"/>
      <c r="ADN139" s="31"/>
      <c r="ADO139" s="31"/>
      <c r="ADP139" s="31"/>
      <c r="ADQ139" s="31"/>
      <c r="ADR139" s="31"/>
      <c r="ADS139" s="31"/>
      <c r="ADT139" s="31"/>
      <c r="ADU139" s="31"/>
      <c r="ADV139" s="31"/>
      <c r="ADW139" s="31"/>
      <c r="ADX139" s="31"/>
      <c r="ADY139" s="31"/>
      <c r="ADZ139" s="31"/>
      <c r="AEA139" s="31"/>
      <c r="AEB139" s="31"/>
      <c r="AEC139" s="31"/>
      <c r="AED139" s="31"/>
      <c r="AEE139" s="31"/>
      <c r="AEF139" s="31"/>
      <c r="AEG139" s="31"/>
      <c r="AEH139" s="31"/>
      <c r="AEI139" s="31"/>
      <c r="AEJ139" s="31"/>
      <c r="AEK139" s="31"/>
      <c r="AEL139" s="31"/>
      <c r="AEM139" s="31"/>
      <c r="AEN139" s="31"/>
      <c r="AEO139" s="31"/>
      <c r="AEP139" s="31"/>
      <c r="AEQ139" s="31"/>
      <c r="AER139" s="31"/>
      <c r="AES139" s="31"/>
      <c r="AET139" s="31"/>
      <c r="AEU139" s="31"/>
      <c r="AEV139" s="31"/>
      <c r="AEW139" s="31"/>
      <c r="AEX139" s="31"/>
      <c r="AEY139" s="31"/>
      <c r="AEZ139" s="31"/>
      <c r="AFA139" s="31"/>
      <c r="AFB139" s="31"/>
      <c r="AFC139" s="31"/>
      <c r="AFD139" s="31"/>
      <c r="AFE139" s="31"/>
      <c r="AFF139" s="31"/>
      <c r="AFG139" s="31"/>
      <c r="AFH139" s="31"/>
      <c r="AFI139" s="31"/>
      <c r="AFJ139" s="31"/>
      <c r="AFK139" s="31"/>
      <c r="AFL139" s="31"/>
      <c r="AFM139" s="31"/>
      <c r="AFN139" s="31"/>
      <c r="AFO139" s="31"/>
      <c r="AFP139" s="31"/>
      <c r="AFQ139" s="31"/>
      <c r="AFR139" s="31"/>
      <c r="AFS139" s="31"/>
      <c r="AFT139" s="31"/>
      <c r="AFU139" s="31"/>
      <c r="AFV139" s="31"/>
      <c r="AFW139" s="31"/>
      <c r="AFX139" s="31"/>
      <c r="AFY139" s="31"/>
      <c r="AFZ139" s="31"/>
      <c r="AGA139" s="31"/>
      <c r="AGB139" s="31"/>
      <c r="AGC139" s="31"/>
      <c r="AGD139" s="31"/>
      <c r="AGE139" s="31"/>
      <c r="AGF139" s="31"/>
      <c r="AGG139" s="31"/>
      <c r="AGH139" s="31"/>
      <c r="AGI139" s="31"/>
      <c r="AGJ139" s="31"/>
      <c r="AGK139" s="31"/>
      <c r="AGL139" s="31"/>
      <c r="AGM139" s="31"/>
      <c r="AGN139" s="31"/>
      <c r="AGO139" s="31"/>
      <c r="AGP139" s="31"/>
      <c r="AGQ139" s="31"/>
      <c r="AGR139" s="31"/>
      <c r="AGS139" s="31"/>
      <c r="AGT139" s="31"/>
      <c r="AGU139" s="31"/>
      <c r="AGV139" s="31"/>
      <c r="AGW139" s="31"/>
      <c r="AGX139" s="31"/>
      <c r="AGY139" s="31"/>
      <c r="AGZ139" s="31"/>
      <c r="AHA139" s="31"/>
      <c r="AHB139" s="31"/>
      <c r="AHC139" s="31"/>
      <c r="AHD139" s="31"/>
      <c r="AHE139" s="31"/>
      <c r="AHF139" s="31"/>
      <c r="AHG139" s="31"/>
      <c r="AHH139" s="31"/>
      <c r="AHI139" s="31"/>
      <c r="AHJ139" s="31"/>
      <c r="AHK139" s="31"/>
      <c r="AHL139" s="31"/>
      <c r="AHM139" s="31"/>
      <c r="AHN139" s="31"/>
      <c r="AHO139" s="31"/>
      <c r="AHP139" s="31"/>
      <c r="AHQ139" s="31"/>
      <c r="AHR139" s="31"/>
      <c r="AHS139" s="31"/>
      <c r="AHT139" s="31"/>
      <c r="AHU139" s="31"/>
      <c r="AHV139" s="31"/>
      <c r="AHW139" s="31"/>
      <c r="AHX139" s="31"/>
      <c r="AHY139" s="31"/>
      <c r="AHZ139" s="31"/>
      <c r="AIA139" s="31"/>
      <c r="AIB139" s="31"/>
      <c r="AIC139" s="31"/>
      <c r="AID139" s="31"/>
      <c r="AIE139" s="31"/>
      <c r="AIF139" s="31"/>
      <c r="AIG139" s="31"/>
      <c r="AIH139" s="31"/>
      <c r="AII139" s="31"/>
      <c r="AIJ139" s="31"/>
      <c r="AIK139" s="31"/>
      <c r="AIL139" s="31"/>
      <c r="AIM139" s="31"/>
      <c r="AIN139" s="31"/>
      <c r="AIO139" s="31"/>
      <c r="AIP139" s="31"/>
      <c r="AIQ139" s="31"/>
      <c r="AIR139" s="31"/>
      <c r="AIS139" s="31"/>
      <c r="AIT139" s="31"/>
      <c r="AIU139" s="31"/>
      <c r="AIV139" s="31"/>
      <c r="AIW139" s="31"/>
      <c r="AIX139" s="31"/>
      <c r="AIY139" s="31"/>
      <c r="AIZ139" s="31"/>
      <c r="AJA139" s="31"/>
      <c r="AJB139" s="31"/>
      <c r="AJC139" s="31"/>
      <c r="AJD139" s="31"/>
      <c r="AJE139" s="31"/>
      <c r="AJF139" s="31"/>
      <c r="AJG139" s="31"/>
      <c r="AJH139" s="31"/>
      <c r="AJI139" s="31"/>
      <c r="AJJ139" s="31"/>
      <c r="AJK139" s="31"/>
      <c r="AJL139" s="31"/>
      <c r="AJM139" s="31"/>
      <c r="AJN139" s="31"/>
      <c r="AJO139" s="31"/>
      <c r="AJP139" s="31"/>
      <c r="AJQ139" s="31"/>
      <c r="AJR139" s="31"/>
      <c r="AJS139" s="31"/>
      <c r="AJT139" s="31"/>
      <c r="AJU139" s="31"/>
      <c r="AJV139" s="31"/>
      <c r="AJW139" s="31"/>
      <c r="AJX139" s="31"/>
      <c r="AJY139" s="31"/>
      <c r="AJZ139" s="31"/>
      <c r="AKA139" s="31"/>
      <c r="AKB139" s="31"/>
      <c r="AKC139" s="31"/>
      <c r="AKD139" s="31"/>
      <c r="AKE139" s="31"/>
      <c r="AKF139" s="31"/>
      <c r="AKG139" s="31"/>
      <c r="AKH139" s="31"/>
      <c r="AKI139" s="31"/>
      <c r="AKJ139" s="31"/>
      <c r="AKK139" s="31"/>
      <c r="AKL139" s="31"/>
      <c r="AKM139" s="31"/>
      <c r="AKN139" s="31"/>
      <c r="AKO139" s="31"/>
      <c r="AKP139" s="31"/>
      <c r="AKQ139" s="31"/>
      <c r="AKR139" s="31"/>
      <c r="AKS139" s="31"/>
      <c r="AKT139" s="31"/>
      <c r="AKU139" s="31"/>
      <c r="AKV139" s="31"/>
      <c r="AKW139" s="31"/>
      <c r="AKX139" s="31"/>
      <c r="AKY139" s="31"/>
      <c r="AKZ139" s="31"/>
      <c r="ALA139" s="31"/>
      <c r="ALB139" s="31"/>
      <c r="ALC139" s="31"/>
      <c r="ALD139" s="31"/>
      <c r="ALE139" s="31"/>
      <c r="ALF139" s="31"/>
      <c r="ALG139" s="31"/>
      <c r="ALH139" s="31"/>
      <c r="ALI139" s="31"/>
      <c r="ALJ139" s="31"/>
      <c r="ALK139" s="31"/>
      <c r="ALL139" s="31"/>
      <c r="ALM139" s="31"/>
      <c r="ALN139" s="31"/>
      <c r="ALO139" s="31"/>
      <c r="ALP139" s="31"/>
      <c r="ALQ139" s="31"/>
      <c r="ALR139" s="31"/>
      <c r="ALS139" s="31"/>
      <c r="ALT139" s="31"/>
      <c r="ALU139" s="31"/>
      <c r="ALV139" s="31"/>
      <c r="ALW139" s="31"/>
      <c r="ALX139" s="31"/>
      <c r="ALY139" s="31"/>
      <c r="ALZ139" s="31"/>
      <c r="AMA139" s="31"/>
      <c r="AMB139" s="31"/>
      <c r="AMC139" s="31"/>
      <c r="AMD139" s="31"/>
      <c r="AME139" s="31"/>
      <c r="AMF139" s="31"/>
      <c r="AMG139" s="31"/>
      <c r="AMH139" s="31"/>
      <c r="AMI139" s="31"/>
      <c r="AMJ139" s="31"/>
      <c r="AMK139" s="31"/>
      <c r="AML139" s="31"/>
      <c r="AMM139" s="31"/>
      <c r="AMN139" s="31"/>
      <c r="AMO139" s="31"/>
      <c r="AMP139" s="31"/>
      <c r="AMQ139" s="31"/>
      <c r="AMR139" s="31"/>
      <c r="AMS139" s="31"/>
      <c r="AMT139" s="31"/>
      <c r="AMU139" s="31"/>
      <c r="AMV139" s="31"/>
      <c r="AMW139" s="31"/>
      <c r="AMX139" s="31"/>
      <c r="AMY139" s="31"/>
    </row>
    <row r="140" spans="3:1042" s="6" customFormat="1" ht="15" customHeight="1" x14ac:dyDescent="0.25">
      <c r="C140" s="151">
        <f t="shared" si="6"/>
        <v>181414</v>
      </c>
      <c r="D140" s="72">
        <f t="shared" ref="D140" si="100">R140</f>
        <v>66</v>
      </c>
      <c r="E140" s="74">
        <v>0</v>
      </c>
      <c r="F140" s="72">
        <v>1</v>
      </c>
      <c r="G140" s="73">
        <f t="shared" ref="G140" si="101">IF(E140&gt;0,W140,0)</f>
        <v>0</v>
      </c>
      <c r="H140" s="128">
        <f t="shared" ref="H140" si="102">IF(F140&gt;0,Y140,0)</f>
        <v>3.1</v>
      </c>
      <c r="I140" s="147">
        <f t="shared" ref="I140" si="103">V140</f>
        <v>1</v>
      </c>
      <c r="J140" s="111" t="s">
        <v>196</v>
      </c>
      <c r="K140" s="39">
        <v>3</v>
      </c>
      <c r="L140" s="95">
        <f t="shared" ref="L140" si="104">VLOOKUP( M140, $M$2:$N$21, 2, FALSE )</f>
        <v>18</v>
      </c>
      <c r="M140" s="9" t="s">
        <v>34</v>
      </c>
      <c r="N140" s="152">
        <v>14</v>
      </c>
      <c r="O140" s="82">
        <f t="shared" ref="O140" si="105" xml:space="preserve"> (L140*10000) + (N140*100) + VLOOKUP( T140, $Q$2:$S$53, 2, FALSE )</f>
        <v>181414</v>
      </c>
      <c r="P140" s="77" t="str">
        <f t="shared" si="90"/>
        <v>10-66-DHPHTDR 130  (66 gal, JA13)</v>
      </c>
      <c r="Q140" s="10" t="s">
        <v>376</v>
      </c>
      <c r="R140" s="11">
        <v>66</v>
      </c>
      <c r="S140" s="37" t="s">
        <v>85</v>
      </c>
      <c r="T140" s="100" t="s">
        <v>105</v>
      </c>
      <c r="U140" s="105" t="str">
        <f t="shared" ref="U140" si="106">VLOOKUP( T140, $Q$2:$S$53, 3, FALSE )</f>
        <v>AOSmithHPTU66</v>
      </c>
      <c r="V140" s="148">
        <v>1</v>
      </c>
      <c r="W140" s="47" t="s">
        <v>10</v>
      </c>
      <c r="X140" s="55">
        <v>3</v>
      </c>
      <c r="Y140" s="56">
        <v>3.1</v>
      </c>
      <c r="Z140" s="57">
        <v>44118</v>
      </c>
      <c r="AA140" s="58" t="s">
        <v>83</v>
      </c>
      <c r="AB140" s="158" t="str">
        <f t="shared" si="87"/>
        <v>2,     181414,   "10-66-DHPHTDR 130  (66 gal, JA13)"</v>
      </c>
      <c r="AC140" s="160" t="str">
        <f t="shared" si="77"/>
        <v>Reliance</v>
      </c>
      <c r="AD140" s="163" t="s">
        <v>527</v>
      </c>
      <c r="AE140" s="158" t="str">
        <f t="shared" si="88"/>
        <v xml:space="preserve">          case  181414   :   "Reliance1066DHPHTDR"</v>
      </c>
      <c r="AF140" s="163" t="s">
        <v>527</v>
      </c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  <c r="IW140" s="31"/>
      <c r="IX140" s="31"/>
      <c r="IY140" s="31"/>
      <c r="IZ140" s="31"/>
      <c r="JA140" s="31"/>
      <c r="JB140" s="31"/>
      <c r="JC140" s="31"/>
      <c r="JD140" s="31"/>
      <c r="JE140" s="31"/>
      <c r="JF140" s="31"/>
      <c r="JG140" s="31"/>
      <c r="JH140" s="31"/>
      <c r="JI140" s="31"/>
      <c r="JJ140" s="31"/>
      <c r="JK140" s="31"/>
      <c r="JL140" s="31"/>
      <c r="JM140" s="31"/>
      <c r="JN140" s="31"/>
      <c r="JO140" s="31"/>
      <c r="JP140" s="31"/>
      <c r="JQ140" s="31"/>
      <c r="JR140" s="31"/>
      <c r="JS140" s="31"/>
      <c r="JT140" s="31"/>
      <c r="JU140" s="31"/>
      <c r="JV140" s="31"/>
      <c r="JW140" s="31"/>
      <c r="JX140" s="31"/>
      <c r="JY140" s="31"/>
      <c r="JZ140" s="31"/>
      <c r="KA140" s="31"/>
      <c r="KB140" s="31"/>
      <c r="KC140" s="31"/>
      <c r="KD140" s="31"/>
      <c r="KE140" s="31"/>
      <c r="KF140" s="31"/>
      <c r="KG140" s="31"/>
      <c r="KH140" s="31"/>
      <c r="KI140" s="31"/>
      <c r="KJ140" s="31"/>
      <c r="KK140" s="31"/>
      <c r="KL140" s="31"/>
      <c r="KM140" s="31"/>
      <c r="KN140" s="31"/>
      <c r="KO140" s="31"/>
      <c r="KP140" s="31"/>
      <c r="KQ140" s="31"/>
      <c r="KR140" s="31"/>
      <c r="KS140" s="31"/>
      <c r="KT140" s="31"/>
      <c r="KU140" s="31"/>
      <c r="KV140" s="31"/>
      <c r="KW140" s="31"/>
      <c r="KX140" s="31"/>
      <c r="KY140" s="31"/>
      <c r="KZ140" s="31"/>
      <c r="LA140" s="31"/>
      <c r="LB140" s="31"/>
      <c r="LC140" s="31"/>
      <c r="LD140" s="31"/>
      <c r="LE140" s="31"/>
      <c r="LF140" s="31"/>
      <c r="LG140" s="31"/>
      <c r="LH140" s="31"/>
      <c r="LI140" s="31"/>
      <c r="LJ140" s="31"/>
      <c r="LK140" s="31"/>
      <c r="LL140" s="31"/>
      <c r="LM140" s="31"/>
      <c r="LN140" s="31"/>
      <c r="LO140" s="31"/>
      <c r="LP140" s="31"/>
      <c r="LQ140" s="31"/>
      <c r="LR140" s="31"/>
      <c r="LS140" s="31"/>
      <c r="LT140" s="31"/>
      <c r="LU140" s="31"/>
      <c r="LV140" s="31"/>
      <c r="LW140" s="31"/>
      <c r="LX140" s="31"/>
      <c r="LY140" s="31"/>
      <c r="LZ140" s="31"/>
      <c r="MA140" s="31"/>
      <c r="MB140" s="31"/>
      <c r="MC140" s="31"/>
      <c r="MD140" s="31"/>
      <c r="ME140" s="31"/>
      <c r="MF140" s="31"/>
      <c r="MG140" s="31"/>
      <c r="MH140" s="31"/>
      <c r="MI140" s="31"/>
      <c r="MJ140" s="31"/>
      <c r="MK140" s="31"/>
      <c r="ML140" s="31"/>
      <c r="MM140" s="31"/>
      <c r="MN140" s="31"/>
      <c r="MO140" s="31"/>
      <c r="MP140" s="31"/>
      <c r="MQ140" s="31"/>
      <c r="MR140" s="31"/>
      <c r="MS140" s="31"/>
      <c r="MT140" s="31"/>
      <c r="MU140" s="31"/>
      <c r="MV140" s="31"/>
      <c r="MW140" s="31"/>
      <c r="MX140" s="31"/>
      <c r="MY140" s="31"/>
      <c r="MZ140" s="31"/>
      <c r="NA140" s="31"/>
      <c r="NB140" s="31"/>
      <c r="NC140" s="31"/>
      <c r="ND140" s="31"/>
      <c r="NE140" s="31"/>
      <c r="NF140" s="31"/>
      <c r="NG140" s="31"/>
      <c r="NH140" s="31"/>
      <c r="NI140" s="31"/>
      <c r="NJ140" s="31"/>
      <c r="NK140" s="31"/>
      <c r="NL140" s="31"/>
      <c r="NM140" s="31"/>
      <c r="NN140" s="31"/>
      <c r="NO140" s="31"/>
      <c r="NP140" s="31"/>
      <c r="NQ140" s="31"/>
      <c r="NR140" s="31"/>
      <c r="NS140" s="31"/>
      <c r="NT140" s="31"/>
      <c r="NU140" s="31"/>
      <c r="NV140" s="31"/>
      <c r="NW140" s="31"/>
      <c r="NX140" s="31"/>
      <c r="NY140" s="31"/>
      <c r="NZ140" s="31"/>
      <c r="OA140" s="31"/>
      <c r="OB140" s="31"/>
      <c r="OC140" s="31"/>
      <c r="OD140" s="31"/>
      <c r="OE140" s="31"/>
      <c r="OF140" s="31"/>
      <c r="OG140" s="31"/>
      <c r="OH140" s="31"/>
      <c r="OI140" s="31"/>
      <c r="OJ140" s="31"/>
      <c r="OK140" s="31"/>
      <c r="OL140" s="31"/>
      <c r="OM140" s="31"/>
      <c r="ON140" s="31"/>
      <c r="OO140" s="31"/>
      <c r="OP140" s="31"/>
      <c r="OQ140" s="31"/>
      <c r="OR140" s="31"/>
      <c r="OS140" s="31"/>
      <c r="OT140" s="31"/>
      <c r="OU140" s="31"/>
      <c r="OV140" s="31"/>
      <c r="OW140" s="31"/>
      <c r="OX140" s="31"/>
      <c r="OY140" s="31"/>
      <c r="OZ140" s="31"/>
      <c r="PA140" s="31"/>
      <c r="PB140" s="31"/>
      <c r="PC140" s="31"/>
      <c r="PD140" s="31"/>
      <c r="PE140" s="31"/>
      <c r="PF140" s="31"/>
      <c r="PG140" s="31"/>
      <c r="PH140" s="31"/>
      <c r="PI140" s="31"/>
      <c r="PJ140" s="31"/>
      <c r="PK140" s="31"/>
      <c r="PL140" s="31"/>
      <c r="PM140" s="31"/>
      <c r="PN140" s="31"/>
      <c r="PO140" s="31"/>
      <c r="PP140" s="31"/>
      <c r="PQ140" s="31"/>
      <c r="PR140" s="31"/>
      <c r="PS140" s="31"/>
      <c r="PT140" s="31"/>
      <c r="PU140" s="31"/>
      <c r="PV140" s="31"/>
      <c r="PW140" s="31"/>
      <c r="PX140" s="31"/>
      <c r="PY140" s="31"/>
      <c r="PZ140" s="31"/>
      <c r="QA140" s="31"/>
      <c r="QB140" s="31"/>
      <c r="QC140" s="31"/>
      <c r="QD140" s="31"/>
      <c r="QE140" s="31"/>
      <c r="QF140" s="31"/>
      <c r="QG140" s="31"/>
      <c r="QH140" s="31"/>
      <c r="QI140" s="31"/>
      <c r="QJ140" s="31"/>
      <c r="QK140" s="31"/>
      <c r="QL140" s="31"/>
      <c r="QM140" s="31"/>
      <c r="QN140" s="31"/>
      <c r="QO140" s="31"/>
      <c r="QP140" s="31"/>
      <c r="QQ140" s="31"/>
      <c r="QR140" s="31"/>
      <c r="QS140" s="31"/>
      <c r="QT140" s="31"/>
      <c r="QU140" s="31"/>
      <c r="QV140" s="31"/>
      <c r="QW140" s="31"/>
      <c r="QX140" s="31"/>
      <c r="QY140" s="31"/>
      <c r="QZ140" s="31"/>
      <c r="RA140" s="31"/>
      <c r="RB140" s="31"/>
      <c r="RC140" s="31"/>
      <c r="RD140" s="31"/>
      <c r="RE140" s="31"/>
      <c r="RF140" s="31"/>
      <c r="RG140" s="31"/>
      <c r="RH140" s="31"/>
      <c r="RI140" s="31"/>
      <c r="RJ140" s="31"/>
      <c r="RK140" s="31"/>
      <c r="RL140" s="31"/>
      <c r="RM140" s="31"/>
      <c r="RN140" s="31"/>
      <c r="RO140" s="31"/>
      <c r="RP140" s="31"/>
      <c r="RQ140" s="31"/>
      <c r="RR140" s="31"/>
      <c r="RS140" s="31"/>
      <c r="RT140" s="31"/>
      <c r="RU140" s="31"/>
      <c r="RV140" s="31"/>
      <c r="RW140" s="31"/>
      <c r="RX140" s="31"/>
      <c r="RY140" s="31"/>
      <c r="RZ140" s="31"/>
      <c r="SA140" s="31"/>
      <c r="SB140" s="31"/>
      <c r="SC140" s="31"/>
      <c r="SD140" s="31"/>
      <c r="SE140" s="31"/>
      <c r="SF140" s="31"/>
      <c r="SG140" s="31"/>
      <c r="SH140" s="31"/>
      <c r="SI140" s="31"/>
      <c r="SJ140" s="31"/>
      <c r="SK140" s="31"/>
      <c r="SL140" s="31"/>
      <c r="SM140" s="31"/>
      <c r="SN140" s="31"/>
      <c r="SO140" s="31"/>
      <c r="SP140" s="31"/>
      <c r="SQ140" s="31"/>
      <c r="SR140" s="31"/>
      <c r="SS140" s="31"/>
      <c r="ST140" s="31"/>
      <c r="SU140" s="31"/>
      <c r="SV140" s="31"/>
      <c r="SW140" s="31"/>
      <c r="SX140" s="31"/>
      <c r="SY140" s="31"/>
      <c r="SZ140" s="31"/>
      <c r="TA140" s="31"/>
      <c r="TB140" s="31"/>
      <c r="TC140" s="31"/>
      <c r="TD140" s="31"/>
      <c r="TE140" s="31"/>
      <c r="TF140" s="31"/>
      <c r="TG140" s="31"/>
      <c r="TH140" s="31"/>
      <c r="TI140" s="31"/>
      <c r="TJ140" s="31"/>
      <c r="TK140" s="31"/>
      <c r="TL140" s="31"/>
      <c r="TM140" s="31"/>
      <c r="TN140" s="31"/>
      <c r="TO140" s="31"/>
      <c r="TP140" s="31"/>
      <c r="TQ140" s="31"/>
      <c r="TR140" s="31"/>
      <c r="TS140" s="31"/>
      <c r="TT140" s="31"/>
      <c r="TU140" s="31"/>
      <c r="TV140" s="31"/>
      <c r="TW140" s="31"/>
      <c r="TX140" s="31"/>
      <c r="TY140" s="31"/>
      <c r="TZ140" s="31"/>
      <c r="UA140" s="31"/>
      <c r="UB140" s="31"/>
      <c r="UC140" s="31"/>
      <c r="UD140" s="31"/>
      <c r="UE140" s="31"/>
      <c r="UF140" s="31"/>
      <c r="UG140" s="31"/>
      <c r="UH140" s="31"/>
      <c r="UI140" s="31"/>
      <c r="UJ140" s="31"/>
      <c r="UK140" s="31"/>
      <c r="UL140" s="31"/>
      <c r="UM140" s="31"/>
      <c r="UN140" s="31"/>
      <c r="UO140" s="31"/>
      <c r="UP140" s="31"/>
      <c r="UQ140" s="31"/>
      <c r="UR140" s="31"/>
      <c r="US140" s="31"/>
      <c r="UT140" s="31"/>
      <c r="UU140" s="31"/>
      <c r="UV140" s="31"/>
      <c r="UW140" s="31"/>
      <c r="UX140" s="31"/>
      <c r="UY140" s="31"/>
      <c r="UZ140" s="31"/>
      <c r="VA140" s="31"/>
      <c r="VB140" s="31"/>
      <c r="VC140" s="31"/>
      <c r="VD140" s="31"/>
      <c r="VE140" s="31"/>
      <c r="VF140" s="31"/>
      <c r="VG140" s="31"/>
      <c r="VH140" s="31"/>
      <c r="VI140" s="31"/>
      <c r="VJ140" s="31"/>
      <c r="VK140" s="31"/>
      <c r="VL140" s="31"/>
      <c r="VM140" s="31"/>
      <c r="VN140" s="31"/>
      <c r="VO140" s="31"/>
      <c r="VP140" s="31"/>
      <c r="VQ140" s="31"/>
      <c r="VR140" s="31"/>
      <c r="VS140" s="31"/>
      <c r="VT140" s="31"/>
      <c r="VU140" s="31"/>
      <c r="VV140" s="31"/>
      <c r="VW140" s="31"/>
      <c r="VX140" s="31"/>
      <c r="VY140" s="31"/>
      <c r="VZ140" s="31"/>
      <c r="WA140" s="31"/>
      <c r="WB140" s="31"/>
      <c r="WC140" s="31"/>
      <c r="WD140" s="31"/>
      <c r="WE140" s="31"/>
      <c r="WF140" s="31"/>
      <c r="WG140" s="31"/>
      <c r="WH140" s="31"/>
      <c r="WI140" s="31"/>
      <c r="WJ140" s="31"/>
      <c r="WK140" s="31"/>
      <c r="WL140" s="31"/>
      <c r="WM140" s="31"/>
      <c r="WN140" s="31"/>
      <c r="WO140" s="31"/>
      <c r="WP140" s="31"/>
      <c r="WQ140" s="31"/>
      <c r="WR140" s="31"/>
      <c r="WS140" s="31"/>
      <c r="WT140" s="31"/>
      <c r="WU140" s="31"/>
      <c r="WV140" s="31"/>
      <c r="WW140" s="31"/>
      <c r="WX140" s="31"/>
      <c r="WY140" s="31"/>
      <c r="WZ140" s="31"/>
      <c r="XA140" s="31"/>
      <c r="XB140" s="31"/>
      <c r="XC140" s="31"/>
      <c r="XD140" s="31"/>
      <c r="XE140" s="31"/>
      <c r="XF140" s="31"/>
      <c r="XG140" s="31"/>
      <c r="XH140" s="31"/>
      <c r="XI140" s="31"/>
      <c r="XJ140" s="31"/>
      <c r="XK140" s="31"/>
      <c r="XL140" s="31"/>
      <c r="XM140" s="31"/>
      <c r="XN140" s="31"/>
      <c r="XO140" s="31"/>
      <c r="XP140" s="31"/>
      <c r="XQ140" s="31"/>
      <c r="XR140" s="31"/>
      <c r="XS140" s="31"/>
      <c r="XT140" s="31"/>
      <c r="XU140" s="31"/>
      <c r="XV140" s="31"/>
      <c r="XW140" s="31"/>
      <c r="XX140" s="31"/>
      <c r="XY140" s="31"/>
      <c r="XZ140" s="31"/>
      <c r="YA140" s="31"/>
      <c r="YB140" s="31"/>
      <c r="YC140" s="31"/>
      <c r="YD140" s="31"/>
      <c r="YE140" s="31"/>
      <c r="YF140" s="31"/>
      <c r="YG140" s="31"/>
      <c r="YH140" s="31"/>
      <c r="YI140" s="31"/>
      <c r="YJ140" s="31"/>
      <c r="YK140" s="31"/>
      <c r="YL140" s="31"/>
      <c r="YM140" s="31"/>
      <c r="YN140" s="31"/>
      <c r="YO140" s="31"/>
      <c r="YP140" s="31"/>
      <c r="YQ140" s="31"/>
      <c r="YR140" s="31"/>
      <c r="YS140" s="31"/>
      <c r="YT140" s="31"/>
      <c r="YU140" s="31"/>
      <c r="YV140" s="31"/>
      <c r="YW140" s="31"/>
      <c r="YX140" s="31"/>
      <c r="YY140" s="31"/>
      <c r="YZ140" s="31"/>
      <c r="ZA140" s="31"/>
      <c r="ZB140" s="31"/>
      <c r="ZC140" s="31"/>
      <c r="ZD140" s="31"/>
      <c r="ZE140" s="31"/>
      <c r="ZF140" s="31"/>
      <c r="ZG140" s="31"/>
      <c r="ZH140" s="31"/>
      <c r="ZI140" s="31"/>
      <c r="ZJ140" s="31"/>
      <c r="ZK140" s="31"/>
      <c r="ZL140" s="31"/>
      <c r="ZM140" s="31"/>
      <c r="ZN140" s="31"/>
      <c r="ZO140" s="31"/>
      <c r="ZP140" s="31"/>
      <c r="ZQ140" s="31"/>
      <c r="ZR140" s="31"/>
      <c r="ZS140" s="31"/>
      <c r="ZT140" s="31"/>
      <c r="ZU140" s="31"/>
      <c r="ZV140" s="31"/>
      <c r="ZW140" s="31"/>
      <c r="ZX140" s="31"/>
      <c r="ZY140" s="31"/>
      <c r="ZZ140" s="31"/>
      <c r="AAA140" s="31"/>
      <c r="AAB140" s="31"/>
      <c r="AAC140" s="31"/>
      <c r="AAD140" s="31"/>
      <c r="AAE140" s="31"/>
      <c r="AAF140" s="31"/>
      <c r="AAG140" s="31"/>
      <c r="AAH140" s="31"/>
      <c r="AAI140" s="31"/>
      <c r="AAJ140" s="31"/>
      <c r="AAK140" s="31"/>
      <c r="AAL140" s="31"/>
      <c r="AAM140" s="31"/>
      <c r="AAN140" s="31"/>
      <c r="AAO140" s="31"/>
      <c r="AAP140" s="31"/>
      <c r="AAQ140" s="31"/>
      <c r="AAR140" s="31"/>
      <c r="AAS140" s="31"/>
      <c r="AAT140" s="31"/>
      <c r="AAU140" s="31"/>
      <c r="AAV140" s="31"/>
      <c r="AAW140" s="31"/>
      <c r="AAX140" s="31"/>
      <c r="AAY140" s="31"/>
      <c r="AAZ140" s="31"/>
      <c r="ABA140" s="31"/>
      <c r="ABB140" s="31"/>
      <c r="ABC140" s="31"/>
      <c r="ABD140" s="31"/>
      <c r="ABE140" s="31"/>
      <c r="ABF140" s="31"/>
      <c r="ABG140" s="31"/>
      <c r="ABH140" s="31"/>
      <c r="ABI140" s="31"/>
      <c r="ABJ140" s="31"/>
      <c r="ABK140" s="31"/>
      <c r="ABL140" s="31"/>
      <c r="ABM140" s="31"/>
      <c r="ABN140" s="31"/>
      <c r="ABO140" s="31"/>
      <c r="ABP140" s="31"/>
      <c r="ABQ140" s="31"/>
      <c r="ABR140" s="31"/>
      <c r="ABS140" s="31"/>
      <c r="ABT140" s="31"/>
      <c r="ABU140" s="31"/>
      <c r="ABV140" s="31"/>
      <c r="ABW140" s="31"/>
      <c r="ABX140" s="31"/>
      <c r="ABY140" s="31"/>
      <c r="ABZ140" s="31"/>
      <c r="ACA140" s="31"/>
      <c r="ACB140" s="31"/>
      <c r="ACC140" s="31"/>
      <c r="ACD140" s="31"/>
      <c r="ACE140" s="31"/>
      <c r="ACF140" s="31"/>
      <c r="ACG140" s="31"/>
      <c r="ACH140" s="31"/>
      <c r="ACI140" s="31"/>
      <c r="ACJ140" s="31"/>
      <c r="ACK140" s="31"/>
      <c r="ACL140" s="31"/>
      <c r="ACM140" s="31"/>
      <c r="ACN140" s="31"/>
      <c r="ACO140" s="31"/>
      <c r="ACP140" s="31"/>
      <c r="ACQ140" s="31"/>
      <c r="ACR140" s="31"/>
      <c r="ACS140" s="31"/>
      <c r="ACT140" s="31"/>
      <c r="ACU140" s="31"/>
      <c r="ACV140" s="31"/>
      <c r="ACW140" s="31"/>
      <c r="ACX140" s="31"/>
      <c r="ACY140" s="31"/>
      <c r="ACZ140" s="31"/>
      <c r="ADA140" s="31"/>
      <c r="ADB140" s="31"/>
      <c r="ADC140" s="31"/>
      <c r="ADD140" s="31"/>
      <c r="ADE140" s="31"/>
      <c r="ADF140" s="31"/>
      <c r="ADG140" s="31"/>
      <c r="ADH140" s="31"/>
      <c r="ADI140" s="31"/>
      <c r="ADJ140" s="31"/>
      <c r="ADK140" s="31"/>
      <c r="ADL140" s="31"/>
      <c r="ADM140" s="31"/>
      <c r="ADN140" s="31"/>
      <c r="ADO140" s="31"/>
      <c r="ADP140" s="31"/>
      <c r="ADQ140" s="31"/>
      <c r="ADR140" s="31"/>
      <c r="ADS140" s="31"/>
      <c r="ADT140" s="31"/>
      <c r="ADU140" s="31"/>
      <c r="ADV140" s="31"/>
      <c r="ADW140" s="31"/>
      <c r="ADX140" s="31"/>
      <c r="ADY140" s="31"/>
      <c r="ADZ140" s="31"/>
      <c r="AEA140" s="31"/>
      <c r="AEB140" s="31"/>
      <c r="AEC140" s="31"/>
      <c r="AED140" s="31"/>
      <c r="AEE140" s="31"/>
      <c r="AEF140" s="31"/>
      <c r="AEG140" s="31"/>
      <c r="AEH140" s="31"/>
      <c r="AEI140" s="31"/>
      <c r="AEJ140" s="31"/>
      <c r="AEK140" s="31"/>
      <c r="AEL140" s="31"/>
      <c r="AEM140" s="31"/>
      <c r="AEN140" s="31"/>
      <c r="AEO140" s="31"/>
      <c r="AEP140" s="31"/>
      <c r="AEQ140" s="31"/>
      <c r="AER140" s="31"/>
      <c r="AES140" s="31"/>
      <c r="AET140" s="31"/>
      <c r="AEU140" s="31"/>
      <c r="AEV140" s="31"/>
      <c r="AEW140" s="31"/>
      <c r="AEX140" s="31"/>
      <c r="AEY140" s="31"/>
      <c r="AEZ140" s="31"/>
      <c r="AFA140" s="31"/>
      <c r="AFB140" s="31"/>
      <c r="AFC140" s="31"/>
      <c r="AFD140" s="31"/>
      <c r="AFE140" s="31"/>
      <c r="AFF140" s="31"/>
      <c r="AFG140" s="31"/>
      <c r="AFH140" s="31"/>
      <c r="AFI140" s="31"/>
      <c r="AFJ140" s="31"/>
      <c r="AFK140" s="31"/>
      <c r="AFL140" s="31"/>
      <c r="AFM140" s="31"/>
      <c r="AFN140" s="31"/>
      <c r="AFO140" s="31"/>
      <c r="AFP140" s="31"/>
      <c r="AFQ140" s="31"/>
      <c r="AFR140" s="31"/>
      <c r="AFS140" s="31"/>
      <c r="AFT140" s="31"/>
      <c r="AFU140" s="31"/>
      <c r="AFV140" s="31"/>
      <c r="AFW140" s="31"/>
      <c r="AFX140" s="31"/>
      <c r="AFY140" s="31"/>
      <c r="AFZ140" s="31"/>
      <c r="AGA140" s="31"/>
      <c r="AGB140" s="31"/>
      <c r="AGC140" s="31"/>
      <c r="AGD140" s="31"/>
      <c r="AGE140" s="31"/>
      <c r="AGF140" s="31"/>
      <c r="AGG140" s="31"/>
      <c r="AGH140" s="31"/>
      <c r="AGI140" s="31"/>
      <c r="AGJ140" s="31"/>
      <c r="AGK140" s="31"/>
      <c r="AGL140" s="31"/>
      <c r="AGM140" s="31"/>
      <c r="AGN140" s="31"/>
      <c r="AGO140" s="31"/>
      <c r="AGP140" s="31"/>
      <c r="AGQ140" s="31"/>
      <c r="AGR140" s="31"/>
      <c r="AGS140" s="31"/>
      <c r="AGT140" s="31"/>
      <c r="AGU140" s="31"/>
      <c r="AGV140" s="31"/>
      <c r="AGW140" s="31"/>
      <c r="AGX140" s="31"/>
      <c r="AGY140" s="31"/>
      <c r="AGZ140" s="31"/>
      <c r="AHA140" s="31"/>
      <c r="AHB140" s="31"/>
      <c r="AHC140" s="31"/>
      <c r="AHD140" s="31"/>
      <c r="AHE140" s="31"/>
      <c r="AHF140" s="31"/>
      <c r="AHG140" s="31"/>
      <c r="AHH140" s="31"/>
      <c r="AHI140" s="31"/>
      <c r="AHJ140" s="31"/>
      <c r="AHK140" s="31"/>
      <c r="AHL140" s="31"/>
      <c r="AHM140" s="31"/>
      <c r="AHN140" s="31"/>
      <c r="AHO140" s="31"/>
      <c r="AHP140" s="31"/>
      <c r="AHQ140" s="31"/>
      <c r="AHR140" s="31"/>
      <c r="AHS140" s="31"/>
      <c r="AHT140" s="31"/>
      <c r="AHU140" s="31"/>
      <c r="AHV140" s="31"/>
      <c r="AHW140" s="31"/>
      <c r="AHX140" s="31"/>
      <c r="AHY140" s="31"/>
      <c r="AHZ140" s="31"/>
      <c r="AIA140" s="31"/>
      <c r="AIB140" s="31"/>
      <c r="AIC140" s="31"/>
      <c r="AID140" s="31"/>
      <c r="AIE140" s="31"/>
      <c r="AIF140" s="31"/>
      <c r="AIG140" s="31"/>
      <c r="AIH140" s="31"/>
      <c r="AII140" s="31"/>
      <c r="AIJ140" s="31"/>
      <c r="AIK140" s="31"/>
      <c r="AIL140" s="31"/>
      <c r="AIM140" s="31"/>
      <c r="AIN140" s="31"/>
      <c r="AIO140" s="31"/>
      <c r="AIP140" s="31"/>
      <c r="AIQ140" s="31"/>
      <c r="AIR140" s="31"/>
      <c r="AIS140" s="31"/>
      <c r="AIT140" s="31"/>
      <c r="AIU140" s="31"/>
      <c r="AIV140" s="31"/>
      <c r="AIW140" s="31"/>
      <c r="AIX140" s="31"/>
      <c r="AIY140" s="31"/>
      <c r="AIZ140" s="31"/>
      <c r="AJA140" s="31"/>
      <c r="AJB140" s="31"/>
      <c r="AJC140" s="31"/>
      <c r="AJD140" s="31"/>
      <c r="AJE140" s="31"/>
      <c r="AJF140" s="31"/>
      <c r="AJG140" s="31"/>
      <c r="AJH140" s="31"/>
      <c r="AJI140" s="31"/>
      <c r="AJJ140" s="31"/>
      <c r="AJK140" s="31"/>
      <c r="AJL140" s="31"/>
      <c r="AJM140" s="31"/>
      <c r="AJN140" s="31"/>
      <c r="AJO140" s="31"/>
      <c r="AJP140" s="31"/>
      <c r="AJQ140" s="31"/>
      <c r="AJR140" s="31"/>
      <c r="AJS140" s="31"/>
      <c r="AJT140" s="31"/>
      <c r="AJU140" s="31"/>
      <c r="AJV140" s="31"/>
      <c r="AJW140" s="31"/>
      <c r="AJX140" s="31"/>
      <c r="AJY140" s="31"/>
      <c r="AJZ140" s="31"/>
      <c r="AKA140" s="31"/>
      <c r="AKB140" s="31"/>
      <c r="AKC140" s="31"/>
      <c r="AKD140" s="31"/>
      <c r="AKE140" s="31"/>
      <c r="AKF140" s="31"/>
      <c r="AKG140" s="31"/>
      <c r="AKH140" s="31"/>
      <c r="AKI140" s="31"/>
      <c r="AKJ140" s="31"/>
      <c r="AKK140" s="31"/>
      <c r="AKL140" s="31"/>
      <c r="AKM140" s="31"/>
      <c r="AKN140" s="31"/>
      <c r="AKO140" s="31"/>
      <c r="AKP140" s="31"/>
      <c r="AKQ140" s="31"/>
      <c r="AKR140" s="31"/>
      <c r="AKS140" s="31"/>
      <c r="AKT140" s="31"/>
      <c r="AKU140" s="31"/>
      <c r="AKV140" s="31"/>
      <c r="AKW140" s="31"/>
      <c r="AKX140" s="31"/>
      <c r="AKY140" s="31"/>
      <c r="AKZ140" s="31"/>
      <c r="ALA140" s="31"/>
      <c r="ALB140" s="31"/>
      <c r="ALC140" s="31"/>
      <c r="ALD140" s="31"/>
      <c r="ALE140" s="31"/>
      <c r="ALF140" s="31"/>
      <c r="ALG140" s="31"/>
      <c r="ALH140" s="31"/>
      <c r="ALI140" s="31"/>
      <c r="ALJ140" s="31"/>
      <c r="ALK140" s="31"/>
      <c r="ALL140" s="31"/>
      <c r="ALM140" s="31"/>
      <c r="ALN140" s="31"/>
      <c r="ALO140" s="31"/>
      <c r="ALP140" s="31"/>
      <c r="ALQ140" s="31"/>
      <c r="ALR140" s="31"/>
      <c r="ALS140" s="31"/>
      <c r="ALT140" s="31"/>
      <c r="ALU140" s="31"/>
      <c r="ALV140" s="31"/>
      <c r="ALW140" s="31"/>
      <c r="ALX140" s="31"/>
      <c r="ALY140" s="31"/>
      <c r="ALZ140" s="31"/>
      <c r="AMA140" s="31"/>
      <c r="AMB140" s="31"/>
      <c r="AMC140" s="31"/>
      <c r="AMD140" s="31"/>
      <c r="AME140" s="31"/>
      <c r="AMF140" s="31"/>
      <c r="AMG140" s="31"/>
      <c r="AMH140" s="31"/>
      <c r="AMI140" s="31"/>
      <c r="AMJ140" s="31"/>
      <c r="AMK140" s="31"/>
      <c r="AML140" s="31"/>
      <c r="AMM140" s="31"/>
      <c r="AMN140" s="31"/>
      <c r="AMO140" s="31"/>
      <c r="AMP140" s="31"/>
      <c r="AMQ140" s="31"/>
      <c r="AMR140" s="31"/>
      <c r="AMS140" s="31"/>
      <c r="AMT140" s="31"/>
      <c r="AMU140" s="31"/>
      <c r="AMV140" s="31"/>
      <c r="AMW140" s="31"/>
      <c r="AMX140" s="31"/>
      <c r="AMY140" s="31"/>
    </row>
    <row r="141" spans="3:1042" s="6" customFormat="1" ht="15" customHeight="1" x14ac:dyDescent="0.25">
      <c r="C141" s="6">
        <f t="shared" si="6"/>
        <v>180615</v>
      </c>
      <c r="D141" s="72">
        <f t="shared" si="7"/>
        <v>80</v>
      </c>
      <c r="E141" s="74">
        <v>0</v>
      </c>
      <c r="F141" s="72">
        <v>1</v>
      </c>
      <c r="G141" s="73">
        <f t="shared" si="44"/>
        <v>0</v>
      </c>
      <c r="H141" s="128">
        <f t="shared" si="45"/>
        <v>2.9</v>
      </c>
      <c r="I141" s="147">
        <f t="shared" si="10"/>
        <v>0</v>
      </c>
      <c r="J141" s="111" t="s">
        <v>196</v>
      </c>
      <c r="K141" s="39">
        <v>3</v>
      </c>
      <c r="L141" s="95">
        <f t="shared" si="11"/>
        <v>18</v>
      </c>
      <c r="M141" s="9" t="s">
        <v>34</v>
      </c>
      <c r="N141" s="154">
        <f>N139+1</f>
        <v>6</v>
      </c>
      <c r="O141" s="82">
        <f xml:space="preserve"> (L141*10000) + (N141*100) + VLOOKUP( T141, $Q$2:$S$53, 2, FALSE )</f>
        <v>180615</v>
      </c>
      <c r="P141" s="77" t="str">
        <f t="shared" si="90"/>
        <v>10 80 DHPHT 120  (80 gal)</v>
      </c>
      <c r="Q141" s="10" t="s">
        <v>39</v>
      </c>
      <c r="R141" s="11">
        <v>80</v>
      </c>
      <c r="S141" s="37" t="s">
        <v>86</v>
      </c>
      <c r="T141" s="100" t="s">
        <v>106</v>
      </c>
      <c r="U141" s="105" t="str">
        <f>VLOOKUP( T141, $Q$2:$S$53, 3, FALSE )</f>
        <v>AOSmithHPTU80</v>
      </c>
      <c r="V141" s="146">
        <v>0</v>
      </c>
      <c r="W141" s="47" t="s">
        <v>10</v>
      </c>
      <c r="X141" s="55" t="s">
        <v>15</v>
      </c>
      <c r="Y141" s="56">
        <v>2.9</v>
      </c>
      <c r="Z141" s="57">
        <v>42545</v>
      </c>
      <c r="AA141" s="58" t="s">
        <v>83</v>
      </c>
      <c r="AB141" s="158" t="str">
        <f t="shared" si="87"/>
        <v>2,     180615,   "10 80 DHPHT 120  (80 gal)"</v>
      </c>
      <c r="AC141" s="160" t="str">
        <f t="shared" si="77"/>
        <v>Reliance</v>
      </c>
      <c r="AD141" s="161" t="s">
        <v>519</v>
      </c>
      <c r="AE141" s="158" t="str">
        <f t="shared" si="88"/>
        <v xml:space="preserve">          case  180615   :   "Reliance1080DHPHT"</v>
      </c>
      <c r="AF141" s="161" t="s">
        <v>519</v>
      </c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  <c r="IW141" s="31"/>
      <c r="IX141" s="31"/>
      <c r="IY141" s="31"/>
      <c r="IZ141" s="31"/>
      <c r="JA141" s="31"/>
      <c r="JB141" s="31"/>
      <c r="JC141" s="31"/>
      <c r="JD141" s="31"/>
      <c r="JE141" s="31"/>
      <c r="JF141" s="31"/>
      <c r="JG141" s="31"/>
      <c r="JH141" s="31"/>
      <c r="JI141" s="31"/>
      <c r="JJ141" s="31"/>
      <c r="JK141" s="31"/>
      <c r="JL141" s="31"/>
      <c r="JM141" s="31"/>
      <c r="JN141" s="31"/>
      <c r="JO141" s="31"/>
      <c r="JP141" s="31"/>
      <c r="JQ141" s="31"/>
      <c r="JR141" s="31"/>
      <c r="JS141" s="31"/>
      <c r="JT141" s="31"/>
      <c r="JU141" s="31"/>
      <c r="JV141" s="31"/>
      <c r="JW141" s="31"/>
      <c r="JX141" s="31"/>
      <c r="JY141" s="31"/>
      <c r="JZ141" s="31"/>
      <c r="KA141" s="31"/>
      <c r="KB141" s="31"/>
      <c r="KC141" s="31"/>
      <c r="KD141" s="31"/>
      <c r="KE141" s="31"/>
      <c r="KF141" s="31"/>
      <c r="KG141" s="31"/>
      <c r="KH141" s="31"/>
      <c r="KI141" s="31"/>
      <c r="KJ141" s="31"/>
      <c r="KK141" s="31"/>
      <c r="KL141" s="31"/>
      <c r="KM141" s="31"/>
      <c r="KN141" s="31"/>
      <c r="KO141" s="31"/>
      <c r="KP141" s="31"/>
      <c r="KQ141" s="31"/>
      <c r="KR141" s="31"/>
      <c r="KS141" s="31"/>
      <c r="KT141" s="31"/>
      <c r="KU141" s="31"/>
      <c r="KV141" s="31"/>
      <c r="KW141" s="31"/>
      <c r="KX141" s="31"/>
      <c r="KY141" s="31"/>
      <c r="KZ141" s="31"/>
      <c r="LA141" s="31"/>
      <c r="LB141" s="31"/>
      <c r="LC141" s="31"/>
      <c r="LD141" s="31"/>
      <c r="LE141" s="31"/>
      <c r="LF141" s="31"/>
      <c r="LG141" s="31"/>
      <c r="LH141" s="31"/>
      <c r="LI141" s="31"/>
      <c r="LJ141" s="31"/>
      <c r="LK141" s="31"/>
      <c r="LL141" s="31"/>
      <c r="LM141" s="31"/>
      <c r="LN141" s="31"/>
      <c r="LO141" s="31"/>
      <c r="LP141" s="31"/>
      <c r="LQ141" s="31"/>
      <c r="LR141" s="31"/>
      <c r="LS141" s="31"/>
      <c r="LT141" s="31"/>
      <c r="LU141" s="31"/>
      <c r="LV141" s="31"/>
      <c r="LW141" s="31"/>
      <c r="LX141" s="31"/>
      <c r="LY141" s="31"/>
      <c r="LZ141" s="31"/>
      <c r="MA141" s="31"/>
      <c r="MB141" s="31"/>
      <c r="MC141" s="31"/>
      <c r="MD141" s="31"/>
      <c r="ME141" s="31"/>
      <c r="MF141" s="31"/>
      <c r="MG141" s="31"/>
      <c r="MH141" s="31"/>
      <c r="MI141" s="31"/>
      <c r="MJ141" s="31"/>
      <c r="MK141" s="31"/>
      <c r="ML141" s="31"/>
      <c r="MM141" s="31"/>
      <c r="MN141" s="31"/>
      <c r="MO141" s="31"/>
      <c r="MP141" s="31"/>
      <c r="MQ141" s="31"/>
      <c r="MR141" s="31"/>
      <c r="MS141" s="31"/>
      <c r="MT141" s="31"/>
      <c r="MU141" s="31"/>
      <c r="MV141" s="31"/>
      <c r="MW141" s="31"/>
      <c r="MX141" s="31"/>
      <c r="MY141" s="31"/>
      <c r="MZ141" s="31"/>
      <c r="NA141" s="31"/>
      <c r="NB141" s="31"/>
      <c r="NC141" s="31"/>
      <c r="ND141" s="31"/>
      <c r="NE141" s="31"/>
      <c r="NF141" s="31"/>
      <c r="NG141" s="31"/>
      <c r="NH141" s="31"/>
      <c r="NI141" s="31"/>
      <c r="NJ141" s="31"/>
      <c r="NK141" s="31"/>
      <c r="NL141" s="31"/>
      <c r="NM141" s="31"/>
      <c r="NN141" s="31"/>
      <c r="NO141" s="31"/>
      <c r="NP141" s="31"/>
      <c r="NQ141" s="31"/>
      <c r="NR141" s="31"/>
      <c r="NS141" s="31"/>
      <c r="NT141" s="31"/>
      <c r="NU141" s="31"/>
      <c r="NV141" s="31"/>
      <c r="NW141" s="31"/>
      <c r="NX141" s="31"/>
      <c r="NY141" s="31"/>
      <c r="NZ141" s="31"/>
      <c r="OA141" s="31"/>
      <c r="OB141" s="31"/>
      <c r="OC141" s="31"/>
      <c r="OD141" s="31"/>
      <c r="OE141" s="31"/>
      <c r="OF141" s="31"/>
      <c r="OG141" s="31"/>
      <c r="OH141" s="31"/>
      <c r="OI141" s="31"/>
      <c r="OJ141" s="31"/>
      <c r="OK141" s="31"/>
      <c r="OL141" s="31"/>
      <c r="OM141" s="31"/>
      <c r="ON141" s="31"/>
      <c r="OO141" s="31"/>
      <c r="OP141" s="31"/>
      <c r="OQ141" s="31"/>
      <c r="OR141" s="31"/>
      <c r="OS141" s="31"/>
      <c r="OT141" s="31"/>
      <c r="OU141" s="31"/>
      <c r="OV141" s="31"/>
      <c r="OW141" s="31"/>
      <c r="OX141" s="31"/>
      <c r="OY141" s="31"/>
      <c r="OZ141" s="31"/>
      <c r="PA141" s="31"/>
      <c r="PB141" s="31"/>
      <c r="PC141" s="31"/>
      <c r="PD141" s="31"/>
      <c r="PE141" s="31"/>
      <c r="PF141" s="31"/>
      <c r="PG141" s="31"/>
      <c r="PH141" s="31"/>
      <c r="PI141" s="31"/>
      <c r="PJ141" s="31"/>
      <c r="PK141" s="31"/>
      <c r="PL141" s="31"/>
      <c r="PM141" s="31"/>
      <c r="PN141" s="31"/>
      <c r="PO141" s="31"/>
      <c r="PP141" s="31"/>
      <c r="PQ141" s="31"/>
      <c r="PR141" s="31"/>
      <c r="PS141" s="31"/>
      <c r="PT141" s="31"/>
      <c r="PU141" s="31"/>
      <c r="PV141" s="31"/>
      <c r="PW141" s="31"/>
      <c r="PX141" s="31"/>
      <c r="PY141" s="31"/>
      <c r="PZ141" s="31"/>
      <c r="QA141" s="31"/>
      <c r="QB141" s="31"/>
      <c r="QC141" s="31"/>
      <c r="QD141" s="31"/>
      <c r="QE141" s="31"/>
      <c r="QF141" s="31"/>
      <c r="QG141" s="31"/>
      <c r="QH141" s="31"/>
      <c r="QI141" s="31"/>
      <c r="QJ141" s="31"/>
      <c r="QK141" s="31"/>
      <c r="QL141" s="31"/>
      <c r="QM141" s="31"/>
      <c r="QN141" s="31"/>
      <c r="QO141" s="31"/>
      <c r="QP141" s="31"/>
      <c r="QQ141" s="31"/>
      <c r="QR141" s="31"/>
      <c r="QS141" s="31"/>
      <c r="QT141" s="31"/>
      <c r="QU141" s="31"/>
      <c r="QV141" s="31"/>
      <c r="QW141" s="31"/>
      <c r="QX141" s="31"/>
      <c r="QY141" s="31"/>
      <c r="QZ141" s="31"/>
      <c r="RA141" s="31"/>
      <c r="RB141" s="31"/>
      <c r="RC141" s="31"/>
      <c r="RD141" s="31"/>
      <c r="RE141" s="31"/>
      <c r="RF141" s="31"/>
      <c r="RG141" s="31"/>
      <c r="RH141" s="31"/>
      <c r="RI141" s="31"/>
      <c r="RJ141" s="31"/>
      <c r="RK141" s="31"/>
      <c r="RL141" s="31"/>
      <c r="RM141" s="31"/>
      <c r="RN141" s="31"/>
      <c r="RO141" s="31"/>
      <c r="RP141" s="31"/>
      <c r="RQ141" s="31"/>
      <c r="RR141" s="31"/>
      <c r="RS141" s="31"/>
      <c r="RT141" s="31"/>
      <c r="RU141" s="31"/>
      <c r="RV141" s="31"/>
      <c r="RW141" s="31"/>
      <c r="RX141" s="31"/>
      <c r="RY141" s="31"/>
      <c r="RZ141" s="31"/>
      <c r="SA141" s="31"/>
      <c r="SB141" s="31"/>
      <c r="SC141" s="31"/>
      <c r="SD141" s="31"/>
      <c r="SE141" s="31"/>
      <c r="SF141" s="31"/>
      <c r="SG141" s="31"/>
      <c r="SH141" s="31"/>
      <c r="SI141" s="31"/>
      <c r="SJ141" s="31"/>
      <c r="SK141" s="31"/>
      <c r="SL141" s="31"/>
      <c r="SM141" s="31"/>
      <c r="SN141" s="31"/>
      <c r="SO141" s="31"/>
      <c r="SP141" s="31"/>
      <c r="SQ141" s="31"/>
      <c r="SR141" s="31"/>
      <c r="SS141" s="31"/>
      <c r="ST141" s="31"/>
      <c r="SU141" s="31"/>
      <c r="SV141" s="31"/>
      <c r="SW141" s="31"/>
      <c r="SX141" s="31"/>
      <c r="SY141" s="31"/>
      <c r="SZ141" s="31"/>
      <c r="TA141" s="31"/>
      <c r="TB141" s="31"/>
      <c r="TC141" s="31"/>
      <c r="TD141" s="31"/>
      <c r="TE141" s="31"/>
      <c r="TF141" s="31"/>
      <c r="TG141" s="31"/>
      <c r="TH141" s="31"/>
      <c r="TI141" s="31"/>
      <c r="TJ141" s="31"/>
      <c r="TK141" s="31"/>
      <c r="TL141" s="31"/>
      <c r="TM141" s="31"/>
      <c r="TN141" s="31"/>
      <c r="TO141" s="31"/>
      <c r="TP141" s="31"/>
      <c r="TQ141" s="31"/>
      <c r="TR141" s="31"/>
      <c r="TS141" s="31"/>
      <c r="TT141" s="31"/>
      <c r="TU141" s="31"/>
      <c r="TV141" s="31"/>
      <c r="TW141" s="31"/>
      <c r="TX141" s="31"/>
      <c r="TY141" s="31"/>
      <c r="TZ141" s="31"/>
      <c r="UA141" s="31"/>
      <c r="UB141" s="31"/>
      <c r="UC141" s="31"/>
      <c r="UD141" s="31"/>
      <c r="UE141" s="31"/>
      <c r="UF141" s="31"/>
      <c r="UG141" s="31"/>
      <c r="UH141" s="31"/>
      <c r="UI141" s="31"/>
      <c r="UJ141" s="31"/>
      <c r="UK141" s="31"/>
      <c r="UL141" s="31"/>
      <c r="UM141" s="31"/>
      <c r="UN141" s="31"/>
      <c r="UO141" s="31"/>
      <c r="UP141" s="31"/>
      <c r="UQ141" s="31"/>
      <c r="UR141" s="31"/>
      <c r="US141" s="31"/>
      <c r="UT141" s="31"/>
      <c r="UU141" s="31"/>
      <c r="UV141" s="31"/>
      <c r="UW141" s="31"/>
      <c r="UX141" s="31"/>
      <c r="UY141" s="31"/>
      <c r="UZ141" s="31"/>
      <c r="VA141" s="31"/>
      <c r="VB141" s="31"/>
      <c r="VC141" s="31"/>
      <c r="VD141" s="31"/>
      <c r="VE141" s="31"/>
      <c r="VF141" s="31"/>
      <c r="VG141" s="31"/>
      <c r="VH141" s="31"/>
      <c r="VI141" s="31"/>
      <c r="VJ141" s="31"/>
      <c r="VK141" s="31"/>
      <c r="VL141" s="31"/>
      <c r="VM141" s="31"/>
      <c r="VN141" s="31"/>
      <c r="VO141" s="31"/>
      <c r="VP141" s="31"/>
      <c r="VQ141" s="31"/>
      <c r="VR141" s="31"/>
      <c r="VS141" s="31"/>
      <c r="VT141" s="31"/>
      <c r="VU141" s="31"/>
      <c r="VV141" s="31"/>
      <c r="VW141" s="31"/>
      <c r="VX141" s="31"/>
      <c r="VY141" s="31"/>
      <c r="VZ141" s="31"/>
      <c r="WA141" s="31"/>
      <c r="WB141" s="31"/>
      <c r="WC141" s="31"/>
      <c r="WD141" s="31"/>
      <c r="WE141" s="31"/>
      <c r="WF141" s="31"/>
      <c r="WG141" s="31"/>
      <c r="WH141" s="31"/>
      <c r="WI141" s="31"/>
      <c r="WJ141" s="31"/>
      <c r="WK141" s="31"/>
      <c r="WL141" s="31"/>
      <c r="WM141" s="31"/>
      <c r="WN141" s="31"/>
      <c r="WO141" s="31"/>
      <c r="WP141" s="31"/>
      <c r="WQ141" s="31"/>
      <c r="WR141" s="31"/>
      <c r="WS141" s="31"/>
      <c r="WT141" s="31"/>
      <c r="WU141" s="31"/>
      <c r="WV141" s="31"/>
      <c r="WW141" s="31"/>
      <c r="WX141" s="31"/>
      <c r="WY141" s="31"/>
      <c r="WZ141" s="31"/>
      <c r="XA141" s="31"/>
      <c r="XB141" s="31"/>
      <c r="XC141" s="31"/>
      <c r="XD141" s="31"/>
      <c r="XE141" s="31"/>
      <c r="XF141" s="31"/>
      <c r="XG141" s="31"/>
      <c r="XH141" s="31"/>
      <c r="XI141" s="31"/>
      <c r="XJ141" s="31"/>
      <c r="XK141" s="31"/>
      <c r="XL141" s="31"/>
      <c r="XM141" s="31"/>
      <c r="XN141" s="31"/>
      <c r="XO141" s="31"/>
      <c r="XP141" s="31"/>
      <c r="XQ141" s="31"/>
      <c r="XR141" s="31"/>
      <c r="XS141" s="31"/>
      <c r="XT141" s="31"/>
      <c r="XU141" s="31"/>
      <c r="XV141" s="31"/>
      <c r="XW141" s="31"/>
      <c r="XX141" s="31"/>
      <c r="XY141" s="31"/>
      <c r="XZ141" s="31"/>
      <c r="YA141" s="31"/>
      <c r="YB141" s="31"/>
      <c r="YC141" s="31"/>
      <c r="YD141" s="31"/>
      <c r="YE141" s="31"/>
      <c r="YF141" s="31"/>
      <c r="YG141" s="31"/>
      <c r="YH141" s="31"/>
      <c r="YI141" s="31"/>
      <c r="YJ141" s="31"/>
      <c r="YK141" s="31"/>
      <c r="YL141" s="31"/>
      <c r="YM141" s="31"/>
      <c r="YN141" s="31"/>
      <c r="YO141" s="31"/>
      <c r="YP141" s="31"/>
      <c r="YQ141" s="31"/>
      <c r="YR141" s="31"/>
      <c r="YS141" s="31"/>
      <c r="YT141" s="31"/>
      <c r="YU141" s="31"/>
      <c r="YV141" s="31"/>
      <c r="YW141" s="31"/>
      <c r="YX141" s="31"/>
      <c r="YY141" s="31"/>
      <c r="YZ141" s="31"/>
      <c r="ZA141" s="31"/>
      <c r="ZB141" s="31"/>
      <c r="ZC141" s="31"/>
      <c r="ZD141" s="31"/>
      <c r="ZE141" s="31"/>
      <c r="ZF141" s="31"/>
      <c r="ZG141" s="31"/>
      <c r="ZH141" s="31"/>
      <c r="ZI141" s="31"/>
      <c r="ZJ141" s="31"/>
      <c r="ZK141" s="31"/>
      <c r="ZL141" s="31"/>
      <c r="ZM141" s="31"/>
      <c r="ZN141" s="31"/>
      <c r="ZO141" s="31"/>
      <c r="ZP141" s="31"/>
      <c r="ZQ141" s="31"/>
      <c r="ZR141" s="31"/>
      <c r="ZS141" s="31"/>
      <c r="ZT141" s="31"/>
      <c r="ZU141" s="31"/>
      <c r="ZV141" s="31"/>
      <c r="ZW141" s="31"/>
      <c r="ZX141" s="31"/>
      <c r="ZY141" s="31"/>
      <c r="ZZ141" s="31"/>
      <c r="AAA141" s="31"/>
      <c r="AAB141" s="31"/>
      <c r="AAC141" s="31"/>
      <c r="AAD141" s="31"/>
      <c r="AAE141" s="31"/>
      <c r="AAF141" s="31"/>
      <c r="AAG141" s="31"/>
      <c r="AAH141" s="31"/>
      <c r="AAI141" s="31"/>
      <c r="AAJ141" s="31"/>
      <c r="AAK141" s="31"/>
      <c r="AAL141" s="31"/>
      <c r="AAM141" s="31"/>
      <c r="AAN141" s="31"/>
      <c r="AAO141" s="31"/>
      <c r="AAP141" s="31"/>
      <c r="AAQ141" s="31"/>
      <c r="AAR141" s="31"/>
      <c r="AAS141" s="31"/>
      <c r="AAT141" s="31"/>
      <c r="AAU141" s="31"/>
      <c r="AAV141" s="31"/>
      <c r="AAW141" s="31"/>
      <c r="AAX141" s="31"/>
      <c r="AAY141" s="31"/>
      <c r="AAZ141" s="31"/>
      <c r="ABA141" s="31"/>
      <c r="ABB141" s="31"/>
      <c r="ABC141" s="31"/>
      <c r="ABD141" s="31"/>
      <c r="ABE141" s="31"/>
      <c r="ABF141" s="31"/>
      <c r="ABG141" s="31"/>
      <c r="ABH141" s="31"/>
      <c r="ABI141" s="31"/>
      <c r="ABJ141" s="31"/>
      <c r="ABK141" s="31"/>
      <c r="ABL141" s="31"/>
      <c r="ABM141" s="31"/>
      <c r="ABN141" s="31"/>
      <c r="ABO141" s="31"/>
      <c r="ABP141" s="31"/>
      <c r="ABQ141" s="31"/>
      <c r="ABR141" s="31"/>
      <c r="ABS141" s="31"/>
      <c r="ABT141" s="31"/>
      <c r="ABU141" s="31"/>
      <c r="ABV141" s="31"/>
      <c r="ABW141" s="31"/>
      <c r="ABX141" s="31"/>
      <c r="ABY141" s="31"/>
      <c r="ABZ141" s="31"/>
      <c r="ACA141" s="31"/>
      <c r="ACB141" s="31"/>
      <c r="ACC141" s="31"/>
      <c r="ACD141" s="31"/>
      <c r="ACE141" s="31"/>
      <c r="ACF141" s="31"/>
      <c r="ACG141" s="31"/>
      <c r="ACH141" s="31"/>
      <c r="ACI141" s="31"/>
      <c r="ACJ141" s="31"/>
      <c r="ACK141" s="31"/>
      <c r="ACL141" s="31"/>
      <c r="ACM141" s="31"/>
      <c r="ACN141" s="31"/>
      <c r="ACO141" s="31"/>
      <c r="ACP141" s="31"/>
      <c r="ACQ141" s="31"/>
      <c r="ACR141" s="31"/>
      <c r="ACS141" s="31"/>
      <c r="ACT141" s="31"/>
      <c r="ACU141" s="31"/>
      <c r="ACV141" s="31"/>
      <c r="ACW141" s="31"/>
      <c r="ACX141" s="31"/>
      <c r="ACY141" s="31"/>
      <c r="ACZ141" s="31"/>
      <c r="ADA141" s="31"/>
      <c r="ADB141" s="31"/>
      <c r="ADC141" s="31"/>
      <c r="ADD141" s="31"/>
      <c r="ADE141" s="31"/>
      <c r="ADF141" s="31"/>
      <c r="ADG141" s="31"/>
      <c r="ADH141" s="31"/>
      <c r="ADI141" s="31"/>
      <c r="ADJ141" s="31"/>
      <c r="ADK141" s="31"/>
      <c r="ADL141" s="31"/>
      <c r="ADM141" s="31"/>
      <c r="ADN141" s="31"/>
      <c r="ADO141" s="31"/>
      <c r="ADP141" s="31"/>
      <c r="ADQ141" s="31"/>
      <c r="ADR141" s="31"/>
      <c r="ADS141" s="31"/>
      <c r="ADT141" s="31"/>
      <c r="ADU141" s="31"/>
      <c r="ADV141" s="31"/>
      <c r="ADW141" s="31"/>
      <c r="ADX141" s="31"/>
      <c r="ADY141" s="31"/>
      <c r="ADZ141" s="31"/>
      <c r="AEA141" s="31"/>
      <c r="AEB141" s="31"/>
      <c r="AEC141" s="31"/>
      <c r="AED141" s="31"/>
      <c r="AEE141" s="31"/>
      <c r="AEF141" s="31"/>
      <c r="AEG141" s="31"/>
      <c r="AEH141" s="31"/>
      <c r="AEI141" s="31"/>
      <c r="AEJ141" s="31"/>
      <c r="AEK141" s="31"/>
      <c r="AEL141" s="31"/>
      <c r="AEM141" s="31"/>
      <c r="AEN141" s="31"/>
      <c r="AEO141" s="31"/>
      <c r="AEP141" s="31"/>
      <c r="AEQ141" s="31"/>
      <c r="AER141" s="31"/>
      <c r="AES141" s="31"/>
      <c r="AET141" s="31"/>
      <c r="AEU141" s="31"/>
      <c r="AEV141" s="31"/>
      <c r="AEW141" s="31"/>
      <c r="AEX141" s="31"/>
      <c r="AEY141" s="31"/>
      <c r="AEZ141" s="31"/>
      <c r="AFA141" s="31"/>
      <c r="AFB141" s="31"/>
      <c r="AFC141" s="31"/>
      <c r="AFD141" s="31"/>
      <c r="AFE141" s="31"/>
      <c r="AFF141" s="31"/>
      <c r="AFG141" s="31"/>
      <c r="AFH141" s="31"/>
      <c r="AFI141" s="31"/>
      <c r="AFJ141" s="31"/>
      <c r="AFK141" s="31"/>
      <c r="AFL141" s="31"/>
      <c r="AFM141" s="31"/>
      <c r="AFN141" s="31"/>
      <c r="AFO141" s="31"/>
      <c r="AFP141" s="31"/>
      <c r="AFQ141" s="31"/>
      <c r="AFR141" s="31"/>
      <c r="AFS141" s="31"/>
      <c r="AFT141" s="31"/>
      <c r="AFU141" s="31"/>
      <c r="AFV141" s="31"/>
      <c r="AFW141" s="31"/>
      <c r="AFX141" s="31"/>
      <c r="AFY141" s="31"/>
      <c r="AFZ141" s="31"/>
      <c r="AGA141" s="31"/>
      <c r="AGB141" s="31"/>
      <c r="AGC141" s="31"/>
      <c r="AGD141" s="31"/>
      <c r="AGE141" s="31"/>
      <c r="AGF141" s="31"/>
      <c r="AGG141" s="31"/>
      <c r="AGH141" s="31"/>
      <c r="AGI141" s="31"/>
      <c r="AGJ141" s="31"/>
      <c r="AGK141" s="31"/>
      <c r="AGL141" s="31"/>
      <c r="AGM141" s="31"/>
      <c r="AGN141" s="31"/>
      <c r="AGO141" s="31"/>
      <c r="AGP141" s="31"/>
      <c r="AGQ141" s="31"/>
      <c r="AGR141" s="31"/>
      <c r="AGS141" s="31"/>
      <c r="AGT141" s="31"/>
      <c r="AGU141" s="31"/>
      <c r="AGV141" s="31"/>
      <c r="AGW141" s="31"/>
      <c r="AGX141" s="31"/>
      <c r="AGY141" s="31"/>
      <c r="AGZ141" s="31"/>
      <c r="AHA141" s="31"/>
      <c r="AHB141" s="31"/>
      <c r="AHC141" s="31"/>
      <c r="AHD141" s="31"/>
      <c r="AHE141" s="31"/>
      <c r="AHF141" s="31"/>
      <c r="AHG141" s="31"/>
      <c r="AHH141" s="31"/>
      <c r="AHI141" s="31"/>
      <c r="AHJ141" s="31"/>
      <c r="AHK141" s="31"/>
      <c r="AHL141" s="31"/>
      <c r="AHM141" s="31"/>
      <c r="AHN141" s="31"/>
      <c r="AHO141" s="31"/>
      <c r="AHP141" s="31"/>
      <c r="AHQ141" s="31"/>
      <c r="AHR141" s="31"/>
      <c r="AHS141" s="31"/>
      <c r="AHT141" s="31"/>
      <c r="AHU141" s="31"/>
      <c r="AHV141" s="31"/>
      <c r="AHW141" s="31"/>
      <c r="AHX141" s="31"/>
      <c r="AHY141" s="31"/>
      <c r="AHZ141" s="31"/>
      <c r="AIA141" s="31"/>
      <c r="AIB141" s="31"/>
      <c r="AIC141" s="31"/>
      <c r="AID141" s="31"/>
      <c r="AIE141" s="31"/>
      <c r="AIF141" s="31"/>
      <c r="AIG141" s="31"/>
      <c r="AIH141" s="31"/>
      <c r="AII141" s="31"/>
      <c r="AIJ141" s="31"/>
      <c r="AIK141" s="31"/>
      <c r="AIL141" s="31"/>
      <c r="AIM141" s="31"/>
      <c r="AIN141" s="31"/>
      <c r="AIO141" s="31"/>
      <c r="AIP141" s="31"/>
      <c r="AIQ141" s="31"/>
      <c r="AIR141" s="31"/>
      <c r="AIS141" s="31"/>
      <c r="AIT141" s="31"/>
      <c r="AIU141" s="31"/>
      <c r="AIV141" s="31"/>
      <c r="AIW141" s="31"/>
      <c r="AIX141" s="31"/>
      <c r="AIY141" s="31"/>
      <c r="AIZ141" s="31"/>
      <c r="AJA141" s="31"/>
      <c r="AJB141" s="31"/>
      <c r="AJC141" s="31"/>
      <c r="AJD141" s="31"/>
      <c r="AJE141" s="31"/>
      <c r="AJF141" s="31"/>
      <c r="AJG141" s="31"/>
      <c r="AJH141" s="31"/>
      <c r="AJI141" s="31"/>
      <c r="AJJ141" s="31"/>
      <c r="AJK141" s="31"/>
      <c r="AJL141" s="31"/>
      <c r="AJM141" s="31"/>
      <c r="AJN141" s="31"/>
      <c r="AJO141" s="31"/>
      <c r="AJP141" s="31"/>
      <c r="AJQ141" s="31"/>
      <c r="AJR141" s="31"/>
      <c r="AJS141" s="31"/>
      <c r="AJT141" s="31"/>
      <c r="AJU141" s="31"/>
      <c r="AJV141" s="31"/>
      <c r="AJW141" s="31"/>
      <c r="AJX141" s="31"/>
      <c r="AJY141" s="31"/>
      <c r="AJZ141" s="31"/>
      <c r="AKA141" s="31"/>
      <c r="AKB141" s="31"/>
      <c r="AKC141" s="31"/>
      <c r="AKD141" s="31"/>
      <c r="AKE141" s="31"/>
      <c r="AKF141" s="31"/>
      <c r="AKG141" s="31"/>
      <c r="AKH141" s="31"/>
      <c r="AKI141" s="31"/>
      <c r="AKJ141" s="31"/>
      <c r="AKK141" s="31"/>
      <c r="AKL141" s="31"/>
      <c r="AKM141" s="31"/>
      <c r="AKN141" s="31"/>
      <c r="AKO141" s="31"/>
      <c r="AKP141" s="31"/>
      <c r="AKQ141" s="31"/>
      <c r="AKR141" s="31"/>
      <c r="AKS141" s="31"/>
      <c r="AKT141" s="31"/>
      <c r="AKU141" s="31"/>
      <c r="AKV141" s="31"/>
      <c r="AKW141" s="31"/>
      <c r="AKX141" s="31"/>
      <c r="AKY141" s="31"/>
      <c r="AKZ141" s="31"/>
      <c r="ALA141" s="31"/>
      <c r="ALB141" s="31"/>
      <c r="ALC141" s="31"/>
      <c r="ALD141" s="31"/>
      <c r="ALE141" s="31"/>
      <c r="ALF141" s="31"/>
      <c r="ALG141" s="31"/>
      <c r="ALH141" s="31"/>
      <c r="ALI141" s="31"/>
      <c r="ALJ141" s="31"/>
      <c r="ALK141" s="31"/>
      <c r="ALL141" s="31"/>
      <c r="ALM141" s="31"/>
      <c r="ALN141" s="31"/>
      <c r="ALO141" s="31"/>
      <c r="ALP141" s="31"/>
      <c r="ALQ141" s="31"/>
      <c r="ALR141" s="31"/>
      <c r="ALS141" s="31"/>
      <c r="ALT141" s="31"/>
      <c r="ALU141" s="31"/>
      <c r="ALV141" s="31"/>
      <c r="ALW141" s="31"/>
      <c r="ALX141" s="31"/>
      <c r="ALY141" s="31"/>
      <c r="ALZ141" s="31"/>
      <c r="AMA141" s="31"/>
      <c r="AMB141" s="31"/>
      <c r="AMC141" s="31"/>
      <c r="AMD141" s="31"/>
      <c r="AME141" s="31"/>
      <c r="AMF141" s="31"/>
      <c r="AMG141" s="31"/>
      <c r="AMH141" s="31"/>
      <c r="AMI141" s="31"/>
      <c r="AMJ141" s="31"/>
      <c r="AMK141" s="31"/>
      <c r="AML141" s="31"/>
      <c r="AMM141" s="31"/>
      <c r="AMN141" s="31"/>
      <c r="AMO141" s="31"/>
      <c r="AMP141" s="31"/>
      <c r="AMQ141" s="31"/>
      <c r="AMR141" s="31"/>
      <c r="AMS141" s="31"/>
      <c r="AMT141" s="31"/>
      <c r="AMU141" s="31"/>
      <c r="AMV141" s="31"/>
      <c r="AMW141" s="31"/>
      <c r="AMX141" s="31"/>
      <c r="AMY141" s="31"/>
    </row>
    <row r="142" spans="3:1042" s="6" customFormat="1" ht="15" customHeight="1" x14ac:dyDescent="0.25">
      <c r="C142" s="6">
        <f t="shared" si="6"/>
        <v>180715</v>
      </c>
      <c r="D142" s="72">
        <f t="shared" si="7"/>
        <v>80</v>
      </c>
      <c r="E142" s="74">
        <v>0</v>
      </c>
      <c r="F142" s="72">
        <v>1</v>
      </c>
      <c r="G142" s="73">
        <f t="shared" si="44"/>
        <v>0</v>
      </c>
      <c r="H142" s="128">
        <f t="shared" si="45"/>
        <v>2.9</v>
      </c>
      <c r="I142" s="147">
        <f t="shared" si="10"/>
        <v>0</v>
      </c>
      <c r="J142" s="111" t="s">
        <v>196</v>
      </c>
      <c r="K142" s="39">
        <v>3</v>
      </c>
      <c r="L142" s="95">
        <f t="shared" si="11"/>
        <v>18</v>
      </c>
      <c r="M142" s="9" t="s">
        <v>34</v>
      </c>
      <c r="N142" s="82">
        <f t="shared" si="92"/>
        <v>7</v>
      </c>
      <c r="O142" s="82">
        <f xml:space="preserve"> (L142*10000) + (N142*100) + VLOOKUP( T142, $Q$2:$S$53, 2, FALSE )</f>
        <v>180715</v>
      </c>
      <c r="P142" s="77" t="str">
        <f t="shared" si="90"/>
        <v>10 80 DHPHTNE 120  (80 gal)</v>
      </c>
      <c r="Q142" s="10" t="s">
        <v>40</v>
      </c>
      <c r="R142" s="11">
        <v>80</v>
      </c>
      <c r="S142" s="37" t="s">
        <v>86</v>
      </c>
      <c r="T142" s="100" t="s">
        <v>106</v>
      </c>
      <c r="U142" s="105" t="str">
        <f>VLOOKUP( T142, $Q$2:$S$53, 3, FALSE )</f>
        <v>AOSmithHPTU80</v>
      </c>
      <c r="V142" s="146">
        <v>0</v>
      </c>
      <c r="W142" s="47" t="s">
        <v>10</v>
      </c>
      <c r="X142" s="55" t="s">
        <v>15</v>
      </c>
      <c r="Y142" s="56">
        <v>2.9</v>
      </c>
      <c r="Z142" s="57">
        <v>42545</v>
      </c>
      <c r="AA142" s="58" t="s">
        <v>83</v>
      </c>
      <c r="AB142" s="158" t="str">
        <f t="shared" si="87"/>
        <v>2,     180715,   "10 80 DHPHTNE 120  (80 gal)"</v>
      </c>
      <c r="AC142" s="160" t="str">
        <f t="shared" si="77"/>
        <v>Reliance</v>
      </c>
      <c r="AD142" s="161" t="s">
        <v>520</v>
      </c>
      <c r="AE142" s="158" t="str">
        <f t="shared" si="88"/>
        <v xml:space="preserve">          case  180715   :   "Reliance1080DHPHTNE"</v>
      </c>
      <c r="AF142" s="161" t="s">
        <v>520</v>
      </c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  <c r="IW142" s="31"/>
      <c r="IX142" s="31"/>
      <c r="IY142" s="31"/>
      <c r="IZ142" s="31"/>
      <c r="JA142" s="31"/>
      <c r="JB142" s="31"/>
      <c r="JC142" s="31"/>
      <c r="JD142" s="31"/>
      <c r="JE142" s="31"/>
      <c r="JF142" s="31"/>
      <c r="JG142" s="31"/>
      <c r="JH142" s="31"/>
      <c r="JI142" s="31"/>
      <c r="JJ142" s="31"/>
      <c r="JK142" s="31"/>
      <c r="JL142" s="31"/>
      <c r="JM142" s="31"/>
      <c r="JN142" s="31"/>
      <c r="JO142" s="31"/>
      <c r="JP142" s="31"/>
      <c r="JQ142" s="31"/>
      <c r="JR142" s="31"/>
      <c r="JS142" s="31"/>
      <c r="JT142" s="31"/>
      <c r="JU142" s="31"/>
      <c r="JV142" s="31"/>
      <c r="JW142" s="31"/>
      <c r="JX142" s="31"/>
      <c r="JY142" s="31"/>
      <c r="JZ142" s="31"/>
      <c r="KA142" s="31"/>
      <c r="KB142" s="31"/>
      <c r="KC142" s="31"/>
      <c r="KD142" s="31"/>
      <c r="KE142" s="31"/>
      <c r="KF142" s="31"/>
      <c r="KG142" s="31"/>
      <c r="KH142" s="31"/>
      <c r="KI142" s="31"/>
      <c r="KJ142" s="31"/>
      <c r="KK142" s="31"/>
      <c r="KL142" s="31"/>
      <c r="KM142" s="31"/>
      <c r="KN142" s="31"/>
      <c r="KO142" s="31"/>
      <c r="KP142" s="31"/>
      <c r="KQ142" s="31"/>
      <c r="KR142" s="31"/>
      <c r="KS142" s="31"/>
      <c r="KT142" s="31"/>
      <c r="KU142" s="31"/>
      <c r="KV142" s="31"/>
      <c r="KW142" s="31"/>
      <c r="KX142" s="31"/>
      <c r="KY142" s="31"/>
      <c r="KZ142" s="31"/>
      <c r="LA142" s="31"/>
      <c r="LB142" s="31"/>
      <c r="LC142" s="31"/>
      <c r="LD142" s="31"/>
      <c r="LE142" s="31"/>
      <c r="LF142" s="31"/>
      <c r="LG142" s="31"/>
      <c r="LH142" s="31"/>
      <c r="LI142" s="31"/>
      <c r="LJ142" s="31"/>
      <c r="LK142" s="31"/>
      <c r="LL142" s="31"/>
      <c r="LM142" s="31"/>
      <c r="LN142" s="31"/>
      <c r="LO142" s="31"/>
      <c r="LP142" s="31"/>
      <c r="LQ142" s="31"/>
      <c r="LR142" s="31"/>
      <c r="LS142" s="31"/>
      <c r="LT142" s="31"/>
      <c r="LU142" s="31"/>
      <c r="LV142" s="31"/>
      <c r="LW142" s="31"/>
      <c r="LX142" s="31"/>
      <c r="LY142" s="31"/>
      <c r="LZ142" s="31"/>
      <c r="MA142" s="31"/>
      <c r="MB142" s="31"/>
      <c r="MC142" s="31"/>
      <c r="MD142" s="31"/>
      <c r="ME142" s="31"/>
      <c r="MF142" s="31"/>
      <c r="MG142" s="31"/>
      <c r="MH142" s="31"/>
      <c r="MI142" s="31"/>
      <c r="MJ142" s="31"/>
      <c r="MK142" s="31"/>
      <c r="ML142" s="31"/>
      <c r="MM142" s="31"/>
      <c r="MN142" s="31"/>
      <c r="MO142" s="31"/>
      <c r="MP142" s="31"/>
      <c r="MQ142" s="31"/>
      <c r="MR142" s="31"/>
      <c r="MS142" s="31"/>
      <c r="MT142" s="31"/>
      <c r="MU142" s="31"/>
      <c r="MV142" s="31"/>
      <c r="MW142" s="31"/>
      <c r="MX142" s="31"/>
      <c r="MY142" s="31"/>
      <c r="MZ142" s="31"/>
      <c r="NA142" s="31"/>
      <c r="NB142" s="31"/>
      <c r="NC142" s="31"/>
      <c r="ND142" s="31"/>
      <c r="NE142" s="31"/>
      <c r="NF142" s="31"/>
      <c r="NG142" s="31"/>
      <c r="NH142" s="31"/>
      <c r="NI142" s="31"/>
      <c r="NJ142" s="31"/>
      <c r="NK142" s="31"/>
      <c r="NL142" s="31"/>
      <c r="NM142" s="31"/>
      <c r="NN142" s="31"/>
      <c r="NO142" s="31"/>
      <c r="NP142" s="31"/>
      <c r="NQ142" s="31"/>
      <c r="NR142" s="31"/>
      <c r="NS142" s="31"/>
      <c r="NT142" s="31"/>
      <c r="NU142" s="31"/>
      <c r="NV142" s="31"/>
      <c r="NW142" s="31"/>
      <c r="NX142" s="31"/>
      <c r="NY142" s="31"/>
      <c r="NZ142" s="31"/>
      <c r="OA142" s="31"/>
      <c r="OB142" s="31"/>
      <c r="OC142" s="31"/>
      <c r="OD142" s="31"/>
      <c r="OE142" s="31"/>
      <c r="OF142" s="31"/>
      <c r="OG142" s="31"/>
      <c r="OH142" s="31"/>
      <c r="OI142" s="31"/>
      <c r="OJ142" s="31"/>
      <c r="OK142" s="31"/>
      <c r="OL142" s="31"/>
      <c r="OM142" s="31"/>
      <c r="ON142" s="31"/>
      <c r="OO142" s="31"/>
      <c r="OP142" s="31"/>
      <c r="OQ142" s="31"/>
      <c r="OR142" s="31"/>
      <c r="OS142" s="31"/>
      <c r="OT142" s="31"/>
      <c r="OU142" s="31"/>
      <c r="OV142" s="31"/>
      <c r="OW142" s="31"/>
      <c r="OX142" s="31"/>
      <c r="OY142" s="31"/>
      <c r="OZ142" s="31"/>
      <c r="PA142" s="31"/>
      <c r="PB142" s="31"/>
      <c r="PC142" s="31"/>
      <c r="PD142" s="31"/>
      <c r="PE142" s="31"/>
      <c r="PF142" s="31"/>
      <c r="PG142" s="31"/>
      <c r="PH142" s="31"/>
      <c r="PI142" s="31"/>
      <c r="PJ142" s="31"/>
      <c r="PK142" s="31"/>
      <c r="PL142" s="31"/>
      <c r="PM142" s="31"/>
      <c r="PN142" s="31"/>
      <c r="PO142" s="31"/>
      <c r="PP142" s="31"/>
      <c r="PQ142" s="31"/>
      <c r="PR142" s="31"/>
      <c r="PS142" s="31"/>
      <c r="PT142" s="31"/>
      <c r="PU142" s="31"/>
      <c r="PV142" s="31"/>
      <c r="PW142" s="31"/>
      <c r="PX142" s="31"/>
      <c r="PY142" s="31"/>
      <c r="PZ142" s="31"/>
      <c r="QA142" s="31"/>
      <c r="QB142" s="31"/>
      <c r="QC142" s="31"/>
      <c r="QD142" s="31"/>
      <c r="QE142" s="31"/>
      <c r="QF142" s="31"/>
      <c r="QG142" s="31"/>
      <c r="QH142" s="31"/>
      <c r="QI142" s="31"/>
      <c r="QJ142" s="31"/>
      <c r="QK142" s="31"/>
      <c r="QL142" s="31"/>
      <c r="QM142" s="31"/>
      <c r="QN142" s="31"/>
      <c r="QO142" s="31"/>
      <c r="QP142" s="31"/>
      <c r="QQ142" s="31"/>
      <c r="QR142" s="31"/>
      <c r="QS142" s="31"/>
      <c r="QT142" s="31"/>
      <c r="QU142" s="31"/>
      <c r="QV142" s="31"/>
      <c r="QW142" s="31"/>
      <c r="QX142" s="31"/>
      <c r="QY142" s="31"/>
      <c r="QZ142" s="31"/>
      <c r="RA142" s="31"/>
      <c r="RB142" s="31"/>
      <c r="RC142" s="31"/>
      <c r="RD142" s="31"/>
      <c r="RE142" s="31"/>
      <c r="RF142" s="31"/>
      <c r="RG142" s="31"/>
      <c r="RH142" s="31"/>
      <c r="RI142" s="31"/>
      <c r="RJ142" s="31"/>
      <c r="RK142" s="31"/>
      <c r="RL142" s="31"/>
      <c r="RM142" s="31"/>
      <c r="RN142" s="31"/>
      <c r="RO142" s="31"/>
      <c r="RP142" s="31"/>
      <c r="RQ142" s="31"/>
      <c r="RR142" s="31"/>
      <c r="RS142" s="31"/>
      <c r="RT142" s="31"/>
      <c r="RU142" s="31"/>
      <c r="RV142" s="31"/>
      <c r="RW142" s="31"/>
      <c r="RX142" s="31"/>
      <c r="RY142" s="31"/>
      <c r="RZ142" s="31"/>
      <c r="SA142" s="31"/>
      <c r="SB142" s="31"/>
      <c r="SC142" s="31"/>
      <c r="SD142" s="31"/>
      <c r="SE142" s="31"/>
      <c r="SF142" s="31"/>
      <c r="SG142" s="31"/>
      <c r="SH142" s="31"/>
      <c r="SI142" s="31"/>
      <c r="SJ142" s="31"/>
      <c r="SK142" s="31"/>
      <c r="SL142" s="31"/>
      <c r="SM142" s="31"/>
      <c r="SN142" s="31"/>
      <c r="SO142" s="31"/>
      <c r="SP142" s="31"/>
      <c r="SQ142" s="31"/>
      <c r="SR142" s="31"/>
      <c r="SS142" s="31"/>
      <c r="ST142" s="31"/>
      <c r="SU142" s="31"/>
      <c r="SV142" s="31"/>
      <c r="SW142" s="31"/>
      <c r="SX142" s="31"/>
      <c r="SY142" s="31"/>
      <c r="SZ142" s="31"/>
      <c r="TA142" s="31"/>
      <c r="TB142" s="31"/>
      <c r="TC142" s="31"/>
      <c r="TD142" s="31"/>
      <c r="TE142" s="31"/>
      <c r="TF142" s="31"/>
      <c r="TG142" s="31"/>
      <c r="TH142" s="31"/>
      <c r="TI142" s="31"/>
      <c r="TJ142" s="31"/>
      <c r="TK142" s="31"/>
      <c r="TL142" s="31"/>
      <c r="TM142" s="31"/>
      <c r="TN142" s="31"/>
      <c r="TO142" s="31"/>
      <c r="TP142" s="31"/>
      <c r="TQ142" s="31"/>
      <c r="TR142" s="31"/>
      <c r="TS142" s="31"/>
      <c r="TT142" s="31"/>
      <c r="TU142" s="31"/>
      <c r="TV142" s="31"/>
      <c r="TW142" s="31"/>
      <c r="TX142" s="31"/>
      <c r="TY142" s="31"/>
      <c r="TZ142" s="31"/>
      <c r="UA142" s="31"/>
      <c r="UB142" s="31"/>
      <c r="UC142" s="31"/>
      <c r="UD142" s="31"/>
      <c r="UE142" s="31"/>
      <c r="UF142" s="31"/>
      <c r="UG142" s="31"/>
      <c r="UH142" s="31"/>
      <c r="UI142" s="31"/>
      <c r="UJ142" s="31"/>
      <c r="UK142" s="31"/>
      <c r="UL142" s="31"/>
      <c r="UM142" s="31"/>
      <c r="UN142" s="31"/>
      <c r="UO142" s="31"/>
      <c r="UP142" s="31"/>
      <c r="UQ142" s="31"/>
      <c r="UR142" s="31"/>
      <c r="US142" s="31"/>
      <c r="UT142" s="31"/>
      <c r="UU142" s="31"/>
      <c r="UV142" s="31"/>
      <c r="UW142" s="31"/>
      <c r="UX142" s="31"/>
      <c r="UY142" s="31"/>
      <c r="UZ142" s="31"/>
      <c r="VA142" s="31"/>
      <c r="VB142" s="31"/>
      <c r="VC142" s="31"/>
      <c r="VD142" s="31"/>
      <c r="VE142" s="31"/>
      <c r="VF142" s="31"/>
      <c r="VG142" s="31"/>
      <c r="VH142" s="31"/>
      <c r="VI142" s="31"/>
      <c r="VJ142" s="31"/>
      <c r="VK142" s="31"/>
      <c r="VL142" s="31"/>
      <c r="VM142" s="31"/>
      <c r="VN142" s="31"/>
      <c r="VO142" s="31"/>
      <c r="VP142" s="31"/>
      <c r="VQ142" s="31"/>
      <c r="VR142" s="31"/>
      <c r="VS142" s="31"/>
      <c r="VT142" s="31"/>
      <c r="VU142" s="31"/>
      <c r="VV142" s="31"/>
      <c r="VW142" s="31"/>
      <c r="VX142" s="31"/>
      <c r="VY142" s="31"/>
      <c r="VZ142" s="31"/>
      <c r="WA142" s="31"/>
      <c r="WB142" s="31"/>
      <c r="WC142" s="31"/>
      <c r="WD142" s="31"/>
      <c r="WE142" s="31"/>
      <c r="WF142" s="31"/>
      <c r="WG142" s="31"/>
      <c r="WH142" s="31"/>
      <c r="WI142" s="31"/>
      <c r="WJ142" s="31"/>
      <c r="WK142" s="31"/>
      <c r="WL142" s="31"/>
      <c r="WM142" s="31"/>
      <c r="WN142" s="31"/>
      <c r="WO142" s="31"/>
      <c r="WP142" s="31"/>
      <c r="WQ142" s="31"/>
      <c r="WR142" s="31"/>
      <c r="WS142" s="31"/>
      <c r="WT142" s="31"/>
      <c r="WU142" s="31"/>
      <c r="WV142" s="31"/>
      <c r="WW142" s="31"/>
      <c r="WX142" s="31"/>
      <c r="WY142" s="31"/>
      <c r="WZ142" s="31"/>
      <c r="XA142" s="31"/>
      <c r="XB142" s="31"/>
      <c r="XC142" s="31"/>
      <c r="XD142" s="31"/>
      <c r="XE142" s="31"/>
      <c r="XF142" s="31"/>
      <c r="XG142" s="31"/>
      <c r="XH142" s="31"/>
      <c r="XI142" s="31"/>
      <c r="XJ142" s="31"/>
      <c r="XK142" s="31"/>
      <c r="XL142" s="31"/>
      <c r="XM142" s="31"/>
      <c r="XN142" s="31"/>
      <c r="XO142" s="31"/>
      <c r="XP142" s="31"/>
      <c r="XQ142" s="31"/>
      <c r="XR142" s="31"/>
      <c r="XS142" s="31"/>
      <c r="XT142" s="31"/>
      <c r="XU142" s="31"/>
      <c r="XV142" s="31"/>
      <c r="XW142" s="31"/>
      <c r="XX142" s="31"/>
      <c r="XY142" s="31"/>
      <c r="XZ142" s="31"/>
      <c r="YA142" s="31"/>
      <c r="YB142" s="31"/>
      <c r="YC142" s="31"/>
      <c r="YD142" s="31"/>
      <c r="YE142" s="31"/>
      <c r="YF142" s="31"/>
      <c r="YG142" s="31"/>
      <c r="YH142" s="31"/>
      <c r="YI142" s="31"/>
      <c r="YJ142" s="31"/>
      <c r="YK142" s="31"/>
      <c r="YL142" s="31"/>
      <c r="YM142" s="31"/>
      <c r="YN142" s="31"/>
      <c r="YO142" s="31"/>
      <c r="YP142" s="31"/>
      <c r="YQ142" s="31"/>
      <c r="YR142" s="31"/>
      <c r="YS142" s="31"/>
      <c r="YT142" s="31"/>
      <c r="YU142" s="31"/>
      <c r="YV142" s="31"/>
      <c r="YW142" s="31"/>
      <c r="YX142" s="31"/>
      <c r="YY142" s="31"/>
      <c r="YZ142" s="31"/>
      <c r="ZA142" s="31"/>
      <c r="ZB142" s="31"/>
      <c r="ZC142" s="31"/>
      <c r="ZD142" s="31"/>
      <c r="ZE142" s="31"/>
      <c r="ZF142" s="31"/>
      <c r="ZG142" s="31"/>
      <c r="ZH142" s="31"/>
      <c r="ZI142" s="31"/>
      <c r="ZJ142" s="31"/>
      <c r="ZK142" s="31"/>
      <c r="ZL142" s="31"/>
      <c r="ZM142" s="31"/>
      <c r="ZN142" s="31"/>
      <c r="ZO142" s="31"/>
      <c r="ZP142" s="31"/>
      <c r="ZQ142" s="31"/>
      <c r="ZR142" s="31"/>
      <c r="ZS142" s="31"/>
      <c r="ZT142" s="31"/>
      <c r="ZU142" s="31"/>
      <c r="ZV142" s="31"/>
      <c r="ZW142" s="31"/>
      <c r="ZX142" s="31"/>
      <c r="ZY142" s="31"/>
      <c r="ZZ142" s="31"/>
      <c r="AAA142" s="31"/>
      <c r="AAB142" s="31"/>
      <c r="AAC142" s="31"/>
      <c r="AAD142" s="31"/>
      <c r="AAE142" s="31"/>
      <c r="AAF142" s="31"/>
      <c r="AAG142" s="31"/>
      <c r="AAH142" s="31"/>
      <c r="AAI142" s="31"/>
      <c r="AAJ142" s="31"/>
      <c r="AAK142" s="31"/>
      <c r="AAL142" s="31"/>
      <c r="AAM142" s="31"/>
      <c r="AAN142" s="31"/>
      <c r="AAO142" s="31"/>
      <c r="AAP142" s="31"/>
      <c r="AAQ142" s="31"/>
      <c r="AAR142" s="31"/>
      <c r="AAS142" s="31"/>
      <c r="AAT142" s="31"/>
      <c r="AAU142" s="31"/>
      <c r="AAV142" s="31"/>
      <c r="AAW142" s="31"/>
      <c r="AAX142" s="31"/>
      <c r="AAY142" s="31"/>
      <c r="AAZ142" s="31"/>
      <c r="ABA142" s="31"/>
      <c r="ABB142" s="31"/>
      <c r="ABC142" s="31"/>
      <c r="ABD142" s="31"/>
      <c r="ABE142" s="31"/>
      <c r="ABF142" s="31"/>
      <c r="ABG142" s="31"/>
      <c r="ABH142" s="31"/>
      <c r="ABI142" s="31"/>
      <c r="ABJ142" s="31"/>
      <c r="ABK142" s="31"/>
      <c r="ABL142" s="31"/>
      <c r="ABM142" s="31"/>
      <c r="ABN142" s="31"/>
      <c r="ABO142" s="31"/>
      <c r="ABP142" s="31"/>
      <c r="ABQ142" s="31"/>
      <c r="ABR142" s="31"/>
      <c r="ABS142" s="31"/>
      <c r="ABT142" s="31"/>
      <c r="ABU142" s="31"/>
      <c r="ABV142" s="31"/>
      <c r="ABW142" s="31"/>
      <c r="ABX142" s="31"/>
      <c r="ABY142" s="31"/>
      <c r="ABZ142" s="31"/>
      <c r="ACA142" s="31"/>
      <c r="ACB142" s="31"/>
      <c r="ACC142" s="31"/>
      <c r="ACD142" s="31"/>
      <c r="ACE142" s="31"/>
      <c r="ACF142" s="31"/>
      <c r="ACG142" s="31"/>
      <c r="ACH142" s="31"/>
      <c r="ACI142" s="31"/>
      <c r="ACJ142" s="31"/>
      <c r="ACK142" s="31"/>
      <c r="ACL142" s="31"/>
      <c r="ACM142" s="31"/>
      <c r="ACN142" s="31"/>
      <c r="ACO142" s="31"/>
      <c r="ACP142" s="31"/>
      <c r="ACQ142" s="31"/>
      <c r="ACR142" s="31"/>
      <c r="ACS142" s="31"/>
      <c r="ACT142" s="31"/>
      <c r="ACU142" s="31"/>
      <c r="ACV142" s="31"/>
      <c r="ACW142" s="31"/>
      <c r="ACX142" s="31"/>
      <c r="ACY142" s="31"/>
      <c r="ACZ142" s="31"/>
      <c r="ADA142" s="31"/>
      <c r="ADB142" s="31"/>
      <c r="ADC142" s="31"/>
      <c r="ADD142" s="31"/>
      <c r="ADE142" s="31"/>
      <c r="ADF142" s="31"/>
      <c r="ADG142" s="31"/>
      <c r="ADH142" s="31"/>
      <c r="ADI142" s="31"/>
      <c r="ADJ142" s="31"/>
      <c r="ADK142" s="31"/>
      <c r="ADL142" s="31"/>
      <c r="ADM142" s="31"/>
      <c r="ADN142" s="31"/>
      <c r="ADO142" s="31"/>
      <c r="ADP142" s="31"/>
      <c r="ADQ142" s="31"/>
      <c r="ADR142" s="31"/>
      <c r="ADS142" s="31"/>
      <c r="ADT142" s="31"/>
      <c r="ADU142" s="31"/>
      <c r="ADV142" s="31"/>
      <c r="ADW142" s="31"/>
      <c r="ADX142" s="31"/>
      <c r="ADY142" s="31"/>
      <c r="ADZ142" s="31"/>
      <c r="AEA142" s="31"/>
      <c r="AEB142" s="31"/>
      <c r="AEC142" s="31"/>
      <c r="AED142" s="31"/>
      <c r="AEE142" s="31"/>
      <c r="AEF142" s="31"/>
      <c r="AEG142" s="31"/>
      <c r="AEH142" s="31"/>
      <c r="AEI142" s="31"/>
      <c r="AEJ142" s="31"/>
      <c r="AEK142" s="31"/>
      <c r="AEL142" s="31"/>
      <c r="AEM142" s="31"/>
      <c r="AEN142" s="31"/>
      <c r="AEO142" s="31"/>
      <c r="AEP142" s="31"/>
      <c r="AEQ142" s="31"/>
      <c r="AER142" s="31"/>
      <c r="AES142" s="31"/>
      <c r="AET142" s="31"/>
      <c r="AEU142" s="31"/>
      <c r="AEV142" s="31"/>
      <c r="AEW142" s="31"/>
      <c r="AEX142" s="31"/>
      <c r="AEY142" s="31"/>
      <c r="AEZ142" s="31"/>
      <c r="AFA142" s="31"/>
      <c r="AFB142" s="31"/>
      <c r="AFC142" s="31"/>
      <c r="AFD142" s="31"/>
      <c r="AFE142" s="31"/>
      <c r="AFF142" s="31"/>
      <c r="AFG142" s="31"/>
      <c r="AFH142" s="31"/>
      <c r="AFI142" s="31"/>
      <c r="AFJ142" s="31"/>
      <c r="AFK142" s="31"/>
      <c r="AFL142" s="31"/>
      <c r="AFM142" s="31"/>
      <c r="AFN142" s="31"/>
      <c r="AFO142" s="31"/>
      <c r="AFP142" s="31"/>
      <c r="AFQ142" s="31"/>
      <c r="AFR142" s="31"/>
      <c r="AFS142" s="31"/>
      <c r="AFT142" s="31"/>
      <c r="AFU142" s="31"/>
      <c r="AFV142" s="31"/>
      <c r="AFW142" s="31"/>
      <c r="AFX142" s="31"/>
      <c r="AFY142" s="31"/>
      <c r="AFZ142" s="31"/>
      <c r="AGA142" s="31"/>
      <c r="AGB142" s="31"/>
      <c r="AGC142" s="31"/>
      <c r="AGD142" s="31"/>
      <c r="AGE142" s="31"/>
      <c r="AGF142" s="31"/>
      <c r="AGG142" s="31"/>
      <c r="AGH142" s="31"/>
      <c r="AGI142" s="31"/>
      <c r="AGJ142" s="31"/>
      <c r="AGK142" s="31"/>
      <c r="AGL142" s="31"/>
      <c r="AGM142" s="31"/>
      <c r="AGN142" s="31"/>
      <c r="AGO142" s="31"/>
      <c r="AGP142" s="31"/>
      <c r="AGQ142" s="31"/>
      <c r="AGR142" s="31"/>
      <c r="AGS142" s="31"/>
      <c r="AGT142" s="31"/>
      <c r="AGU142" s="31"/>
      <c r="AGV142" s="31"/>
      <c r="AGW142" s="31"/>
      <c r="AGX142" s="31"/>
      <c r="AGY142" s="31"/>
      <c r="AGZ142" s="31"/>
      <c r="AHA142" s="31"/>
      <c r="AHB142" s="31"/>
      <c r="AHC142" s="31"/>
      <c r="AHD142" s="31"/>
      <c r="AHE142" s="31"/>
      <c r="AHF142" s="31"/>
      <c r="AHG142" s="31"/>
      <c r="AHH142" s="31"/>
      <c r="AHI142" s="31"/>
      <c r="AHJ142" s="31"/>
      <c r="AHK142" s="31"/>
      <c r="AHL142" s="31"/>
      <c r="AHM142" s="31"/>
      <c r="AHN142" s="31"/>
      <c r="AHO142" s="31"/>
      <c r="AHP142" s="31"/>
      <c r="AHQ142" s="31"/>
      <c r="AHR142" s="31"/>
      <c r="AHS142" s="31"/>
      <c r="AHT142" s="31"/>
      <c r="AHU142" s="31"/>
      <c r="AHV142" s="31"/>
      <c r="AHW142" s="31"/>
      <c r="AHX142" s="31"/>
      <c r="AHY142" s="31"/>
      <c r="AHZ142" s="31"/>
      <c r="AIA142" s="31"/>
      <c r="AIB142" s="31"/>
      <c r="AIC142" s="31"/>
      <c r="AID142" s="31"/>
      <c r="AIE142" s="31"/>
      <c r="AIF142" s="31"/>
      <c r="AIG142" s="31"/>
      <c r="AIH142" s="31"/>
      <c r="AII142" s="31"/>
      <c r="AIJ142" s="31"/>
      <c r="AIK142" s="31"/>
      <c r="AIL142" s="31"/>
      <c r="AIM142" s="31"/>
      <c r="AIN142" s="31"/>
      <c r="AIO142" s="31"/>
      <c r="AIP142" s="31"/>
      <c r="AIQ142" s="31"/>
      <c r="AIR142" s="31"/>
      <c r="AIS142" s="31"/>
      <c r="AIT142" s="31"/>
      <c r="AIU142" s="31"/>
      <c r="AIV142" s="31"/>
      <c r="AIW142" s="31"/>
      <c r="AIX142" s="31"/>
      <c r="AIY142" s="31"/>
      <c r="AIZ142" s="31"/>
      <c r="AJA142" s="31"/>
      <c r="AJB142" s="31"/>
      <c r="AJC142" s="31"/>
      <c r="AJD142" s="31"/>
      <c r="AJE142" s="31"/>
      <c r="AJF142" s="31"/>
      <c r="AJG142" s="31"/>
      <c r="AJH142" s="31"/>
      <c r="AJI142" s="31"/>
      <c r="AJJ142" s="31"/>
      <c r="AJK142" s="31"/>
      <c r="AJL142" s="31"/>
      <c r="AJM142" s="31"/>
      <c r="AJN142" s="31"/>
      <c r="AJO142" s="31"/>
      <c r="AJP142" s="31"/>
      <c r="AJQ142" s="31"/>
      <c r="AJR142" s="31"/>
      <c r="AJS142" s="31"/>
      <c r="AJT142" s="31"/>
      <c r="AJU142" s="31"/>
      <c r="AJV142" s="31"/>
      <c r="AJW142" s="31"/>
      <c r="AJX142" s="31"/>
      <c r="AJY142" s="31"/>
      <c r="AJZ142" s="31"/>
      <c r="AKA142" s="31"/>
      <c r="AKB142" s="31"/>
      <c r="AKC142" s="31"/>
      <c r="AKD142" s="31"/>
      <c r="AKE142" s="31"/>
      <c r="AKF142" s="31"/>
      <c r="AKG142" s="31"/>
      <c r="AKH142" s="31"/>
      <c r="AKI142" s="31"/>
      <c r="AKJ142" s="31"/>
      <c r="AKK142" s="31"/>
      <c r="AKL142" s="31"/>
      <c r="AKM142" s="31"/>
      <c r="AKN142" s="31"/>
      <c r="AKO142" s="31"/>
      <c r="AKP142" s="31"/>
      <c r="AKQ142" s="31"/>
      <c r="AKR142" s="31"/>
      <c r="AKS142" s="31"/>
      <c r="AKT142" s="31"/>
      <c r="AKU142" s="31"/>
      <c r="AKV142" s="31"/>
      <c r="AKW142" s="31"/>
      <c r="AKX142" s="31"/>
      <c r="AKY142" s="31"/>
      <c r="AKZ142" s="31"/>
      <c r="ALA142" s="31"/>
      <c r="ALB142" s="31"/>
      <c r="ALC142" s="31"/>
      <c r="ALD142" s="31"/>
      <c r="ALE142" s="31"/>
      <c r="ALF142" s="31"/>
      <c r="ALG142" s="31"/>
      <c r="ALH142" s="31"/>
      <c r="ALI142" s="31"/>
      <c r="ALJ142" s="31"/>
      <c r="ALK142" s="31"/>
      <c r="ALL142" s="31"/>
      <c r="ALM142" s="31"/>
      <c r="ALN142" s="31"/>
      <c r="ALO142" s="31"/>
      <c r="ALP142" s="31"/>
      <c r="ALQ142" s="31"/>
      <c r="ALR142" s="31"/>
      <c r="ALS142" s="31"/>
      <c r="ALT142" s="31"/>
      <c r="ALU142" s="31"/>
      <c r="ALV142" s="31"/>
      <c r="ALW142" s="31"/>
      <c r="ALX142" s="31"/>
      <c r="ALY142" s="31"/>
      <c r="ALZ142" s="31"/>
      <c r="AMA142" s="31"/>
      <c r="AMB142" s="31"/>
      <c r="AMC142" s="31"/>
      <c r="AMD142" s="31"/>
      <c r="AME142" s="31"/>
      <c r="AMF142" s="31"/>
      <c r="AMG142" s="31"/>
      <c r="AMH142" s="31"/>
      <c r="AMI142" s="31"/>
      <c r="AMJ142" s="31"/>
      <c r="AMK142" s="31"/>
      <c r="AML142" s="31"/>
      <c r="AMM142" s="31"/>
      <c r="AMN142" s="31"/>
      <c r="AMO142" s="31"/>
      <c r="AMP142" s="31"/>
      <c r="AMQ142" s="31"/>
      <c r="AMR142" s="31"/>
      <c r="AMS142" s="31"/>
      <c r="AMT142" s="31"/>
      <c r="AMU142" s="31"/>
      <c r="AMV142" s="31"/>
      <c r="AMW142" s="31"/>
      <c r="AMX142" s="31"/>
      <c r="AMY142" s="31"/>
    </row>
    <row r="143" spans="3:1042" s="6" customFormat="1" ht="15" customHeight="1" x14ac:dyDescent="0.25">
      <c r="C143" s="151">
        <f t="shared" si="6"/>
        <v>181515</v>
      </c>
      <c r="D143" s="72">
        <f t="shared" ref="D143" si="107">R143</f>
        <v>80</v>
      </c>
      <c r="E143" s="74">
        <v>0</v>
      </c>
      <c r="F143" s="72">
        <v>1</v>
      </c>
      <c r="G143" s="73">
        <f t="shared" ref="G143" si="108">IF(E143&gt;0,W143,0)</f>
        <v>0</v>
      </c>
      <c r="H143" s="128">
        <f t="shared" ref="H143" si="109">IF(F143&gt;0,Y143,0)</f>
        <v>2.9</v>
      </c>
      <c r="I143" s="147">
        <f t="shared" ref="I143" si="110">V143</f>
        <v>1</v>
      </c>
      <c r="J143" s="111" t="s">
        <v>196</v>
      </c>
      <c r="K143" s="39">
        <v>3</v>
      </c>
      <c r="L143" s="95">
        <f t="shared" ref="L143" si="111">VLOOKUP( M143, $M$2:$N$21, 2, FALSE )</f>
        <v>18</v>
      </c>
      <c r="M143" s="9" t="s">
        <v>34</v>
      </c>
      <c r="N143" s="152">
        <v>15</v>
      </c>
      <c r="O143" s="82">
        <f t="shared" ref="O143" si="112" xml:space="preserve"> (L143*10000) + (N143*100) + VLOOKUP( T143, $Q$2:$S$53, 2, FALSE )</f>
        <v>181515</v>
      </c>
      <c r="P143" s="77" t="str">
        <f t="shared" si="90"/>
        <v>10-80-DHPHTDR 130  (80 gal, JA13)</v>
      </c>
      <c r="Q143" s="10" t="s">
        <v>377</v>
      </c>
      <c r="R143" s="11">
        <v>80</v>
      </c>
      <c r="S143" s="37" t="s">
        <v>86</v>
      </c>
      <c r="T143" s="100" t="s">
        <v>106</v>
      </c>
      <c r="U143" s="105" t="str">
        <f t="shared" ref="U143" si="113">VLOOKUP( T143, $Q$2:$S$53, 3, FALSE )</f>
        <v>AOSmithHPTU80</v>
      </c>
      <c r="V143" s="148">
        <v>1</v>
      </c>
      <c r="W143" s="47" t="s">
        <v>10</v>
      </c>
      <c r="X143" s="55" t="s">
        <v>15</v>
      </c>
      <c r="Y143" s="56">
        <v>2.9</v>
      </c>
      <c r="Z143" s="57">
        <v>44118</v>
      </c>
      <c r="AA143" s="58" t="s">
        <v>83</v>
      </c>
      <c r="AB143" s="158" t="str">
        <f t="shared" si="87"/>
        <v>2,     181515,   "10-80-DHPHTDR 130  (80 gal, JA13)"</v>
      </c>
      <c r="AC143" s="160" t="str">
        <f t="shared" si="77"/>
        <v>Reliance</v>
      </c>
      <c r="AD143" s="163" t="s">
        <v>528</v>
      </c>
      <c r="AE143" s="158" t="str">
        <f t="shared" si="88"/>
        <v xml:space="preserve">          case  181515   :   "Reliance1080DHPHTDR"</v>
      </c>
      <c r="AF143" s="163" t="s">
        <v>528</v>
      </c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  <c r="IW143" s="31"/>
      <c r="IX143" s="31"/>
      <c r="IY143" s="31"/>
      <c r="IZ143" s="31"/>
      <c r="JA143" s="31"/>
      <c r="JB143" s="31"/>
      <c r="JC143" s="31"/>
      <c r="JD143" s="31"/>
      <c r="JE143" s="31"/>
      <c r="JF143" s="31"/>
      <c r="JG143" s="31"/>
      <c r="JH143" s="31"/>
      <c r="JI143" s="31"/>
      <c r="JJ143" s="31"/>
      <c r="JK143" s="31"/>
      <c r="JL143" s="31"/>
      <c r="JM143" s="31"/>
      <c r="JN143" s="31"/>
      <c r="JO143" s="31"/>
      <c r="JP143" s="31"/>
      <c r="JQ143" s="31"/>
      <c r="JR143" s="31"/>
      <c r="JS143" s="31"/>
      <c r="JT143" s="31"/>
      <c r="JU143" s="31"/>
      <c r="JV143" s="31"/>
      <c r="JW143" s="31"/>
      <c r="JX143" s="31"/>
      <c r="JY143" s="31"/>
      <c r="JZ143" s="31"/>
      <c r="KA143" s="31"/>
      <c r="KB143" s="31"/>
      <c r="KC143" s="31"/>
      <c r="KD143" s="31"/>
      <c r="KE143" s="31"/>
      <c r="KF143" s="31"/>
      <c r="KG143" s="31"/>
      <c r="KH143" s="31"/>
      <c r="KI143" s="31"/>
      <c r="KJ143" s="31"/>
      <c r="KK143" s="31"/>
      <c r="KL143" s="31"/>
      <c r="KM143" s="31"/>
      <c r="KN143" s="31"/>
      <c r="KO143" s="31"/>
      <c r="KP143" s="31"/>
      <c r="KQ143" s="31"/>
      <c r="KR143" s="31"/>
      <c r="KS143" s="31"/>
      <c r="KT143" s="31"/>
      <c r="KU143" s="31"/>
      <c r="KV143" s="31"/>
      <c r="KW143" s="31"/>
      <c r="KX143" s="31"/>
      <c r="KY143" s="31"/>
      <c r="KZ143" s="31"/>
      <c r="LA143" s="31"/>
      <c r="LB143" s="31"/>
      <c r="LC143" s="31"/>
      <c r="LD143" s="31"/>
      <c r="LE143" s="31"/>
      <c r="LF143" s="31"/>
      <c r="LG143" s="31"/>
      <c r="LH143" s="31"/>
      <c r="LI143" s="31"/>
      <c r="LJ143" s="31"/>
      <c r="LK143" s="31"/>
      <c r="LL143" s="31"/>
      <c r="LM143" s="31"/>
      <c r="LN143" s="31"/>
      <c r="LO143" s="31"/>
      <c r="LP143" s="31"/>
      <c r="LQ143" s="31"/>
      <c r="LR143" s="31"/>
      <c r="LS143" s="31"/>
      <c r="LT143" s="31"/>
      <c r="LU143" s="31"/>
      <c r="LV143" s="31"/>
      <c r="LW143" s="31"/>
      <c r="LX143" s="31"/>
      <c r="LY143" s="31"/>
      <c r="LZ143" s="31"/>
      <c r="MA143" s="31"/>
      <c r="MB143" s="31"/>
      <c r="MC143" s="31"/>
      <c r="MD143" s="31"/>
      <c r="ME143" s="31"/>
      <c r="MF143" s="31"/>
      <c r="MG143" s="31"/>
      <c r="MH143" s="31"/>
      <c r="MI143" s="31"/>
      <c r="MJ143" s="31"/>
      <c r="MK143" s="31"/>
      <c r="ML143" s="31"/>
      <c r="MM143" s="31"/>
      <c r="MN143" s="31"/>
      <c r="MO143" s="31"/>
      <c r="MP143" s="31"/>
      <c r="MQ143" s="31"/>
      <c r="MR143" s="31"/>
      <c r="MS143" s="31"/>
      <c r="MT143" s="31"/>
      <c r="MU143" s="31"/>
      <c r="MV143" s="31"/>
      <c r="MW143" s="31"/>
      <c r="MX143" s="31"/>
      <c r="MY143" s="31"/>
      <c r="MZ143" s="31"/>
      <c r="NA143" s="31"/>
      <c r="NB143" s="31"/>
      <c r="NC143" s="31"/>
      <c r="ND143" s="31"/>
      <c r="NE143" s="31"/>
      <c r="NF143" s="31"/>
      <c r="NG143" s="31"/>
      <c r="NH143" s="31"/>
      <c r="NI143" s="31"/>
      <c r="NJ143" s="31"/>
      <c r="NK143" s="31"/>
      <c r="NL143" s="31"/>
      <c r="NM143" s="31"/>
      <c r="NN143" s="31"/>
      <c r="NO143" s="31"/>
      <c r="NP143" s="31"/>
      <c r="NQ143" s="31"/>
      <c r="NR143" s="31"/>
      <c r="NS143" s="31"/>
      <c r="NT143" s="31"/>
      <c r="NU143" s="31"/>
      <c r="NV143" s="31"/>
      <c r="NW143" s="31"/>
      <c r="NX143" s="31"/>
      <c r="NY143" s="31"/>
      <c r="NZ143" s="31"/>
      <c r="OA143" s="31"/>
      <c r="OB143" s="31"/>
      <c r="OC143" s="31"/>
      <c r="OD143" s="31"/>
      <c r="OE143" s="31"/>
      <c r="OF143" s="31"/>
      <c r="OG143" s="31"/>
      <c r="OH143" s="31"/>
      <c r="OI143" s="31"/>
      <c r="OJ143" s="31"/>
      <c r="OK143" s="31"/>
      <c r="OL143" s="31"/>
      <c r="OM143" s="31"/>
      <c r="ON143" s="31"/>
      <c r="OO143" s="31"/>
      <c r="OP143" s="31"/>
      <c r="OQ143" s="31"/>
      <c r="OR143" s="31"/>
      <c r="OS143" s="31"/>
      <c r="OT143" s="31"/>
      <c r="OU143" s="31"/>
      <c r="OV143" s="31"/>
      <c r="OW143" s="31"/>
      <c r="OX143" s="31"/>
      <c r="OY143" s="31"/>
      <c r="OZ143" s="31"/>
      <c r="PA143" s="31"/>
      <c r="PB143" s="31"/>
      <c r="PC143" s="31"/>
      <c r="PD143" s="31"/>
      <c r="PE143" s="31"/>
      <c r="PF143" s="31"/>
      <c r="PG143" s="31"/>
      <c r="PH143" s="31"/>
      <c r="PI143" s="31"/>
      <c r="PJ143" s="31"/>
      <c r="PK143" s="31"/>
      <c r="PL143" s="31"/>
      <c r="PM143" s="31"/>
      <c r="PN143" s="31"/>
      <c r="PO143" s="31"/>
      <c r="PP143" s="31"/>
      <c r="PQ143" s="31"/>
      <c r="PR143" s="31"/>
      <c r="PS143" s="31"/>
      <c r="PT143" s="31"/>
      <c r="PU143" s="31"/>
      <c r="PV143" s="31"/>
      <c r="PW143" s="31"/>
      <c r="PX143" s="31"/>
      <c r="PY143" s="31"/>
      <c r="PZ143" s="31"/>
      <c r="QA143" s="31"/>
      <c r="QB143" s="31"/>
      <c r="QC143" s="31"/>
      <c r="QD143" s="31"/>
      <c r="QE143" s="31"/>
      <c r="QF143" s="31"/>
      <c r="QG143" s="31"/>
      <c r="QH143" s="31"/>
      <c r="QI143" s="31"/>
      <c r="QJ143" s="31"/>
      <c r="QK143" s="31"/>
      <c r="QL143" s="31"/>
      <c r="QM143" s="31"/>
      <c r="QN143" s="31"/>
      <c r="QO143" s="31"/>
      <c r="QP143" s="31"/>
      <c r="QQ143" s="31"/>
      <c r="QR143" s="31"/>
      <c r="QS143" s="31"/>
      <c r="QT143" s="31"/>
      <c r="QU143" s="31"/>
      <c r="QV143" s="31"/>
      <c r="QW143" s="31"/>
      <c r="QX143" s="31"/>
      <c r="QY143" s="31"/>
      <c r="QZ143" s="31"/>
      <c r="RA143" s="31"/>
      <c r="RB143" s="31"/>
      <c r="RC143" s="31"/>
      <c r="RD143" s="31"/>
      <c r="RE143" s="31"/>
      <c r="RF143" s="31"/>
      <c r="RG143" s="31"/>
      <c r="RH143" s="31"/>
      <c r="RI143" s="31"/>
      <c r="RJ143" s="31"/>
      <c r="RK143" s="31"/>
      <c r="RL143" s="31"/>
      <c r="RM143" s="31"/>
      <c r="RN143" s="31"/>
      <c r="RO143" s="31"/>
      <c r="RP143" s="31"/>
      <c r="RQ143" s="31"/>
      <c r="RR143" s="31"/>
      <c r="RS143" s="31"/>
      <c r="RT143" s="31"/>
      <c r="RU143" s="31"/>
      <c r="RV143" s="31"/>
      <c r="RW143" s="31"/>
      <c r="RX143" s="31"/>
      <c r="RY143" s="31"/>
      <c r="RZ143" s="31"/>
      <c r="SA143" s="31"/>
      <c r="SB143" s="31"/>
      <c r="SC143" s="31"/>
      <c r="SD143" s="31"/>
      <c r="SE143" s="31"/>
      <c r="SF143" s="31"/>
      <c r="SG143" s="31"/>
      <c r="SH143" s="31"/>
      <c r="SI143" s="31"/>
      <c r="SJ143" s="31"/>
      <c r="SK143" s="31"/>
      <c r="SL143" s="31"/>
      <c r="SM143" s="31"/>
      <c r="SN143" s="31"/>
      <c r="SO143" s="31"/>
      <c r="SP143" s="31"/>
      <c r="SQ143" s="31"/>
      <c r="SR143" s="31"/>
      <c r="SS143" s="31"/>
      <c r="ST143" s="31"/>
      <c r="SU143" s="31"/>
      <c r="SV143" s="31"/>
      <c r="SW143" s="31"/>
      <c r="SX143" s="31"/>
      <c r="SY143" s="31"/>
      <c r="SZ143" s="31"/>
      <c r="TA143" s="31"/>
      <c r="TB143" s="31"/>
      <c r="TC143" s="31"/>
      <c r="TD143" s="31"/>
      <c r="TE143" s="31"/>
      <c r="TF143" s="31"/>
      <c r="TG143" s="31"/>
      <c r="TH143" s="31"/>
      <c r="TI143" s="31"/>
      <c r="TJ143" s="31"/>
      <c r="TK143" s="31"/>
      <c r="TL143" s="31"/>
      <c r="TM143" s="31"/>
      <c r="TN143" s="31"/>
      <c r="TO143" s="31"/>
      <c r="TP143" s="31"/>
      <c r="TQ143" s="31"/>
      <c r="TR143" s="31"/>
      <c r="TS143" s="31"/>
      <c r="TT143" s="31"/>
      <c r="TU143" s="31"/>
      <c r="TV143" s="31"/>
      <c r="TW143" s="31"/>
      <c r="TX143" s="31"/>
      <c r="TY143" s="31"/>
      <c r="TZ143" s="31"/>
      <c r="UA143" s="31"/>
      <c r="UB143" s="31"/>
      <c r="UC143" s="31"/>
      <c r="UD143" s="31"/>
      <c r="UE143" s="31"/>
      <c r="UF143" s="31"/>
      <c r="UG143" s="31"/>
      <c r="UH143" s="31"/>
      <c r="UI143" s="31"/>
      <c r="UJ143" s="31"/>
      <c r="UK143" s="31"/>
      <c r="UL143" s="31"/>
      <c r="UM143" s="31"/>
      <c r="UN143" s="31"/>
      <c r="UO143" s="31"/>
      <c r="UP143" s="31"/>
      <c r="UQ143" s="31"/>
      <c r="UR143" s="31"/>
      <c r="US143" s="31"/>
      <c r="UT143" s="31"/>
      <c r="UU143" s="31"/>
      <c r="UV143" s="31"/>
      <c r="UW143" s="31"/>
      <c r="UX143" s="31"/>
      <c r="UY143" s="31"/>
      <c r="UZ143" s="31"/>
      <c r="VA143" s="31"/>
      <c r="VB143" s="31"/>
      <c r="VC143" s="31"/>
      <c r="VD143" s="31"/>
      <c r="VE143" s="31"/>
      <c r="VF143" s="31"/>
      <c r="VG143" s="31"/>
      <c r="VH143" s="31"/>
      <c r="VI143" s="31"/>
      <c r="VJ143" s="31"/>
      <c r="VK143" s="31"/>
      <c r="VL143" s="31"/>
      <c r="VM143" s="31"/>
      <c r="VN143" s="31"/>
      <c r="VO143" s="31"/>
      <c r="VP143" s="31"/>
      <c r="VQ143" s="31"/>
      <c r="VR143" s="31"/>
      <c r="VS143" s="31"/>
      <c r="VT143" s="31"/>
      <c r="VU143" s="31"/>
      <c r="VV143" s="31"/>
      <c r="VW143" s="31"/>
      <c r="VX143" s="31"/>
      <c r="VY143" s="31"/>
      <c r="VZ143" s="31"/>
      <c r="WA143" s="31"/>
      <c r="WB143" s="31"/>
      <c r="WC143" s="31"/>
      <c r="WD143" s="31"/>
      <c r="WE143" s="31"/>
      <c r="WF143" s="31"/>
      <c r="WG143" s="31"/>
      <c r="WH143" s="31"/>
      <c r="WI143" s="31"/>
      <c r="WJ143" s="31"/>
      <c r="WK143" s="31"/>
      <c r="WL143" s="31"/>
      <c r="WM143" s="31"/>
      <c r="WN143" s="31"/>
      <c r="WO143" s="31"/>
      <c r="WP143" s="31"/>
      <c r="WQ143" s="31"/>
      <c r="WR143" s="31"/>
      <c r="WS143" s="31"/>
      <c r="WT143" s="31"/>
      <c r="WU143" s="31"/>
      <c r="WV143" s="31"/>
      <c r="WW143" s="31"/>
      <c r="WX143" s="31"/>
      <c r="WY143" s="31"/>
      <c r="WZ143" s="31"/>
      <c r="XA143" s="31"/>
      <c r="XB143" s="31"/>
      <c r="XC143" s="31"/>
      <c r="XD143" s="31"/>
      <c r="XE143" s="31"/>
      <c r="XF143" s="31"/>
      <c r="XG143" s="31"/>
      <c r="XH143" s="31"/>
      <c r="XI143" s="31"/>
      <c r="XJ143" s="31"/>
      <c r="XK143" s="31"/>
      <c r="XL143" s="31"/>
      <c r="XM143" s="31"/>
      <c r="XN143" s="31"/>
      <c r="XO143" s="31"/>
      <c r="XP143" s="31"/>
      <c r="XQ143" s="31"/>
      <c r="XR143" s="31"/>
      <c r="XS143" s="31"/>
      <c r="XT143" s="31"/>
      <c r="XU143" s="31"/>
      <c r="XV143" s="31"/>
      <c r="XW143" s="31"/>
      <c r="XX143" s="31"/>
      <c r="XY143" s="31"/>
      <c r="XZ143" s="31"/>
      <c r="YA143" s="31"/>
      <c r="YB143" s="31"/>
      <c r="YC143" s="31"/>
      <c r="YD143" s="31"/>
      <c r="YE143" s="31"/>
      <c r="YF143" s="31"/>
      <c r="YG143" s="31"/>
      <c r="YH143" s="31"/>
      <c r="YI143" s="31"/>
      <c r="YJ143" s="31"/>
      <c r="YK143" s="31"/>
      <c r="YL143" s="31"/>
      <c r="YM143" s="31"/>
      <c r="YN143" s="31"/>
      <c r="YO143" s="31"/>
      <c r="YP143" s="31"/>
      <c r="YQ143" s="31"/>
      <c r="YR143" s="31"/>
      <c r="YS143" s="31"/>
      <c r="YT143" s="31"/>
      <c r="YU143" s="31"/>
      <c r="YV143" s="31"/>
      <c r="YW143" s="31"/>
      <c r="YX143" s="31"/>
      <c r="YY143" s="31"/>
      <c r="YZ143" s="31"/>
      <c r="ZA143" s="31"/>
      <c r="ZB143" s="31"/>
      <c r="ZC143" s="31"/>
      <c r="ZD143" s="31"/>
      <c r="ZE143" s="31"/>
      <c r="ZF143" s="31"/>
      <c r="ZG143" s="31"/>
      <c r="ZH143" s="31"/>
      <c r="ZI143" s="31"/>
      <c r="ZJ143" s="31"/>
      <c r="ZK143" s="31"/>
      <c r="ZL143" s="31"/>
      <c r="ZM143" s="31"/>
      <c r="ZN143" s="31"/>
      <c r="ZO143" s="31"/>
      <c r="ZP143" s="31"/>
      <c r="ZQ143" s="31"/>
      <c r="ZR143" s="31"/>
      <c r="ZS143" s="31"/>
      <c r="ZT143" s="31"/>
      <c r="ZU143" s="31"/>
      <c r="ZV143" s="31"/>
      <c r="ZW143" s="31"/>
      <c r="ZX143" s="31"/>
      <c r="ZY143" s="31"/>
      <c r="ZZ143" s="31"/>
      <c r="AAA143" s="31"/>
      <c r="AAB143" s="31"/>
      <c r="AAC143" s="31"/>
      <c r="AAD143" s="31"/>
      <c r="AAE143" s="31"/>
      <c r="AAF143" s="31"/>
      <c r="AAG143" s="31"/>
      <c r="AAH143" s="31"/>
      <c r="AAI143" s="31"/>
      <c r="AAJ143" s="31"/>
      <c r="AAK143" s="31"/>
      <c r="AAL143" s="31"/>
      <c r="AAM143" s="31"/>
      <c r="AAN143" s="31"/>
      <c r="AAO143" s="31"/>
      <c r="AAP143" s="31"/>
      <c r="AAQ143" s="31"/>
      <c r="AAR143" s="31"/>
      <c r="AAS143" s="31"/>
      <c r="AAT143" s="31"/>
      <c r="AAU143" s="31"/>
      <c r="AAV143" s="31"/>
      <c r="AAW143" s="31"/>
      <c r="AAX143" s="31"/>
      <c r="AAY143" s="31"/>
      <c r="AAZ143" s="31"/>
      <c r="ABA143" s="31"/>
      <c r="ABB143" s="31"/>
      <c r="ABC143" s="31"/>
      <c r="ABD143" s="31"/>
      <c r="ABE143" s="31"/>
      <c r="ABF143" s="31"/>
      <c r="ABG143" s="31"/>
      <c r="ABH143" s="31"/>
      <c r="ABI143" s="31"/>
      <c r="ABJ143" s="31"/>
      <c r="ABK143" s="31"/>
      <c r="ABL143" s="31"/>
      <c r="ABM143" s="31"/>
      <c r="ABN143" s="31"/>
      <c r="ABO143" s="31"/>
      <c r="ABP143" s="31"/>
      <c r="ABQ143" s="31"/>
      <c r="ABR143" s="31"/>
      <c r="ABS143" s="31"/>
      <c r="ABT143" s="31"/>
      <c r="ABU143" s="31"/>
      <c r="ABV143" s="31"/>
      <c r="ABW143" s="31"/>
      <c r="ABX143" s="31"/>
      <c r="ABY143" s="31"/>
      <c r="ABZ143" s="31"/>
      <c r="ACA143" s="31"/>
      <c r="ACB143" s="31"/>
      <c r="ACC143" s="31"/>
      <c r="ACD143" s="31"/>
      <c r="ACE143" s="31"/>
      <c r="ACF143" s="31"/>
      <c r="ACG143" s="31"/>
      <c r="ACH143" s="31"/>
      <c r="ACI143" s="31"/>
      <c r="ACJ143" s="31"/>
      <c r="ACK143" s="31"/>
      <c r="ACL143" s="31"/>
      <c r="ACM143" s="31"/>
      <c r="ACN143" s="31"/>
      <c r="ACO143" s="31"/>
      <c r="ACP143" s="31"/>
      <c r="ACQ143" s="31"/>
      <c r="ACR143" s="31"/>
      <c r="ACS143" s="31"/>
      <c r="ACT143" s="31"/>
      <c r="ACU143" s="31"/>
      <c r="ACV143" s="31"/>
      <c r="ACW143" s="31"/>
      <c r="ACX143" s="31"/>
      <c r="ACY143" s="31"/>
      <c r="ACZ143" s="31"/>
      <c r="ADA143" s="31"/>
      <c r="ADB143" s="31"/>
      <c r="ADC143" s="31"/>
      <c r="ADD143" s="31"/>
      <c r="ADE143" s="31"/>
      <c r="ADF143" s="31"/>
      <c r="ADG143" s="31"/>
      <c r="ADH143" s="31"/>
      <c r="ADI143" s="31"/>
      <c r="ADJ143" s="31"/>
      <c r="ADK143" s="31"/>
      <c r="ADL143" s="31"/>
      <c r="ADM143" s="31"/>
      <c r="ADN143" s="31"/>
      <c r="ADO143" s="31"/>
      <c r="ADP143" s="31"/>
      <c r="ADQ143" s="31"/>
      <c r="ADR143" s="31"/>
      <c r="ADS143" s="31"/>
      <c r="ADT143" s="31"/>
      <c r="ADU143" s="31"/>
      <c r="ADV143" s="31"/>
      <c r="ADW143" s="31"/>
      <c r="ADX143" s="31"/>
      <c r="ADY143" s="31"/>
      <c r="ADZ143" s="31"/>
      <c r="AEA143" s="31"/>
      <c r="AEB143" s="31"/>
      <c r="AEC143" s="31"/>
      <c r="AED143" s="31"/>
      <c r="AEE143" s="31"/>
      <c r="AEF143" s="31"/>
      <c r="AEG143" s="31"/>
      <c r="AEH143" s="31"/>
      <c r="AEI143" s="31"/>
      <c r="AEJ143" s="31"/>
      <c r="AEK143" s="31"/>
      <c r="AEL143" s="31"/>
      <c r="AEM143" s="31"/>
      <c r="AEN143" s="31"/>
      <c r="AEO143" s="31"/>
      <c r="AEP143" s="31"/>
      <c r="AEQ143" s="31"/>
      <c r="AER143" s="31"/>
      <c r="AES143" s="31"/>
      <c r="AET143" s="31"/>
      <c r="AEU143" s="31"/>
      <c r="AEV143" s="31"/>
      <c r="AEW143" s="31"/>
      <c r="AEX143" s="31"/>
      <c r="AEY143" s="31"/>
      <c r="AEZ143" s="31"/>
      <c r="AFA143" s="31"/>
      <c r="AFB143" s="31"/>
      <c r="AFC143" s="31"/>
      <c r="AFD143" s="31"/>
      <c r="AFE143" s="31"/>
      <c r="AFF143" s="31"/>
      <c r="AFG143" s="31"/>
      <c r="AFH143" s="31"/>
      <c r="AFI143" s="31"/>
      <c r="AFJ143" s="31"/>
      <c r="AFK143" s="31"/>
      <c r="AFL143" s="31"/>
      <c r="AFM143" s="31"/>
      <c r="AFN143" s="31"/>
      <c r="AFO143" s="31"/>
      <c r="AFP143" s="31"/>
      <c r="AFQ143" s="31"/>
      <c r="AFR143" s="31"/>
      <c r="AFS143" s="31"/>
      <c r="AFT143" s="31"/>
      <c r="AFU143" s="31"/>
      <c r="AFV143" s="31"/>
      <c r="AFW143" s="31"/>
      <c r="AFX143" s="31"/>
      <c r="AFY143" s="31"/>
      <c r="AFZ143" s="31"/>
      <c r="AGA143" s="31"/>
      <c r="AGB143" s="31"/>
      <c r="AGC143" s="31"/>
      <c r="AGD143" s="31"/>
      <c r="AGE143" s="31"/>
      <c r="AGF143" s="31"/>
      <c r="AGG143" s="31"/>
      <c r="AGH143" s="31"/>
      <c r="AGI143" s="31"/>
      <c r="AGJ143" s="31"/>
      <c r="AGK143" s="31"/>
      <c r="AGL143" s="31"/>
      <c r="AGM143" s="31"/>
      <c r="AGN143" s="31"/>
      <c r="AGO143" s="31"/>
      <c r="AGP143" s="31"/>
      <c r="AGQ143" s="31"/>
      <c r="AGR143" s="31"/>
      <c r="AGS143" s="31"/>
      <c r="AGT143" s="31"/>
      <c r="AGU143" s="31"/>
      <c r="AGV143" s="31"/>
      <c r="AGW143" s="31"/>
      <c r="AGX143" s="31"/>
      <c r="AGY143" s="31"/>
      <c r="AGZ143" s="31"/>
      <c r="AHA143" s="31"/>
      <c r="AHB143" s="31"/>
      <c r="AHC143" s="31"/>
      <c r="AHD143" s="31"/>
      <c r="AHE143" s="31"/>
      <c r="AHF143" s="31"/>
      <c r="AHG143" s="31"/>
      <c r="AHH143" s="31"/>
      <c r="AHI143" s="31"/>
      <c r="AHJ143" s="31"/>
      <c r="AHK143" s="31"/>
      <c r="AHL143" s="31"/>
      <c r="AHM143" s="31"/>
      <c r="AHN143" s="31"/>
      <c r="AHO143" s="31"/>
      <c r="AHP143" s="31"/>
      <c r="AHQ143" s="31"/>
      <c r="AHR143" s="31"/>
      <c r="AHS143" s="31"/>
      <c r="AHT143" s="31"/>
      <c r="AHU143" s="31"/>
      <c r="AHV143" s="31"/>
      <c r="AHW143" s="31"/>
      <c r="AHX143" s="31"/>
      <c r="AHY143" s="31"/>
      <c r="AHZ143" s="31"/>
      <c r="AIA143" s="31"/>
      <c r="AIB143" s="31"/>
      <c r="AIC143" s="31"/>
      <c r="AID143" s="31"/>
      <c r="AIE143" s="31"/>
      <c r="AIF143" s="31"/>
      <c r="AIG143" s="31"/>
      <c r="AIH143" s="31"/>
      <c r="AII143" s="31"/>
      <c r="AIJ143" s="31"/>
      <c r="AIK143" s="31"/>
      <c r="AIL143" s="31"/>
      <c r="AIM143" s="31"/>
      <c r="AIN143" s="31"/>
      <c r="AIO143" s="31"/>
      <c r="AIP143" s="31"/>
      <c r="AIQ143" s="31"/>
      <c r="AIR143" s="31"/>
      <c r="AIS143" s="31"/>
      <c r="AIT143" s="31"/>
      <c r="AIU143" s="31"/>
      <c r="AIV143" s="31"/>
      <c r="AIW143" s="31"/>
      <c r="AIX143" s="31"/>
      <c r="AIY143" s="31"/>
      <c r="AIZ143" s="31"/>
      <c r="AJA143" s="31"/>
      <c r="AJB143" s="31"/>
      <c r="AJC143" s="31"/>
      <c r="AJD143" s="31"/>
      <c r="AJE143" s="31"/>
      <c r="AJF143" s="31"/>
      <c r="AJG143" s="31"/>
      <c r="AJH143" s="31"/>
      <c r="AJI143" s="31"/>
      <c r="AJJ143" s="31"/>
      <c r="AJK143" s="31"/>
      <c r="AJL143" s="31"/>
      <c r="AJM143" s="31"/>
      <c r="AJN143" s="31"/>
      <c r="AJO143" s="31"/>
      <c r="AJP143" s="31"/>
      <c r="AJQ143" s="31"/>
      <c r="AJR143" s="31"/>
      <c r="AJS143" s="31"/>
      <c r="AJT143" s="31"/>
      <c r="AJU143" s="31"/>
      <c r="AJV143" s="31"/>
      <c r="AJW143" s="31"/>
      <c r="AJX143" s="31"/>
      <c r="AJY143" s="31"/>
      <c r="AJZ143" s="31"/>
      <c r="AKA143" s="31"/>
      <c r="AKB143" s="31"/>
      <c r="AKC143" s="31"/>
      <c r="AKD143" s="31"/>
      <c r="AKE143" s="31"/>
      <c r="AKF143" s="31"/>
      <c r="AKG143" s="31"/>
      <c r="AKH143" s="31"/>
      <c r="AKI143" s="31"/>
      <c r="AKJ143" s="31"/>
      <c r="AKK143" s="31"/>
      <c r="AKL143" s="31"/>
      <c r="AKM143" s="31"/>
      <c r="AKN143" s="31"/>
      <c r="AKO143" s="31"/>
      <c r="AKP143" s="31"/>
      <c r="AKQ143" s="31"/>
      <c r="AKR143" s="31"/>
      <c r="AKS143" s="31"/>
      <c r="AKT143" s="31"/>
      <c r="AKU143" s="31"/>
      <c r="AKV143" s="31"/>
      <c r="AKW143" s="31"/>
      <c r="AKX143" s="31"/>
      <c r="AKY143" s="31"/>
      <c r="AKZ143" s="31"/>
      <c r="ALA143" s="31"/>
      <c r="ALB143" s="31"/>
      <c r="ALC143" s="31"/>
      <c r="ALD143" s="31"/>
      <c r="ALE143" s="31"/>
      <c r="ALF143" s="31"/>
      <c r="ALG143" s="31"/>
      <c r="ALH143" s="31"/>
      <c r="ALI143" s="31"/>
      <c r="ALJ143" s="31"/>
      <c r="ALK143" s="31"/>
      <c r="ALL143" s="31"/>
      <c r="ALM143" s="31"/>
      <c r="ALN143" s="31"/>
      <c r="ALO143" s="31"/>
      <c r="ALP143" s="31"/>
      <c r="ALQ143" s="31"/>
      <c r="ALR143" s="31"/>
      <c r="ALS143" s="31"/>
      <c r="ALT143" s="31"/>
      <c r="ALU143" s="31"/>
      <c r="ALV143" s="31"/>
      <c r="ALW143" s="31"/>
      <c r="ALX143" s="31"/>
      <c r="ALY143" s="31"/>
      <c r="ALZ143" s="31"/>
      <c r="AMA143" s="31"/>
      <c r="AMB143" s="31"/>
      <c r="AMC143" s="31"/>
      <c r="AMD143" s="31"/>
      <c r="AME143" s="31"/>
      <c r="AMF143" s="31"/>
      <c r="AMG143" s="31"/>
      <c r="AMH143" s="31"/>
      <c r="AMI143" s="31"/>
      <c r="AMJ143" s="31"/>
      <c r="AMK143" s="31"/>
      <c r="AML143" s="31"/>
      <c r="AMM143" s="31"/>
      <c r="AMN143" s="31"/>
      <c r="AMO143" s="31"/>
      <c r="AMP143" s="31"/>
      <c r="AMQ143" s="31"/>
      <c r="AMR143" s="31"/>
      <c r="AMS143" s="31"/>
      <c r="AMT143" s="31"/>
      <c r="AMU143" s="31"/>
      <c r="AMV143" s="31"/>
      <c r="AMW143" s="31"/>
      <c r="AMX143" s="31"/>
      <c r="AMY143" s="31"/>
    </row>
    <row r="144" spans="3:1042" s="6" customFormat="1" ht="15" customHeight="1" x14ac:dyDescent="0.25">
      <c r="C144" s="6">
        <f t="shared" si="6"/>
        <v>180812</v>
      </c>
      <c r="D144" s="72">
        <f t="shared" si="7"/>
        <v>80</v>
      </c>
      <c r="E144" s="72">
        <v>1</v>
      </c>
      <c r="F144" s="74">
        <v>0</v>
      </c>
      <c r="G144" s="73">
        <f t="shared" si="44"/>
        <v>2.33</v>
      </c>
      <c r="H144" s="128">
        <f t="shared" si="45"/>
        <v>0</v>
      </c>
      <c r="I144" s="147">
        <f t="shared" si="10"/>
        <v>0</v>
      </c>
      <c r="J144" s="111" t="s">
        <v>196</v>
      </c>
      <c r="K144" s="40"/>
      <c r="L144" s="95">
        <f t="shared" si="11"/>
        <v>18</v>
      </c>
      <c r="M144" s="21" t="s">
        <v>34</v>
      </c>
      <c r="N144" s="154">
        <f>N142+1</f>
        <v>8</v>
      </c>
      <c r="O144" s="82">
        <f t="shared" ref="O144:O175" si="114" xml:space="preserve"> (L144*10000) + (N144*100) + VLOOKUP( T144, $Q$2:$S$53, 2, FALSE )</f>
        <v>180812</v>
      </c>
      <c r="P144" s="77" t="str">
        <f t="shared" si="90"/>
        <v>10 80 DHPT  (80 gal)</v>
      </c>
      <c r="Q144" s="22" t="s">
        <v>115</v>
      </c>
      <c r="R144" s="23">
        <v>80</v>
      </c>
      <c r="S144" s="65" t="s">
        <v>108</v>
      </c>
      <c r="T144" s="100" t="s">
        <v>108</v>
      </c>
      <c r="U144" s="105" t="str">
        <f t="shared" ref="U144:U207" si="115">VLOOKUP( T144, $Q$2:$S$53, 3, FALSE )</f>
        <v>AOSmithPHPT80</v>
      </c>
      <c r="V144" s="146">
        <v>0</v>
      </c>
      <c r="W144" s="41">
        <v>2.33</v>
      </c>
      <c r="X144" s="59"/>
      <c r="Y144" s="60"/>
      <c r="Z144" s="59"/>
      <c r="AA144" s="58"/>
      <c r="AB144" s="158" t="str">
        <f t="shared" si="87"/>
        <v>2,     180812,   "10 80 DHPT  (80 gal)"</v>
      </c>
      <c r="AC144" s="160" t="str">
        <f t="shared" si="77"/>
        <v>Reliance</v>
      </c>
      <c r="AD144" s="161" t="s">
        <v>521</v>
      </c>
      <c r="AE144" s="158" t="str">
        <f t="shared" si="88"/>
        <v xml:space="preserve">          case  180812   :   "Reliance1080DHPTRes"</v>
      </c>
      <c r="AF144" s="161" t="s">
        <v>521</v>
      </c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35"/>
      <c r="BT144" s="35"/>
      <c r="BU144" s="35"/>
      <c r="BV144" s="35"/>
      <c r="BW144" s="35"/>
      <c r="BX144" s="35"/>
      <c r="BY144" s="35"/>
      <c r="BZ144" s="35"/>
      <c r="CA144" s="35"/>
      <c r="CB144" s="35"/>
      <c r="CC144" s="35"/>
      <c r="CD144" s="35"/>
      <c r="CE144" s="35"/>
      <c r="CF144" s="35"/>
      <c r="CG144" s="35"/>
      <c r="CH144" s="35"/>
      <c r="CI144" s="35"/>
      <c r="CJ144" s="35"/>
      <c r="CK144" s="35"/>
      <c r="CL144" s="35"/>
      <c r="CM144" s="35"/>
      <c r="CN144" s="35"/>
      <c r="CO144" s="35"/>
      <c r="CP144" s="35"/>
      <c r="CQ144" s="35"/>
      <c r="CR144" s="35"/>
      <c r="CS144" s="35"/>
      <c r="CT144" s="35"/>
      <c r="CU144" s="35"/>
      <c r="CV144" s="35"/>
      <c r="CW144" s="35"/>
      <c r="CX144" s="35"/>
      <c r="CY144" s="35"/>
      <c r="CZ144" s="35"/>
      <c r="DA144" s="35"/>
      <c r="DB144" s="35"/>
      <c r="DC144" s="35"/>
      <c r="DD144" s="35"/>
      <c r="DE144" s="35"/>
      <c r="DF144" s="35"/>
      <c r="DG144" s="35"/>
      <c r="DH144" s="35"/>
      <c r="DI144" s="35"/>
      <c r="DJ144" s="35"/>
      <c r="DK144" s="35"/>
      <c r="DL144" s="35"/>
      <c r="DM144" s="35"/>
      <c r="DN144" s="35"/>
      <c r="DO144" s="35"/>
      <c r="DP144" s="35"/>
      <c r="DQ144" s="35"/>
      <c r="DR144" s="35"/>
      <c r="DS144" s="35"/>
      <c r="DT144" s="35"/>
      <c r="DU144" s="35"/>
      <c r="DV144" s="35"/>
      <c r="DW144" s="35"/>
      <c r="DX144" s="35"/>
      <c r="DY144" s="35"/>
      <c r="DZ144" s="35"/>
      <c r="EA144" s="35"/>
      <c r="EB144" s="35"/>
      <c r="EC144" s="35"/>
      <c r="ED144" s="35"/>
      <c r="EE144" s="35"/>
      <c r="EF144" s="35"/>
      <c r="EG144" s="35"/>
      <c r="EH144" s="35"/>
      <c r="EI144" s="35"/>
      <c r="EJ144" s="35"/>
      <c r="EK144" s="35"/>
      <c r="EL144" s="35"/>
      <c r="EM144" s="35"/>
      <c r="EN144" s="35"/>
      <c r="EO144" s="35"/>
      <c r="EP144" s="35"/>
      <c r="EQ144" s="35"/>
      <c r="ER144" s="35"/>
      <c r="ES144" s="35"/>
      <c r="ET144" s="35"/>
      <c r="EU144" s="35"/>
      <c r="EV144" s="35"/>
      <c r="EW144" s="35"/>
      <c r="EX144" s="35"/>
      <c r="EY144" s="35"/>
      <c r="EZ144" s="35"/>
      <c r="FA144" s="35"/>
      <c r="FB144" s="35"/>
      <c r="FC144" s="35"/>
      <c r="FD144" s="35"/>
      <c r="FE144" s="35"/>
      <c r="FF144" s="35"/>
      <c r="FG144" s="35"/>
      <c r="FH144" s="35"/>
      <c r="FI144" s="35"/>
      <c r="FJ144" s="35"/>
      <c r="FK144" s="35"/>
      <c r="FL144" s="35"/>
      <c r="FM144" s="35"/>
      <c r="FN144" s="35"/>
      <c r="FO144" s="35"/>
      <c r="FP144" s="35"/>
      <c r="FQ144" s="35"/>
      <c r="FR144" s="35"/>
      <c r="FS144" s="35"/>
      <c r="FT144" s="35"/>
      <c r="FU144" s="35"/>
      <c r="FV144" s="35"/>
      <c r="FW144" s="35"/>
      <c r="FX144" s="35"/>
      <c r="FY144" s="35"/>
      <c r="FZ144" s="35"/>
      <c r="GA144" s="35"/>
      <c r="GB144" s="35"/>
      <c r="GC144" s="35"/>
      <c r="GD144" s="35"/>
      <c r="GE144" s="35"/>
      <c r="GF144" s="35"/>
      <c r="GG144" s="35"/>
      <c r="GH144" s="35"/>
      <c r="GI144" s="35"/>
      <c r="GJ144" s="35"/>
      <c r="GK144" s="35"/>
      <c r="GL144" s="35"/>
      <c r="GM144" s="35"/>
      <c r="GN144" s="35"/>
      <c r="GO144" s="35"/>
      <c r="GP144" s="35"/>
      <c r="GQ144" s="35"/>
      <c r="GR144" s="35"/>
      <c r="GS144" s="35"/>
      <c r="GT144" s="35"/>
      <c r="GU144" s="35"/>
      <c r="GV144" s="35"/>
      <c r="GW144" s="35"/>
      <c r="GX144" s="35"/>
      <c r="GY144" s="35"/>
      <c r="GZ144" s="35"/>
      <c r="HA144" s="35"/>
      <c r="HB144" s="35"/>
      <c r="HC144" s="35"/>
      <c r="HD144" s="35"/>
      <c r="HE144" s="35"/>
      <c r="HF144" s="35"/>
      <c r="HG144" s="35"/>
      <c r="HH144" s="35"/>
      <c r="HI144" s="35"/>
      <c r="HJ144" s="35"/>
      <c r="HK144" s="35"/>
      <c r="HL144" s="35"/>
      <c r="HM144" s="35"/>
      <c r="HN144" s="35"/>
      <c r="HO144" s="35"/>
      <c r="HP144" s="35"/>
      <c r="HQ144" s="35"/>
      <c r="HR144" s="35"/>
      <c r="HS144" s="35"/>
      <c r="HT144" s="35"/>
      <c r="HU144" s="35"/>
      <c r="HV144" s="35"/>
      <c r="HW144" s="35"/>
      <c r="HX144" s="35"/>
      <c r="HY144" s="35"/>
      <c r="HZ144" s="35"/>
      <c r="IA144" s="35"/>
      <c r="IB144" s="35"/>
      <c r="IC144" s="35"/>
      <c r="ID144" s="35"/>
      <c r="IE144" s="35"/>
      <c r="IF144" s="35"/>
      <c r="IG144" s="35"/>
      <c r="IH144" s="35"/>
      <c r="II144" s="35"/>
      <c r="IJ144" s="35"/>
      <c r="IK144" s="35"/>
      <c r="IL144" s="35"/>
      <c r="IM144" s="35"/>
      <c r="IN144" s="35"/>
      <c r="IO144" s="35"/>
      <c r="IP144" s="35"/>
      <c r="IQ144" s="35"/>
      <c r="IR144" s="35"/>
      <c r="IS144" s="35"/>
      <c r="IT144" s="35"/>
      <c r="IU144" s="35"/>
      <c r="IV144" s="35"/>
      <c r="IW144" s="35"/>
      <c r="IX144" s="35"/>
      <c r="IY144" s="35"/>
      <c r="IZ144" s="35"/>
      <c r="JA144" s="35"/>
      <c r="JB144" s="35"/>
      <c r="JC144" s="35"/>
      <c r="JD144" s="35"/>
      <c r="JE144" s="35"/>
      <c r="JF144" s="35"/>
      <c r="JG144" s="35"/>
      <c r="JH144" s="35"/>
      <c r="JI144" s="35"/>
      <c r="JJ144" s="35"/>
      <c r="JK144" s="35"/>
      <c r="JL144" s="35"/>
      <c r="JM144" s="35"/>
      <c r="JN144" s="35"/>
      <c r="JO144" s="35"/>
      <c r="JP144" s="35"/>
      <c r="JQ144" s="35"/>
      <c r="JR144" s="35"/>
      <c r="JS144" s="35"/>
      <c r="JT144" s="35"/>
      <c r="JU144" s="35"/>
      <c r="JV144" s="35"/>
      <c r="JW144" s="35"/>
      <c r="JX144" s="35"/>
      <c r="JY144" s="35"/>
      <c r="JZ144" s="35"/>
      <c r="KA144" s="35"/>
      <c r="KB144" s="35"/>
      <c r="KC144" s="35"/>
      <c r="KD144" s="35"/>
      <c r="KE144" s="35"/>
      <c r="KF144" s="35"/>
      <c r="KG144" s="35"/>
      <c r="KH144" s="35"/>
      <c r="KI144" s="35"/>
      <c r="KJ144" s="35"/>
      <c r="KK144" s="35"/>
      <c r="KL144" s="35"/>
      <c r="KM144" s="35"/>
      <c r="KN144" s="35"/>
      <c r="KO144" s="35"/>
      <c r="KP144" s="35"/>
      <c r="KQ144" s="35"/>
      <c r="KR144" s="35"/>
      <c r="KS144" s="35"/>
      <c r="KT144" s="35"/>
      <c r="KU144" s="35"/>
      <c r="KV144" s="35"/>
      <c r="KW144" s="35"/>
      <c r="KX144" s="35"/>
      <c r="KY144" s="35"/>
      <c r="KZ144" s="35"/>
      <c r="LA144" s="35"/>
      <c r="LB144" s="35"/>
      <c r="LC144" s="35"/>
      <c r="LD144" s="35"/>
      <c r="LE144" s="35"/>
      <c r="LF144" s="35"/>
      <c r="LG144" s="35"/>
      <c r="LH144" s="35"/>
      <c r="LI144" s="35"/>
      <c r="LJ144" s="35"/>
      <c r="LK144" s="35"/>
      <c r="LL144" s="35"/>
      <c r="LM144" s="35"/>
      <c r="LN144" s="35"/>
      <c r="LO144" s="35"/>
      <c r="LP144" s="35"/>
      <c r="LQ144" s="35"/>
      <c r="LR144" s="35"/>
      <c r="LS144" s="35"/>
      <c r="LT144" s="35"/>
      <c r="LU144" s="35"/>
      <c r="LV144" s="35"/>
      <c r="LW144" s="35"/>
      <c r="LX144" s="35"/>
      <c r="LY144" s="35"/>
      <c r="LZ144" s="35"/>
      <c r="MA144" s="35"/>
      <c r="MB144" s="35"/>
      <c r="MC144" s="35"/>
      <c r="MD144" s="35"/>
      <c r="ME144" s="35"/>
      <c r="MF144" s="35"/>
      <c r="MG144" s="35"/>
      <c r="MH144" s="35"/>
      <c r="MI144" s="35"/>
      <c r="MJ144" s="35"/>
      <c r="MK144" s="35"/>
      <c r="ML144" s="35"/>
      <c r="MM144" s="35"/>
      <c r="MN144" s="35"/>
      <c r="MO144" s="35"/>
      <c r="MP144" s="35"/>
      <c r="MQ144" s="35"/>
      <c r="MR144" s="35"/>
      <c r="MS144" s="35"/>
      <c r="MT144" s="35"/>
      <c r="MU144" s="35"/>
      <c r="MV144" s="35"/>
      <c r="MW144" s="35"/>
      <c r="MX144" s="35"/>
      <c r="MY144" s="35"/>
      <c r="MZ144" s="35"/>
      <c r="NA144" s="35"/>
      <c r="NB144" s="35"/>
      <c r="NC144" s="35"/>
      <c r="ND144" s="35"/>
      <c r="NE144" s="35"/>
      <c r="NF144" s="35"/>
      <c r="NG144" s="35"/>
      <c r="NH144" s="35"/>
      <c r="NI144" s="35"/>
      <c r="NJ144" s="35"/>
      <c r="NK144" s="35"/>
      <c r="NL144" s="35"/>
      <c r="NM144" s="35"/>
      <c r="NN144" s="35"/>
      <c r="NO144" s="35"/>
      <c r="NP144" s="35"/>
      <c r="NQ144" s="35"/>
      <c r="NR144" s="35"/>
      <c r="NS144" s="35"/>
      <c r="NT144" s="35"/>
      <c r="NU144" s="35"/>
      <c r="NV144" s="35"/>
      <c r="NW144" s="35"/>
      <c r="NX144" s="35"/>
      <c r="NY144" s="35"/>
      <c r="NZ144" s="35"/>
      <c r="OA144" s="35"/>
      <c r="OB144" s="35"/>
      <c r="OC144" s="35"/>
      <c r="OD144" s="35"/>
      <c r="OE144" s="35"/>
      <c r="OF144" s="35"/>
      <c r="OG144" s="35"/>
      <c r="OH144" s="35"/>
      <c r="OI144" s="35"/>
      <c r="OJ144" s="35"/>
      <c r="OK144" s="35"/>
      <c r="OL144" s="35"/>
      <c r="OM144" s="35"/>
      <c r="ON144" s="35"/>
      <c r="OO144" s="35"/>
      <c r="OP144" s="35"/>
      <c r="OQ144" s="35"/>
      <c r="OR144" s="35"/>
      <c r="OS144" s="35"/>
      <c r="OT144" s="35"/>
      <c r="OU144" s="35"/>
      <c r="OV144" s="35"/>
      <c r="OW144" s="35"/>
      <c r="OX144" s="35"/>
      <c r="OY144" s="35"/>
      <c r="OZ144" s="35"/>
      <c r="PA144" s="35"/>
      <c r="PB144" s="35"/>
      <c r="PC144" s="35"/>
      <c r="PD144" s="35"/>
      <c r="PE144" s="35"/>
      <c r="PF144" s="35"/>
      <c r="PG144" s="35"/>
      <c r="PH144" s="35"/>
      <c r="PI144" s="35"/>
      <c r="PJ144" s="35"/>
      <c r="PK144" s="35"/>
      <c r="PL144" s="35"/>
      <c r="PM144" s="35"/>
      <c r="PN144" s="35"/>
      <c r="PO144" s="35"/>
      <c r="PP144" s="35"/>
      <c r="PQ144" s="35"/>
      <c r="PR144" s="35"/>
      <c r="PS144" s="35"/>
      <c r="PT144" s="35"/>
      <c r="PU144" s="35"/>
      <c r="PV144" s="35"/>
      <c r="PW144" s="35"/>
      <c r="PX144" s="35"/>
      <c r="PY144" s="35"/>
      <c r="PZ144" s="35"/>
      <c r="QA144" s="35"/>
      <c r="QB144" s="35"/>
      <c r="QC144" s="35"/>
      <c r="QD144" s="35"/>
      <c r="QE144" s="35"/>
      <c r="QF144" s="35"/>
      <c r="QG144" s="35"/>
      <c r="QH144" s="35"/>
      <c r="QI144" s="35"/>
      <c r="QJ144" s="35"/>
      <c r="QK144" s="35"/>
      <c r="QL144" s="35"/>
      <c r="QM144" s="35"/>
      <c r="QN144" s="35"/>
      <c r="QO144" s="35"/>
      <c r="QP144" s="35"/>
      <c r="QQ144" s="35"/>
      <c r="QR144" s="35"/>
      <c r="QS144" s="35"/>
      <c r="QT144" s="35"/>
      <c r="QU144" s="35"/>
      <c r="QV144" s="35"/>
      <c r="QW144" s="35"/>
      <c r="QX144" s="35"/>
      <c r="QY144" s="35"/>
      <c r="QZ144" s="35"/>
      <c r="RA144" s="35"/>
      <c r="RB144" s="35"/>
      <c r="RC144" s="35"/>
      <c r="RD144" s="35"/>
      <c r="RE144" s="35"/>
      <c r="RF144" s="35"/>
      <c r="RG144" s="35"/>
      <c r="RH144" s="35"/>
      <c r="RI144" s="35"/>
      <c r="RJ144" s="35"/>
      <c r="RK144" s="35"/>
      <c r="RL144" s="35"/>
      <c r="RM144" s="35"/>
      <c r="RN144" s="35"/>
      <c r="RO144" s="35"/>
      <c r="RP144" s="35"/>
      <c r="RQ144" s="35"/>
      <c r="RR144" s="35"/>
      <c r="RS144" s="35"/>
      <c r="RT144" s="35"/>
      <c r="RU144" s="35"/>
      <c r="RV144" s="35"/>
      <c r="RW144" s="35"/>
      <c r="RX144" s="35"/>
      <c r="RY144" s="35"/>
      <c r="RZ144" s="35"/>
      <c r="SA144" s="35"/>
      <c r="SB144" s="35"/>
      <c r="SC144" s="35"/>
      <c r="SD144" s="35"/>
      <c r="SE144" s="35"/>
      <c r="SF144" s="35"/>
      <c r="SG144" s="35"/>
      <c r="SH144" s="35"/>
      <c r="SI144" s="35"/>
      <c r="SJ144" s="35"/>
      <c r="SK144" s="35"/>
      <c r="SL144" s="35"/>
      <c r="SM144" s="35"/>
      <c r="SN144" s="35"/>
      <c r="SO144" s="35"/>
      <c r="SP144" s="35"/>
      <c r="SQ144" s="35"/>
      <c r="SR144" s="35"/>
      <c r="SS144" s="35"/>
      <c r="ST144" s="35"/>
      <c r="SU144" s="35"/>
      <c r="SV144" s="35"/>
      <c r="SW144" s="35"/>
      <c r="SX144" s="35"/>
      <c r="SY144" s="35"/>
      <c r="SZ144" s="35"/>
      <c r="TA144" s="35"/>
      <c r="TB144" s="35"/>
      <c r="TC144" s="35"/>
      <c r="TD144" s="35"/>
      <c r="TE144" s="35"/>
      <c r="TF144" s="35"/>
      <c r="TG144" s="35"/>
      <c r="TH144" s="35"/>
      <c r="TI144" s="35"/>
      <c r="TJ144" s="35"/>
      <c r="TK144" s="35"/>
      <c r="TL144" s="35"/>
      <c r="TM144" s="35"/>
      <c r="TN144" s="35"/>
      <c r="TO144" s="35"/>
      <c r="TP144" s="35"/>
      <c r="TQ144" s="35"/>
      <c r="TR144" s="35"/>
      <c r="TS144" s="35"/>
      <c r="TT144" s="35"/>
      <c r="TU144" s="35"/>
      <c r="TV144" s="35"/>
      <c r="TW144" s="35"/>
      <c r="TX144" s="35"/>
      <c r="TY144" s="35"/>
      <c r="TZ144" s="35"/>
      <c r="UA144" s="35"/>
      <c r="UB144" s="35"/>
      <c r="UC144" s="35"/>
      <c r="UD144" s="35"/>
      <c r="UE144" s="35"/>
      <c r="UF144" s="35"/>
      <c r="UG144" s="35"/>
      <c r="UH144" s="35"/>
      <c r="UI144" s="35"/>
      <c r="UJ144" s="35"/>
      <c r="UK144" s="35"/>
      <c r="UL144" s="35"/>
      <c r="UM144" s="35"/>
      <c r="UN144" s="35"/>
      <c r="UO144" s="35"/>
      <c r="UP144" s="35"/>
      <c r="UQ144" s="35"/>
      <c r="UR144" s="35"/>
      <c r="US144" s="35"/>
      <c r="UT144" s="35"/>
      <c r="UU144" s="35"/>
      <c r="UV144" s="35"/>
      <c r="UW144" s="35"/>
      <c r="UX144" s="35"/>
      <c r="UY144" s="35"/>
      <c r="UZ144" s="35"/>
      <c r="VA144" s="35"/>
      <c r="VB144" s="35"/>
      <c r="VC144" s="35"/>
      <c r="VD144" s="35"/>
      <c r="VE144" s="35"/>
      <c r="VF144" s="35"/>
      <c r="VG144" s="35"/>
      <c r="VH144" s="35"/>
      <c r="VI144" s="35"/>
      <c r="VJ144" s="35"/>
      <c r="VK144" s="35"/>
      <c r="VL144" s="35"/>
      <c r="VM144" s="35"/>
      <c r="VN144" s="35"/>
      <c r="VO144" s="35"/>
      <c r="VP144" s="35"/>
      <c r="VQ144" s="35"/>
      <c r="VR144" s="35"/>
      <c r="VS144" s="35"/>
      <c r="VT144" s="35"/>
      <c r="VU144" s="35"/>
      <c r="VV144" s="35"/>
      <c r="VW144" s="35"/>
      <c r="VX144" s="35"/>
      <c r="VY144" s="35"/>
      <c r="VZ144" s="35"/>
      <c r="WA144" s="35"/>
      <c r="WB144" s="35"/>
      <c r="WC144" s="35"/>
      <c r="WD144" s="35"/>
      <c r="WE144" s="35"/>
      <c r="WF144" s="35"/>
      <c r="WG144" s="35"/>
      <c r="WH144" s="35"/>
      <c r="WI144" s="35"/>
      <c r="WJ144" s="35"/>
      <c r="WK144" s="35"/>
      <c r="WL144" s="35"/>
      <c r="WM144" s="35"/>
      <c r="WN144" s="35"/>
      <c r="WO144" s="35"/>
      <c r="WP144" s="35"/>
      <c r="WQ144" s="35"/>
      <c r="WR144" s="35"/>
      <c r="WS144" s="35"/>
      <c r="WT144" s="35"/>
      <c r="WU144" s="35"/>
      <c r="WV144" s="35"/>
      <c r="WW144" s="35"/>
      <c r="WX144" s="35"/>
      <c r="WY144" s="35"/>
      <c r="WZ144" s="35"/>
      <c r="XA144" s="35"/>
      <c r="XB144" s="35"/>
      <c r="XC144" s="35"/>
      <c r="XD144" s="35"/>
      <c r="XE144" s="35"/>
      <c r="XF144" s="35"/>
      <c r="XG144" s="35"/>
      <c r="XH144" s="35"/>
      <c r="XI144" s="35"/>
      <c r="XJ144" s="35"/>
      <c r="XK144" s="35"/>
      <c r="XL144" s="35"/>
      <c r="XM144" s="35"/>
      <c r="XN144" s="35"/>
      <c r="XO144" s="35"/>
      <c r="XP144" s="35"/>
      <c r="XQ144" s="35"/>
      <c r="XR144" s="35"/>
      <c r="XS144" s="35"/>
      <c r="XT144" s="35"/>
      <c r="XU144" s="35"/>
      <c r="XV144" s="35"/>
      <c r="XW144" s="35"/>
      <c r="XX144" s="35"/>
      <c r="XY144" s="35"/>
      <c r="XZ144" s="35"/>
      <c r="YA144" s="35"/>
      <c r="YB144" s="35"/>
      <c r="YC144" s="35"/>
      <c r="YD144" s="35"/>
      <c r="YE144" s="35"/>
      <c r="YF144" s="35"/>
      <c r="YG144" s="35"/>
      <c r="YH144" s="35"/>
      <c r="YI144" s="35"/>
      <c r="YJ144" s="35"/>
      <c r="YK144" s="35"/>
      <c r="YL144" s="35"/>
      <c r="YM144" s="35"/>
      <c r="YN144" s="35"/>
      <c r="YO144" s="35"/>
      <c r="YP144" s="35"/>
      <c r="YQ144" s="35"/>
      <c r="YR144" s="35"/>
      <c r="YS144" s="35"/>
      <c r="YT144" s="35"/>
      <c r="YU144" s="35"/>
      <c r="YV144" s="35"/>
      <c r="YW144" s="35"/>
      <c r="YX144" s="35"/>
      <c r="YY144" s="35"/>
      <c r="YZ144" s="35"/>
      <c r="ZA144" s="35"/>
      <c r="ZB144" s="35"/>
      <c r="ZC144" s="35"/>
      <c r="ZD144" s="35"/>
      <c r="ZE144" s="35"/>
      <c r="ZF144" s="35"/>
      <c r="ZG144" s="35"/>
      <c r="ZH144" s="35"/>
      <c r="ZI144" s="35"/>
      <c r="ZJ144" s="35"/>
      <c r="ZK144" s="35"/>
      <c r="ZL144" s="35"/>
      <c r="ZM144" s="35"/>
      <c r="ZN144" s="35"/>
      <c r="ZO144" s="35"/>
      <c r="ZP144" s="35"/>
      <c r="ZQ144" s="35"/>
      <c r="ZR144" s="35"/>
      <c r="ZS144" s="35"/>
      <c r="ZT144" s="35"/>
      <c r="ZU144" s="35"/>
      <c r="ZV144" s="35"/>
      <c r="ZW144" s="35"/>
      <c r="ZX144" s="35"/>
      <c r="ZY144" s="35"/>
      <c r="ZZ144" s="35"/>
      <c r="AAA144" s="35"/>
      <c r="AAB144" s="35"/>
      <c r="AAC144" s="35"/>
      <c r="AAD144" s="35"/>
      <c r="AAE144" s="35"/>
      <c r="AAF144" s="35"/>
      <c r="AAG144" s="35"/>
      <c r="AAH144" s="35"/>
      <c r="AAI144" s="35"/>
      <c r="AAJ144" s="35"/>
      <c r="AAK144" s="35"/>
      <c r="AAL144" s="35"/>
      <c r="AAM144" s="35"/>
      <c r="AAN144" s="35"/>
      <c r="AAO144" s="35"/>
      <c r="AAP144" s="35"/>
      <c r="AAQ144" s="35"/>
      <c r="AAR144" s="35"/>
      <c r="AAS144" s="35"/>
      <c r="AAT144" s="35"/>
      <c r="AAU144" s="35"/>
      <c r="AAV144" s="35"/>
      <c r="AAW144" s="35"/>
      <c r="AAX144" s="35"/>
      <c r="AAY144" s="35"/>
      <c r="AAZ144" s="35"/>
      <c r="ABA144" s="35"/>
      <c r="ABB144" s="35"/>
      <c r="ABC144" s="35"/>
      <c r="ABD144" s="35"/>
      <c r="ABE144" s="35"/>
      <c r="ABF144" s="35"/>
      <c r="ABG144" s="35"/>
      <c r="ABH144" s="35"/>
      <c r="ABI144" s="35"/>
      <c r="ABJ144" s="35"/>
      <c r="ABK144" s="35"/>
      <c r="ABL144" s="35"/>
      <c r="ABM144" s="35"/>
      <c r="ABN144" s="35"/>
      <c r="ABO144" s="35"/>
      <c r="ABP144" s="35"/>
      <c r="ABQ144" s="35"/>
      <c r="ABR144" s="35"/>
      <c r="ABS144" s="35"/>
      <c r="ABT144" s="35"/>
      <c r="ABU144" s="35"/>
      <c r="ABV144" s="35"/>
      <c r="ABW144" s="35"/>
      <c r="ABX144" s="35"/>
      <c r="ABY144" s="35"/>
      <c r="ABZ144" s="35"/>
      <c r="ACA144" s="35"/>
      <c r="ACB144" s="35"/>
      <c r="ACC144" s="35"/>
      <c r="ACD144" s="35"/>
      <c r="ACE144" s="35"/>
      <c r="ACF144" s="35"/>
      <c r="ACG144" s="35"/>
      <c r="ACH144" s="35"/>
      <c r="ACI144" s="35"/>
      <c r="ACJ144" s="35"/>
      <c r="ACK144" s="35"/>
      <c r="ACL144" s="35"/>
      <c r="ACM144" s="35"/>
      <c r="ACN144" s="35"/>
      <c r="ACO144" s="35"/>
      <c r="ACP144" s="35"/>
      <c r="ACQ144" s="35"/>
      <c r="ACR144" s="35"/>
      <c r="ACS144" s="35"/>
      <c r="ACT144" s="35"/>
      <c r="ACU144" s="35"/>
      <c r="ACV144" s="35"/>
      <c r="ACW144" s="35"/>
      <c r="ACX144" s="35"/>
      <c r="ACY144" s="35"/>
      <c r="ACZ144" s="35"/>
      <c r="ADA144" s="35"/>
      <c r="ADB144" s="35"/>
      <c r="ADC144" s="35"/>
      <c r="ADD144" s="35"/>
      <c r="ADE144" s="35"/>
      <c r="ADF144" s="35"/>
      <c r="ADG144" s="35"/>
      <c r="ADH144" s="35"/>
      <c r="ADI144" s="35"/>
      <c r="ADJ144" s="35"/>
      <c r="ADK144" s="35"/>
      <c r="ADL144" s="35"/>
      <c r="ADM144" s="35"/>
      <c r="ADN144" s="35"/>
      <c r="ADO144" s="35"/>
      <c r="ADP144" s="35"/>
      <c r="ADQ144" s="35"/>
      <c r="ADR144" s="35"/>
      <c r="ADS144" s="35"/>
      <c r="ADT144" s="35"/>
      <c r="ADU144" s="35"/>
      <c r="ADV144" s="35"/>
      <c r="ADW144" s="35"/>
      <c r="ADX144" s="35"/>
      <c r="ADY144" s="35"/>
      <c r="ADZ144" s="35"/>
      <c r="AEA144" s="35"/>
      <c r="AEB144" s="35"/>
      <c r="AEC144" s="35"/>
      <c r="AED144" s="35"/>
      <c r="AEE144" s="35"/>
      <c r="AEF144" s="35"/>
      <c r="AEG144" s="35"/>
      <c r="AEH144" s="35"/>
      <c r="AEI144" s="35"/>
      <c r="AEJ144" s="35"/>
      <c r="AEK144" s="35"/>
      <c r="AEL144" s="35"/>
      <c r="AEM144" s="35"/>
      <c r="AEN144" s="35"/>
      <c r="AEO144" s="35"/>
      <c r="AEP144" s="35"/>
      <c r="AEQ144" s="35"/>
      <c r="AER144" s="35"/>
      <c r="AES144" s="35"/>
      <c r="AET144" s="35"/>
      <c r="AEU144" s="35"/>
      <c r="AEV144" s="35"/>
      <c r="AEW144" s="35"/>
      <c r="AEX144" s="35"/>
      <c r="AEY144" s="35"/>
      <c r="AEZ144" s="35"/>
      <c r="AFA144" s="35"/>
      <c r="AFB144" s="35"/>
      <c r="AFC144" s="35"/>
      <c r="AFD144" s="35"/>
      <c r="AFE144" s="35"/>
      <c r="AFF144" s="35"/>
      <c r="AFG144" s="35"/>
      <c r="AFH144" s="35"/>
      <c r="AFI144" s="35"/>
      <c r="AFJ144" s="35"/>
      <c r="AFK144" s="35"/>
      <c r="AFL144" s="35"/>
      <c r="AFM144" s="35"/>
      <c r="AFN144" s="35"/>
      <c r="AFO144" s="35"/>
      <c r="AFP144" s="35"/>
      <c r="AFQ144" s="35"/>
      <c r="AFR144" s="35"/>
      <c r="AFS144" s="35"/>
      <c r="AFT144" s="35"/>
      <c r="AFU144" s="35"/>
      <c r="AFV144" s="35"/>
      <c r="AFW144" s="35"/>
      <c r="AFX144" s="35"/>
      <c r="AFY144" s="35"/>
      <c r="AFZ144" s="35"/>
      <c r="AGA144" s="35"/>
      <c r="AGB144" s="35"/>
      <c r="AGC144" s="35"/>
      <c r="AGD144" s="35"/>
      <c r="AGE144" s="35"/>
      <c r="AGF144" s="35"/>
      <c r="AGG144" s="35"/>
      <c r="AGH144" s="35"/>
      <c r="AGI144" s="35"/>
      <c r="AGJ144" s="35"/>
      <c r="AGK144" s="35"/>
      <c r="AGL144" s="35"/>
      <c r="AGM144" s="35"/>
      <c r="AGN144" s="35"/>
      <c r="AGO144" s="35"/>
      <c r="AGP144" s="35"/>
      <c r="AGQ144" s="35"/>
      <c r="AGR144" s="35"/>
      <c r="AGS144" s="35"/>
      <c r="AGT144" s="35"/>
      <c r="AGU144" s="35"/>
      <c r="AGV144" s="35"/>
      <c r="AGW144" s="35"/>
      <c r="AGX144" s="35"/>
      <c r="AGY144" s="35"/>
      <c r="AGZ144" s="35"/>
      <c r="AHA144" s="35"/>
      <c r="AHB144" s="35"/>
      <c r="AHC144" s="35"/>
      <c r="AHD144" s="35"/>
      <c r="AHE144" s="35"/>
      <c r="AHF144" s="35"/>
      <c r="AHG144" s="35"/>
      <c r="AHH144" s="35"/>
      <c r="AHI144" s="35"/>
      <c r="AHJ144" s="35"/>
      <c r="AHK144" s="35"/>
      <c r="AHL144" s="35"/>
      <c r="AHM144" s="35"/>
      <c r="AHN144" s="35"/>
      <c r="AHO144" s="35"/>
      <c r="AHP144" s="35"/>
      <c r="AHQ144" s="35"/>
      <c r="AHR144" s="35"/>
      <c r="AHS144" s="35"/>
      <c r="AHT144" s="35"/>
      <c r="AHU144" s="35"/>
      <c r="AHV144" s="35"/>
      <c r="AHW144" s="35"/>
      <c r="AHX144" s="35"/>
      <c r="AHY144" s="35"/>
      <c r="AHZ144" s="35"/>
      <c r="AIA144" s="35"/>
      <c r="AIB144" s="35"/>
      <c r="AIC144" s="35"/>
      <c r="AID144" s="35"/>
      <c r="AIE144" s="35"/>
      <c r="AIF144" s="35"/>
      <c r="AIG144" s="35"/>
      <c r="AIH144" s="35"/>
      <c r="AII144" s="35"/>
      <c r="AIJ144" s="35"/>
      <c r="AIK144" s="35"/>
      <c r="AIL144" s="35"/>
      <c r="AIM144" s="35"/>
      <c r="AIN144" s="35"/>
      <c r="AIO144" s="35"/>
      <c r="AIP144" s="35"/>
      <c r="AIQ144" s="35"/>
      <c r="AIR144" s="35"/>
      <c r="AIS144" s="35"/>
      <c r="AIT144" s="35"/>
      <c r="AIU144" s="35"/>
      <c r="AIV144" s="35"/>
      <c r="AIW144" s="35"/>
      <c r="AIX144" s="35"/>
      <c r="AIY144" s="35"/>
      <c r="AIZ144" s="35"/>
      <c r="AJA144" s="35"/>
      <c r="AJB144" s="35"/>
      <c r="AJC144" s="35"/>
      <c r="AJD144" s="35"/>
      <c r="AJE144" s="35"/>
      <c r="AJF144" s="35"/>
      <c r="AJG144" s="35"/>
      <c r="AJH144" s="35"/>
      <c r="AJI144" s="35"/>
      <c r="AJJ144" s="35"/>
      <c r="AJK144" s="35"/>
      <c r="AJL144" s="35"/>
      <c r="AJM144" s="35"/>
      <c r="AJN144" s="35"/>
      <c r="AJO144" s="35"/>
      <c r="AJP144" s="35"/>
      <c r="AJQ144" s="35"/>
      <c r="AJR144" s="35"/>
      <c r="AJS144" s="35"/>
      <c r="AJT144" s="35"/>
      <c r="AJU144" s="35"/>
      <c r="AJV144" s="35"/>
      <c r="AJW144" s="35"/>
      <c r="AJX144" s="35"/>
      <c r="AJY144" s="35"/>
      <c r="AJZ144" s="35"/>
      <c r="AKA144" s="35"/>
      <c r="AKB144" s="35"/>
      <c r="AKC144" s="35"/>
      <c r="AKD144" s="35"/>
      <c r="AKE144" s="35"/>
      <c r="AKF144" s="35"/>
      <c r="AKG144" s="35"/>
      <c r="AKH144" s="35"/>
      <c r="AKI144" s="35"/>
      <c r="AKJ144" s="35"/>
      <c r="AKK144" s="35"/>
      <c r="AKL144" s="35"/>
      <c r="AKM144" s="35"/>
      <c r="AKN144" s="35"/>
      <c r="AKO144" s="35"/>
      <c r="AKP144" s="35"/>
      <c r="AKQ144" s="35"/>
      <c r="AKR144" s="35"/>
      <c r="AKS144" s="35"/>
      <c r="AKT144" s="35"/>
      <c r="AKU144" s="35"/>
      <c r="AKV144" s="35"/>
      <c r="AKW144" s="35"/>
      <c r="AKX144" s="35"/>
      <c r="AKY144" s="35"/>
      <c r="AKZ144" s="35"/>
      <c r="ALA144" s="35"/>
      <c r="ALB144" s="35"/>
      <c r="ALC144" s="35"/>
      <c r="ALD144" s="35"/>
      <c r="ALE144" s="35"/>
      <c r="ALF144" s="35"/>
      <c r="ALG144" s="35"/>
      <c r="ALH144" s="35"/>
      <c r="ALI144" s="35"/>
      <c r="ALJ144" s="35"/>
      <c r="ALK144" s="35"/>
      <c r="ALL144" s="35"/>
      <c r="ALM144" s="35"/>
      <c r="ALN144" s="35"/>
      <c r="ALO144" s="35"/>
      <c r="ALP144" s="35"/>
      <c r="ALQ144" s="35"/>
      <c r="ALR144" s="35"/>
      <c r="ALS144" s="35"/>
      <c r="ALT144" s="35"/>
      <c r="ALU144" s="35"/>
      <c r="ALV144" s="35"/>
      <c r="ALW144" s="35"/>
      <c r="ALX144" s="35"/>
      <c r="ALY144" s="35"/>
      <c r="ALZ144" s="35"/>
      <c r="AMA144" s="35"/>
      <c r="AMB144" s="35"/>
      <c r="AMC144" s="35"/>
      <c r="AMD144" s="35"/>
      <c r="AME144" s="35"/>
      <c r="AMF144" s="35"/>
      <c r="AMG144" s="35"/>
      <c r="AMH144" s="35"/>
      <c r="AMI144" s="35"/>
      <c r="AMJ144" s="35"/>
      <c r="AMK144" s="35"/>
      <c r="AML144" s="35"/>
      <c r="AMM144" s="35"/>
      <c r="AMN144" s="35"/>
      <c r="AMO144" s="35"/>
      <c r="AMP144" s="35"/>
      <c r="AMQ144" s="35"/>
      <c r="AMR144" s="35"/>
      <c r="AMS144" s="35"/>
      <c r="AMT144" s="35"/>
      <c r="AMU144" s="35"/>
      <c r="AMV144" s="35"/>
      <c r="AMW144" s="35"/>
      <c r="AMX144" s="35"/>
      <c r="AMY144" s="35"/>
      <c r="AMZ144" s="35"/>
      <c r="ANA144" s="35"/>
      <c r="ANB144" s="35"/>
    </row>
    <row r="145" spans="3:48" s="6" customFormat="1" ht="15" customHeight="1" x14ac:dyDescent="0.25">
      <c r="C145" s="6">
        <f t="shared" si="6"/>
        <v>180913</v>
      </c>
      <c r="D145" s="72">
        <f t="shared" si="7"/>
        <v>50</v>
      </c>
      <c r="E145" s="72">
        <v>1</v>
      </c>
      <c r="F145" s="74">
        <v>0</v>
      </c>
      <c r="G145" s="73">
        <f t="shared" si="44"/>
        <v>2.4</v>
      </c>
      <c r="H145" s="128">
        <f t="shared" si="45"/>
        <v>0</v>
      </c>
      <c r="I145" s="147">
        <f t="shared" si="10"/>
        <v>0</v>
      </c>
      <c r="J145" s="111" t="s">
        <v>196</v>
      </c>
      <c r="K145" s="39">
        <v>1</v>
      </c>
      <c r="L145" s="95">
        <f t="shared" si="11"/>
        <v>18</v>
      </c>
      <c r="M145" s="9" t="s">
        <v>34</v>
      </c>
      <c r="N145" s="82">
        <f t="shared" si="92"/>
        <v>9</v>
      </c>
      <c r="O145" s="82">
        <f t="shared" si="114"/>
        <v>180913</v>
      </c>
      <c r="P145" s="77" t="str">
        <f t="shared" si="90"/>
        <v>6 50 DHPHT 120  (50 gal)</v>
      </c>
      <c r="Q145" s="10" t="s">
        <v>69</v>
      </c>
      <c r="R145" s="11">
        <v>50</v>
      </c>
      <c r="S145" s="37" t="s">
        <v>84</v>
      </c>
      <c r="T145" s="100" t="s">
        <v>109</v>
      </c>
      <c r="U145" s="105" t="str">
        <f t="shared" si="115"/>
        <v>AOSmithHPTU50</v>
      </c>
      <c r="V145" s="146">
        <v>0</v>
      </c>
      <c r="W145" s="47">
        <v>2.4</v>
      </c>
      <c r="X145" s="55" t="s">
        <v>9</v>
      </c>
      <c r="Y145" s="56" t="s">
        <v>10</v>
      </c>
      <c r="Z145" s="57">
        <v>42591</v>
      </c>
      <c r="AA145" s="58" t="s">
        <v>83</v>
      </c>
      <c r="AB145" s="158" t="str">
        <f t="shared" si="87"/>
        <v>2,     180913,   "6 50 DHPHT 120  (50 gal)"</v>
      </c>
      <c r="AC145" s="160" t="str">
        <f t="shared" si="77"/>
        <v>Reliance</v>
      </c>
      <c r="AD145" s="161" t="s">
        <v>522</v>
      </c>
      <c r="AE145" s="158" t="str">
        <f t="shared" si="88"/>
        <v xml:space="preserve">          case  180913   :   "Reliance650DHPHT"</v>
      </c>
      <c r="AF145" s="161" t="s">
        <v>522</v>
      </c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</row>
    <row r="146" spans="3:48" s="6" customFormat="1" ht="15" customHeight="1" x14ac:dyDescent="0.25">
      <c r="C146" s="6">
        <f t="shared" si="6"/>
        <v>181014</v>
      </c>
      <c r="D146" s="72">
        <f t="shared" si="7"/>
        <v>66</v>
      </c>
      <c r="E146" s="72">
        <v>1</v>
      </c>
      <c r="F146" s="74">
        <v>0</v>
      </c>
      <c r="G146" s="73">
        <f t="shared" si="44"/>
        <v>2.56</v>
      </c>
      <c r="H146" s="128">
        <f t="shared" si="45"/>
        <v>0</v>
      </c>
      <c r="I146" s="147">
        <f t="shared" si="10"/>
        <v>0</v>
      </c>
      <c r="J146" s="111" t="s">
        <v>196</v>
      </c>
      <c r="K146" s="39">
        <v>1</v>
      </c>
      <c r="L146" s="95">
        <f t="shared" si="11"/>
        <v>18</v>
      </c>
      <c r="M146" s="9" t="s">
        <v>34</v>
      </c>
      <c r="N146" s="82">
        <f t="shared" si="92"/>
        <v>10</v>
      </c>
      <c r="O146" s="82">
        <f t="shared" si="114"/>
        <v>181014</v>
      </c>
      <c r="P146" s="77" t="str">
        <f t="shared" si="90"/>
        <v>6 66 DHPHT 120  (66 gal)</v>
      </c>
      <c r="Q146" s="10" t="s">
        <v>70</v>
      </c>
      <c r="R146" s="11">
        <v>66</v>
      </c>
      <c r="S146" s="37" t="s">
        <v>85</v>
      </c>
      <c r="T146" s="100" t="s">
        <v>105</v>
      </c>
      <c r="U146" s="105" t="str">
        <f t="shared" si="115"/>
        <v>AOSmithHPTU66</v>
      </c>
      <c r="V146" s="146">
        <v>0</v>
      </c>
      <c r="W146" s="47">
        <v>2.56</v>
      </c>
      <c r="X146" s="55">
        <v>3</v>
      </c>
      <c r="Y146" s="56" t="s">
        <v>10</v>
      </c>
      <c r="Z146" s="57">
        <v>42591</v>
      </c>
      <c r="AA146" s="58" t="s">
        <v>83</v>
      </c>
      <c r="AB146" s="158" t="str">
        <f t="shared" si="87"/>
        <v>2,     181014,   "6 66 DHPHT 120  (66 gal)"</v>
      </c>
      <c r="AC146" s="160" t="str">
        <f t="shared" si="77"/>
        <v>Reliance</v>
      </c>
      <c r="AD146" s="161" t="s">
        <v>523</v>
      </c>
      <c r="AE146" s="158" t="str">
        <f t="shared" si="88"/>
        <v xml:space="preserve">          case  181014   :   "Reliance666DHPHT"</v>
      </c>
      <c r="AF146" s="161" t="s">
        <v>523</v>
      </c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</row>
    <row r="147" spans="3:48" s="6" customFormat="1" ht="15" customHeight="1" x14ac:dyDescent="0.25">
      <c r="C147" s="6">
        <f t="shared" si="6"/>
        <v>181115</v>
      </c>
      <c r="D147" s="72">
        <f t="shared" si="7"/>
        <v>80</v>
      </c>
      <c r="E147" s="72">
        <v>1</v>
      </c>
      <c r="F147" s="74">
        <v>0</v>
      </c>
      <c r="G147" s="73">
        <f t="shared" si="44"/>
        <v>2.7</v>
      </c>
      <c r="H147" s="128">
        <f t="shared" si="45"/>
        <v>0</v>
      </c>
      <c r="I147" s="147">
        <f t="shared" si="10"/>
        <v>0</v>
      </c>
      <c r="J147" s="111" t="s">
        <v>196</v>
      </c>
      <c r="K147" s="39">
        <v>1</v>
      </c>
      <c r="L147" s="95">
        <f t="shared" si="11"/>
        <v>18</v>
      </c>
      <c r="M147" s="9" t="s">
        <v>34</v>
      </c>
      <c r="N147" s="82">
        <f t="shared" si="92"/>
        <v>11</v>
      </c>
      <c r="O147" s="82">
        <f t="shared" si="114"/>
        <v>181115</v>
      </c>
      <c r="P147" s="77" t="str">
        <f t="shared" si="90"/>
        <v>6 80 DHPHT 120  (80 gal)</v>
      </c>
      <c r="Q147" s="10" t="s">
        <v>71</v>
      </c>
      <c r="R147" s="11">
        <v>80</v>
      </c>
      <c r="S147" s="37" t="s">
        <v>86</v>
      </c>
      <c r="T147" s="100" t="s">
        <v>106</v>
      </c>
      <c r="U147" s="105" t="str">
        <f t="shared" si="115"/>
        <v>AOSmithHPTU80</v>
      </c>
      <c r="V147" s="146">
        <v>0</v>
      </c>
      <c r="W147" s="47">
        <v>2.7</v>
      </c>
      <c r="X147" s="55" t="s">
        <v>15</v>
      </c>
      <c r="Y147" s="56" t="s">
        <v>10</v>
      </c>
      <c r="Z147" s="57">
        <v>42591</v>
      </c>
      <c r="AA147" s="58" t="s">
        <v>83</v>
      </c>
      <c r="AB147" s="158" t="str">
        <f t="shared" si="87"/>
        <v>2,     181115,   "6 80 DHPHT 120  (80 gal)"</v>
      </c>
      <c r="AC147" s="160" t="str">
        <f t="shared" si="77"/>
        <v>Reliance</v>
      </c>
      <c r="AD147" s="161" t="s">
        <v>524</v>
      </c>
      <c r="AE147" s="158" t="str">
        <f t="shared" si="88"/>
        <v xml:space="preserve">          case  181115   :   "Reliance680DHPHT"</v>
      </c>
      <c r="AF147" s="161" t="s">
        <v>524</v>
      </c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</row>
    <row r="148" spans="3:48" s="6" customFormat="1" ht="15" customHeight="1" x14ac:dyDescent="0.25">
      <c r="C148" s="6">
        <f t="shared" si="6"/>
        <v>181215</v>
      </c>
      <c r="D148" s="72">
        <f t="shared" si="7"/>
        <v>80</v>
      </c>
      <c r="E148" s="72">
        <v>1</v>
      </c>
      <c r="F148" s="74">
        <v>0</v>
      </c>
      <c r="G148" s="73">
        <f t="shared" si="44"/>
        <v>1.8</v>
      </c>
      <c r="H148" s="128">
        <f t="shared" si="45"/>
        <v>0</v>
      </c>
      <c r="I148" s="147">
        <f t="shared" ref="I148:I277" si="116">V148</f>
        <v>0</v>
      </c>
      <c r="J148" s="111" t="s">
        <v>196</v>
      </c>
      <c r="K148" s="39">
        <v>1</v>
      </c>
      <c r="L148" s="95">
        <f t="shared" ref="L148:L277" si="117">VLOOKUP( M148, $M$2:$N$21, 2, FALSE )</f>
        <v>18</v>
      </c>
      <c r="M148" s="9" t="s">
        <v>34</v>
      </c>
      <c r="N148" s="82">
        <f t="shared" si="92"/>
        <v>12</v>
      </c>
      <c r="O148" s="82">
        <f t="shared" si="114"/>
        <v>181215</v>
      </c>
      <c r="P148" s="77" t="str">
        <f t="shared" si="90"/>
        <v>6 80 DHPT 102  (80 gal)</v>
      </c>
      <c r="Q148" s="10" t="s">
        <v>72</v>
      </c>
      <c r="R148" s="11">
        <v>80</v>
      </c>
      <c r="S148" s="37" t="s">
        <v>86</v>
      </c>
      <c r="T148" s="100" t="s">
        <v>106</v>
      </c>
      <c r="U148" s="105" t="str">
        <f t="shared" si="115"/>
        <v>AOSmithHPTU80</v>
      </c>
      <c r="V148" s="146">
        <v>0</v>
      </c>
      <c r="W148" s="47">
        <v>1.8</v>
      </c>
      <c r="X148" s="55" t="s">
        <v>15</v>
      </c>
      <c r="Y148" s="56" t="s">
        <v>10</v>
      </c>
      <c r="Z148" s="57">
        <v>40857</v>
      </c>
      <c r="AA148" s="58" t="s">
        <v>83</v>
      </c>
      <c r="AB148" s="158" t="str">
        <f t="shared" si="87"/>
        <v>2,     181215,   "6 80 DHPT 102  (80 gal)"</v>
      </c>
      <c r="AC148" s="160" t="str">
        <f t="shared" si="77"/>
        <v>Reliance</v>
      </c>
      <c r="AD148" s="161" t="s">
        <v>525</v>
      </c>
      <c r="AE148" s="158" t="str">
        <f t="shared" si="88"/>
        <v xml:space="preserve">          case  181215   :   "Reliance680DHPT"</v>
      </c>
      <c r="AF148" s="161" t="s">
        <v>525</v>
      </c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</row>
    <row r="149" spans="3:48" s="6" customFormat="1" ht="15" customHeight="1" x14ac:dyDescent="0.25">
      <c r="C149" s="151">
        <f t="shared" si="6"/>
        <v>196059</v>
      </c>
      <c r="D149" s="72">
        <f t="shared" si="7"/>
        <v>40</v>
      </c>
      <c r="E149" s="74">
        <v>0</v>
      </c>
      <c r="F149" s="72">
        <v>1</v>
      </c>
      <c r="G149" s="73">
        <f t="shared" si="44"/>
        <v>0</v>
      </c>
      <c r="H149" s="128">
        <f t="shared" si="45"/>
        <v>3.1</v>
      </c>
      <c r="I149" s="147">
        <f t="shared" ref="I149:I152" si="118">V149</f>
        <v>0</v>
      </c>
      <c r="J149" s="111" t="s">
        <v>196</v>
      </c>
      <c r="K149" s="39">
        <v>4</v>
      </c>
      <c r="L149" s="95">
        <f t="shared" si="117"/>
        <v>19</v>
      </c>
      <c r="M149" s="12" t="s">
        <v>91</v>
      </c>
      <c r="N149" s="81">
        <v>60</v>
      </c>
      <c r="O149" s="82">
        <f t="shared" si="114"/>
        <v>196059</v>
      </c>
      <c r="P149" s="77" t="str">
        <f t="shared" si="90"/>
        <v>HPLD40-1RH  (40 gal)</v>
      </c>
      <c r="Q149" s="10" t="s">
        <v>413</v>
      </c>
      <c r="R149" s="11">
        <v>40</v>
      </c>
      <c r="S149" s="37"/>
      <c r="T149" s="100" t="s">
        <v>291</v>
      </c>
      <c r="U149" s="105" t="str">
        <f t="shared" si="115"/>
        <v>Rheem2020Prem40</v>
      </c>
      <c r="V149" s="146">
        <v>0</v>
      </c>
      <c r="W149" s="47"/>
      <c r="X149" s="55">
        <v>2</v>
      </c>
      <c r="Y149" s="56">
        <v>3.1</v>
      </c>
      <c r="Z149" s="57">
        <v>44127</v>
      </c>
      <c r="AA149" s="58"/>
      <c r="AB149" s="158" t="str">
        <f t="shared" si="87"/>
        <v>2,     196059,   "HPLD40-1RH  (40 gal)"</v>
      </c>
      <c r="AC149" s="159" t="str">
        <f>M149</f>
        <v>Rheem</v>
      </c>
      <c r="AD149" s="163" t="s">
        <v>587</v>
      </c>
      <c r="AE149" s="158" t="str">
        <f t="shared" si="88"/>
        <v xml:space="preserve">          case  196059   :   "RheemHPLD401RH"</v>
      </c>
      <c r="AF149" s="163" t="s">
        <v>587</v>
      </c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</row>
    <row r="150" spans="3:48" s="6" customFormat="1" ht="15" customHeight="1" x14ac:dyDescent="0.25">
      <c r="C150" s="151">
        <f t="shared" si="6"/>
        <v>196160</v>
      </c>
      <c r="D150" s="72">
        <f t="shared" si="7"/>
        <v>50</v>
      </c>
      <c r="E150" s="74">
        <v>0</v>
      </c>
      <c r="F150" s="72">
        <v>1</v>
      </c>
      <c r="G150" s="73">
        <f t="shared" si="44"/>
        <v>0</v>
      </c>
      <c r="H150" s="128">
        <f t="shared" si="45"/>
        <v>3.2</v>
      </c>
      <c r="I150" s="147">
        <f t="shared" si="118"/>
        <v>0</v>
      </c>
      <c r="J150" s="111" t="s">
        <v>196</v>
      </c>
      <c r="K150" s="39">
        <v>4</v>
      </c>
      <c r="L150" s="95">
        <f t="shared" si="117"/>
        <v>19</v>
      </c>
      <c r="M150" s="12" t="s">
        <v>91</v>
      </c>
      <c r="N150" s="82">
        <f t="shared" ref="N150:N152" si="119">N149+1</f>
        <v>61</v>
      </c>
      <c r="O150" s="82">
        <f t="shared" si="114"/>
        <v>196160</v>
      </c>
      <c r="P150" s="77" t="str">
        <f t="shared" si="90"/>
        <v>HPLD50-1RH  (50 gal)</v>
      </c>
      <c r="Q150" s="10" t="s">
        <v>414</v>
      </c>
      <c r="R150" s="11">
        <v>50</v>
      </c>
      <c r="S150" s="37"/>
      <c r="T150" s="100" t="s">
        <v>292</v>
      </c>
      <c r="U150" s="105" t="str">
        <f t="shared" si="115"/>
        <v>Rheem2020Prem50</v>
      </c>
      <c r="V150" s="146">
        <v>0</v>
      </c>
      <c r="W150" s="47"/>
      <c r="X150" s="55" t="s">
        <v>9</v>
      </c>
      <c r="Y150" s="56">
        <v>3.2</v>
      </c>
      <c r="Z150" s="57">
        <v>44127</v>
      </c>
      <c r="AA150" s="58"/>
      <c r="AB150" s="158" t="str">
        <f t="shared" si="87"/>
        <v>2,     196160,   "HPLD50-1RH  (50 gal)"</v>
      </c>
      <c r="AC150" s="160" t="str">
        <f t="shared" si="77"/>
        <v>Rheem</v>
      </c>
      <c r="AD150" s="163" t="s">
        <v>588</v>
      </c>
      <c r="AE150" s="158" t="str">
        <f t="shared" si="88"/>
        <v xml:space="preserve">          case  196160   :   "RheemHPLD501RH"</v>
      </c>
      <c r="AF150" s="163" t="s">
        <v>588</v>
      </c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</row>
    <row r="151" spans="3:48" s="6" customFormat="1" ht="15" customHeight="1" x14ac:dyDescent="0.25">
      <c r="C151" s="151">
        <f t="shared" si="6"/>
        <v>196261</v>
      </c>
      <c r="D151" s="72">
        <f t="shared" si="7"/>
        <v>65</v>
      </c>
      <c r="E151" s="74">
        <v>0</v>
      </c>
      <c r="F151" s="72">
        <v>1</v>
      </c>
      <c r="G151" s="73">
        <f t="shared" si="44"/>
        <v>0</v>
      </c>
      <c r="H151" s="128">
        <f t="shared" si="45"/>
        <v>3.2</v>
      </c>
      <c r="I151" s="147">
        <f t="shared" si="118"/>
        <v>0</v>
      </c>
      <c r="J151" s="111" t="s">
        <v>196</v>
      </c>
      <c r="K151" s="39">
        <v>4</v>
      </c>
      <c r="L151" s="95">
        <f t="shared" si="117"/>
        <v>19</v>
      </c>
      <c r="M151" s="12" t="s">
        <v>91</v>
      </c>
      <c r="N151" s="82">
        <f t="shared" si="119"/>
        <v>62</v>
      </c>
      <c r="O151" s="82">
        <f t="shared" si="114"/>
        <v>196261</v>
      </c>
      <c r="P151" s="77" t="str">
        <f t="shared" si="90"/>
        <v>HPLD65-1RH  (65 gal)</v>
      </c>
      <c r="Q151" s="10" t="s">
        <v>415</v>
      </c>
      <c r="R151" s="11">
        <v>65</v>
      </c>
      <c r="S151" s="37"/>
      <c r="T151" s="100" t="s">
        <v>293</v>
      </c>
      <c r="U151" s="105" t="str">
        <f t="shared" si="115"/>
        <v>Rheem2020Prem65</v>
      </c>
      <c r="V151" s="146">
        <v>0</v>
      </c>
      <c r="W151" s="47"/>
      <c r="X151" s="55" t="s">
        <v>9</v>
      </c>
      <c r="Y151" s="56">
        <v>3.2</v>
      </c>
      <c r="Z151" s="57">
        <v>44127</v>
      </c>
      <c r="AA151" s="58"/>
      <c r="AB151" s="158" t="str">
        <f t="shared" si="87"/>
        <v>2,     196261,   "HPLD65-1RH  (65 gal)"</v>
      </c>
      <c r="AC151" s="160" t="str">
        <f t="shared" si="77"/>
        <v>Rheem</v>
      </c>
      <c r="AD151" s="163" t="s">
        <v>589</v>
      </c>
      <c r="AE151" s="158" t="str">
        <f t="shared" si="88"/>
        <v xml:space="preserve">          case  196261   :   "RheemHPLD651RH"</v>
      </c>
      <c r="AF151" s="163" t="s">
        <v>589</v>
      </c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</row>
    <row r="152" spans="3:48" s="6" customFormat="1" ht="15" customHeight="1" x14ac:dyDescent="0.25">
      <c r="C152" s="151">
        <f t="shared" si="6"/>
        <v>196362</v>
      </c>
      <c r="D152" s="72">
        <f t="shared" si="7"/>
        <v>80</v>
      </c>
      <c r="E152" s="74">
        <v>0</v>
      </c>
      <c r="F152" s="72">
        <v>1</v>
      </c>
      <c r="G152" s="73">
        <f t="shared" si="44"/>
        <v>0</v>
      </c>
      <c r="H152" s="128">
        <f t="shared" si="45"/>
        <v>3.2</v>
      </c>
      <c r="I152" s="147">
        <f t="shared" si="118"/>
        <v>0</v>
      </c>
      <c r="J152" s="111" t="s">
        <v>196</v>
      </c>
      <c r="K152" s="39">
        <v>4</v>
      </c>
      <c r="L152" s="95">
        <f t="shared" si="117"/>
        <v>19</v>
      </c>
      <c r="M152" s="12" t="s">
        <v>91</v>
      </c>
      <c r="N152" s="82">
        <f t="shared" si="119"/>
        <v>63</v>
      </c>
      <c r="O152" s="82">
        <f t="shared" si="114"/>
        <v>196362</v>
      </c>
      <c r="P152" s="77" t="str">
        <f t="shared" si="90"/>
        <v>HPLD80-1RH  (80 gal)</v>
      </c>
      <c r="Q152" s="10" t="s">
        <v>416</v>
      </c>
      <c r="R152" s="11">
        <v>80</v>
      </c>
      <c r="S152" s="37"/>
      <c r="T152" s="100" t="s">
        <v>294</v>
      </c>
      <c r="U152" s="105" t="str">
        <f t="shared" si="115"/>
        <v>Rheem2020Prem80</v>
      </c>
      <c r="V152" s="146">
        <v>0</v>
      </c>
      <c r="W152" s="47"/>
      <c r="X152" s="55">
        <v>4</v>
      </c>
      <c r="Y152" s="56">
        <v>3.2</v>
      </c>
      <c r="Z152" s="57">
        <v>44127</v>
      </c>
      <c r="AA152" s="58"/>
      <c r="AB152" s="158" t="str">
        <f t="shared" si="87"/>
        <v>2,     196362,   "HPLD80-1RH  (80 gal)"</v>
      </c>
      <c r="AC152" s="160" t="str">
        <f t="shared" si="77"/>
        <v>Rheem</v>
      </c>
      <c r="AD152" s="163" t="s">
        <v>590</v>
      </c>
      <c r="AE152" s="158" t="str">
        <f t="shared" si="88"/>
        <v xml:space="preserve">          case  196362   :   "RheemHPLD801RH"</v>
      </c>
      <c r="AF152" s="163" t="s">
        <v>590</v>
      </c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</row>
    <row r="153" spans="3:48" s="6" customFormat="1" ht="15" customHeight="1" x14ac:dyDescent="0.25">
      <c r="C153" s="133">
        <f t="shared" ref="C153" si="120">O153</f>
        <v>193259</v>
      </c>
      <c r="D153" s="72">
        <f t="shared" ref="D153" si="121">R153</f>
        <v>40</v>
      </c>
      <c r="E153" s="74">
        <v>0</v>
      </c>
      <c r="F153" s="72">
        <v>1</v>
      </c>
      <c r="G153" s="73">
        <f t="shared" ref="G153" si="122">IF(E153&gt;0,W153,0)</f>
        <v>0</v>
      </c>
      <c r="H153" s="128">
        <f t="shared" ref="H153" si="123">IF(F153&gt;0,Y153,0)</f>
        <v>3.1</v>
      </c>
      <c r="I153" s="147">
        <f t="shared" si="116"/>
        <v>1</v>
      </c>
      <c r="J153" s="111" t="s">
        <v>196</v>
      </c>
      <c r="K153" s="39">
        <v>4</v>
      </c>
      <c r="L153" s="95">
        <f t="shared" si="117"/>
        <v>19</v>
      </c>
      <c r="M153" s="12" t="s">
        <v>91</v>
      </c>
      <c r="N153" s="81">
        <v>32</v>
      </c>
      <c r="O153" s="82">
        <f t="shared" si="114"/>
        <v>193259</v>
      </c>
      <c r="P153" s="77" t="str">
        <f t="shared" si="90"/>
        <v>PROPH40 T2 RH375-15  (40 gal, JA13)</v>
      </c>
      <c r="Q153" s="10" t="s">
        <v>338</v>
      </c>
      <c r="R153" s="11">
        <v>40</v>
      </c>
      <c r="S153" s="37"/>
      <c r="T153" s="100" t="s">
        <v>291</v>
      </c>
      <c r="U153" s="105" t="str">
        <f t="shared" si="115"/>
        <v>Rheem2020Prem40</v>
      </c>
      <c r="V153" s="148">
        <v>1</v>
      </c>
      <c r="W153" s="47"/>
      <c r="X153" s="55">
        <v>2</v>
      </c>
      <c r="Y153" s="56">
        <v>3.1</v>
      </c>
      <c r="Z153" s="57">
        <v>43944</v>
      </c>
      <c r="AA153" s="58"/>
      <c r="AB153" s="158" t="str">
        <f t="shared" si="87"/>
        <v>2,     193259,   "PROPH40 T2 RH375-15  (40 gal, JA13)"</v>
      </c>
      <c r="AC153" s="160" t="str">
        <f t="shared" si="77"/>
        <v>Rheem</v>
      </c>
      <c r="AD153" s="161" t="s">
        <v>537</v>
      </c>
      <c r="AE153" s="158" t="str">
        <f t="shared" si="88"/>
        <v xml:space="preserve">          case  193259   :   "RheemPROPH40T2RH37515"</v>
      </c>
      <c r="AF153" s="161" t="s">
        <v>537</v>
      </c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</row>
    <row r="154" spans="3:48" s="6" customFormat="1" ht="15" customHeight="1" x14ac:dyDescent="0.25">
      <c r="C154" s="133">
        <f t="shared" ref="C154:C180" si="124">O154</f>
        <v>193360</v>
      </c>
      <c r="D154" s="72">
        <f t="shared" ref="D154:D180" si="125">R154</f>
        <v>50</v>
      </c>
      <c r="E154" s="74">
        <v>0</v>
      </c>
      <c r="F154" s="72">
        <v>1</v>
      </c>
      <c r="G154" s="73">
        <f t="shared" ref="G154:G180" si="126">IF(E154&gt;0,W154,0)</f>
        <v>0</v>
      </c>
      <c r="H154" s="128">
        <f t="shared" ref="H154:H180" si="127">IF(F154&gt;0,Y154,0)</f>
        <v>3.2</v>
      </c>
      <c r="I154" s="147">
        <f t="shared" si="116"/>
        <v>1</v>
      </c>
      <c r="J154" s="111" t="s">
        <v>196</v>
      </c>
      <c r="K154" s="39">
        <v>4</v>
      </c>
      <c r="L154" s="95">
        <f t="shared" si="117"/>
        <v>19</v>
      </c>
      <c r="M154" s="12" t="s">
        <v>91</v>
      </c>
      <c r="N154" s="82">
        <f t="shared" ref="N154:N184" si="128">N153+1</f>
        <v>33</v>
      </c>
      <c r="O154" s="82">
        <f t="shared" si="114"/>
        <v>193360</v>
      </c>
      <c r="P154" s="77" t="str">
        <f t="shared" si="90"/>
        <v>PROPH50 T2 RH375-15  (50 gal, JA13)</v>
      </c>
      <c r="Q154" s="10" t="s">
        <v>339</v>
      </c>
      <c r="R154" s="11">
        <v>50</v>
      </c>
      <c r="S154" s="37"/>
      <c r="T154" s="100" t="s">
        <v>292</v>
      </c>
      <c r="U154" s="105" t="str">
        <f t="shared" si="115"/>
        <v>Rheem2020Prem50</v>
      </c>
      <c r="V154" s="148">
        <v>1</v>
      </c>
      <c r="W154" s="47"/>
      <c r="X154" s="55" t="s">
        <v>9</v>
      </c>
      <c r="Y154" s="56">
        <v>3.2</v>
      </c>
      <c r="Z154" s="57">
        <v>43944</v>
      </c>
      <c r="AA154" s="58"/>
      <c r="AB154" s="158" t="str">
        <f t="shared" si="87"/>
        <v>2,     193360,   "PROPH50 T2 RH375-15  (50 gal, JA13)"</v>
      </c>
      <c r="AC154" s="160" t="str">
        <f t="shared" si="77"/>
        <v>Rheem</v>
      </c>
      <c r="AD154" s="161" t="s">
        <v>544</v>
      </c>
      <c r="AE154" s="158" t="str">
        <f t="shared" si="88"/>
        <v xml:space="preserve">          case  193360   :   "RheemPROPH50T2RH37515"</v>
      </c>
      <c r="AF154" s="161" t="s">
        <v>544</v>
      </c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</row>
    <row r="155" spans="3:48" s="6" customFormat="1" ht="15" customHeight="1" x14ac:dyDescent="0.25">
      <c r="C155" s="133">
        <f t="shared" si="124"/>
        <v>193461</v>
      </c>
      <c r="D155" s="72">
        <f t="shared" si="125"/>
        <v>65</v>
      </c>
      <c r="E155" s="74">
        <v>0</v>
      </c>
      <c r="F155" s="72">
        <v>1</v>
      </c>
      <c r="G155" s="73">
        <f t="shared" si="126"/>
        <v>0</v>
      </c>
      <c r="H155" s="128">
        <f t="shared" si="127"/>
        <v>3.2</v>
      </c>
      <c r="I155" s="147">
        <f t="shared" si="116"/>
        <v>1</v>
      </c>
      <c r="J155" s="111" t="s">
        <v>196</v>
      </c>
      <c r="K155" s="39">
        <v>4</v>
      </c>
      <c r="L155" s="95">
        <f t="shared" si="117"/>
        <v>19</v>
      </c>
      <c r="M155" s="12" t="s">
        <v>91</v>
      </c>
      <c r="N155" s="82">
        <f t="shared" si="128"/>
        <v>34</v>
      </c>
      <c r="O155" s="82">
        <f t="shared" si="114"/>
        <v>193461</v>
      </c>
      <c r="P155" s="77" t="str">
        <f t="shared" si="90"/>
        <v>PROPH65 T2 RH375-15  (65 gal, JA13)</v>
      </c>
      <c r="Q155" s="10" t="s">
        <v>300</v>
      </c>
      <c r="R155" s="11">
        <v>65</v>
      </c>
      <c r="S155" s="37"/>
      <c r="T155" s="100" t="s">
        <v>293</v>
      </c>
      <c r="U155" s="105" t="str">
        <f t="shared" si="115"/>
        <v>Rheem2020Prem65</v>
      </c>
      <c r="V155" s="148">
        <v>1</v>
      </c>
      <c r="W155" s="47"/>
      <c r="X155" s="55" t="s">
        <v>9</v>
      </c>
      <c r="Y155" s="56">
        <v>3.2</v>
      </c>
      <c r="Z155" s="57">
        <v>43944</v>
      </c>
      <c r="AA155" s="58"/>
      <c r="AB155" s="158" t="str">
        <f t="shared" si="87"/>
        <v>2,     193461,   "PROPH65 T2 RH375-15  (65 gal, JA13)"</v>
      </c>
      <c r="AC155" s="160" t="str">
        <f t="shared" si="77"/>
        <v>Rheem</v>
      </c>
      <c r="AD155" s="6" t="s">
        <v>551</v>
      </c>
      <c r="AE155" s="158" t="str">
        <f t="shared" si="88"/>
        <v xml:space="preserve">          case  193461   :   "RheemPROPH65T2RH37515"</v>
      </c>
      <c r="AF155" s="6" t="s">
        <v>551</v>
      </c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</row>
    <row r="156" spans="3:48" s="6" customFormat="1" ht="15" customHeight="1" x14ac:dyDescent="0.25">
      <c r="C156" s="133">
        <f t="shared" si="124"/>
        <v>193562</v>
      </c>
      <c r="D156" s="72">
        <f t="shared" si="125"/>
        <v>80</v>
      </c>
      <c r="E156" s="74">
        <v>0</v>
      </c>
      <c r="F156" s="72">
        <v>1</v>
      </c>
      <c r="G156" s="73">
        <f t="shared" si="126"/>
        <v>0</v>
      </c>
      <c r="H156" s="128">
        <f t="shared" si="127"/>
        <v>3.2</v>
      </c>
      <c r="I156" s="147">
        <f t="shared" si="116"/>
        <v>1</v>
      </c>
      <c r="J156" s="111" t="s">
        <v>196</v>
      </c>
      <c r="K156" s="39">
        <v>4</v>
      </c>
      <c r="L156" s="95">
        <f t="shared" si="117"/>
        <v>19</v>
      </c>
      <c r="M156" s="12" t="s">
        <v>91</v>
      </c>
      <c r="N156" s="82">
        <f t="shared" si="128"/>
        <v>35</v>
      </c>
      <c r="O156" s="82">
        <f t="shared" si="114"/>
        <v>193562</v>
      </c>
      <c r="P156" s="77" t="str">
        <f t="shared" si="90"/>
        <v>PROPH80 T2 RH375-15  (80 gal, JA13)</v>
      </c>
      <c r="Q156" s="10" t="s">
        <v>340</v>
      </c>
      <c r="R156" s="11">
        <v>80</v>
      </c>
      <c r="S156" s="37"/>
      <c r="T156" s="100" t="s">
        <v>294</v>
      </c>
      <c r="U156" s="105" t="str">
        <f t="shared" si="115"/>
        <v>Rheem2020Prem80</v>
      </c>
      <c r="V156" s="148">
        <v>1</v>
      </c>
      <c r="W156" s="47"/>
      <c r="X156" s="55">
        <v>4</v>
      </c>
      <c r="Y156" s="56">
        <v>3.2</v>
      </c>
      <c r="Z156" s="57">
        <v>43944</v>
      </c>
      <c r="AA156" s="58"/>
      <c r="AB156" s="158" t="str">
        <f t="shared" si="87"/>
        <v>2,     193562,   "PROPH80 T2 RH375-15  (80 gal, JA13)"</v>
      </c>
      <c r="AC156" s="160" t="str">
        <f t="shared" si="77"/>
        <v>Rheem</v>
      </c>
      <c r="AD156" s="6" t="s">
        <v>559</v>
      </c>
      <c r="AE156" s="158" t="str">
        <f t="shared" si="88"/>
        <v xml:space="preserve">          case  193562   :   "RheemPROPH80T2RH37515"</v>
      </c>
      <c r="AF156" s="6" t="s">
        <v>559</v>
      </c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</row>
    <row r="157" spans="3:48" s="6" customFormat="1" ht="15" customHeight="1" x14ac:dyDescent="0.25">
      <c r="C157" s="133">
        <f t="shared" si="124"/>
        <v>193659</v>
      </c>
      <c r="D157" s="72">
        <f t="shared" si="125"/>
        <v>40</v>
      </c>
      <c r="E157" s="74">
        <v>0</v>
      </c>
      <c r="F157" s="72">
        <v>1</v>
      </c>
      <c r="G157" s="73">
        <f t="shared" si="126"/>
        <v>0</v>
      </c>
      <c r="H157" s="128">
        <f t="shared" si="127"/>
        <v>3.1</v>
      </c>
      <c r="I157" s="147">
        <f t="shared" si="116"/>
        <v>1</v>
      </c>
      <c r="J157" s="111" t="s">
        <v>196</v>
      </c>
      <c r="K157" s="39">
        <v>4</v>
      </c>
      <c r="L157" s="95">
        <f t="shared" si="117"/>
        <v>19</v>
      </c>
      <c r="M157" s="12" t="s">
        <v>91</v>
      </c>
      <c r="N157" s="82">
        <f t="shared" si="128"/>
        <v>36</v>
      </c>
      <c r="O157" s="82">
        <f t="shared" si="114"/>
        <v>193659</v>
      </c>
      <c r="P157" s="77" t="str">
        <f t="shared" si="90"/>
        <v>PROPH40 T2 RH375-30  (40 gal, JA13)</v>
      </c>
      <c r="Q157" s="10" t="s">
        <v>341</v>
      </c>
      <c r="R157" s="11">
        <v>40</v>
      </c>
      <c r="S157" s="37"/>
      <c r="T157" s="100" t="s">
        <v>291</v>
      </c>
      <c r="U157" s="105" t="str">
        <f t="shared" si="115"/>
        <v>Rheem2020Prem40</v>
      </c>
      <c r="V157" s="148">
        <v>1</v>
      </c>
      <c r="W157" s="47"/>
      <c r="X157" s="55">
        <v>2</v>
      </c>
      <c r="Y157" s="56">
        <v>3.1</v>
      </c>
      <c r="Z157" s="57">
        <v>43944</v>
      </c>
      <c r="AA157" s="58"/>
      <c r="AB157" s="158" t="str">
        <f t="shared" si="87"/>
        <v>2,     193659,   "PROPH40 T2 RH375-30  (40 gal, JA13)"</v>
      </c>
      <c r="AC157" s="160" t="str">
        <f t="shared" ref="AC157:AC240" si="129">AC156</f>
        <v>Rheem</v>
      </c>
      <c r="AD157" s="161" t="s">
        <v>538</v>
      </c>
      <c r="AE157" s="158" t="str">
        <f t="shared" si="88"/>
        <v xml:space="preserve">          case  193659   :   "RheemPROPH40T2RH37530"</v>
      </c>
      <c r="AF157" s="161" t="s">
        <v>538</v>
      </c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</row>
    <row r="158" spans="3:48" s="6" customFormat="1" ht="15" customHeight="1" x14ac:dyDescent="0.25">
      <c r="C158" s="133">
        <f t="shared" si="124"/>
        <v>193760</v>
      </c>
      <c r="D158" s="72">
        <f t="shared" si="125"/>
        <v>50</v>
      </c>
      <c r="E158" s="74">
        <v>0</v>
      </c>
      <c r="F158" s="72">
        <v>1</v>
      </c>
      <c r="G158" s="73">
        <f t="shared" si="126"/>
        <v>0</v>
      </c>
      <c r="H158" s="128">
        <f t="shared" si="127"/>
        <v>3.2</v>
      </c>
      <c r="I158" s="147">
        <f t="shared" si="116"/>
        <v>1</v>
      </c>
      <c r="J158" s="111" t="s">
        <v>196</v>
      </c>
      <c r="K158" s="39">
        <v>4</v>
      </c>
      <c r="L158" s="95">
        <f t="shared" si="117"/>
        <v>19</v>
      </c>
      <c r="M158" s="12" t="s">
        <v>91</v>
      </c>
      <c r="N158" s="82">
        <f t="shared" si="128"/>
        <v>37</v>
      </c>
      <c r="O158" s="82">
        <f t="shared" si="114"/>
        <v>193760</v>
      </c>
      <c r="P158" s="77" t="str">
        <f t="shared" si="90"/>
        <v>PROPH50 T2 RH375-30  (50 gal, JA13)</v>
      </c>
      <c r="Q158" s="10" t="s">
        <v>342</v>
      </c>
      <c r="R158" s="11">
        <v>50</v>
      </c>
      <c r="S158" s="37"/>
      <c r="T158" s="100" t="s">
        <v>292</v>
      </c>
      <c r="U158" s="105" t="str">
        <f t="shared" si="115"/>
        <v>Rheem2020Prem50</v>
      </c>
      <c r="V158" s="148">
        <v>1</v>
      </c>
      <c r="W158" s="47"/>
      <c r="X158" s="55" t="s">
        <v>9</v>
      </c>
      <c r="Y158" s="56">
        <v>3.2</v>
      </c>
      <c r="Z158" s="57">
        <v>43944</v>
      </c>
      <c r="AA158" s="58"/>
      <c r="AB158" s="158" t="str">
        <f t="shared" si="87"/>
        <v>2,     193760,   "PROPH50 T2 RH375-30  (50 gal, JA13)"</v>
      </c>
      <c r="AC158" s="160" t="str">
        <f t="shared" si="129"/>
        <v>Rheem</v>
      </c>
      <c r="AD158" s="161" t="s">
        <v>545</v>
      </c>
      <c r="AE158" s="158" t="str">
        <f t="shared" si="88"/>
        <v xml:space="preserve">          case  193760   :   "RheemPROPH50T2RH37530"</v>
      </c>
      <c r="AF158" s="161" t="s">
        <v>545</v>
      </c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</row>
    <row r="159" spans="3:48" s="6" customFormat="1" ht="15" customHeight="1" x14ac:dyDescent="0.25">
      <c r="C159" s="133">
        <f t="shared" si="124"/>
        <v>193861</v>
      </c>
      <c r="D159" s="72">
        <f t="shared" si="125"/>
        <v>65</v>
      </c>
      <c r="E159" s="74">
        <v>0</v>
      </c>
      <c r="F159" s="72">
        <v>1</v>
      </c>
      <c r="G159" s="73">
        <f t="shared" si="126"/>
        <v>0</v>
      </c>
      <c r="H159" s="128">
        <f t="shared" si="127"/>
        <v>3.2</v>
      </c>
      <c r="I159" s="147">
        <f t="shared" si="116"/>
        <v>1</v>
      </c>
      <c r="J159" s="111" t="s">
        <v>196</v>
      </c>
      <c r="K159" s="39">
        <v>4</v>
      </c>
      <c r="L159" s="95">
        <f t="shared" si="117"/>
        <v>19</v>
      </c>
      <c r="M159" s="12" t="s">
        <v>91</v>
      </c>
      <c r="N159" s="82">
        <f t="shared" si="128"/>
        <v>38</v>
      </c>
      <c r="O159" s="82">
        <f t="shared" si="114"/>
        <v>193861</v>
      </c>
      <c r="P159" s="77" t="str">
        <f t="shared" si="90"/>
        <v>PROPH65 T2 RH375-30  (65 gal, JA13)</v>
      </c>
      <c r="Q159" s="10" t="s">
        <v>343</v>
      </c>
      <c r="R159" s="11">
        <v>65</v>
      </c>
      <c r="S159" s="37"/>
      <c r="T159" s="100" t="s">
        <v>293</v>
      </c>
      <c r="U159" s="105" t="str">
        <f t="shared" si="115"/>
        <v>Rheem2020Prem65</v>
      </c>
      <c r="V159" s="148">
        <v>1</v>
      </c>
      <c r="W159" s="47"/>
      <c r="X159" s="55" t="s">
        <v>9</v>
      </c>
      <c r="Y159" s="56">
        <v>3.2</v>
      </c>
      <c r="Z159" s="57">
        <v>43944</v>
      </c>
      <c r="AA159" s="58"/>
      <c r="AB159" s="158" t="str">
        <f t="shared" si="87"/>
        <v>2,     193861,   "PROPH65 T2 RH375-30  (65 gal, JA13)"</v>
      </c>
      <c r="AC159" s="160" t="str">
        <f t="shared" si="129"/>
        <v>Rheem</v>
      </c>
      <c r="AD159" s="6" t="s">
        <v>552</v>
      </c>
      <c r="AE159" s="158" t="str">
        <f t="shared" si="88"/>
        <v xml:space="preserve">          case  193861   :   "RheemPROPH65T2RH37530"</v>
      </c>
      <c r="AF159" s="6" t="s">
        <v>552</v>
      </c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</row>
    <row r="160" spans="3:48" s="6" customFormat="1" ht="15" customHeight="1" x14ac:dyDescent="0.25">
      <c r="C160" s="133">
        <f t="shared" si="124"/>
        <v>193962</v>
      </c>
      <c r="D160" s="72">
        <f t="shared" si="125"/>
        <v>80</v>
      </c>
      <c r="E160" s="74">
        <v>0</v>
      </c>
      <c r="F160" s="72">
        <v>1</v>
      </c>
      <c r="G160" s="73">
        <f t="shared" si="126"/>
        <v>0</v>
      </c>
      <c r="H160" s="128">
        <f t="shared" si="127"/>
        <v>3.2</v>
      </c>
      <c r="I160" s="147">
        <f t="shared" si="116"/>
        <v>1</v>
      </c>
      <c r="J160" s="111" t="s">
        <v>196</v>
      </c>
      <c r="K160" s="39">
        <v>4</v>
      </c>
      <c r="L160" s="95">
        <f t="shared" si="117"/>
        <v>19</v>
      </c>
      <c r="M160" s="12" t="s">
        <v>91</v>
      </c>
      <c r="N160" s="82">
        <f t="shared" si="128"/>
        <v>39</v>
      </c>
      <c r="O160" s="82">
        <f t="shared" si="114"/>
        <v>193962</v>
      </c>
      <c r="P160" s="77" t="str">
        <f t="shared" si="90"/>
        <v>PROPH80 T2 RH375-30  (80 gal, JA13)</v>
      </c>
      <c r="Q160" s="10" t="s">
        <v>344</v>
      </c>
      <c r="R160" s="11">
        <v>80</v>
      </c>
      <c r="S160" s="37"/>
      <c r="T160" s="100" t="s">
        <v>294</v>
      </c>
      <c r="U160" s="105" t="str">
        <f t="shared" si="115"/>
        <v>Rheem2020Prem80</v>
      </c>
      <c r="V160" s="148">
        <v>1</v>
      </c>
      <c r="W160" s="47"/>
      <c r="X160" s="55">
        <v>4</v>
      </c>
      <c r="Y160" s="56">
        <v>3.2</v>
      </c>
      <c r="Z160" s="57">
        <v>43944</v>
      </c>
      <c r="AA160" s="58"/>
      <c r="AB160" s="158" t="str">
        <f t="shared" si="87"/>
        <v>2,     193962,   "PROPH80 T2 RH375-30  (80 gal, JA13)"</v>
      </c>
      <c r="AC160" s="160" t="str">
        <f t="shared" si="129"/>
        <v>Rheem</v>
      </c>
      <c r="AD160" s="161" t="s">
        <v>560</v>
      </c>
      <c r="AE160" s="158" t="str">
        <f t="shared" si="88"/>
        <v xml:space="preserve">          case  193962   :   "RheemPROPH80T2RH37530"</v>
      </c>
      <c r="AF160" s="161" t="s">
        <v>560</v>
      </c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</row>
    <row r="161" spans="3:48" s="6" customFormat="1" ht="15" customHeight="1" x14ac:dyDescent="0.25">
      <c r="C161" s="133">
        <f t="shared" si="124"/>
        <v>194059</v>
      </c>
      <c r="D161" s="72">
        <f t="shared" si="125"/>
        <v>40</v>
      </c>
      <c r="E161" s="74">
        <v>0</v>
      </c>
      <c r="F161" s="72">
        <v>1</v>
      </c>
      <c r="G161" s="73">
        <f t="shared" si="126"/>
        <v>0</v>
      </c>
      <c r="H161" s="128">
        <f t="shared" si="127"/>
        <v>3.1</v>
      </c>
      <c r="I161" s="147">
        <f t="shared" si="116"/>
        <v>1</v>
      </c>
      <c r="J161" s="111" t="s">
        <v>196</v>
      </c>
      <c r="K161" s="39">
        <v>4</v>
      </c>
      <c r="L161" s="95">
        <f t="shared" si="117"/>
        <v>19</v>
      </c>
      <c r="M161" s="12" t="s">
        <v>91</v>
      </c>
      <c r="N161" s="82">
        <f t="shared" si="128"/>
        <v>40</v>
      </c>
      <c r="O161" s="82">
        <f t="shared" si="114"/>
        <v>194059</v>
      </c>
      <c r="P161" s="77" t="str">
        <f t="shared" si="90"/>
        <v>PROPH40 T2 RH375-SO  (40 gal, JA13)</v>
      </c>
      <c r="Q161" s="10" t="s">
        <v>345</v>
      </c>
      <c r="R161" s="11">
        <v>40</v>
      </c>
      <c r="S161" s="37"/>
      <c r="T161" s="100" t="s">
        <v>291</v>
      </c>
      <c r="U161" s="105" t="str">
        <f t="shared" si="115"/>
        <v>Rheem2020Prem40</v>
      </c>
      <c r="V161" s="148">
        <v>1</v>
      </c>
      <c r="W161" s="47"/>
      <c r="X161" s="55">
        <v>2</v>
      </c>
      <c r="Y161" s="56">
        <v>3.1</v>
      </c>
      <c r="Z161" s="57">
        <v>43944</v>
      </c>
      <c r="AA161" s="58"/>
      <c r="AB161" s="158" t="str">
        <f t="shared" si="87"/>
        <v>2,     194059,   "PROPH40 T2 RH375-SO  (40 gal, JA13)"</v>
      </c>
      <c r="AC161" s="160" t="str">
        <f t="shared" si="129"/>
        <v>Rheem</v>
      </c>
      <c r="AD161" s="161" t="s">
        <v>539</v>
      </c>
      <c r="AE161" s="158" t="str">
        <f t="shared" si="88"/>
        <v xml:space="preserve">          case  194059   :   "RheemPROPH40T2RH375SO"</v>
      </c>
      <c r="AF161" s="161" t="s">
        <v>539</v>
      </c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</row>
    <row r="162" spans="3:48" s="6" customFormat="1" ht="15" customHeight="1" x14ac:dyDescent="0.25">
      <c r="C162" s="133">
        <f t="shared" si="124"/>
        <v>194160</v>
      </c>
      <c r="D162" s="72">
        <f t="shared" si="125"/>
        <v>50</v>
      </c>
      <c r="E162" s="74">
        <v>0</v>
      </c>
      <c r="F162" s="72">
        <v>1</v>
      </c>
      <c r="G162" s="73">
        <f t="shared" si="126"/>
        <v>0</v>
      </c>
      <c r="H162" s="128">
        <f t="shared" si="127"/>
        <v>3.2</v>
      </c>
      <c r="I162" s="147">
        <f t="shared" si="116"/>
        <v>1</v>
      </c>
      <c r="J162" s="111" t="s">
        <v>196</v>
      </c>
      <c r="K162" s="39">
        <v>4</v>
      </c>
      <c r="L162" s="95">
        <f t="shared" si="117"/>
        <v>19</v>
      </c>
      <c r="M162" s="12" t="s">
        <v>91</v>
      </c>
      <c r="N162" s="82">
        <f t="shared" si="128"/>
        <v>41</v>
      </c>
      <c r="O162" s="82">
        <f t="shared" si="114"/>
        <v>194160</v>
      </c>
      <c r="P162" s="77" t="str">
        <f t="shared" si="90"/>
        <v>PROPH50 T2 RH375-SO  (50 gal, JA13)</v>
      </c>
      <c r="Q162" s="10" t="s">
        <v>346</v>
      </c>
      <c r="R162" s="11">
        <v>50</v>
      </c>
      <c r="S162" s="37"/>
      <c r="T162" s="100" t="s">
        <v>292</v>
      </c>
      <c r="U162" s="105" t="str">
        <f t="shared" si="115"/>
        <v>Rheem2020Prem50</v>
      </c>
      <c r="V162" s="148">
        <v>1</v>
      </c>
      <c r="W162" s="47"/>
      <c r="X162" s="55" t="s">
        <v>9</v>
      </c>
      <c r="Y162" s="56">
        <v>3.2</v>
      </c>
      <c r="Z162" s="57">
        <v>43944</v>
      </c>
      <c r="AA162" s="58"/>
      <c r="AB162" s="158" t="str">
        <f t="shared" si="87"/>
        <v>2,     194160,   "PROPH50 T2 RH375-SO  (50 gal, JA13)"</v>
      </c>
      <c r="AC162" s="160" t="str">
        <f t="shared" si="129"/>
        <v>Rheem</v>
      </c>
      <c r="AD162" s="161" t="s">
        <v>546</v>
      </c>
      <c r="AE162" s="158" t="str">
        <f t="shared" si="88"/>
        <v xml:space="preserve">          case  194160   :   "RheemPROPH50T2RH375SO"</v>
      </c>
      <c r="AF162" s="161" t="s">
        <v>546</v>
      </c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</row>
    <row r="163" spans="3:48" s="6" customFormat="1" ht="15" customHeight="1" x14ac:dyDescent="0.25">
      <c r="C163" s="133">
        <f t="shared" si="124"/>
        <v>194261</v>
      </c>
      <c r="D163" s="72">
        <f t="shared" si="125"/>
        <v>65</v>
      </c>
      <c r="E163" s="74">
        <v>0</v>
      </c>
      <c r="F163" s="72">
        <v>1</v>
      </c>
      <c r="G163" s="73">
        <f t="shared" si="126"/>
        <v>0</v>
      </c>
      <c r="H163" s="128">
        <f t="shared" si="127"/>
        <v>3.2</v>
      </c>
      <c r="I163" s="147">
        <f t="shared" si="116"/>
        <v>1</v>
      </c>
      <c r="J163" s="111" t="s">
        <v>196</v>
      </c>
      <c r="K163" s="39">
        <v>4</v>
      </c>
      <c r="L163" s="95">
        <f t="shared" si="117"/>
        <v>19</v>
      </c>
      <c r="M163" s="12" t="s">
        <v>91</v>
      </c>
      <c r="N163" s="82">
        <f t="shared" si="128"/>
        <v>42</v>
      </c>
      <c r="O163" s="82">
        <f t="shared" si="114"/>
        <v>194261</v>
      </c>
      <c r="P163" s="77" t="str">
        <f t="shared" si="90"/>
        <v>PROPH65 T2 RH375-SO  (65 gal, JA13)</v>
      </c>
      <c r="Q163" s="10" t="s">
        <v>347</v>
      </c>
      <c r="R163" s="11">
        <v>65</v>
      </c>
      <c r="S163" s="37"/>
      <c r="T163" s="100" t="s">
        <v>293</v>
      </c>
      <c r="U163" s="105" t="str">
        <f t="shared" si="115"/>
        <v>Rheem2020Prem65</v>
      </c>
      <c r="V163" s="148">
        <v>1</v>
      </c>
      <c r="W163" s="47"/>
      <c r="X163" s="55" t="s">
        <v>9</v>
      </c>
      <c r="Y163" s="56">
        <v>3.2</v>
      </c>
      <c r="Z163" s="57">
        <v>43944</v>
      </c>
      <c r="AA163" s="58"/>
      <c r="AB163" s="158" t="str">
        <f t="shared" si="87"/>
        <v>2,     194261,   "PROPH65 T2 RH375-SO  (65 gal, JA13)"</v>
      </c>
      <c r="AC163" s="160" t="str">
        <f t="shared" si="129"/>
        <v>Rheem</v>
      </c>
      <c r="AD163" s="6" t="s">
        <v>553</v>
      </c>
      <c r="AE163" s="158" t="str">
        <f t="shared" si="88"/>
        <v xml:space="preserve">          case  194261   :   "RheemPROPH65T2RH375SO"</v>
      </c>
      <c r="AF163" s="6" t="s">
        <v>553</v>
      </c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</row>
    <row r="164" spans="3:48" s="6" customFormat="1" ht="15" customHeight="1" x14ac:dyDescent="0.25">
      <c r="C164" s="133">
        <f t="shared" si="124"/>
        <v>194362</v>
      </c>
      <c r="D164" s="72">
        <f t="shared" si="125"/>
        <v>80</v>
      </c>
      <c r="E164" s="74">
        <v>0</v>
      </c>
      <c r="F164" s="72">
        <v>1</v>
      </c>
      <c r="G164" s="73">
        <f t="shared" si="126"/>
        <v>0</v>
      </c>
      <c r="H164" s="128">
        <f t="shared" si="127"/>
        <v>3.2</v>
      </c>
      <c r="I164" s="147">
        <f t="shared" si="116"/>
        <v>1</v>
      </c>
      <c r="J164" s="111" t="s">
        <v>196</v>
      </c>
      <c r="K164" s="39">
        <v>4</v>
      </c>
      <c r="L164" s="95">
        <f t="shared" si="117"/>
        <v>19</v>
      </c>
      <c r="M164" s="12" t="s">
        <v>91</v>
      </c>
      <c r="N164" s="82">
        <f t="shared" si="128"/>
        <v>43</v>
      </c>
      <c r="O164" s="82">
        <f t="shared" si="114"/>
        <v>194362</v>
      </c>
      <c r="P164" s="77" t="str">
        <f t="shared" si="90"/>
        <v>PROPH80 T2 RH375-SO  (80 gal, JA13)</v>
      </c>
      <c r="Q164" s="10" t="s">
        <v>348</v>
      </c>
      <c r="R164" s="11">
        <v>80</v>
      </c>
      <c r="S164" s="37"/>
      <c r="T164" s="100" t="s">
        <v>294</v>
      </c>
      <c r="U164" s="105" t="str">
        <f t="shared" si="115"/>
        <v>Rheem2020Prem80</v>
      </c>
      <c r="V164" s="148">
        <v>1</v>
      </c>
      <c r="W164" s="47"/>
      <c r="X164" s="55">
        <v>4</v>
      </c>
      <c r="Y164" s="56">
        <v>3.2</v>
      </c>
      <c r="Z164" s="57">
        <v>43944</v>
      </c>
      <c r="AA164" s="58"/>
      <c r="AB164" s="158" t="str">
        <f t="shared" si="87"/>
        <v>2,     194362,   "PROPH80 T2 RH375-SO  (80 gal, JA13)"</v>
      </c>
      <c r="AC164" s="160" t="str">
        <f t="shared" si="129"/>
        <v>Rheem</v>
      </c>
      <c r="AD164" s="161" t="s">
        <v>561</v>
      </c>
      <c r="AE164" s="158" t="str">
        <f t="shared" si="88"/>
        <v xml:space="preserve">          case  194362   :   "RheemPROPH80T2RH375SO"</v>
      </c>
      <c r="AF164" s="161" t="s">
        <v>561</v>
      </c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</row>
    <row r="165" spans="3:48" s="6" customFormat="1" ht="15" customHeight="1" x14ac:dyDescent="0.25">
      <c r="C165" s="133">
        <f t="shared" si="124"/>
        <v>194459</v>
      </c>
      <c r="D165" s="72">
        <f t="shared" si="125"/>
        <v>40</v>
      </c>
      <c r="E165" s="74">
        <v>0</v>
      </c>
      <c r="F165" s="72">
        <v>1</v>
      </c>
      <c r="G165" s="73">
        <f t="shared" si="126"/>
        <v>0</v>
      </c>
      <c r="H165" s="128">
        <f t="shared" si="127"/>
        <v>3.1</v>
      </c>
      <c r="I165" s="147">
        <f t="shared" si="116"/>
        <v>1</v>
      </c>
      <c r="J165" s="111" t="s">
        <v>196</v>
      </c>
      <c r="K165" s="39">
        <v>4</v>
      </c>
      <c r="L165" s="95">
        <f t="shared" si="117"/>
        <v>19</v>
      </c>
      <c r="M165" s="12" t="s">
        <v>91</v>
      </c>
      <c r="N165" s="82">
        <f t="shared" si="128"/>
        <v>44</v>
      </c>
      <c r="O165" s="82">
        <f t="shared" si="114"/>
        <v>194459</v>
      </c>
      <c r="P165" s="77" t="str">
        <f t="shared" si="90"/>
        <v>XE40T10H22U0  (40 gal, JA13)</v>
      </c>
      <c r="Q165" s="10" t="s">
        <v>301</v>
      </c>
      <c r="R165" s="11">
        <v>40</v>
      </c>
      <c r="S165" s="37"/>
      <c r="T165" s="100" t="s">
        <v>291</v>
      </c>
      <c r="U165" s="105" t="str">
        <f t="shared" si="115"/>
        <v>Rheem2020Prem40</v>
      </c>
      <c r="V165" s="148">
        <v>1</v>
      </c>
      <c r="W165" s="47"/>
      <c r="X165" s="55">
        <v>2</v>
      </c>
      <c r="Y165" s="56">
        <v>3.1</v>
      </c>
      <c r="Z165" s="57">
        <v>43944</v>
      </c>
      <c r="AA165" s="58"/>
      <c r="AB165" s="158" t="str">
        <f t="shared" si="87"/>
        <v>2,     194459,   "XE40T10H22U0  (40 gal, JA13)"</v>
      </c>
      <c r="AC165" s="160" t="str">
        <f t="shared" si="129"/>
        <v>Rheem</v>
      </c>
      <c r="AD165" s="31" t="s">
        <v>562</v>
      </c>
      <c r="AE165" s="158" t="str">
        <f t="shared" si="88"/>
        <v xml:space="preserve">          case  194459   :   "RheemXE40T10H22U0"</v>
      </c>
      <c r="AF165" s="31" t="s">
        <v>562</v>
      </c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</row>
    <row r="166" spans="3:48" s="6" customFormat="1" ht="15" customHeight="1" x14ac:dyDescent="0.25">
      <c r="C166" s="133">
        <f t="shared" si="124"/>
        <v>194560</v>
      </c>
      <c r="D166" s="72">
        <f t="shared" si="125"/>
        <v>50</v>
      </c>
      <c r="E166" s="74">
        <v>0</v>
      </c>
      <c r="F166" s="72">
        <v>1</v>
      </c>
      <c r="G166" s="73">
        <f t="shared" si="126"/>
        <v>0</v>
      </c>
      <c r="H166" s="128">
        <f t="shared" si="127"/>
        <v>3.2</v>
      </c>
      <c r="I166" s="147">
        <f t="shared" si="116"/>
        <v>1</v>
      </c>
      <c r="J166" s="111" t="s">
        <v>196</v>
      </c>
      <c r="K166" s="39">
        <v>4</v>
      </c>
      <c r="L166" s="95">
        <f t="shared" si="117"/>
        <v>19</v>
      </c>
      <c r="M166" s="12" t="s">
        <v>91</v>
      </c>
      <c r="N166" s="82">
        <f t="shared" si="128"/>
        <v>45</v>
      </c>
      <c r="O166" s="82">
        <f t="shared" si="114"/>
        <v>194560</v>
      </c>
      <c r="P166" s="77" t="str">
        <f t="shared" si="90"/>
        <v>XE50T10H22U0  (50 gal, JA13)</v>
      </c>
      <c r="Q166" s="10" t="s">
        <v>302</v>
      </c>
      <c r="R166" s="11">
        <v>50</v>
      </c>
      <c r="S166" s="37"/>
      <c r="T166" s="100" t="s">
        <v>292</v>
      </c>
      <c r="U166" s="105" t="str">
        <f t="shared" si="115"/>
        <v>Rheem2020Prem50</v>
      </c>
      <c r="V166" s="148">
        <v>1</v>
      </c>
      <c r="W166" s="47"/>
      <c r="X166" s="55" t="s">
        <v>9</v>
      </c>
      <c r="Y166" s="56">
        <v>3.2</v>
      </c>
      <c r="Z166" s="57">
        <v>43944</v>
      </c>
      <c r="AA166" s="58"/>
      <c r="AB166" s="158" t="str">
        <f t="shared" si="87"/>
        <v>2,     194560,   "XE50T10H22U0  (50 gal, JA13)"</v>
      </c>
      <c r="AC166" s="160" t="str">
        <f t="shared" si="129"/>
        <v>Rheem</v>
      </c>
      <c r="AD166" s="6" t="s">
        <v>566</v>
      </c>
      <c r="AE166" s="158" t="str">
        <f t="shared" si="88"/>
        <v xml:space="preserve">          case  194560   :   "RheemXE50T10H22U0"</v>
      </c>
      <c r="AF166" s="6" t="s">
        <v>566</v>
      </c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</row>
    <row r="167" spans="3:48" s="6" customFormat="1" ht="15" customHeight="1" x14ac:dyDescent="0.25">
      <c r="C167" s="133">
        <f t="shared" si="124"/>
        <v>194661</v>
      </c>
      <c r="D167" s="72">
        <f t="shared" si="125"/>
        <v>65</v>
      </c>
      <c r="E167" s="74">
        <v>0</v>
      </c>
      <c r="F167" s="72">
        <v>1</v>
      </c>
      <c r="G167" s="73">
        <f t="shared" si="126"/>
        <v>0</v>
      </c>
      <c r="H167" s="128">
        <f t="shared" si="127"/>
        <v>3.2</v>
      </c>
      <c r="I167" s="147">
        <f t="shared" si="116"/>
        <v>1</v>
      </c>
      <c r="J167" s="111" t="s">
        <v>196</v>
      </c>
      <c r="K167" s="39">
        <v>4</v>
      </c>
      <c r="L167" s="95">
        <f t="shared" si="117"/>
        <v>19</v>
      </c>
      <c r="M167" s="12" t="s">
        <v>91</v>
      </c>
      <c r="N167" s="82">
        <f t="shared" si="128"/>
        <v>46</v>
      </c>
      <c r="O167" s="82">
        <f t="shared" si="114"/>
        <v>194661</v>
      </c>
      <c r="P167" s="77" t="str">
        <f t="shared" si="90"/>
        <v>XE65T10H22U0  (65 gal, JA13)</v>
      </c>
      <c r="Q167" s="10" t="s">
        <v>303</v>
      </c>
      <c r="R167" s="11">
        <v>65</v>
      </c>
      <c r="S167" s="37"/>
      <c r="T167" s="100" t="s">
        <v>293</v>
      </c>
      <c r="U167" s="105" t="str">
        <f t="shared" si="115"/>
        <v>Rheem2020Prem65</v>
      </c>
      <c r="V167" s="148">
        <v>1</v>
      </c>
      <c r="W167" s="47"/>
      <c r="X167" s="55" t="s">
        <v>9</v>
      </c>
      <c r="Y167" s="56">
        <v>3.2</v>
      </c>
      <c r="Z167" s="57">
        <v>43944</v>
      </c>
      <c r="AA167" s="58"/>
      <c r="AB167" s="158" t="str">
        <f t="shared" si="87"/>
        <v>2,     194661,   "XE65T10H22U0  (65 gal, JA13)"</v>
      </c>
      <c r="AC167" s="160" t="str">
        <f t="shared" si="129"/>
        <v>Rheem</v>
      </c>
      <c r="AD167" s="6" t="s">
        <v>574</v>
      </c>
      <c r="AE167" s="158" t="str">
        <f t="shared" si="88"/>
        <v xml:space="preserve">          case  194661   :   "RheemXE65T10H22U0"</v>
      </c>
      <c r="AF167" s="6" t="s">
        <v>574</v>
      </c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</row>
    <row r="168" spans="3:48" s="6" customFormat="1" ht="15" customHeight="1" x14ac:dyDescent="0.25">
      <c r="C168" s="133">
        <f t="shared" si="124"/>
        <v>194762</v>
      </c>
      <c r="D168" s="72">
        <f t="shared" si="125"/>
        <v>80</v>
      </c>
      <c r="E168" s="74">
        <v>0</v>
      </c>
      <c r="F168" s="72">
        <v>1</v>
      </c>
      <c r="G168" s="73">
        <f t="shared" si="126"/>
        <v>0</v>
      </c>
      <c r="H168" s="128">
        <f t="shared" si="127"/>
        <v>3.2</v>
      </c>
      <c r="I168" s="147">
        <f t="shared" si="116"/>
        <v>1</v>
      </c>
      <c r="J168" s="111" t="s">
        <v>196</v>
      </c>
      <c r="K168" s="39">
        <v>4</v>
      </c>
      <c r="L168" s="95">
        <f t="shared" si="117"/>
        <v>19</v>
      </c>
      <c r="M168" s="12" t="s">
        <v>91</v>
      </c>
      <c r="N168" s="82">
        <f t="shared" si="128"/>
        <v>47</v>
      </c>
      <c r="O168" s="82">
        <f t="shared" si="114"/>
        <v>194762</v>
      </c>
      <c r="P168" s="77" t="str">
        <f t="shared" si="90"/>
        <v>XE80T10H22U0  (80 gal, JA13)</v>
      </c>
      <c r="Q168" s="10" t="s">
        <v>304</v>
      </c>
      <c r="R168" s="11">
        <v>80</v>
      </c>
      <c r="S168" s="37"/>
      <c r="T168" s="100" t="s">
        <v>294</v>
      </c>
      <c r="U168" s="105" t="str">
        <f t="shared" si="115"/>
        <v>Rheem2020Prem80</v>
      </c>
      <c r="V168" s="148">
        <v>1</v>
      </c>
      <c r="W168" s="47"/>
      <c r="X168" s="55">
        <v>4</v>
      </c>
      <c r="Y168" s="56">
        <v>3.2</v>
      </c>
      <c r="Z168" s="57">
        <v>43944</v>
      </c>
      <c r="AA168" s="58"/>
      <c r="AB168" s="158" t="str">
        <f t="shared" si="87"/>
        <v>2,     194762,   "XE80T10H22U0  (80 gal, JA13)"</v>
      </c>
      <c r="AC168" s="160" t="str">
        <f t="shared" si="129"/>
        <v>Rheem</v>
      </c>
      <c r="AD168" s="6" t="s">
        <v>580</v>
      </c>
      <c r="AE168" s="158" t="str">
        <f t="shared" si="88"/>
        <v xml:space="preserve">          case  194762   :   "RheemXE80T10H22U0"</v>
      </c>
      <c r="AF168" s="6" t="s">
        <v>580</v>
      </c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</row>
    <row r="169" spans="3:48" s="6" customFormat="1" ht="15" customHeight="1" x14ac:dyDescent="0.25">
      <c r="C169" s="133">
        <f t="shared" si="124"/>
        <v>194859</v>
      </c>
      <c r="D169" s="72">
        <f t="shared" si="125"/>
        <v>40</v>
      </c>
      <c r="E169" s="74">
        <v>0</v>
      </c>
      <c r="F169" s="72">
        <v>1</v>
      </c>
      <c r="G169" s="73">
        <f t="shared" si="126"/>
        <v>0</v>
      </c>
      <c r="H169" s="128">
        <f t="shared" si="127"/>
        <v>3.1</v>
      </c>
      <c r="I169" s="147">
        <f t="shared" si="116"/>
        <v>1</v>
      </c>
      <c r="J169" s="111" t="s">
        <v>196</v>
      </c>
      <c r="K169" s="39">
        <v>4</v>
      </c>
      <c r="L169" s="95">
        <f t="shared" si="117"/>
        <v>19</v>
      </c>
      <c r="M169" s="12" t="s">
        <v>91</v>
      </c>
      <c r="N169" s="82">
        <f t="shared" si="128"/>
        <v>48</v>
      </c>
      <c r="O169" s="82">
        <f t="shared" si="114"/>
        <v>194859</v>
      </c>
      <c r="P169" s="77" t="str">
        <f t="shared" si="90"/>
        <v>XE40T10H45U0  (40 gal, JA13)</v>
      </c>
      <c r="Q169" s="10" t="s">
        <v>305</v>
      </c>
      <c r="R169" s="11">
        <v>40</v>
      </c>
      <c r="S169" s="37"/>
      <c r="T169" s="100" t="s">
        <v>291</v>
      </c>
      <c r="U169" s="105" t="str">
        <f t="shared" si="115"/>
        <v>Rheem2020Prem40</v>
      </c>
      <c r="V169" s="148">
        <v>1</v>
      </c>
      <c r="W169" s="47"/>
      <c r="X169" s="55">
        <v>2</v>
      </c>
      <c r="Y169" s="56">
        <v>3.1</v>
      </c>
      <c r="Z169" s="57">
        <v>43944</v>
      </c>
      <c r="AA169" s="58"/>
      <c r="AB169" s="158" t="str">
        <f t="shared" si="87"/>
        <v>2,     194859,   "XE40T10H45U0  (40 gal, JA13)"</v>
      </c>
      <c r="AC169" s="160" t="str">
        <f t="shared" si="129"/>
        <v>Rheem</v>
      </c>
      <c r="AD169" s="31" t="s">
        <v>563</v>
      </c>
      <c r="AE169" s="158" t="str">
        <f t="shared" si="88"/>
        <v xml:space="preserve">          case  194859   :   "RheemXE40T10H45U0"</v>
      </c>
      <c r="AF169" s="31" t="s">
        <v>563</v>
      </c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</row>
    <row r="170" spans="3:48" s="6" customFormat="1" ht="15" customHeight="1" x14ac:dyDescent="0.25">
      <c r="C170" s="133">
        <f t="shared" si="124"/>
        <v>194960</v>
      </c>
      <c r="D170" s="72">
        <f t="shared" si="125"/>
        <v>50</v>
      </c>
      <c r="E170" s="74">
        <v>0</v>
      </c>
      <c r="F170" s="72">
        <v>1</v>
      </c>
      <c r="G170" s="73">
        <f t="shared" si="126"/>
        <v>0</v>
      </c>
      <c r="H170" s="128">
        <f t="shared" si="127"/>
        <v>3.2</v>
      </c>
      <c r="I170" s="147">
        <f t="shared" si="116"/>
        <v>1</v>
      </c>
      <c r="J170" s="111" t="s">
        <v>196</v>
      </c>
      <c r="K170" s="39">
        <v>4</v>
      </c>
      <c r="L170" s="95">
        <f t="shared" si="117"/>
        <v>19</v>
      </c>
      <c r="M170" s="12" t="s">
        <v>91</v>
      </c>
      <c r="N170" s="82">
        <f t="shared" si="128"/>
        <v>49</v>
      </c>
      <c r="O170" s="82">
        <f t="shared" si="114"/>
        <v>194960</v>
      </c>
      <c r="P170" s="77" t="str">
        <f t="shared" si="90"/>
        <v>XE50T10H45U0  (50 gal, JA13)</v>
      </c>
      <c r="Q170" s="10" t="s">
        <v>306</v>
      </c>
      <c r="R170" s="11">
        <v>50</v>
      </c>
      <c r="S170" s="37"/>
      <c r="T170" s="100" t="s">
        <v>292</v>
      </c>
      <c r="U170" s="105" t="str">
        <f t="shared" si="115"/>
        <v>Rheem2020Prem50</v>
      </c>
      <c r="V170" s="148">
        <v>1</v>
      </c>
      <c r="W170" s="47"/>
      <c r="X170" s="55" t="s">
        <v>9</v>
      </c>
      <c r="Y170" s="56">
        <v>3.2</v>
      </c>
      <c r="Z170" s="57">
        <v>43944</v>
      </c>
      <c r="AA170" s="58"/>
      <c r="AB170" s="158" t="str">
        <f t="shared" si="87"/>
        <v>2,     194960,   "XE50T10H45U0  (50 gal, JA13)"</v>
      </c>
      <c r="AC170" s="160" t="str">
        <f t="shared" si="129"/>
        <v>Rheem</v>
      </c>
      <c r="AD170" s="31" t="s">
        <v>567</v>
      </c>
      <c r="AE170" s="158" t="str">
        <f t="shared" si="88"/>
        <v xml:space="preserve">          case  194960   :   "RheemXE50T10H45U0"</v>
      </c>
      <c r="AF170" s="31" t="s">
        <v>567</v>
      </c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</row>
    <row r="171" spans="3:48" s="6" customFormat="1" ht="15" customHeight="1" x14ac:dyDescent="0.25">
      <c r="C171" s="133">
        <f t="shared" si="124"/>
        <v>195061</v>
      </c>
      <c r="D171" s="72">
        <f t="shared" si="125"/>
        <v>65</v>
      </c>
      <c r="E171" s="74">
        <v>0</v>
      </c>
      <c r="F171" s="72">
        <v>1</v>
      </c>
      <c r="G171" s="73">
        <f t="shared" si="126"/>
        <v>0</v>
      </c>
      <c r="H171" s="128">
        <f t="shared" si="127"/>
        <v>3.2</v>
      </c>
      <c r="I171" s="147">
        <f t="shared" si="116"/>
        <v>1</v>
      </c>
      <c r="J171" s="111" t="s">
        <v>196</v>
      </c>
      <c r="K171" s="39">
        <v>4</v>
      </c>
      <c r="L171" s="95">
        <f t="shared" si="117"/>
        <v>19</v>
      </c>
      <c r="M171" s="12" t="s">
        <v>91</v>
      </c>
      <c r="N171" s="82">
        <f t="shared" si="128"/>
        <v>50</v>
      </c>
      <c r="O171" s="82">
        <f t="shared" si="114"/>
        <v>195061</v>
      </c>
      <c r="P171" s="77" t="str">
        <f t="shared" si="90"/>
        <v>XE65T10H45U0  (65 gal, JA13)</v>
      </c>
      <c r="Q171" s="10" t="s">
        <v>307</v>
      </c>
      <c r="R171" s="11">
        <v>65</v>
      </c>
      <c r="S171" s="37"/>
      <c r="T171" s="100" t="s">
        <v>293</v>
      </c>
      <c r="U171" s="105" t="str">
        <f t="shared" si="115"/>
        <v>Rheem2020Prem65</v>
      </c>
      <c r="V171" s="148">
        <v>1</v>
      </c>
      <c r="W171" s="47"/>
      <c r="X171" s="55" t="s">
        <v>9</v>
      </c>
      <c r="Y171" s="56">
        <v>3.2</v>
      </c>
      <c r="Z171" s="57">
        <v>43944</v>
      </c>
      <c r="AA171" s="58"/>
      <c r="AB171" s="158" t="str">
        <f t="shared" si="87"/>
        <v>2,     195061,   "XE65T10H45U0  (65 gal, JA13)"</v>
      </c>
      <c r="AC171" s="160" t="str">
        <f t="shared" si="129"/>
        <v>Rheem</v>
      </c>
      <c r="AD171" s="6" t="s">
        <v>575</v>
      </c>
      <c r="AE171" s="158" t="str">
        <f t="shared" si="88"/>
        <v xml:space="preserve">          case  195061   :   "RheemXE65T10H45U0"</v>
      </c>
      <c r="AF171" s="6" t="s">
        <v>575</v>
      </c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</row>
    <row r="172" spans="3:48" s="6" customFormat="1" ht="15" customHeight="1" x14ac:dyDescent="0.25">
      <c r="C172" s="133">
        <f t="shared" si="124"/>
        <v>195162</v>
      </c>
      <c r="D172" s="72">
        <f t="shared" si="125"/>
        <v>80</v>
      </c>
      <c r="E172" s="74">
        <v>0</v>
      </c>
      <c r="F172" s="72">
        <v>1</v>
      </c>
      <c r="G172" s="73">
        <f t="shared" si="126"/>
        <v>0</v>
      </c>
      <c r="H172" s="128">
        <f t="shared" si="127"/>
        <v>3.2</v>
      </c>
      <c r="I172" s="147">
        <f t="shared" si="116"/>
        <v>1</v>
      </c>
      <c r="J172" s="111" t="s">
        <v>196</v>
      </c>
      <c r="K172" s="39">
        <v>4</v>
      </c>
      <c r="L172" s="95">
        <f t="shared" si="117"/>
        <v>19</v>
      </c>
      <c r="M172" s="12" t="s">
        <v>91</v>
      </c>
      <c r="N172" s="82">
        <f t="shared" si="128"/>
        <v>51</v>
      </c>
      <c r="O172" s="82">
        <f t="shared" si="114"/>
        <v>195162</v>
      </c>
      <c r="P172" s="77" t="str">
        <f t="shared" si="90"/>
        <v>XE80T10H45U0  (80 gal, JA13)</v>
      </c>
      <c r="Q172" s="10" t="s">
        <v>308</v>
      </c>
      <c r="R172" s="11">
        <v>80</v>
      </c>
      <c r="S172" s="37"/>
      <c r="T172" s="100" t="s">
        <v>294</v>
      </c>
      <c r="U172" s="105" t="str">
        <f t="shared" si="115"/>
        <v>Rheem2020Prem80</v>
      </c>
      <c r="V172" s="148">
        <v>1</v>
      </c>
      <c r="W172" s="47"/>
      <c r="X172" s="55">
        <v>4</v>
      </c>
      <c r="Y172" s="56">
        <v>3.2</v>
      </c>
      <c r="Z172" s="57">
        <v>43944</v>
      </c>
      <c r="AA172" s="58"/>
      <c r="AB172" s="158" t="str">
        <f t="shared" si="87"/>
        <v>2,     195162,   "XE80T10H45U0  (80 gal, JA13)"</v>
      </c>
      <c r="AC172" s="160" t="str">
        <f t="shared" si="129"/>
        <v>Rheem</v>
      </c>
      <c r="AD172" s="6" t="s">
        <v>581</v>
      </c>
      <c r="AE172" s="158" t="str">
        <f t="shared" si="88"/>
        <v xml:space="preserve">          case  195162   :   "RheemXE80T10H45U0"</v>
      </c>
      <c r="AF172" s="6" t="s">
        <v>581</v>
      </c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</row>
    <row r="173" spans="3:48" s="6" customFormat="1" ht="15" customHeight="1" x14ac:dyDescent="0.25">
      <c r="C173" s="133">
        <f t="shared" si="124"/>
        <v>195259</v>
      </c>
      <c r="D173" s="72">
        <f t="shared" si="125"/>
        <v>40</v>
      </c>
      <c r="E173" s="74">
        <v>0</v>
      </c>
      <c r="F173" s="72">
        <v>1</v>
      </c>
      <c r="G173" s="73">
        <f t="shared" si="126"/>
        <v>0</v>
      </c>
      <c r="H173" s="128">
        <f t="shared" si="127"/>
        <v>3.1</v>
      </c>
      <c r="I173" s="147">
        <f t="shared" si="116"/>
        <v>1</v>
      </c>
      <c r="J173" s="111" t="s">
        <v>196</v>
      </c>
      <c r="K173" s="39">
        <v>4</v>
      </c>
      <c r="L173" s="95">
        <f t="shared" si="117"/>
        <v>19</v>
      </c>
      <c r="M173" s="12" t="s">
        <v>91</v>
      </c>
      <c r="N173" s="82">
        <f t="shared" si="128"/>
        <v>52</v>
      </c>
      <c r="O173" s="82">
        <f t="shared" si="114"/>
        <v>195259</v>
      </c>
      <c r="P173" s="77" t="str">
        <f t="shared" si="90"/>
        <v>XE40T10HS45U0  (40 gal, JA13)</v>
      </c>
      <c r="Q173" s="10" t="s">
        <v>349</v>
      </c>
      <c r="R173" s="11">
        <v>40</v>
      </c>
      <c r="S173" s="37"/>
      <c r="T173" s="100" t="s">
        <v>291</v>
      </c>
      <c r="U173" s="105" t="str">
        <f t="shared" si="115"/>
        <v>Rheem2020Prem40</v>
      </c>
      <c r="V173" s="148">
        <v>1</v>
      </c>
      <c r="W173" s="47"/>
      <c r="X173" s="55">
        <v>2</v>
      </c>
      <c r="Y173" s="56">
        <v>3.1</v>
      </c>
      <c r="Z173" s="57">
        <v>43944</v>
      </c>
      <c r="AA173" s="58"/>
      <c r="AB173" s="158" t="str">
        <f t="shared" si="87"/>
        <v>2,     195259,   "XE40T10HS45U0  (40 gal, JA13)"</v>
      </c>
      <c r="AC173" s="160" t="str">
        <f t="shared" si="129"/>
        <v>Rheem</v>
      </c>
      <c r="AD173" s="31" t="s">
        <v>564</v>
      </c>
      <c r="AE173" s="158" t="str">
        <f t="shared" si="88"/>
        <v xml:space="preserve">          case  195259   :   "RheemXE40T10HS45U0"</v>
      </c>
      <c r="AF173" s="31" t="s">
        <v>564</v>
      </c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</row>
    <row r="174" spans="3:48" s="6" customFormat="1" ht="15" customHeight="1" x14ac:dyDescent="0.25">
      <c r="C174" s="133">
        <f t="shared" si="124"/>
        <v>195360</v>
      </c>
      <c r="D174" s="72">
        <f t="shared" si="125"/>
        <v>50</v>
      </c>
      <c r="E174" s="74">
        <v>0</v>
      </c>
      <c r="F174" s="72">
        <v>1</v>
      </c>
      <c r="G174" s="73">
        <f t="shared" si="126"/>
        <v>0</v>
      </c>
      <c r="H174" s="128">
        <f t="shared" si="127"/>
        <v>3.2</v>
      </c>
      <c r="I174" s="147">
        <f t="shared" si="116"/>
        <v>1</v>
      </c>
      <c r="J174" s="111" t="s">
        <v>196</v>
      </c>
      <c r="K174" s="39">
        <v>4</v>
      </c>
      <c r="L174" s="95">
        <f t="shared" si="117"/>
        <v>19</v>
      </c>
      <c r="M174" s="12" t="s">
        <v>91</v>
      </c>
      <c r="N174" s="82">
        <f t="shared" si="128"/>
        <v>53</v>
      </c>
      <c r="O174" s="82">
        <f t="shared" si="114"/>
        <v>195360</v>
      </c>
      <c r="P174" s="77" t="str">
        <f t="shared" si="90"/>
        <v>XE50T10HS45U0  (50 gal, JA13)</v>
      </c>
      <c r="Q174" s="10" t="s">
        <v>350</v>
      </c>
      <c r="R174" s="11">
        <v>50</v>
      </c>
      <c r="S174" s="37"/>
      <c r="T174" s="100" t="s">
        <v>292</v>
      </c>
      <c r="U174" s="105" t="str">
        <f t="shared" si="115"/>
        <v>Rheem2020Prem50</v>
      </c>
      <c r="V174" s="148">
        <v>1</v>
      </c>
      <c r="W174" s="47"/>
      <c r="X174" s="55" t="s">
        <v>9</v>
      </c>
      <c r="Y174" s="56">
        <v>3.2</v>
      </c>
      <c r="Z174" s="57">
        <v>43944</v>
      </c>
      <c r="AA174" s="58"/>
      <c r="AB174" s="158" t="str">
        <f t="shared" si="87"/>
        <v>2,     195360,   "XE50T10HS45U0  (50 gal, JA13)"</v>
      </c>
      <c r="AC174" s="160" t="str">
        <f t="shared" si="129"/>
        <v>Rheem</v>
      </c>
      <c r="AD174" s="31" t="s">
        <v>569</v>
      </c>
      <c r="AE174" s="158" t="str">
        <f t="shared" si="88"/>
        <v xml:space="preserve">          case  195360   :   "RheemXE50T10HS45U0"</v>
      </c>
      <c r="AF174" s="31" t="s">
        <v>569</v>
      </c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</row>
    <row r="175" spans="3:48" s="6" customFormat="1" ht="15" customHeight="1" x14ac:dyDescent="0.25">
      <c r="C175" s="133">
        <f t="shared" si="124"/>
        <v>195461</v>
      </c>
      <c r="D175" s="72">
        <f t="shared" si="125"/>
        <v>65</v>
      </c>
      <c r="E175" s="74">
        <v>0</v>
      </c>
      <c r="F175" s="72">
        <v>1</v>
      </c>
      <c r="G175" s="73">
        <f t="shared" si="126"/>
        <v>0</v>
      </c>
      <c r="H175" s="128">
        <f t="shared" si="127"/>
        <v>3.2</v>
      </c>
      <c r="I175" s="147">
        <f t="shared" si="116"/>
        <v>1</v>
      </c>
      <c r="J175" s="111" t="s">
        <v>196</v>
      </c>
      <c r="K175" s="39">
        <v>4</v>
      </c>
      <c r="L175" s="95">
        <f t="shared" si="117"/>
        <v>19</v>
      </c>
      <c r="M175" s="12" t="s">
        <v>91</v>
      </c>
      <c r="N175" s="82">
        <f t="shared" si="128"/>
        <v>54</v>
      </c>
      <c r="O175" s="82">
        <f t="shared" si="114"/>
        <v>195461</v>
      </c>
      <c r="P175" s="77" t="str">
        <f t="shared" si="90"/>
        <v>XE65T10HS45U0  (65 gal, JA13)</v>
      </c>
      <c r="Q175" s="10" t="s">
        <v>351</v>
      </c>
      <c r="R175" s="11">
        <v>65</v>
      </c>
      <c r="S175" s="37"/>
      <c r="T175" s="100" t="s">
        <v>293</v>
      </c>
      <c r="U175" s="105" t="str">
        <f t="shared" si="115"/>
        <v>Rheem2020Prem65</v>
      </c>
      <c r="V175" s="148">
        <v>1</v>
      </c>
      <c r="W175" s="47"/>
      <c r="X175" s="55" t="s">
        <v>9</v>
      </c>
      <c r="Y175" s="56">
        <v>3.2</v>
      </c>
      <c r="Z175" s="57">
        <v>43944</v>
      </c>
      <c r="AA175" s="58"/>
      <c r="AB175" s="158" t="str">
        <f t="shared" si="87"/>
        <v>2,     195461,   "XE65T10HS45U0  (65 gal, JA13)"</v>
      </c>
      <c r="AC175" s="160" t="str">
        <f t="shared" si="129"/>
        <v>Rheem</v>
      </c>
      <c r="AD175" s="6" t="s">
        <v>577</v>
      </c>
      <c r="AE175" s="158" t="str">
        <f t="shared" si="88"/>
        <v xml:space="preserve">          case  195461   :   "RheemXE65T10HS45U0"</v>
      </c>
      <c r="AF175" s="6" t="s">
        <v>577</v>
      </c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</row>
    <row r="176" spans="3:48" s="6" customFormat="1" ht="15" customHeight="1" x14ac:dyDescent="0.25">
      <c r="C176" s="133">
        <f t="shared" si="124"/>
        <v>195562</v>
      </c>
      <c r="D176" s="72">
        <f t="shared" si="125"/>
        <v>80</v>
      </c>
      <c r="E176" s="74">
        <v>0</v>
      </c>
      <c r="F176" s="72">
        <v>1</v>
      </c>
      <c r="G176" s="73">
        <f t="shared" si="126"/>
        <v>0</v>
      </c>
      <c r="H176" s="128">
        <f t="shared" si="127"/>
        <v>3.2</v>
      </c>
      <c r="I176" s="147">
        <f t="shared" si="116"/>
        <v>1</v>
      </c>
      <c r="J176" s="111" t="s">
        <v>196</v>
      </c>
      <c r="K176" s="39">
        <v>4</v>
      </c>
      <c r="L176" s="95">
        <f t="shared" si="117"/>
        <v>19</v>
      </c>
      <c r="M176" s="12" t="s">
        <v>91</v>
      </c>
      <c r="N176" s="82">
        <f t="shared" si="128"/>
        <v>55</v>
      </c>
      <c r="O176" s="82">
        <f t="shared" ref="O176:O207" si="130" xml:space="preserve"> (L176*10000) + (N176*100) + VLOOKUP( T176, $Q$2:$S$53, 2, FALSE )</f>
        <v>195562</v>
      </c>
      <c r="P176" s="77" t="str">
        <f t="shared" si="90"/>
        <v>XE80T10HS45U0  (80 gal, JA13)</v>
      </c>
      <c r="Q176" s="10" t="s">
        <v>352</v>
      </c>
      <c r="R176" s="11">
        <v>80</v>
      </c>
      <c r="S176" s="37"/>
      <c r="T176" s="100" t="s">
        <v>294</v>
      </c>
      <c r="U176" s="105" t="str">
        <f t="shared" si="115"/>
        <v>Rheem2020Prem80</v>
      </c>
      <c r="V176" s="148">
        <v>1</v>
      </c>
      <c r="W176" s="47"/>
      <c r="X176" s="55">
        <v>4</v>
      </c>
      <c r="Y176" s="56">
        <v>3.2</v>
      </c>
      <c r="Z176" s="57">
        <v>43944</v>
      </c>
      <c r="AA176" s="58"/>
      <c r="AB176" s="158" t="str">
        <f t="shared" si="87"/>
        <v>2,     195562,   "XE80T10HS45U0  (80 gal, JA13)"</v>
      </c>
      <c r="AC176" s="160" t="str">
        <f t="shared" si="129"/>
        <v>Rheem</v>
      </c>
      <c r="AD176" s="6" t="s">
        <v>583</v>
      </c>
      <c r="AE176" s="158" t="str">
        <f t="shared" si="88"/>
        <v xml:space="preserve">          case  195562   :   "RheemXE80T10HS45U0"</v>
      </c>
      <c r="AF176" s="6" t="s">
        <v>583</v>
      </c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</row>
    <row r="177" spans="3:1039" s="6" customFormat="1" ht="15" customHeight="1" x14ac:dyDescent="0.25">
      <c r="C177" s="133">
        <f t="shared" si="124"/>
        <v>195663</v>
      </c>
      <c r="D177" s="72">
        <f t="shared" si="125"/>
        <v>40</v>
      </c>
      <c r="E177" s="74">
        <v>0</v>
      </c>
      <c r="F177" s="72">
        <v>1</v>
      </c>
      <c r="G177" s="73">
        <f t="shared" si="126"/>
        <v>0</v>
      </c>
      <c r="H177" s="128">
        <f t="shared" si="127"/>
        <v>2.9</v>
      </c>
      <c r="I177" s="147">
        <f t="shared" si="116"/>
        <v>1</v>
      </c>
      <c r="J177" s="111" t="s">
        <v>196</v>
      </c>
      <c r="K177" s="39">
        <v>3</v>
      </c>
      <c r="L177" s="95">
        <f t="shared" si="117"/>
        <v>19</v>
      </c>
      <c r="M177" s="12" t="s">
        <v>91</v>
      </c>
      <c r="N177" s="82">
        <f t="shared" si="128"/>
        <v>56</v>
      </c>
      <c r="O177" s="82">
        <f t="shared" si="130"/>
        <v>195663</v>
      </c>
      <c r="P177" s="77" t="str">
        <f t="shared" si="90"/>
        <v>PRO H40 T2 RH310BM  (40 gal, JA13)</v>
      </c>
      <c r="Q177" s="10" t="s">
        <v>353</v>
      </c>
      <c r="R177" s="11">
        <v>40</v>
      </c>
      <c r="S177" s="37"/>
      <c r="T177" s="100" t="s">
        <v>295</v>
      </c>
      <c r="U177" s="105" t="str">
        <f t="shared" si="115"/>
        <v>Rheem2020Build40</v>
      </c>
      <c r="V177" s="148">
        <v>1</v>
      </c>
      <c r="W177" s="47"/>
      <c r="X177" s="55">
        <v>2</v>
      </c>
      <c r="Y177" s="56">
        <v>2.9</v>
      </c>
      <c r="Z177" s="57">
        <v>43944</v>
      </c>
      <c r="AA177" s="58"/>
      <c r="AB177" s="158" t="str">
        <f t="shared" si="87"/>
        <v>2,     195663,   "PRO H40 T2 RH310BM  (40 gal, JA13)"</v>
      </c>
      <c r="AC177" s="160" t="str">
        <f t="shared" si="129"/>
        <v>Rheem</v>
      </c>
      <c r="AD177" s="161" t="s">
        <v>533</v>
      </c>
      <c r="AE177" s="158" t="str">
        <f t="shared" si="88"/>
        <v xml:space="preserve">          case  195663   :   "RheemPROH40T2RH310BM"</v>
      </c>
      <c r="AF177" s="161" t="s">
        <v>533</v>
      </c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</row>
    <row r="178" spans="3:1039" s="6" customFormat="1" ht="15" customHeight="1" x14ac:dyDescent="0.25">
      <c r="C178" s="133">
        <f t="shared" si="124"/>
        <v>195764</v>
      </c>
      <c r="D178" s="72">
        <f t="shared" si="125"/>
        <v>50</v>
      </c>
      <c r="E178" s="74">
        <v>0</v>
      </c>
      <c r="F178" s="72">
        <v>1</v>
      </c>
      <c r="G178" s="73">
        <f t="shared" si="126"/>
        <v>0</v>
      </c>
      <c r="H178" s="128">
        <f t="shared" si="127"/>
        <v>2.9</v>
      </c>
      <c r="I178" s="147">
        <f t="shared" si="116"/>
        <v>1</v>
      </c>
      <c r="J178" s="111" t="s">
        <v>196</v>
      </c>
      <c r="K178" s="39">
        <v>3</v>
      </c>
      <c r="L178" s="95">
        <f t="shared" si="117"/>
        <v>19</v>
      </c>
      <c r="M178" s="12" t="s">
        <v>91</v>
      </c>
      <c r="N178" s="82">
        <f t="shared" si="128"/>
        <v>57</v>
      </c>
      <c r="O178" s="82">
        <f t="shared" si="130"/>
        <v>195764</v>
      </c>
      <c r="P178" s="77" t="str">
        <f t="shared" si="90"/>
        <v>PRO H50 T2 RH310BM  (50 gal, JA13)</v>
      </c>
      <c r="Q178" s="10" t="s">
        <v>354</v>
      </c>
      <c r="R178" s="11">
        <v>50</v>
      </c>
      <c r="S178" s="37"/>
      <c r="T178" s="100" t="s">
        <v>296</v>
      </c>
      <c r="U178" s="105" t="str">
        <f t="shared" si="115"/>
        <v>Rheem2020Build50</v>
      </c>
      <c r="V178" s="148">
        <v>1</v>
      </c>
      <c r="W178" s="47"/>
      <c r="X178" s="55" t="s">
        <v>9</v>
      </c>
      <c r="Y178" s="56">
        <v>2.9</v>
      </c>
      <c r="Z178" s="57">
        <v>43944</v>
      </c>
      <c r="AA178" s="58"/>
      <c r="AB178" s="158" t="str">
        <f t="shared" si="87"/>
        <v>2,     195764,   "PRO H50 T2 RH310BM  (50 gal, JA13)"</v>
      </c>
      <c r="AC178" s="160" t="str">
        <f t="shared" si="129"/>
        <v>Rheem</v>
      </c>
      <c r="AD178" s="161" t="s">
        <v>534</v>
      </c>
      <c r="AE178" s="158" t="str">
        <f t="shared" si="88"/>
        <v xml:space="preserve">          case  195764   :   "RheemPROH50T2RH310BM"</v>
      </c>
      <c r="AF178" s="161" t="s">
        <v>534</v>
      </c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</row>
    <row r="179" spans="3:1039" s="6" customFormat="1" ht="15" customHeight="1" x14ac:dyDescent="0.25">
      <c r="C179" s="133">
        <f t="shared" si="124"/>
        <v>195865</v>
      </c>
      <c r="D179" s="72">
        <f t="shared" si="125"/>
        <v>65</v>
      </c>
      <c r="E179" s="74">
        <v>0</v>
      </c>
      <c r="F179" s="72">
        <v>1</v>
      </c>
      <c r="G179" s="73">
        <f t="shared" si="126"/>
        <v>0</v>
      </c>
      <c r="H179" s="128">
        <f t="shared" si="127"/>
        <v>2.9</v>
      </c>
      <c r="I179" s="147">
        <f t="shared" si="116"/>
        <v>1</v>
      </c>
      <c r="J179" s="111" t="s">
        <v>196</v>
      </c>
      <c r="K179" s="39">
        <v>3</v>
      </c>
      <c r="L179" s="95">
        <f t="shared" si="117"/>
        <v>19</v>
      </c>
      <c r="M179" s="12" t="s">
        <v>91</v>
      </c>
      <c r="N179" s="82">
        <f t="shared" si="128"/>
        <v>58</v>
      </c>
      <c r="O179" s="82">
        <f t="shared" si="130"/>
        <v>195865</v>
      </c>
      <c r="P179" s="77" t="str">
        <f t="shared" si="90"/>
        <v>PRO H65 T2 RH310BM  (65 gal, JA13)</v>
      </c>
      <c r="Q179" s="10" t="s">
        <v>355</v>
      </c>
      <c r="R179" s="11">
        <v>65</v>
      </c>
      <c r="S179" s="37"/>
      <c r="T179" s="100" t="s">
        <v>297</v>
      </c>
      <c r="U179" s="105" t="str">
        <f t="shared" si="115"/>
        <v>Rheem2020Build65</v>
      </c>
      <c r="V179" s="148">
        <v>1</v>
      </c>
      <c r="W179" s="47"/>
      <c r="X179" s="55" t="s">
        <v>9</v>
      </c>
      <c r="Y179" s="56">
        <v>2.9</v>
      </c>
      <c r="Z179" s="57">
        <v>43944</v>
      </c>
      <c r="AA179" s="58"/>
      <c r="AB179" s="158" t="str">
        <f t="shared" si="87"/>
        <v>2,     195865,   "PRO H65 T2 RH310BM  (65 gal, JA13)"</v>
      </c>
      <c r="AC179" s="160" t="str">
        <f t="shared" si="129"/>
        <v>Rheem</v>
      </c>
      <c r="AD179" s="161" t="s">
        <v>535</v>
      </c>
      <c r="AE179" s="158" t="str">
        <f t="shared" si="88"/>
        <v xml:space="preserve">          case  195865   :   "RheemPROH65T2RH310BM"</v>
      </c>
      <c r="AF179" s="161" t="s">
        <v>535</v>
      </c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</row>
    <row r="180" spans="3:1039" s="6" customFormat="1" ht="15" customHeight="1" x14ac:dyDescent="0.25">
      <c r="C180" s="133">
        <f t="shared" si="124"/>
        <v>195966</v>
      </c>
      <c r="D180" s="72">
        <f t="shared" si="125"/>
        <v>80</v>
      </c>
      <c r="E180" s="74">
        <v>0</v>
      </c>
      <c r="F180" s="72">
        <v>1</v>
      </c>
      <c r="G180" s="73">
        <f t="shared" si="126"/>
        <v>0</v>
      </c>
      <c r="H180" s="128">
        <f t="shared" si="127"/>
        <v>2.9</v>
      </c>
      <c r="I180" s="147">
        <f t="shared" si="116"/>
        <v>1</v>
      </c>
      <c r="J180" s="111" t="s">
        <v>196</v>
      </c>
      <c r="K180" s="39">
        <v>3</v>
      </c>
      <c r="L180" s="95">
        <f t="shared" si="117"/>
        <v>19</v>
      </c>
      <c r="M180" s="12" t="s">
        <v>91</v>
      </c>
      <c r="N180" s="82">
        <f t="shared" si="128"/>
        <v>59</v>
      </c>
      <c r="O180" s="82">
        <f t="shared" si="130"/>
        <v>195966</v>
      </c>
      <c r="P180" s="77" t="str">
        <f t="shared" si="90"/>
        <v>PRO H80 T2 RH310BM  (80 gal, JA13)</v>
      </c>
      <c r="Q180" s="10" t="s">
        <v>356</v>
      </c>
      <c r="R180" s="11">
        <v>80</v>
      </c>
      <c r="S180" s="37"/>
      <c r="T180" s="100" t="s">
        <v>298</v>
      </c>
      <c r="U180" s="105" t="str">
        <f t="shared" si="115"/>
        <v>Rheem2020Build80</v>
      </c>
      <c r="V180" s="148">
        <v>1</v>
      </c>
      <c r="W180" s="47"/>
      <c r="X180" s="55" t="s">
        <v>15</v>
      </c>
      <c r="Y180" s="56">
        <v>2.9</v>
      </c>
      <c r="Z180" s="57">
        <v>43944</v>
      </c>
      <c r="AA180" s="58"/>
      <c r="AB180" s="158" t="str">
        <f t="shared" si="87"/>
        <v>2,     195966,   "PRO H80 T2 RH310BM  (80 gal, JA13)"</v>
      </c>
      <c r="AC180" s="160" t="str">
        <f t="shared" si="129"/>
        <v>Rheem</v>
      </c>
      <c r="AD180" s="161" t="s">
        <v>536</v>
      </c>
      <c r="AE180" s="158" t="str">
        <f t="shared" si="88"/>
        <v xml:space="preserve">          case  195966   :   "RheemPROH80T2RH310BM"</v>
      </c>
      <c r="AF180" s="161" t="s">
        <v>536</v>
      </c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</row>
    <row r="181" spans="3:1039" s="6" customFormat="1" ht="15" customHeight="1" x14ac:dyDescent="0.25">
      <c r="C181" s="151">
        <f t="shared" si="6"/>
        <v>196463</v>
      </c>
      <c r="D181" s="72">
        <f t="shared" ref="D181:D184" si="131">R181</f>
        <v>40</v>
      </c>
      <c r="E181" s="74">
        <v>0</v>
      </c>
      <c r="F181" s="72">
        <v>1</v>
      </c>
      <c r="G181" s="73">
        <f t="shared" ref="G181:G184" si="132">IF(E181&gt;0,W181,0)</f>
        <v>0</v>
      </c>
      <c r="H181" s="128">
        <f t="shared" ref="H181:H184" si="133">IF(F181&gt;0,Y181,0)</f>
        <v>2.9</v>
      </c>
      <c r="I181" s="147">
        <f t="shared" ref="I181:I184" si="134">V181</f>
        <v>0</v>
      </c>
      <c r="J181" s="111" t="s">
        <v>196</v>
      </c>
      <c r="K181" s="39">
        <v>3</v>
      </c>
      <c r="L181" s="95">
        <f t="shared" ref="L181:L184" si="135">VLOOKUP( M181, $M$2:$N$21, 2, FALSE )</f>
        <v>19</v>
      </c>
      <c r="M181" s="12" t="s">
        <v>91</v>
      </c>
      <c r="N181" s="152">
        <v>64</v>
      </c>
      <c r="O181" s="82">
        <f t="shared" si="130"/>
        <v>196463</v>
      </c>
      <c r="P181" s="77" t="str">
        <f t="shared" si="90"/>
        <v>PRO H40 T2 RH310UM  (40 gal)</v>
      </c>
      <c r="Q181" s="10" t="s">
        <v>409</v>
      </c>
      <c r="R181" s="11">
        <v>40</v>
      </c>
      <c r="S181" s="37"/>
      <c r="T181" s="100" t="s">
        <v>295</v>
      </c>
      <c r="U181" s="105" t="str">
        <f t="shared" si="115"/>
        <v>Rheem2020Build40</v>
      </c>
      <c r="V181" s="146">
        <v>0</v>
      </c>
      <c r="W181" s="47"/>
      <c r="X181" s="55">
        <v>2</v>
      </c>
      <c r="Y181" s="56">
        <v>2.9</v>
      </c>
      <c r="Z181" s="57">
        <v>44158</v>
      </c>
      <c r="AA181" s="58"/>
      <c r="AB181" s="158" t="str">
        <f t="shared" si="87"/>
        <v>2,     196463,   "PRO H40 T2 RH310UM  (40 gal)"</v>
      </c>
      <c r="AC181" s="160" t="str">
        <f t="shared" si="129"/>
        <v>Rheem</v>
      </c>
      <c r="AD181" s="163" t="s">
        <v>591</v>
      </c>
      <c r="AE181" s="158" t="str">
        <f t="shared" si="88"/>
        <v xml:space="preserve">          case  196463   :   "RheemPROH40T2RH310UM"</v>
      </c>
      <c r="AF181" s="163" t="s">
        <v>591</v>
      </c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</row>
    <row r="182" spans="3:1039" s="6" customFormat="1" ht="15" customHeight="1" x14ac:dyDescent="0.25">
      <c r="C182" s="151">
        <f t="shared" ref="C182:C184" si="136">O182</f>
        <v>196564</v>
      </c>
      <c r="D182" s="72">
        <f t="shared" si="131"/>
        <v>50</v>
      </c>
      <c r="E182" s="74">
        <v>0</v>
      </c>
      <c r="F182" s="72">
        <v>1</v>
      </c>
      <c r="G182" s="73">
        <f t="shared" si="132"/>
        <v>0</v>
      </c>
      <c r="H182" s="128">
        <f t="shared" si="133"/>
        <v>2.9</v>
      </c>
      <c r="I182" s="147">
        <f t="shared" si="134"/>
        <v>0</v>
      </c>
      <c r="J182" s="111" t="s">
        <v>196</v>
      </c>
      <c r="K182" s="39">
        <v>3</v>
      </c>
      <c r="L182" s="95">
        <f t="shared" si="135"/>
        <v>19</v>
      </c>
      <c r="M182" s="12" t="s">
        <v>91</v>
      </c>
      <c r="N182" s="82">
        <f t="shared" si="128"/>
        <v>65</v>
      </c>
      <c r="O182" s="82">
        <f t="shared" si="130"/>
        <v>196564</v>
      </c>
      <c r="P182" s="77" t="str">
        <f t="shared" si="90"/>
        <v>PRO H50 T2 RH310UM  (50 gal)</v>
      </c>
      <c r="Q182" s="10" t="s">
        <v>410</v>
      </c>
      <c r="R182" s="11">
        <v>50</v>
      </c>
      <c r="S182" s="37"/>
      <c r="T182" s="100" t="s">
        <v>296</v>
      </c>
      <c r="U182" s="105" t="str">
        <f t="shared" si="115"/>
        <v>Rheem2020Build50</v>
      </c>
      <c r="V182" s="146">
        <v>0</v>
      </c>
      <c r="W182" s="47"/>
      <c r="X182" s="55" t="s">
        <v>9</v>
      </c>
      <c r="Y182" s="56">
        <v>2.9</v>
      </c>
      <c r="Z182" s="57">
        <v>44158</v>
      </c>
      <c r="AA182" s="58"/>
      <c r="AB182" s="158" t="str">
        <f t="shared" si="87"/>
        <v>2,     196564,   "PRO H50 T2 RH310UM  (50 gal)"</v>
      </c>
      <c r="AC182" s="160" t="str">
        <f t="shared" si="129"/>
        <v>Rheem</v>
      </c>
      <c r="AD182" s="163" t="s">
        <v>592</v>
      </c>
      <c r="AE182" s="158" t="str">
        <f t="shared" si="88"/>
        <v xml:space="preserve">          case  196564   :   "RheemPROH50T2RH310UM"</v>
      </c>
      <c r="AF182" s="163" t="s">
        <v>592</v>
      </c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</row>
    <row r="183" spans="3:1039" s="6" customFormat="1" ht="15" customHeight="1" x14ac:dyDescent="0.25">
      <c r="C183" s="151">
        <f t="shared" si="136"/>
        <v>196665</v>
      </c>
      <c r="D183" s="72">
        <f t="shared" si="131"/>
        <v>65</v>
      </c>
      <c r="E183" s="74">
        <v>0</v>
      </c>
      <c r="F183" s="72">
        <v>1</v>
      </c>
      <c r="G183" s="73">
        <f t="shared" si="132"/>
        <v>0</v>
      </c>
      <c r="H183" s="128">
        <f t="shared" si="133"/>
        <v>2.9</v>
      </c>
      <c r="I183" s="147">
        <f t="shared" si="134"/>
        <v>0</v>
      </c>
      <c r="J183" s="111" t="s">
        <v>196</v>
      </c>
      <c r="K183" s="39">
        <v>3</v>
      </c>
      <c r="L183" s="95">
        <f t="shared" si="135"/>
        <v>19</v>
      </c>
      <c r="M183" s="12" t="s">
        <v>91</v>
      </c>
      <c r="N183" s="82">
        <f t="shared" si="128"/>
        <v>66</v>
      </c>
      <c r="O183" s="82">
        <f t="shared" si="130"/>
        <v>196665</v>
      </c>
      <c r="P183" s="77" t="str">
        <f t="shared" si="90"/>
        <v>PRO H65 T2 RH310UM  (65 gal)</v>
      </c>
      <c r="Q183" s="10" t="s">
        <v>411</v>
      </c>
      <c r="R183" s="11">
        <v>65</v>
      </c>
      <c r="S183" s="37"/>
      <c r="T183" s="100" t="s">
        <v>297</v>
      </c>
      <c r="U183" s="105" t="str">
        <f t="shared" si="115"/>
        <v>Rheem2020Build65</v>
      </c>
      <c r="V183" s="146">
        <v>0</v>
      </c>
      <c r="W183" s="47"/>
      <c r="X183" s="55" t="s">
        <v>9</v>
      </c>
      <c r="Y183" s="56">
        <v>2.9</v>
      </c>
      <c r="Z183" s="57">
        <v>44158</v>
      </c>
      <c r="AA183" s="58"/>
      <c r="AB183" s="158" t="str">
        <f t="shared" si="87"/>
        <v>2,     196665,   "PRO H65 T2 RH310UM  (65 gal)"</v>
      </c>
      <c r="AC183" s="160" t="str">
        <f t="shared" si="129"/>
        <v>Rheem</v>
      </c>
      <c r="AD183" s="163" t="s">
        <v>593</v>
      </c>
      <c r="AE183" s="158" t="str">
        <f t="shared" si="88"/>
        <v xml:space="preserve">          case  196665   :   "RheemPROH65T2RH310UM"</v>
      </c>
      <c r="AF183" s="163" t="s">
        <v>593</v>
      </c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</row>
    <row r="184" spans="3:1039" s="6" customFormat="1" ht="15" customHeight="1" x14ac:dyDescent="0.25">
      <c r="C184" s="151">
        <f t="shared" si="136"/>
        <v>196766</v>
      </c>
      <c r="D184" s="72">
        <f t="shared" si="131"/>
        <v>80</v>
      </c>
      <c r="E184" s="74">
        <v>0</v>
      </c>
      <c r="F184" s="72">
        <v>1</v>
      </c>
      <c r="G184" s="73">
        <f t="shared" si="132"/>
        <v>0</v>
      </c>
      <c r="H184" s="128">
        <f t="shared" si="133"/>
        <v>2.9</v>
      </c>
      <c r="I184" s="147">
        <f t="shared" si="134"/>
        <v>0</v>
      </c>
      <c r="J184" s="111" t="s">
        <v>196</v>
      </c>
      <c r="K184" s="39">
        <v>3</v>
      </c>
      <c r="L184" s="95">
        <f t="shared" si="135"/>
        <v>19</v>
      </c>
      <c r="M184" s="12" t="s">
        <v>91</v>
      </c>
      <c r="N184" s="82">
        <f t="shared" si="128"/>
        <v>67</v>
      </c>
      <c r="O184" s="82">
        <f t="shared" si="130"/>
        <v>196766</v>
      </c>
      <c r="P184" s="77" t="str">
        <f t="shared" si="90"/>
        <v>PRO H80 T2 RH310UM  (80 gal)</v>
      </c>
      <c r="Q184" s="10" t="s">
        <v>412</v>
      </c>
      <c r="R184" s="11">
        <v>80</v>
      </c>
      <c r="S184" s="37"/>
      <c r="T184" s="100" t="s">
        <v>298</v>
      </c>
      <c r="U184" s="105" t="str">
        <f t="shared" si="115"/>
        <v>Rheem2020Build80</v>
      </c>
      <c r="V184" s="146">
        <v>0</v>
      </c>
      <c r="W184" s="47"/>
      <c r="X184" s="55" t="s">
        <v>15</v>
      </c>
      <c r="Y184" s="56">
        <v>2.9</v>
      </c>
      <c r="Z184" s="57">
        <v>44158</v>
      </c>
      <c r="AA184" s="58"/>
      <c r="AB184" s="158" t="str">
        <f t="shared" si="87"/>
        <v>2,     196766,   "PRO H80 T2 RH310UM  (80 gal)"</v>
      </c>
      <c r="AC184" s="160" t="str">
        <f t="shared" si="129"/>
        <v>Rheem</v>
      </c>
      <c r="AD184" s="163" t="s">
        <v>594</v>
      </c>
      <c r="AE184" s="158" t="str">
        <f t="shared" si="88"/>
        <v xml:space="preserve">          case  196766   :   "RheemPROH80T2RH310UM"</v>
      </c>
      <c r="AF184" s="163" t="s">
        <v>594</v>
      </c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</row>
    <row r="185" spans="3:1039" s="6" customFormat="1" ht="15" customHeight="1" x14ac:dyDescent="0.25">
      <c r="C185" s="6">
        <f t="shared" si="6"/>
        <v>190121</v>
      </c>
      <c r="D185" s="72">
        <f t="shared" si="7"/>
        <v>50</v>
      </c>
      <c r="E185" s="72">
        <v>1</v>
      </c>
      <c r="F185" s="74">
        <v>0</v>
      </c>
      <c r="G185" s="73">
        <f t="shared" si="44"/>
        <v>2</v>
      </c>
      <c r="H185" s="128">
        <f t="shared" si="45"/>
        <v>0</v>
      </c>
      <c r="I185" s="147">
        <f t="shared" si="116"/>
        <v>0</v>
      </c>
      <c r="J185" s="111" t="s">
        <v>196</v>
      </c>
      <c r="K185" s="39">
        <v>1</v>
      </c>
      <c r="L185" s="95">
        <f t="shared" si="117"/>
        <v>19</v>
      </c>
      <c r="M185" s="12" t="s">
        <v>91</v>
      </c>
      <c r="N185" s="81">
        <v>1</v>
      </c>
      <c r="O185" s="82">
        <f t="shared" si="130"/>
        <v>190121</v>
      </c>
      <c r="P185" s="77" t="str">
        <f t="shared" si="90"/>
        <v>HB50RH  (50 gal)</v>
      </c>
      <c r="Q185" s="13" t="s">
        <v>142</v>
      </c>
      <c r="R185" s="14">
        <v>50</v>
      </c>
      <c r="S185" s="37" t="s">
        <v>94</v>
      </c>
      <c r="T185" s="100" t="s">
        <v>94</v>
      </c>
      <c r="U185" s="105" t="str">
        <f t="shared" si="115"/>
        <v>RheemHB50</v>
      </c>
      <c r="V185" s="146">
        <v>0</v>
      </c>
      <c r="W185" s="49">
        <f>[1]ESTAR_to_AWHS!K140</f>
        <v>2</v>
      </c>
      <c r="X185" s="61">
        <f>[1]ESTAR_to_AWHS!I140</f>
        <v>3</v>
      </c>
      <c r="Y185" s="62" t="str">
        <f>[1]ESTAR_to_AWHS!L140</f>
        <v>--</v>
      </c>
      <c r="Z185" s="63">
        <f>[1]ESTAR_to_AWHS!J140</f>
        <v>42591</v>
      </c>
      <c r="AA185" s="58" t="s">
        <v>91</v>
      </c>
      <c r="AB185" s="158" t="str">
        <f t="shared" ref="AB185:AB278" si="137">"2,     "&amp;C185&amp;",   """&amp;P185&amp;""""</f>
        <v>2,     190121,   "HB50RH  (50 gal)"</v>
      </c>
      <c r="AC185" s="160" t="str">
        <f t="shared" si="129"/>
        <v>Rheem</v>
      </c>
      <c r="AD185" s="161" t="s">
        <v>529</v>
      </c>
      <c r="AE185" s="158" t="str">
        <f t="shared" ref="AE185:AE278" si="138">"          case  "&amp;C185&amp;"   :   """&amp;AD185&amp;""""</f>
        <v xml:space="preserve">          case  190121   :   "RheemHB50RH"</v>
      </c>
      <c r="AF185" s="161" t="s">
        <v>529</v>
      </c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</row>
    <row r="186" spans="3:1039" s="6" customFormat="1" ht="15" customHeight="1" x14ac:dyDescent="0.25">
      <c r="C186" s="6">
        <f t="shared" si="6"/>
        <v>190221</v>
      </c>
      <c r="D186" s="72">
        <f t="shared" si="7"/>
        <v>50</v>
      </c>
      <c r="E186" s="72">
        <v>1</v>
      </c>
      <c r="F186" s="74">
        <v>0</v>
      </c>
      <c r="G186" s="73">
        <f t="shared" si="44"/>
        <v>2.7</v>
      </c>
      <c r="H186" s="128">
        <f t="shared" si="45"/>
        <v>0</v>
      </c>
      <c r="I186" s="147">
        <f t="shared" si="116"/>
        <v>0</v>
      </c>
      <c r="J186" s="111" t="s">
        <v>196</v>
      </c>
      <c r="K186" s="39">
        <v>1</v>
      </c>
      <c r="L186" s="95">
        <f t="shared" si="117"/>
        <v>19</v>
      </c>
      <c r="M186" s="12" t="s">
        <v>91</v>
      </c>
      <c r="N186" s="82">
        <f t="shared" ref="N186:N235" si="139">N185+1</f>
        <v>2</v>
      </c>
      <c r="O186" s="82">
        <f t="shared" si="130"/>
        <v>190221</v>
      </c>
      <c r="P186" s="77" t="str">
        <f t="shared" si="90"/>
        <v>PROPH50 T2 RH245  (50 gal)</v>
      </c>
      <c r="Q186" s="13" t="s">
        <v>143</v>
      </c>
      <c r="R186" s="14">
        <v>50</v>
      </c>
      <c r="S186" s="37" t="s">
        <v>94</v>
      </c>
      <c r="T186" s="100" t="s">
        <v>94</v>
      </c>
      <c r="U186" s="105" t="str">
        <f t="shared" si="115"/>
        <v>RheemHB50</v>
      </c>
      <c r="V186" s="146">
        <v>0</v>
      </c>
      <c r="W186" s="49">
        <f>[1]ESTAR_to_AWHS!K141</f>
        <v>2.7</v>
      </c>
      <c r="X186" s="61" t="str">
        <f>[1]ESTAR_to_AWHS!I141</f>
        <v>4+</v>
      </c>
      <c r="Y186" s="62" t="str">
        <f>[1]ESTAR_to_AWHS!L141</f>
        <v>--</v>
      </c>
      <c r="Z186" s="63">
        <f>[1]ESTAR_to_AWHS!J141</f>
        <v>42591</v>
      </c>
      <c r="AA186" s="58" t="s">
        <v>91</v>
      </c>
      <c r="AB186" s="158" t="str">
        <f t="shared" si="137"/>
        <v>2,     190221,   "PROPH50 T2 RH245  (50 gal)"</v>
      </c>
      <c r="AC186" s="160" t="str">
        <f t="shared" si="129"/>
        <v>Rheem</v>
      </c>
      <c r="AD186" s="161" t="s">
        <v>540</v>
      </c>
      <c r="AE186" s="158" t="str">
        <f t="shared" si="138"/>
        <v xml:space="preserve">          case  190221   :   "RheemPROPH50RH245"</v>
      </c>
      <c r="AF186" s="161" t="s">
        <v>540</v>
      </c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</row>
    <row r="187" spans="3:1039" s="6" customFormat="1" ht="15" customHeight="1" x14ac:dyDescent="0.25">
      <c r="C187" s="6">
        <f t="shared" si="6"/>
        <v>190339</v>
      </c>
      <c r="D187" s="72">
        <f t="shared" si="7"/>
        <v>50</v>
      </c>
      <c r="E187" s="72">
        <v>0</v>
      </c>
      <c r="F187" s="72">
        <v>1</v>
      </c>
      <c r="G187" s="73">
        <f t="shared" si="44"/>
        <v>0</v>
      </c>
      <c r="H187" s="128">
        <f t="shared" si="45"/>
        <v>3.2</v>
      </c>
      <c r="I187" s="147">
        <f t="shared" si="116"/>
        <v>0</v>
      </c>
      <c r="J187" s="111" t="s">
        <v>196</v>
      </c>
      <c r="K187" s="39">
        <v>3</v>
      </c>
      <c r="L187" s="95">
        <f t="shared" si="117"/>
        <v>19</v>
      </c>
      <c r="M187" s="12" t="s">
        <v>91</v>
      </c>
      <c r="N187" s="82">
        <f t="shared" si="139"/>
        <v>3</v>
      </c>
      <c r="O187" s="82">
        <f t="shared" si="130"/>
        <v>190339</v>
      </c>
      <c r="P187" s="77" t="str">
        <f t="shared" si="90"/>
        <v>PROPH50 T2 RH350 D  (50 gal)</v>
      </c>
      <c r="Q187" s="13" t="s">
        <v>129</v>
      </c>
      <c r="R187" s="14">
        <v>50</v>
      </c>
      <c r="S187" s="121" t="s">
        <v>273</v>
      </c>
      <c r="T187" s="100" t="s">
        <v>273</v>
      </c>
      <c r="U187" s="105" t="str">
        <f t="shared" si="115"/>
        <v>RheemHBDR4550</v>
      </c>
      <c r="V187" s="146">
        <v>0</v>
      </c>
      <c r="W187" s="49" t="str">
        <f>[1]ESTAR_to_AWHS!K55</f>
        <v>--</v>
      </c>
      <c r="X187" s="61" t="str">
        <f>[1]ESTAR_to_AWHS!I55</f>
        <v>2-3</v>
      </c>
      <c r="Y187" s="62">
        <f>[1]ESTAR_to_AWHS!L55</f>
        <v>3.2</v>
      </c>
      <c r="Z187" s="63">
        <f>[1]ESTAR_to_AWHS!J55</f>
        <v>42667</v>
      </c>
      <c r="AA187" s="58" t="s">
        <v>91</v>
      </c>
      <c r="AB187" s="158" t="str">
        <f t="shared" si="137"/>
        <v>2,     190339,   "PROPH50 T2 RH350 D  (50 gal)"</v>
      </c>
      <c r="AC187" s="160" t="str">
        <f t="shared" si="129"/>
        <v>Rheem</v>
      </c>
      <c r="AD187" s="161" t="s">
        <v>541</v>
      </c>
      <c r="AE187" s="158" t="str">
        <f t="shared" si="138"/>
        <v xml:space="preserve">          case  190339   :   "RheemPROPH50RH350"</v>
      </c>
      <c r="AF187" s="161" t="s">
        <v>541</v>
      </c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  <c r="DE187" s="31"/>
      <c r="DF187" s="31"/>
      <c r="DG187" s="31"/>
      <c r="DH187" s="31"/>
      <c r="DI187" s="31"/>
      <c r="DJ187" s="31"/>
      <c r="DK187" s="31"/>
      <c r="DL187" s="31"/>
      <c r="DM187" s="31"/>
      <c r="DN187" s="31"/>
      <c r="DO187" s="31"/>
      <c r="DP187" s="31"/>
      <c r="DQ187" s="31"/>
      <c r="DR187" s="31"/>
      <c r="DS187" s="31"/>
      <c r="DT187" s="31"/>
      <c r="DU187" s="31"/>
      <c r="DV187" s="31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  <c r="EL187" s="31"/>
      <c r="EM187" s="31"/>
      <c r="EN187" s="31"/>
      <c r="EO187" s="31"/>
      <c r="EP187" s="31"/>
      <c r="EQ187" s="31"/>
      <c r="ER187" s="31"/>
      <c r="ES187" s="31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  <c r="IW187" s="31"/>
      <c r="IX187" s="31"/>
      <c r="IY187" s="31"/>
      <c r="IZ187" s="31"/>
      <c r="JA187" s="31"/>
      <c r="JB187" s="31"/>
      <c r="JC187" s="31"/>
      <c r="JD187" s="31"/>
      <c r="JE187" s="31"/>
      <c r="JF187" s="31"/>
      <c r="JG187" s="31"/>
      <c r="JH187" s="31"/>
      <c r="JI187" s="31"/>
      <c r="JJ187" s="31"/>
      <c r="JK187" s="31"/>
      <c r="JL187" s="31"/>
      <c r="JM187" s="31"/>
      <c r="JN187" s="31"/>
      <c r="JO187" s="31"/>
      <c r="JP187" s="31"/>
      <c r="JQ187" s="31"/>
      <c r="JR187" s="31"/>
      <c r="JS187" s="31"/>
      <c r="JT187" s="31"/>
      <c r="JU187" s="31"/>
      <c r="JV187" s="31"/>
      <c r="JW187" s="31"/>
      <c r="JX187" s="31"/>
      <c r="JY187" s="31"/>
      <c r="JZ187" s="31"/>
      <c r="KA187" s="31"/>
      <c r="KB187" s="31"/>
      <c r="KC187" s="31"/>
      <c r="KD187" s="31"/>
      <c r="KE187" s="31"/>
      <c r="KF187" s="31"/>
      <c r="KG187" s="31"/>
      <c r="KH187" s="31"/>
      <c r="KI187" s="31"/>
      <c r="KJ187" s="31"/>
      <c r="KK187" s="31"/>
      <c r="KL187" s="31"/>
      <c r="KM187" s="31"/>
      <c r="KN187" s="31"/>
      <c r="KO187" s="31"/>
      <c r="KP187" s="31"/>
      <c r="KQ187" s="31"/>
      <c r="KR187" s="31"/>
      <c r="KS187" s="31"/>
      <c r="KT187" s="31"/>
      <c r="KU187" s="31"/>
      <c r="KV187" s="31"/>
      <c r="KW187" s="31"/>
      <c r="KX187" s="31"/>
      <c r="KY187" s="31"/>
      <c r="KZ187" s="31"/>
      <c r="LA187" s="31"/>
      <c r="LB187" s="31"/>
      <c r="LC187" s="31"/>
      <c r="LD187" s="31"/>
      <c r="LE187" s="31"/>
      <c r="LF187" s="31"/>
      <c r="LG187" s="31"/>
      <c r="LH187" s="31"/>
      <c r="LI187" s="31"/>
      <c r="LJ187" s="31"/>
      <c r="LK187" s="31"/>
      <c r="LL187" s="31"/>
      <c r="LM187" s="31"/>
      <c r="LN187" s="31"/>
      <c r="LO187" s="31"/>
      <c r="LP187" s="31"/>
      <c r="LQ187" s="31"/>
      <c r="LR187" s="31"/>
      <c r="LS187" s="31"/>
      <c r="LT187" s="31"/>
      <c r="LU187" s="31"/>
      <c r="LV187" s="31"/>
      <c r="LW187" s="31"/>
      <c r="LX187" s="31"/>
      <c r="LY187" s="31"/>
      <c r="LZ187" s="31"/>
      <c r="MA187" s="31"/>
      <c r="MB187" s="31"/>
      <c r="MC187" s="31"/>
      <c r="MD187" s="31"/>
      <c r="ME187" s="31"/>
      <c r="MF187" s="31"/>
      <c r="MG187" s="31"/>
      <c r="MH187" s="31"/>
      <c r="MI187" s="31"/>
      <c r="MJ187" s="31"/>
      <c r="MK187" s="31"/>
      <c r="ML187" s="31"/>
      <c r="MM187" s="31"/>
      <c r="MN187" s="31"/>
      <c r="MO187" s="31"/>
      <c r="MP187" s="31"/>
      <c r="MQ187" s="31"/>
      <c r="MR187" s="31"/>
      <c r="MS187" s="31"/>
      <c r="MT187" s="31"/>
      <c r="MU187" s="31"/>
      <c r="MV187" s="31"/>
      <c r="MW187" s="31"/>
      <c r="MX187" s="31"/>
      <c r="MY187" s="31"/>
      <c r="MZ187" s="31"/>
      <c r="NA187" s="31"/>
      <c r="NB187" s="31"/>
      <c r="NC187" s="31"/>
      <c r="ND187" s="31"/>
      <c r="NE187" s="31"/>
      <c r="NF187" s="31"/>
      <c r="NG187" s="31"/>
      <c r="NH187" s="31"/>
      <c r="NI187" s="31"/>
      <c r="NJ187" s="31"/>
      <c r="NK187" s="31"/>
      <c r="NL187" s="31"/>
      <c r="NM187" s="31"/>
      <c r="NN187" s="31"/>
      <c r="NO187" s="31"/>
      <c r="NP187" s="31"/>
      <c r="NQ187" s="31"/>
      <c r="NR187" s="31"/>
      <c r="NS187" s="31"/>
      <c r="NT187" s="31"/>
      <c r="NU187" s="31"/>
      <c r="NV187" s="31"/>
      <c r="NW187" s="31"/>
      <c r="NX187" s="31"/>
      <c r="NY187" s="31"/>
      <c r="NZ187" s="31"/>
      <c r="OA187" s="31"/>
      <c r="OB187" s="31"/>
      <c r="OC187" s="31"/>
      <c r="OD187" s="31"/>
      <c r="OE187" s="31"/>
      <c r="OF187" s="31"/>
      <c r="OG187" s="31"/>
      <c r="OH187" s="31"/>
      <c r="OI187" s="31"/>
      <c r="OJ187" s="31"/>
      <c r="OK187" s="31"/>
      <c r="OL187" s="31"/>
      <c r="OM187" s="31"/>
      <c r="ON187" s="31"/>
      <c r="OO187" s="31"/>
      <c r="OP187" s="31"/>
      <c r="OQ187" s="31"/>
      <c r="OR187" s="31"/>
      <c r="OS187" s="31"/>
      <c r="OT187" s="31"/>
      <c r="OU187" s="31"/>
      <c r="OV187" s="31"/>
      <c r="OW187" s="31"/>
      <c r="OX187" s="31"/>
      <c r="OY187" s="31"/>
      <c r="OZ187" s="31"/>
      <c r="PA187" s="31"/>
      <c r="PB187" s="31"/>
      <c r="PC187" s="31"/>
      <c r="PD187" s="31"/>
      <c r="PE187" s="31"/>
      <c r="PF187" s="31"/>
      <c r="PG187" s="31"/>
      <c r="PH187" s="31"/>
      <c r="PI187" s="31"/>
      <c r="PJ187" s="31"/>
      <c r="PK187" s="31"/>
      <c r="PL187" s="31"/>
      <c r="PM187" s="31"/>
      <c r="PN187" s="31"/>
      <c r="PO187" s="31"/>
      <c r="PP187" s="31"/>
      <c r="PQ187" s="31"/>
      <c r="PR187" s="31"/>
      <c r="PS187" s="31"/>
      <c r="PT187" s="31"/>
      <c r="PU187" s="31"/>
      <c r="PV187" s="31"/>
      <c r="PW187" s="31"/>
      <c r="PX187" s="31"/>
      <c r="PY187" s="31"/>
      <c r="PZ187" s="31"/>
      <c r="QA187" s="31"/>
      <c r="QB187" s="31"/>
      <c r="QC187" s="31"/>
      <c r="QD187" s="31"/>
      <c r="QE187" s="31"/>
      <c r="QF187" s="31"/>
      <c r="QG187" s="31"/>
      <c r="QH187" s="31"/>
      <c r="QI187" s="31"/>
      <c r="QJ187" s="31"/>
      <c r="QK187" s="31"/>
      <c r="QL187" s="31"/>
      <c r="QM187" s="31"/>
      <c r="QN187" s="31"/>
      <c r="QO187" s="31"/>
      <c r="QP187" s="31"/>
      <c r="QQ187" s="31"/>
      <c r="QR187" s="31"/>
      <c r="QS187" s="31"/>
      <c r="QT187" s="31"/>
      <c r="QU187" s="31"/>
      <c r="QV187" s="31"/>
      <c r="QW187" s="31"/>
      <c r="QX187" s="31"/>
      <c r="QY187" s="31"/>
      <c r="QZ187" s="31"/>
      <c r="RA187" s="31"/>
      <c r="RB187" s="31"/>
      <c r="RC187" s="31"/>
      <c r="RD187" s="31"/>
      <c r="RE187" s="31"/>
      <c r="RF187" s="31"/>
      <c r="RG187" s="31"/>
      <c r="RH187" s="31"/>
      <c r="RI187" s="31"/>
      <c r="RJ187" s="31"/>
      <c r="RK187" s="31"/>
      <c r="RL187" s="31"/>
      <c r="RM187" s="31"/>
      <c r="RN187" s="31"/>
      <c r="RO187" s="31"/>
      <c r="RP187" s="31"/>
      <c r="RQ187" s="31"/>
      <c r="RR187" s="31"/>
      <c r="RS187" s="31"/>
      <c r="RT187" s="31"/>
      <c r="RU187" s="31"/>
      <c r="RV187" s="31"/>
      <c r="RW187" s="31"/>
      <c r="RX187" s="31"/>
      <c r="RY187" s="31"/>
      <c r="RZ187" s="31"/>
      <c r="SA187" s="31"/>
      <c r="SB187" s="31"/>
      <c r="SC187" s="31"/>
      <c r="SD187" s="31"/>
      <c r="SE187" s="31"/>
      <c r="SF187" s="31"/>
      <c r="SG187" s="31"/>
      <c r="SH187" s="31"/>
      <c r="SI187" s="31"/>
      <c r="SJ187" s="31"/>
      <c r="SK187" s="31"/>
      <c r="SL187" s="31"/>
      <c r="SM187" s="31"/>
      <c r="SN187" s="31"/>
      <c r="SO187" s="31"/>
      <c r="SP187" s="31"/>
      <c r="SQ187" s="31"/>
      <c r="SR187" s="31"/>
      <c r="SS187" s="31"/>
      <c r="ST187" s="31"/>
      <c r="SU187" s="31"/>
      <c r="SV187" s="31"/>
      <c r="SW187" s="31"/>
      <c r="SX187" s="31"/>
      <c r="SY187" s="31"/>
      <c r="SZ187" s="31"/>
      <c r="TA187" s="31"/>
      <c r="TB187" s="31"/>
      <c r="TC187" s="31"/>
      <c r="TD187" s="31"/>
      <c r="TE187" s="31"/>
      <c r="TF187" s="31"/>
      <c r="TG187" s="31"/>
      <c r="TH187" s="31"/>
      <c r="TI187" s="31"/>
      <c r="TJ187" s="31"/>
      <c r="TK187" s="31"/>
      <c r="TL187" s="31"/>
      <c r="TM187" s="31"/>
      <c r="TN187" s="31"/>
      <c r="TO187" s="31"/>
      <c r="TP187" s="31"/>
      <c r="TQ187" s="31"/>
      <c r="TR187" s="31"/>
      <c r="TS187" s="31"/>
      <c r="TT187" s="31"/>
      <c r="TU187" s="31"/>
      <c r="TV187" s="31"/>
      <c r="TW187" s="31"/>
      <c r="TX187" s="31"/>
      <c r="TY187" s="31"/>
      <c r="TZ187" s="31"/>
      <c r="UA187" s="31"/>
      <c r="UB187" s="31"/>
      <c r="UC187" s="31"/>
      <c r="UD187" s="31"/>
      <c r="UE187" s="31"/>
      <c r="UF187" s="31"/>
      <c r="UG187" s="31"/>
      <c r="UH187" s="31"/>
      <c r="UI187" s="31"/>
      <c r="UJ187" s="31"/>
      <c r="UK187" s="31"/>
      <c r="UL187" s="31"/>
      <c r="UM187" s="31"/>
      <c r="UN187" s="31"/>
      <c r="UO187" s="31"/>
      <c r="UP187" s="31"/>
      <c r="UQ187" s="31"/>
      <c r="UR187" s="31"/>
      <c r="US187" s="31"/>
      <c r="UT187" s="31"/>
      <c r="UU187" s="31"/>
      <c r="UV187" s="31"/>
      <c r="UW187" s="31"/>
      <c r="UX187" s="31"/>
      <c r="UY187" s="31"/>
      <c r="UZ187" s="31"/>
      <c r="VA187" s="31"/>
      <c r="VB187" s="31"/>
      <c r="VC187" s="31"/>
      <c r="VD187" s="31"/>
      <c r="VE187" s="31"/>
      <c r="VF187" s="31"/>
      <c r="VG187" s="31"/>
      <c r="VH187" s="31"/>
      <c r="VI187" s="31"/>
      <c r="VJ187" s="31"/>
      <c r="VK187" s="31"/>
      <c r="VL187" s="31"/>
      <c r="VM187" s="31"/>
      <c r="VN187" s="31"/>
      <c r="VO187" s="31"/>
      <c r="VP187" s="31"/>
      <c r="VQ187" s="31"/>
      <c r="VR187" s="31"/>
      <c r="VS187" s="31"/>
      <c r="VT187" s="31"/>
      <c r="VU187" s="31"/>
      <c r="VV187" s="31"/>
      <c r="VW187" s="31"/>
      <c r="VX187" s="31"/>
      <c r="VY187" s="31"/>
      <c r="VZ187" s="31"/>
      <c r="WA187" s="31"/>
      <c r="WB187" s="31"/>
      <c r="WC187" s="31"/>
      <c r="WD187" s="31"/>
      <c r="WE187" s="31"/>
      <c r="WF187" s="31"/>
      <c r="WG187" s="31"/>
      <c r="WH187" s="31"/>
      <c r="WI187" s="31"/>
      <c r="WJ187" s="31"/>
      <c r="WK187" s="31"/>
      <c r="WL187" s="31"/>
      <c r="WM187" s="31"/>
      <c r="WN187" s="31"/>
      <c r="WO187" s="31"/>
      <c r="WP187" s="31"/>
      <c r="WQ187" s="31"/>
      <c r="WR187" s="31"/>
      <c r="WS187" s="31"/>
      <c r="WT187" s="31"/>
      <c r="WU187" s="31"/>
      <c r="WV187" s="31"/>
      <c r="WW187" s="31"/>
      <c r="WX187" s="31"/>
      <c r="WY187" s="31"/>
      <c r="WZ187" s="31"/>
      <c r="XA187" s="31"/>
      <c r="XB187" s="31"/>
      <c r="XC187" s="31"/>
      <c r="XD187" s="31"/>
      <c r="XE187" s="31"/>
      <c r="XF187" s="31"/>
      <c r="XG187" s="31"/>
      <c r="XH187" s="31"/>
      <c r="XI187" s="31"/>
      <c r="XJ187" s="31"/>
      <c r="XK187" s="31"/>
      <c r="XL187" s="31"/>
      <c r="XM187" s="31"/>
      <c r="XN187" s="31"/>
      <c r="XO187" s="31"/>
      <c r="XP187" s="31"/>
      <c r="XQ187" s="31"/>
      <c r="XR187" s="31"/>
      <c r="XS187" s="31"/>
      <c r="XT187" s="31"/>
      <c r="XU187" s="31"/>
      <c r="XV187" s="31"/>
      <c r="XW187" s="31"/>
      <c r="XX187" s="31"/>
      <c r="XY187" s="31"/>
      <c r="XZ187" s="31"/>
      <c r="YA187" s="31"/>
      <c r="YB187" s="31"/>
      <c r="YC187" s="31"/>
      <c r="YD187" s="31"/>
      <c r="YE187" s="31"/>
      <c r="YF187" s="31"/>
      <c r="YG187" s="31"/>
      <c r="YH187" s="31"/>
      <c r="YI187" s="31"/>
      <c r="YJ187" s="31"/>
      <c r="YK187" s="31"/>
      <c r="YL187" s="31"/>
      <c r="YM187" s="31"/>
      <c r="YN187" s="31"/>
      <c r="YO187" s="31"/>
      <c r="YP187" s="31"/>
      <c r="YQ187" s="31"/>
      <c r="YR187" s="31"/>
      <c r="YS187" s="31"/>
      <c r="YT187" s="31"/>
      <c r="YU187" s="31"/>
      <c r="YV187" s="31"/>
      <c r="YW187" s="31"/>
      <c r="YX187" s="31"/>
      <c r="YY187" s="31"/>
      <c r="YZ187" s="31"/>
      <c r="ZA187" s="31"/>
      <c r="ZB187" s="31"/>
      <c r="ZC187" s="31"/>
      <c r="ZD187" s="31"/>
      <c r="ZE187" s="31"/>
      <c r="ZF187" s="31"/>
      <c r="ZG187" s="31"/>
      <c r="ZH187" s="31"/>
      <c r="ZI187" s="31"/>
      <c r="ZJ187" s="31"/>
      <c r="ZK187" s="31"/>
      <c r="ZL187" s="31"/>
      <c r="ZM187" s="31"/>
      <c r="ZN187" s="31"/>
      <c r="ZO187" s="31"/>
      <c r="ZP187" s="31"/>
      <c r="ZQ187" s="31"/>
      <c r="ZR187" s="31"/>
      <c r="ZS187" s="31"/>
      <c r="ZT187" s="31"/>
      <c r="ZU187" s="31"/>
      <c r="ZV187" s="31"/>
      <c r="ZW187" s="31"/>
      <c r="ZX187" s="31"/>
      <c r="ZY187" s="31"/>
      <c r="ZZ187" s="31"/>
      <c r="AAA187" s="31"/>
      <c r="AAB187" s="31"/>
      <c r="AAC187" s="31"/>
      <c r="AAD187" s="31"/>
      <c r="AAE187" s="31"/>
      <c r="AAF187" s="31"/>
      <c r="AAG187" s="31"/>
      <c r="AAH187" s="31"/>
      <c r="AAI187" s="31"/>
      <c r="AAJ187" s="31"/>
      <c r="AAK187" s="31"/>
      <c r="AAL187" s="31"/>
      <c r="AAM187" s="31"/>
      <c r="AAN187" s="31"/>
      <c r="AAO187" s="31"/>
      <c r="AAP187" s="31"/>
      <c r="AAQ187" s="31"/>
      <c r="AAR187" s="31"/>
      <c r="AAS187" s="31"/>
      <c r="AAT187" s="31"/>
      <c r="AAU187" s="31"/>
      <c r="AAV187" s="31"/>
      <c r="AAW187" s="31"/>
      <c r="AAX187" s="31"/>
      <c r="AAY187" s="31"/>
      <c r="AAZ187" s="31"/>
      <c r="ABA187" s="31"/>
      <c r="ABB187" s="31"/>
      <c r="ABC187" s="31"/>
      <c r="ABD187" s="31"/>
      <c r="ABE187" s="31"/>
      <c r="ABF187" s="31"/>
      <c r="ABG187" s="31"/>
      <c r="ABH187" s="31"/>
      <c r="ABI187" s="31"/>
      <c r="ABJ187" s="31"/>
      <c r="ABK187" s="31"/>
      <c r="ABL187" s="31"/>
      <c r="ABM187" s="31"/>
      <c r="ABN187" s="31"/>
      <c r="ABO187" s="31"/>
      <c r="ABP187" s="31"/>
      <c r="ABQ187" s="31"/>
      <c r="ABR187" s="31"/>
      <c r="ABS187" s="31"/>
      <c r="ABT187" s="31"/>
      <c r="ABU187" s="31"/>
      <c r="ABV187" s="31"/>
      <c r="ABW187" s="31"/>
      <c r="ABX187" s="31"/>
      <c r="ABY187" s="31"/>
      <c r="ABZ187" s="31"/>
      <c r="ACA187" s="31"/>
      <c r="ACB187" s="31"/>
      <c r="ACC187" s="31"/>
      <c r="ACD187" s="31"/>
      <c r="ACE187" s="31"/>
      <c r="ACF187" s="31"/>
      <c r="ACG187" s="31"/>
      <c r="ACH187" s="31"/>
      <c r="ACI187" s="31"/>
      <c r="ACJ187" s="31"/>
      <c r="ACK187" s="31"/>
      <c r="ACL187" s="31"/>
      <c r="ACM187" s="31"/>
      <c r="ACN187" s="31"/>
      <c r="ACO187" s="31"/>
      <c r="ACP187" s="31"/>
      <c r="ACQ187" s="31"/>
      <c r="ACR187" s="31"/>
      <c r="ACS187" s="31"/>
      <c r="ACT187" s="31"/>
      <c r="ACU187" s="31"/>
      <c r="ACV187" s="31"/>
      <c r="ACW187" s="31"/>
      <c r="ACX187" s="31"/>
      <c r="ACY187" s="31"/>
      <c r="ACZ187" s="31"/>
      <c r="ADA187" s="31"/>
      <c r="ADB187" s="31"/>
      <c r="ADC187" s="31"/>
      <c r="ADD187" s="31"/>
      <c r="ADE187" s="31"/>
      <c r="ADF187" s="31"/>
      <c r="ADG187" s="31"/>
      <c r="ADH187" s="31"/>
      <c r="ADI187" s="31"/>
      <c r="ADJ187" s="31"/>
      <c r="ADK187" s="31"/>
      <c r="ADL187" s="31"/>
      <c r="ADM187" s="31"/>
      <c r="ADN187" s="31"/>
      <c r="ADO187" s="31"/>
      <c r="ADP187" s="31"/>
      <c r="ADQ187" s="31"/>
      <c r="ADR187" s="31"/>
      <c r="ADS187" s="31"/>
      <c r="ADT187" s="31"/>
      <c r="ADU187" s="31"/>
      <c r="ADV187" s="31"/>
      <c r="ADW187" s="31"/>
      <c r="ADX187" s="31"/>
      <c r="ADY187" s="31"/>
      <c r="ADZ187" s="31"/>
      <c r="AEA187" s="31"/>
      <c r="AEB187" s="31"/>
      <c r="AEC187" s="31"/>
      <c r="AED187" s="31"/>
      <c r="AEE187" s="31"/>
      <c r="AEF187" s="31"/>
      <c r="AEG187" s="31"/>
      <c r="AEH187" s="31"/>
      <c r="AEI187" s="31"/>
      <c r="AEJ187" s="31"/>
      <c r="AEK187" s="31"/>
      <c r="AEL187" s="31"/>
      <c r="AEM187" s="31"/>
      <c r="AEN187" s="31"/>
      <c r="AEO187" s="31"/>
      <c r="AEP187" s="31"/>
      <c r="AEQ187" s="31"/>
      <c r="AER187" s="31"/>
      <c r="AES187" s="31"/>
      <c r="AET187" s="31"/>
      <c r="AEU187" s="31"/>
      <c r="AEV187" s="31"/>
      <c r="AEW187" s="31"/>
      <c r="AEX187" s="31"/>
      <c r="AEY187" s="31"/>
      <c r="AEZ187" s="31"/>
      <c r="AFA187" s="31"/>
      <c r="AFB187" s="31"/>
      <c r="AFC187" s="31"/>
      <c r="AFD187" s="31"/>
      <c r="AFE187" s="31"/>
      <c r="AFF187" s="31"/>
      <c r="AFG187" s="31"/>
      <c r="AFH187" s="31"/>
      <c r="AFI187" s="31"/>
      <c r="AFJ187" s="31"/>
      <c r="AFK187" s="31"/>
      <c r="AFL187" s="31"/>
      <c r="AFM187" s="31"/>
      <c r="AFN187" s="31"/>
      <c r="AFO187" s="31"/>
      <c r="AFP187" s="31"/>
      <c r="AFQ187" s="31"/>
      <c r="AFR187" s="31"/>
      <c r="AFS187" s="31"/>
      <c r="AFT187" s="31"/>
      <c r="AFU187" s="31"/>
      <c r="AFV187" s="31"/>
      <c r="AFW187" s="31"/>
      <c r="AFX187" s="31"/>
      <c r="AFY187" s="31"/>
      <c r="AFZ187" s="31"/>
      <c r="AGA187" s="31"/>
      <c r="AGB187" s="31"/>
      <c r="AGC187" s="31"/>
      <c r="AGD187" s="31"/>
      <c r="AGE187" s="31"/>
      <c r="AGF187" s="31"/>
      <c r="AGG187" s="31"/>
      <c r="AGH187" s="31"/>
      <c r="AGI187" s="31"/>
      <c r="AGJ187" s="31"/>
      <c r="AGK187" s="31"/>
      <c r="AGL187" s="31"/>
      <c r="AGM187" s="31"/>
      <c r="AGN187" s="31"/>
      <c r="AGO187" s="31"/>
      <c r="AGP187" s="31"/>
      <c r="AGQ187" s="31"/>
      <c r="AGR187" s="31"/>
      <c r="AGS187" s="31"/>
      <c r="AGT187" s="31"/>
      <c r="AGU187" s="31"/>
      <c r="AGV187" s="31"/>
      <c r="AGW187" s="31"/>
      <c r="AGX187" s="31"/>
      <c r="AGY187" s="31"/>
      <c r="AGZ187" s="31"/>
      <c r="AHA187" s="31"/>
      <c r="AHB187" s="31"/>
      <c r="AHC187" s="31"/>
      <c r="AHD187" s="31"/>
      <c r="AHE187" s="31"/>
      <c r="AHF187" s="31"/>
      <c r="AHG187" s="31"/>
      <c r="AHH187" s="31"/>
      <c r="AHI187" s="31"/>
      <c r="AHJ187" s="31"/>
      <c r="AHK187" s="31"/>
      <c r="AHL187" s="31"/>
      <c r="AHM187" s="31"/>
      <c r="AHN187" s="31"/>
      <c r="AHO187" s="31"/>
      <c r="AHP187" s="31"/>
      <c r="AHQ187" s="31"/>
      <c r="AHR187" s="31"/>
      <c r="AHS187" s="31"/>
      <c r="AHT187" s="31"/>
      <c r="AHU187" s="31"/>
      <c r="AHV187" s="31"/>
      <c r="AHW187" s="31"/>
      <c r="AHX187" s="31"/>
      <c r="AHY187" s="31"/>
      <c r="AHZ187" s="31"/>
      <c r="AIA187" s="31"/>
      <c r="AIB187" s="31"/>
      <c r="AIC187" s="31"/>
      <c r="AID187" s="31"/>
      <c r="AIE187" s="31"/>
      <c r="AIF187" s="31"/>
      <c r="AIG187" s="31"/>
      <c r="AIH187" s="31"/>
      <c r="AII187" s="31"/>
      <c r="AIJ187" s="31"/>
      <c r="AIK187" s="31"/>
      <c r="AIL187" s="31"/>
      <c r="AIM187" s="31"/>
      <c r="AIN187" s="31"/>
      <c r="AIO187" s="31"/>
      <c r="AIP187" s="31"/>
      <c r="AIQ187" s="31"/>
      <c r="AIR187" s="31"/>
      <c r="AIS187" s="31"/>
      <c r="AIT187" s="31"/>
      <c r="AIU187" s="31"/>
      <c r="AIV187" s="31"/>
      <c r="AIW187" s="31"/>
      <c r="AIX187" s="31"/>
      <c r="AIY187" s="31"/>
      <c r="AIZ187" s="31"/>
      <c r="AJA187" s="31"/>
      <c r="AJB187" s="31"/>
      <c r="AJC187" s="31"/>
      <c r="AJD187" s="31"/>
      <c r="AJE187" s="31"/>
      <c r="AJF187" s="31"/>
      <c r="AJG187" s="31"/>
      <c r="AJH187" s="31"/>
      <c r="AJI187" s="31"/>
      <c r="AJJ187" s="31"/>
      <c r="AJK187" s="31"/>
      <c r="AJL187" s="31"/>
      <c r="AJM187" s="31"/>
      <c r="AJN187" s="31"/>
      <c r="AJO187" s="31"/>
      <c r="AJP187" s="31"/>
      <c r="AJQ187" s="31"/>
      <c r="AJR187" s="31"/>
      <c r="AJS187" s="31"/>
      <c r="AJT187" s="31"/>
      <c r="AJU187" s="31"/>
      <c r="AJV187" s="31"/>
      <c r="AJW187" s="31"/>
      <c r="AJX187" s="31"/>
      <c r="AJY187" s="31"/>
      <c r="AJZ187" s="31"/>
      <c r="AKA187" s="31"/>
      <c r="AKB187" s="31"/>
      <c r="AKC187" s="31"/>
      <c r="AKD187" s="31"/>
      <c r="AKE187" s="31"/>
      <c r="AKF187" s="31"/>
      <c r="AKG187" s="31"/>
      <c r="AKH187" s="31"/>
      <c r="AKI187" s="31"/>
      <c r="AKJ187" s="31"/>
      <c r="AKK187" s="31"/>
      <c r="AKL187" s="31"/>
      <c r="AKM187" s="31"/>
      <c r="AKN187" s="31"/>
      <c r="AKO187" s="31"/>
      <c r="AKP187" s="31"/>
      <c r="AKQ187" s="31"/>
      <c r="AKR187" s="31"/>
      <c r="AKS187" s="31"/>
      <c r="AKT187" s="31"/>
      <c r="AKU187" s="31"/>
      <c r="AKV187" s="31"/>
      <c r="AKW187" s="31"/>
      <c r="AKX187" s="31"/>
      <c r="AKY187" s="31"/>
      <c r="AKZ187" s="31"/>
      <c r="ALA187" s="31"/>
      <c r="ALB187" s="31"/>
      <c r="ALC187" s="31"/>
      <c r="ALD187" s="31"/>
      <c r="ALE187" s="31"/>
      <c r="ALF187" s="31"/>
      <c r="ALG187" s="31"/>
      <c r="ALH187" s="31"/>
      <c r="ALI187" s="31"/>
      <c r="ALJ187" s="31"/>
      <c r="ALK187" s="31"/>
      <c r="ALL187" s="31"/>
      <c r="ALM187" s="31"/>
      <c r="ALN187" s="31"/>
      <c r="ALO187" s="31"/>
      <c r="ALP187" s="31"/>
      <c r="ALQ187" s="31"/>
      <c r="ALR187" s="31"/>
      <c r="ALS187" s="31"/>
      <c r="ALT187" s="31"/>
      <c r="ALU187" s="31"/>
      <c r="ALV187" s="31"/>
      <c r="ALW187" s="31"/>
      <c r="ALX187" s="31"/>
      <c r="ALY187" s="31"/>
      <c r="ALZ187" s="31"/>
      <c r="AMA187" s="31"/>
      <c r="AMB187" s="31"/>
      <c r="AMC187" s="31"/>
      <c r="AMD187" s="31"/>
      <c r="AME187" s="31"/>
      <c r="AMF187" s="31"/>
      <c r="AMG187" s="31"/>
      <c r="AMH187" s="31"/>
      <c r="AMI187" s="31"/>
      <c r="AMJ187" s="31"/>
      <c r="AMK187" s="31"/>
      <c r="AML187" s="31"/>
      <c r="AMM187" s="31"/>
      <c r="AMN187" s="31"/>
      <c r="AMO187" s="31"/>
      <c r="AMP187" s="31"/>
      <c r="AMQ187" s="31"/>
      <c r="AMR187" s="31"/>
      <c r="AMS187" s="31"/>
      <c r="AMT187" s="31"/>
      <c r="AMU187" s="31"/>
      <c r="AMV187" s="31"/>
      <c r="AMW187" s="31"/>
      <c r="AMX187" s="31"/>
      <c r="AMY187" s="31"/>
    </row>
    <row r="188" spans="3:1039" s="6" customFormat="1" ht="15" customHeight="1" x14ac:dyDescent="0.25">
      <c r="C188" s="6">
        <f t="shared" ref="C188:C385" si="140">O188</f>
        <v>190440</v>
      </c>
      <c r="D188" s="72">
        <f t="shared" ref="D188:D385" si="141">R188</f>
        <v>65</v>
      </c>
      <c r="E188" s="72">
        <v>0</v>
      </c>
      <c r="F188" s="72">
        <v>1</v>
      </c>
      <c r="G188" s="73">
        <f t="shared" si="44"/>
        <v>0</v>
      </c>
      <c r="H188" s="128">
        <f t="shared" si="45"/>
        <v>3.4</v>
      </c>
      <c r="I188" s="147">
        <f t="shared" si="116"/>
        <v>0</v>
      </c>
      <c r="J188" s="111" t="s">
        <v>196</v>
      </c>
      <c r="K188" s="39">
        <v>3</v>
      </c>
      <c r="L188" s="95">
        <f t="shared" si="117"/>
        <v>19</v>
      </c>
      <c r="M188" s="12" t="s">
        <v>91</v>
      </c>
      <c r="N188" s="82">
        <f t="shared" si="139"/>
        <v>4</v>
      </c>
      <c r="O188" s="82">
        <f t="shared" si="130"/>
        <v>190440</v>
      </c>
      <c r="P188" s="77" t="str">
        <f t="shared" si="90"/>
        <v>PROPH65 T2 RH350 D  (65 gal)</v>
      </c>
      <c r="Q188" s="13" t="s">
        <v>130</v>
      </c>
      <c r="R188" s="14">
        <v>65</v>
      </c>
      <c r="S188" s="121" t="s">
        <v>274</v>
      </c>
      <c r="T188" s="100" t="s">
        <v>274</v>
      </c>
      <c r="U188" s="105" t="str">
        <f t="shared" si="115"/>
        <v>RheemHBDR4565</v>
      </c>
      <c r="V188" s="146">
        <v>0</v>
      </c>
      <c r="W188" s="49" t="str">
        <f>[1]ESTAR_to_AWHS!K56</f>
        <v>--</v>
      </c>
      <c r="X188" s="61" t="str">
        <f>[1]ESTAR_to_AWHS!I56</f>
        <v>2-3</v>
      </c>
      <c r="Y188" s="62">
        <f>[1]ESTAR_to_AWHS!L56</f>
        <v>3.4</v>
      </c>
      <c r="Z188" s="63">
        <f>[1]ESTAR_to_AWHS!J56</f>
        <v>42667</v>
      </c>
      <c r="AA188" s="58" t="s">
        <v>91</v>
      </c>
      <c r="AB188" s="158" t="str">
        <f t="shared" si="137"/>
        <v>2,     190440,   "PROPH65 T2 RH350 D  (65 gal)"</v>
      </c>
      <c r="AC188" s="160" t="str">
        <f t="shared" si="129"/>
        <v>Rheem</v>
      </c>
      <c r="AD188" s="161" t="s">
        <v>547</v>
      </c>
      <c r="AE188" s="158" t="str">
        <f t="shared" si="138"/>
        <v xml:space="preserve">          case  190440   :   "RheemPROPH65RH350D"</v>
      </c>
      <c r="AF188" s="161" t="s">
        <v>547</v>
      </c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G188" s="31"/>
      <c r="DH188" s="31"/>
      <c r="DI188" s="31"/>
      <c r="DJ188" s="31"/>
      <c r="DK188" s="31"/>
      <c r="DL188" s="31"/>
      <c r="DM188" s="31"/>
      <c r="DN188" s="31"/>
      <c r="DO188" s="31"/>
      <c r="DP188" s="31"/>
      <c r="DQ188" s="31"/>
      <c r="DR188" s="31"/>
      <c r="DS188" s="31"/>
      <c r="DT188" s="31"/>
      <c r="DU188" s="31"/>
      <c r="DV188" s="31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  <c r="EL188" s="31"/>
      <c r="EM188" s="31"/>
      <c r="EN188" s="31"/>
      <c r="EO188" s="31"/>
      <c r="EP188" s="31"/>
      <c r="EQ188" s="31"/>
      <c r="ER188" s="31"/>
      <c r="ES188" s="31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  <c r="IW188" s="31"/>
      <c r="IX188" s="31"/>
      <c r="IY188" s="31"/>
      <c r="IZ188" s="31"/>
      <c r="JA188" s="31"/>
      <c r="JB188" s="31"/>
      <c r="JC188" s="31"/>
      <c r="JD188" s="31"/>
      <c r="JE188" s="31"/>
      <c r="JF188" s="31"/>
      <c r="JG188" s="31"/>
      <c r="JH188" s="31"/>
      <c r="JI188" s="31"/>
      <c r="JJ188" s="31"/>
      <c r="JK188" s="31"/>
      <c r="JL188" s="31"/>
      <c r="JM188" s="31"/>
      <c r="JN188" s="31"/>
      <c r="JO188" s="31"/>
      <c r="JP188" s="31"/>
      <c r="JQ188" s="31"/>
      <c r="JR188" s="31"/>
      <c r="JS188" s="31"/>
      <c r="JT188" s="31"/>
      <c r="JU188" s="31"/>
      <c r="JV188" s="31"/>
      <c r="JW188" s="31"/>
      <c r="JX188" s="31"/>
      <c r="JY188" s="31"/>
      <c r="JZ188" s="31"/>
      <c r="KA188" s="31"/>
      <c r="KB188" s="31"/>
      <c r="KC188" s="31"/>
      <c r="KD188" s="31"/>
      <c r="KE188" s="31"/>
      <c r="KF188" s="31"/>
      <c r="KG188" s="31"/>
      <c r="KH188" s="31"/>
      <c r="KI188" s="31"/>
      <c r="KJ188" s="31"/>
      <c r="KK188" s="31"/>
      <c r="KL188" s="31"/>
      <c r="KM188" s="31"/>
      <c r="KN188" s="31"/>
      <c r="KO188" s="31"/>
      <c r="KP188" s="31"/>
      <c r="KQ188" s="31"/>
      <c r="KR188" s="31"/>
      <c r="KS188" s="31"/>
      <c r="KT188" s="31"/>
      <c r="KU188" s="31"/>
      <c r="KV188" s="31"/>
      <c r="KW188" s="31"/>
      <c r="KX188" s="31"/>
      <c r="KY188" s="31"/>
      <c r="KZ188" s="31"/>
      <c r="LA188" s="31"/>
      <c r="LB188" s="31"/>
      <c r="LC188" s="31"/>
      <c r="LD188" s="31"/>
      <c r="LE188" s="31"/>
      <c r="LF188" s="31"/>
      <c r="LG188" s="31"/>
      <c r="LH188" s="31"/>
      <c r="LI188" s="31"/>
      <c r="LJ188" s="31"/>
      <c r="LK188" s="31"/>
      <c r="LL188" s="31"/>
      <c r="LM188" s="31"/>
      <c r="LN188" s="31"/>
      <c r="LO188" s="31"/>
      <c r="LP188" s="31"/>
      <c r="LQ188" s="31"/>
      <c r="LR188" s="31"/>
      <c r="LS188" s="31"/>
      <c r="LT188" s="31"/>
      <c r="LU188" s="31"/>
      <c r="LV188" s="31"/>
      <c r="LW188" s="31"/>
      <c r="LX188" s="31"/>
      <c r="LY188" s="31"/>
      <c r="LZ188" s="31"/>
      <c r="MA188" s="31"/>
      <c r="MB188" s="31"/>
      <c r="MC188" s="31"/>
      <c r="MD188" s="31"/>
      <c r="ME188" s="31"/>
      <c r="MF188" s="31"/>
      <c r="MG188" s="31"/>
      <c r="MH188" s="31"/>
      <c r="MI188" s="31"/>
      <c r="MJ188" s="31"/>
      <c r="MK188" s="31"/>
      <c r="ML188" s="31"/>
      <c r="MM188" s="31"/>
      <c r="MN188" s="31"/>
      <c r="MO188" s="31"/>
      <c r="MP188" s="31"/>
      <c r="MQ188" s="31"/>
      <c r="MR188" s="31"/>
      <c r="MS188" s="31"/>
      <c r="MT188" s="31"/>
      <c r="MU188" s="31"/>
      <c r="MV188" s="31"/>
      <c r="MW188" s="31"/>
      <c r="MX188" s="31"/>
      <c r="MY188" s="31"/>
      <c r="MZ188" s="31"/>
      <c r="NA188" s="31"/>
      <c r="NB188" s="31"/>
      <c r="NC188" s="31"/>
      <c r="ND188" s="31"/>
      <c r="NE188" s="31"/>
      <c r="NF188" s="31"/>
      <c r="NG188" s="31"/>
      <c r="NH188" s="31"/>
      <c r="NI188" s="31"/>
      <c r="NJ188" s="31"/>
      <c r="NK188" s="31"/>
      <c r="NL188" s="31"/>
      <c r="NM188" s="31"/>
      <c r="NN188" s="31"/>
      <c r="NO188" s="31"/>
      <c r="NP188" s="31"/>
      <c r="NQ188" s="31"/>
      <c r="NR188" s="31"/>
      <c r="NS188" s="31"/>
      <c r="NT188" s="31"/>
      <c r="NU188" s="31"/>
      <c r="NV188" s="31"/>
      <c r="NW188" s="31"/>
      <c r="NX188" s="31"/>
      <c r="NY188" s="31"/>
      <c r="NZ188" s="31"/>
      <c r="OA188" s="31"/>
      <c r="OB188" s="31"/>
      <c r="OC188" s="31"/>
      <c r="OD188" s="31"/>
      <c r="OE188" s="31"/>
      <c r="OF188" s="31"/>
      <c r="OG188" s="31"/>
      <c r="OH188" s="31"/>
      <c r="OI188" s="31"/>
      <c r="OJ188" s="31"/>
      <c r="OK188" s="31"/>
      <c r="OL188" s="31"/>
      <c r="OM188" s="31"/>
      <c r="ON188" s="31"/>
      <c r="OO188" s="31"/>
      <c r="OP188" s="31"/>
      <c r="OQ188" s="31"/>
      <c r="OR188" s="31"/>
      <c r="OS188" s="31"/>
      <c r="OT188" s="31"/>
      <c r="OU188" s="31"/>
      <c r="OV188" s="31"/>
      <c r="OW188" s="31"/>
      <c r="OX188" s="31"/>
      <c r="OY188" s="31"/>
      <c r="OZ188" s="31"/>
      <c r="PA188" s="31"/>
      <c r="PB188" s="31"/>
      <c r="PC188" s="31"/>
      <c r="PD188" s="31"/>
      <c r="PE188" s="31"/>
      <c r="PF188" s="31"/>
      <c r="PG188" s="31"/>
      <c r="PH188" s="31"/>
      <c r="PI188" s="31"/>
      <c r="PJ188" s="31"/>
      <c r="PK188" s="31"/>
      <c r="PL188" s="31"/>
      <c r="PM188" s="31"/>
      <c r="PN188" s="31"/>
      <c r="PO188" s="31"/>
      <c r="PP188" s="31"/>
      <c r="PQ188" s="31"/>
      <c r="PR188" s="31"/>
      <c r="PS188" s="31"/>
      <c r="PT188" s="31"/>
      <c r="PU188" s="31"/>
      <c r="PV188" s="31"/>
      <c r="PW188" s="31"/>
      <c r="PX188" s="31"/>
      <c r="PY188" s="31"/>
      <c r="PZ188" s="31"/>
      <c r="QA188" s="31"/>
      <c r="QB188" s="31"/>
      <c r="QC188" s="31"/>
      <c r="QD188" s="31"/>
      <c r="QE188" s="31"/>
      <c r="QF188" s="31"/>
      <c r="QG188" s="31"/>
      <c r="QH188" s="31"/>
      <c r="QI188" s="31"/>
      <c r="QJ188" s="31"/>
      <c r="QK188" s="31"/>
      <c r="QL188" s="31"/>
      <c r="QM188" s="31"/>
      <c r="QN188" s="31"/>
      <c r="QO188" s="31"/>
      <c r="QP188" s="31"/>
      <c r="QQ188" s="31"/>
      <c r="QR188" s="31"/>
      <c r="QS188" s="31"/>
      <c r="QT188" s="31"/>
      <c r="QU188" s="31"/>
      <c r="QV188" s="31"/>
      <c r="QW188" s="31"/>
      <c r="QX188" s="31"/>
      <c r="QY188" s="31"/>
      <c r="QZ188" s="31"/>
      <c r="RA188" s="31"/>
      <c r="RB188" s="31"/>
      <c r="RC188" s="31"/>
      <c r="RD188" s="31"/>
      <c r="RE188" s="31"/>
      <c r="RF188" s="31"/>
      <c r="RG188" s="31"/>
      <c r="RH188" s="31"/>
      <c r="RI188" s="31"/>
      <c r="RJ188" s="31"/>
      <c r="RK188" s="31"/>
      <c r="RL188" s="31"/>
      <c r="RM188" s="31"/>
      <c r="RN188" s="31"/>
      <c r="RO188" s="31"/>
      <c r="RP188" s="31"/>
      <c r="RQ188" s="31"/>
      <c r="RR188" s="31"/>
      <c r="RS188" s="31"/>
      <c r="RT188" s="31"/>
      <c r="RU188" s="31"/>
      <c r="RV188" s="31"/>
      <c r="RW188" s="31"/>
      <c r="RX188" s="31"/>
      <c r="RY188" s="31"/>
      <c r="RZ188" s="31"/>
      <c r="SA188" s="31"/>
      <c r="SB188" s="31"/>
      <c r="SC188" s="31"/>
      <c r="SD188" s="31"/>
      <c r="SE188" s="31"/>
      <c r="SF188" s="31"/>
      <c r="SG188" s="31"/>
      <c r="SH188" s="31"/>
      <c r="SI188" s="31"/>
      <c r="SJ188" s="31"/>
      <c r="SK188" s="31"/>
      <c r="SL188" s="31"/>
      <c r="SM188" s="31"/>
      <c r="SN188" s="31"/>
      <c r="SO188" s="31"/>
      <c r="SP188" s="31"/>
      <c r="SQ188" s="31"/>
      <c r="SR188" s="31"/>
      <c r="SS188" s="31"/>
      <c r="ST188" s="31"/>
      <c r="SU188" s="31"/>
      <c r="SV188" s="31"/>
      <c r="SW188" s="31"/>
      <c r="SX188" s="31"/>
      <c r="SY188" s="31"/>
      <c r="SZ188" s="31"/>
      <c r="TA188" s="31"/>
      <c r="TB188" s="31"/>
      <c r="TC188" s="31"/>
      <c r="TD188" s="31"/>
      <c r="TE188" s="31"/>
      <c r="TF188" s="31"/>
      <c r="TG188" s="31"/>
      <c r="TH188" s="31"/>
      <c r="TI188" s="31"/>
      <c r="TJ188" s="31"/>
      <c r="TK188" s="31"/>
      <c r="TL188" s="31"/>
      <c r="TM188" s="31"/>
      <c r="TN188" s="31"/>
      <c r="TO188" s="31"/>
      <c r="TP188" s="31"/>
      <c r="TQ188" s="31"/>
      <c r="TR188" s="31"/>
      <c r="TS188" s="31"/>
      <c r="TT188" s="31"/>
      <c r="TU188" s="31"/>
      <c r="TV188" s="31"/>
      <c r="TW188" s="31"/>
      <c r="TX188" s="31"/>
      <c r="TY188" s="31"/>
      <c r="TZ188" s="31"/>
      <c r="UA188" s="31"/>
      <c r="UB188" s="31"/>
      <c r="UC188" s="31"/>
      <c r="UD188" s="31"/>
      <c r="UE188" s="31"/>
      <c r="UF188" s="31"/>
      <c r="UG188" s="31"/>
      <c r="UH188" s="31"/>
      <c r="UI188" s="31"/>
      <c r="UJ188" s="31"/>
      <c r="UK188" s="31"/>
      <c r="UL188" s="31"/>
      <c r="UM188" s="31"/>
      <c r="UN188" s="31"/>
      <c r="UO188" s="31"/>
      <c r="UP188" s="31"/>
      <c r="UQ188" s="31"/>
      <c r="UR188" s="31"/>
      <c r="US188" s="31"/>
      <c r="UT188" s="31"/>
      <c r="UU188" s="31"/>
      <c r="UV188" s="31"/>
      <c r="UW188" s="31"/>
      <c r="UX188" s="31"/>
      <c r="UY188" s="31"/>
      <c r="UZ188" s="31"/>
      <c r="VA188" s="31"/>
      <c r="VB188" s="31"/>
      <c r="VC188" s="31"/>
      <c r="VD188" s="31"/>
      <c r="VE188" s="31"/>
      <c r="VF188" s="31"/>
      <c r="VG188" s="31"/>
      <c r="VH188" s="31"/>
      <c r="VI188" s="31"/>
      <c r="VJ188" s="31"/>
      <c r="VK188" s="31"/>
      <c r="VL188" s="31"/>
      <c r="VM188" s="31"/>
      <c r="VN188" s="31"/>
      <c r="VO188" s="31"/>
      <c r="VP188" s="31"/>
      <c r="VQ188" s="31"/>
      <c r="VR188" s="31"/>
      <c r="VS188" s="31"/>
      <c r="VT188" s="31"/>
      <c r="VU188" s="31"/>
      <c r="VV188" s="31"/>
      <c r="VW188" s="31"/>
      <c r="VX188" s="31"/>
      <c r="VY188" s="31"/>
      <c r="VZ188" s="31"/>
      <c r="WA188" s="31"/>
      <c r="WB188" s="31"/>
      <c r="WC188" s="31"/>
      <c r="WD188" s="31"/>
      <c r="WE188" s="31"/>
      <c r="WF188" s="31"/>
      <c r="WG188" s="31"/>
      <c r="WH188" s="31"/>
      <c r="WI188" s="31"/>
      <c r="WJ188" s="31"/>
      <c r="WK188" s="31"/>
      <c r="WL188" s="31"/>
      <c r="WM188" s="31"/>
      <c r="WN188" s="31"/>
      <c r="WO188" s="31"/>
      <c r="WP188" s="31"/>
      <c r="WQ188" s="31"/>
      <c r="WR188" s="31"/>
      <c r="WS188" s="31"/>
      <c r="WT188" s="31"/>
      <c r="WU188" s="31"/>
      <c r="WV188" s="31"/>
      <c r="WW188" s="31"/>
      <c r="WX188" s="31"/>
      <c r="WY188" s="31"/>
      <c r="WZ188" s="31"/>
      <c r="XA188" s="31"/>
      <c r="XB188" s="31"/>
      <c r="XC188" s="31"/>
      <c r="XD188" s="31"/>
      <c r="XE188" s="31"/>
      <c r="XF188" s="31"/>
      <c r="XG188" s="31"/>
      <c r="XH188" s="31"/>
      <c r="XI188" s="31"/>
      <c r="XJ188" s="31"/>
      <c r="XK188" s="31"/>
      <c r="XL188" s="31"/>
      <c r="XM188" s="31"/>
      <c r="XN188" s="31"/>
      <c r="XO188" s="31"/>
      <c r="XP188" s="31"/>
      <c r="XQ188" s="31"/>
      <c r="XR188" s="31"/>
      <c r="XS188" s="31"/>
      <c r="XT188" s="31"/>
      <c r="XU188" s="31"/>
      <c r="XV188" s="31"/>
      <c r="XW188" s="31"/>
      <c r="XX188" s="31"/>
      <c r="XY188" s="31"/>
      <c r="XZ188" s="31"/>
      <c r="YA188" s="31"/>
      <c r="YB188" s="31"/>
      <c r="YC188" s="31"/>
      <c r="YD188" s="31"/>
      <c r="YE188" s="31"/>
      <c r="YF188" s="31"/>
      <c r="YG188" s="31"/>
      <c r="YH188" s="31"/>
      <c r="YI188" s="31"/>
      <c r="YJ188" s="31"/>
      <c r="YK188" s="31"/>
      <c r="YL188" s="31"/>
      <c r="YM188" s="31"/>
      <c r="YN188" s="31"/>
      <c r="YO188" s="31"/>
      <c r="YP188" s="31"/>
      <c r="YQ188" s="31"/>
      <c r="YR188" s="31"/>
      <c r="YS188" s="31"/>
      <c r="YT188" s="31"/>
      <c r="YU188" s="31"/>
      <c r="YV188" s="31"/>
      <c r="YW188" s="31"/>
      <c r="YX188" s="31"/>
      <c r="YY188" s="31"/>
      <c r="YZ188" s="31"/>
      <c r="ZA188" s="31"/>
      <c r="ZB188" s="31"/>
      <c r="ZC188" s="31"/>
      <c r="ZD188" s="31"/>
      <c r="ZE188" s="31"/>
      <c r="ZF188" s="31"/>
      <c r="ZG188" s="31"/>
      <c r="ZH188" s="31"/>
      <c r="ZI188" s="31"/>
      <c r="ZJ188" s="31"/>
      <c r="ZK188" s="31"/>
      <c r="ZL188" s="31"/>
      <c r="ZM188" s="31"/>
      <c r="ZN188" s="31"/>
      <c r="ZO188" s="31"/>
      <c r="ZP188" s="31"/>
      <c r="ZQ188" s="31"/>
      <c r="ZR188" s="31"/>
      <c r="ZS188" s="31"/>
      <c r="ZT188" s="31"/>
      <c r="ZU188" s="31"/>
      <c r="ZV188" s="31"/>
      <c r="ZW188" s="31"/>
      <c r="ZX188" s="31"/>
      <c r="ZY188" s="31"/>
      <c r="ZZ188" s="31"/>
      <c r="AAA188" s="31"/>
      <c r="AAB188" s="31"/>
      <c r="AAC188" s="31"/>
      <c r="AAD188" s="31"/>
      <c r="AAE188" s="31"/>
      <c r="AAF188" s="31"/>
      <c r="AAG188" s="31"/>
      <c r="AAH188" s="31"/>
      <c r="AAI188" s="31"/>
      <c r="AAJ188" s="31"/>
      <c r="AAK188" s="31"/>
      <c r="AAL188" s="31"/>
      <c r="AAM188" s="31"/>
      <c r="AAN188" s="31"/>
      <c r="AAO188" s="31"/>
      <c r="AAP188" s="31"/>
      <c r="AAQ188" s="31"/>
      <c r="AAR188" s="31"/>
      <c r="AAS188" s="31"/>
      <c r="AAT188" s="31"/>
      <c r="AAU188" s="31"/>
      <c r="AAV188" s="31"/>
      <c r="AAW188" s="31"/>
      <c r="AAX188" s="31"/>
      <c r="AAY188" s="31"/>
      <c r="AAZ188" s="31"/>
      <c r="ABA188" s="31"/>
      <c r="ABB188" s="31"/>
      <c r="ABC188" s="31"/>
      <c r="ABD188" s="31"/>
      <c r="ABE188" s="31"/>
      <c r="ABF188" s="31"/>
      <c r="ABG188" s="31"/>
      <c r="ABH188" s="31"/>
      <c r="ABI188" s="31"/>
      <c r="ABJ188" s="31"/>
      <c r="ABK188" s="31"/>
      <c r="ABL188" s="31"/>
      <c r="ABM188" s="31"/>
      <c r="ABN188" s="31"/>
      <c r="ABO188" s="31"/>
      <c r="ABP188" s="31"/>
      <c r="ABQ188" s="31"/>
      <c r="ABR188" s="31"/>
      <c r="ABS188" s="31"/>
      <c r="ABT188" s="31"/>
      <c r="ABU188" s="31"/>
      <c r="ABV188" s="31"/>
      <c r="ABW188" s="31"/>
      <c r="ABX188" s="31"/>
      <c r="ABY188" s="31"/>
      <c r="ABZ188" s="31"/>
      <c r="ACA188" s="31"/>
      <c r="ACB188" s="31"/>
      <c r="ACC188" s="31"/>
      <c r="ACD188" s="31"/>
      <c r="ACE188" s="31"/>
      <c r="ACF188" s="31"/>
      <c r="ACG188" s="31"/>
      <c r="ACH188" s="31"/>
      <c r="ACI188" s="31"/>
      <c r="ACJ188" s="31"/>
      <c r="ACK188" s="31"/>
      <c r="ACL188" s="31"/>
      <c r="ACM188" s="31"/>
      <c r="ACN188" s="31"/>
      <c r="ACO188" s="31"/>
      <c r="ACP188" s="31"/>
      <c r="ACQ188" s="31"/>
      <c r="ACR188" s="31"/>
      <c r="ACS188" s="31"/>
      <c r="ACT188" s="31"/>
      <c r="ACU188" s="31"/>
      <c r="ACV188" s="31"/>
      <c r="ACW188" s="31"/>
      <c r="ACX188" s="31"/>
      <c r="ACY188" s="31"/>
      <c r="ACZ188" s="31"/>
      <c r="ADA188" s="31"/>
      <c r="ADB188" s="31"/>
      <c r="ADC188" s="31"/>
      <c r="ADD188" s="31"/>
      <c r="ADE188" s="31"/>
      <c r="ADF188" s="31"/>
      <c r="ADG188" s="31"/>
      <c r="ADH188" s="31"/>
      <c r="ADI188" s="31"/>
      <c r="ADJ188" s="31"/>
      <c r="ADK188" s="31"/>
      <c r="ADL188" s="31"/>
      <c r="ADM188" s="31"/>
      <c r="ADN188" s="31"/>
      <c r="ADO188" s="31"/>
      <c r="ADP188" s="31"/>
      <c r="ADQ188" s="31"/>
      <c r="ADR188" s="31"/>
      <c r="ADS188" s="31"/>
      <c r="ADT188" s="31"/>
      <c r="ADU188" s="31"/>
      <c r="ADV188" s="31"/>
      <c r="ADW188" s="31"/>
      <c r="ADX188" s="31"/>
      <c r="ADY188" s="31"/>
      <c r="ADZ188" s="31"/>
      <c r="AEA188" s="31"/>
      <c r="AEB188" s="31"/>
      <c r="AEC188" s="31"/>
      <c r="AED188" s="31"/>
      <c r="AEE188" s="31"/>
      <c r="AEF188" s="31"/>
      <c r="AEG188" s="31"/>
      <c r="AEH188" s="31"/>
      <c r="AEI188" s="31"/>
      <c r="AEJ188" s="31"/>
      <c r="AEK188" s="31"/>
      <c r="AEL188" s="31"/>
      <c r="AEM188" s="31"/>
      <c r="AEN188" s="31"/>
      <c r="AEO188" s="31"/>
      <c r="AEP188" s="31"/>
      <c r="AEQ188" s="31"/>
      <c r="AER188" s="31"/>
      <c r="AES188" s="31"/>
      <c r="AET188" s="31"/>
      <c r="AEU188" s="31"/>
      <c r="AEV188" s="31"/>
      <c r="AEW188" s="31"/>
      <c r="AEX188" s="31"/>
      <c r="AEY188" s="31"/>
      <c r="AEZ188" s="31"/>
      <c r="AFA188" s="31"/>
      <c r="AFB188" s="31"/>
      <c r="AFC188" s="31"/>
      <c r="AFD188" s="31"/>
      <c r="AFE188" s="31"/>
      <c r="AFF188" s="31"/>
      <c r="AFG188" s="31"/>
      <c r="AFH188" s="31"/>
      <c r="AFI188" s="31"/>
      <c r="AFJ188" s="31"/>
      <c r="AFK188" s="31"/>
      <c r="AFL188" s="31"/>
      <c r="AFM188" s="31"/>
      <c r="AFN188" s="31"/>
      <c r="AFO188" s="31"/>
      <c r="AFP188" s="31"/>
      <c r="AFQ188" s="31"/>
      <c r="AFR188" s="31"/>
      <c r="AFS188" s="31"/>
      <c r="AFT188" s="31"/>
      <c r="AFU188" s="31"/>
      <c r="AFV188" s="31"/>
      <c r="AFW188" s="31"/>
      <c r="AFX188" s="31"/>
      <c r="AFY188" s="31"/>
      <c r="AFZ188" s="31"/>
      <c r="AGA188" s="31"/>
      <c r="AGB188" s="31"/>
      <c r="AGC188" s="31"/>
      <c r="AGD188" s="31"/>
      <c r="AGE188" s="31"/>
      <c r="AGF188" s="31"/>
      <c r="AGG188" s="31"/>
      <c r="AGH188" s="31"/>
      <c r="AGI188" s="31"/>
      <c r="AGJ188" s="31"/>
      <c r="AGK188" s="31"/>
      <c r="AGL188" s="31"/>
      <c r="AGM188" s="31"/>
      <c r="AGN188" s="31"/>
      <c r="AGO188" s="31"/>
      <c r="AGP188" s="31"/>
      <c r="AGQ188" s="31"/>
      <c r="AGR188" s="31"/>
      <c r="AGS188" s="31"/>
      <c r="AGT188" s="31"/>
      <c r="AGU188" s="31"/>
      <c r="AGV188" s="31"/>
      <c r="AGW188" s="31"/>
      <c r="AGX188" s="31"/>
      <c r="AGY188" s="31"/>
      <c r="AGZ188" s="31"/>
      <c r="AHA188" s="31"/>
      <c r="AHB188" s="31"/>
      <c r="AHC188" s="31"/>
      <c r="AHD188" s="31"/>
      <c r="AHE188" s="31"/>
      <c r="AHF188" s="31"/>
      <c r="AHG188" s="31"/>
      <c r="AHH188" s="31"/>
      <c r="AHI188" s="31"/>
      <c r="AHJ188" s="31"/>
      <c r="AHK188" s="31"/>
      <c r="AHL188" s="31"/>
      <c r="AHM188" s="31"/>
      <c r="AHN188" s="31"/>
      <c r="AHO188" s="31"/>
      <c r="AHP188" s="31"/>
      <c r="AHQ188" s="31"/>
      <c r="AHR188" s="31"/>
      <c r="AHS188" s="31"/>
      <c r="AHT188" s="31"/>
      <c r="AHU188" s="31"/>
      <c r="AHV188" s="31"/>
      <c r="AHW188" s="31"/>
      <c r="AHX188" s="31"/>
      <c r="AHY188" s="31"/>
      <c r="AHZ188" s="31"/>
      <c r="AIA188" s="31"/>
      <c r="AIB188" s="31"/>
      <c r="AIC188" s="31"/>
      <c r="AID188" s="31"/>
      <c r="AIE188" s="31"/>
      <c r="AIF188" s="31"/>
      <c r="AIG188" s="31"/>
      <c r="AIH188" s="31"/>
      <c r="AII188" s="31"/>
      <c r="AIJ188" s="31"/>
      <c r="AIK188" s="31"/>
      <c r="AIL188" s="31"/>
      <c r="AIM188" s="31"/>
      <c r="AIN188" s="31"/>
      <c r="AIO188" s="31"/>
      <c r="AIP188" s="31"/>
      <c r="AIQ188" s="31"/>
      <c r="AIR188" s="31"/>
      <c r="AIS188" s="31"/>
      <c r="AIT188" s="31"/>
      <c r="AIU188" s="31"/>
      <c r="AIV188" s="31"/>
      <c r="AIW188" s="31"/>
      <c r="AIX188" s="31"/>
      <c r="AIY188" s="31"/>
      <c r="AIZ188" s="31"/>
      <c r="AJA188" s="31"/>
      <c r="AJB188" s="31"/>
      <c r="AJC188" s="31"/>
      <c r="AJD188" s="31"/>
      <c r="AJE188" s="31"/>
      <c r="AJF188" s="31"/>
      <c r="AJG188" s="31"/>
      <c r="AJH188" s="31"/>
      <c r="AJI188" s="31"/>
      <c r="AJJ188" s="31"/>
      <c r="AJK188" s="31"/>
      <c r="AJL188" s="31"/>
      <c r="AJM188" s="31"/>
      <c r="AJN188" s="31"/>
      <c r="AJO188" s="31"/>
      <c r="AJP188" s="31"/>
      <c r="AJQ188" s="31"/>
      <c r="AJR188" s="31"/>
      <c r="AJS188" s="31"/>
      <c r="AJT188" s="31"/>
      <c r="AJU188" s="31"/>
      <c r="AJV188" s="31"/>
      <c r="AJW188" s="31"/>
      <c r="AJX188" s="31"/>
      <c r="AJY188" s="31"/>
      <c r="AJZ188" s="31"/>
      <c r="AKA188" s="31"/>
      <c r="AKB188" s="31"/>
      <c r="AKC188" s="31"/>
      <c r="AKD188" s="31"/>
      <c r="AKE188" s="31"/>
      <c r="AKF188" s="31"/>
      <c r="AKG188" s="31"/>
      <c r="AKH188" s="31"/>
      <c r="AKI188" s="31"/>
      <c r="AKJ188" s="31"/>
      <c r="AKK188" s="31"/>
      <c r="AKL188" s="31"/>
      <c r="AKM188" s="31"/>
      <c r="AKN188" s="31"/>
      <c r="AKO188" s="31"/>
      <c r="AKP188" s="31"/>
      <c r="AKQ188" s="31"/>
      <c r="AKR188" s="31"/>
      <c r="AKS188" s="31"/>
      <c r="AKT188" s="31"/>
      <c r="AKU188" s="31"/>
      <c r="AKV188" s="31"/>
      <c r="AKW188" s="31"/>
      <c r="AKX188" s="31"/>
      <c r="AKY188" s="31"/>
      <c r="AKZ188" s="31"/>
      <c r="ALA188" s="31"/>
      <c r="ALB188" s="31"/>
      <c r="ALC188" s="31"/>
      <c r="ALD188" s="31"/>
      <c r="ALE188" s="31"/>
      <c r="ALF188" s="31"/>
      <c r="ALG188" s="31"/>
      <c r="ALH188" s="31"/>
      <c r="ALI188" s="31"/>
      <c r="ALJ188" s="31"/>
      <c r="ALK188" s="31"/>
      <c r="ALL188" s="31"/>
      <c r="ALM188" s="31"/>
      <c r="ALN188" s="31"/>
      <c r="ALO188" s="31"/>
      <c r="ALP188" s="31"/>
      <c r="ALQ188" s="31"/>
      <c r="ALR188" s="31"/>
      <c r="ALS188" s="31"/>
      <c r="ALT188" s="31"/>
      <c r="ALU188" s="31"/>
      <c r="ALV188" s="31"/>
      <c r="ALW188" s="31"/>
      <c r="ALX188" s="31"/>
      <c r="ALY188" s="31"/>
      <c r="ALZ188" s="31"/>
      <c r="AMA188" s="31"/>
      <c r="AMB188" s="31"/>
      <c r="AMC188" s="31"/>
      <c r="AMD188" s="31"/>
      <c r="AME188" s="31"/>
      <c r="AMF188" s="31"/>
      <c r="AMG188" s="31"/>
      <c r="AMH188" s="31"/>
      <c r="AMI188" s="31"/>
      <c r="AMJ188" s="31"/>
      <c r="AMK188" s="31"/>
      <c r="AML188" s="31"/>
      <c r="AMM188" s="31"/>
      <c r="AMN188" s="31"/>
      <c r="AMO188" s="31"/>
      <c r="AMP188" s="31"/>
      <c r="AMQ188" s="31"/>
      <c r="AMR188" s="31"/>
      <c r="AMS188" s="31"/>
      <c r="AMT188" s="31"/>
      <c r="AMU188" s="31"/>
      <c r="AMV188" s="31"/>
      <c r="AMW188" s="31"/>
      <c r="AMX188" s="31"/>
      <c r="AMY188" s="31"/>
    </row>
    <row r="189" spans="3:1039" s="6" customFormat="1" ht="15" customHeight="1" x14ac:dyDescent="0.25">
      <c r="C189" s="6">
        <f t="shared" si="140"/>
        <v>190534</v>
      </c>
      <c r="D189" s="72">
        <f t="shared" si="141"/>
        <v>80</v>
      </c>
      <c r="E189" s="72">
        <v>1</v>
      </c>
      <c r="F189" s="74">
        <v>0</v>
      </c>
      <c r="G189" s="73">
        <f t="shared" si="44"/>
        <v>2.1</v>
      </c>
      <c r="H189" s="128">
        <f t="shared" si="45"/>
        <v>0</v>
      </c>
      <c r="I189" s="147">
        <f t="shared" si="116"/>
        <v>0</v>
      </c>
      <c r="J189" s="111" t="s">
        <v>196</v>
      </c>
      <c r="K189" s="39">
        <v>1</v>
      </c>
      <c r="L189" s="95">
        <f t="shared" si="117"/>
        <v>19</v>
      </c>
      <c r="M189" s="12" t="s">
        <v>91</v>
      </c>
      <c r="N189" s="82">
        <f t="shared" si="139"/>
        <v>5</v>
      </c>
      <c r="O189" s="82">
        <f t="shared" si="130"/>
        <v>190534</v>
      </c>
      <c r="P189" s="77" t="str">
        <f t="shared" si="90"/>
        <v>PROPH80 T2 RH245  (80 gal)</v>
      </c>
      <c r="Q189" s="13" t="s">
        <v>144</v>
      </c>
      <c r="R189" s="14">
        <v>80</v>
      </c>
      <c r="S189" s="122" t="s">
        <v>165</v>
      </c>
      <c r="T189" s="100" t="s">
        <v>165</v>
      </c>
      <c r="U189" s="105" t="str">
        <f t="shared" si="115"/>
        <v>AOSmithSHPT80</v>
      </c>
      <c r="V189" s="146">
        <v>0</v>
      </c>
      <c r="W189" s="49">
        <f>[1]ESTAR_to_AWHS!K142</f>
        <v>2.1</v>
      </c>
      <c r="X189" s="61" t="str">
        <f>[1]ESTAR_to_AWHS!I142</f>
        <v>4+</v>
      </c>
      <c r="Y189" s="62" t="str">
        <f>[1]ESTAR_to_AWHS!L142</f>
        <v>--</v>
      </c>
      <c r="Z189" s="63">
        <f>[1]ESTAR_to_AWHS!J142</f>
        <v>42591</v>
      </c>
      <c r="AA189" s="58" t="s">
        <v>91</v>
      </c>
      <c r="AB189" s="158" t="str">
        <f t="shared" si="137"/>
        <v>2,     190534,   "PROPH80 T2 RH245  (80 gal)"</v>
      </c>
      <c r="AC189" s="160" t="str">
        <f t="shared" si="129"/>
        <v>Rheem</v>
      </c>
      <c r="AD189" s="6" t="s">
        <v>554</v>
      </c>
      <c r="AE189" s="158" t="str">
        <f t="shared" si="138"/>
        <v xml:space="preserve">          case  190534   :   "RheemPROPH80RH245"</v>
      </c>
      <c r="AF189" s="6" t="s">
        <v>554</v>
      </c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</row>
    <row r="190" spans="3:1039" s="6" customFormat="1" ht="15" customHeight="1" x14ac:dyDescent="0.25">
      <c r="C190" s="6">
        <f t="shared" si="140"/>
        <v>190641</v>
      </c>
      <c r="D190" s="72">
        <f t="shared" si="141"/>
        <v>80</v>
      </c>
      <c r="E190" s="74">
        <v>0</v>
      </c>
      <c r="F190" s="72">
        <v>1</v>
      </c>
      <c r="G190" s="73">
        <f t="shared" si="44"/>
        <v>0</v>
      </c>
      <c r="H190" s="128">
        <f t="shared" si="45"/>
        <v>3.4</v>
      </c>
      <c r="I190" s="147">
        <f t="shared" si="116"/>
        <v>0</v>
      </c>
      <c r="J190" s="111" t="s">
        <v>196</v>
      </c>
      <c r="K190" s="39">
        <v>3</v>
      </c>
      <c r="L190" s="95">
        <f t="shared" si="117"/>
        <v>19</v>
      </c>
      <c r="M190" s="12" t="s">
        <v>91</v>
      </c>
      <c r="N190" s="82">
        <f t="shared" si="139"/>
        <v>6</v>
      </c>
      <c r="O190" s="82">
        <f t="shared" si="130"/>
        <v>190641</v>
      </c>
      <c r="P190" s="77" t="str">
        <f t="shared" si="90"/>
        <v>PROPH80 T2 RH350 D  (80 gal)</v>
      </c>
      <c r="Q190" s="13" t="s">
        <v>131</v>
      </c>
      <c r="R190" s="14">
        <v>80</v>
      </c>
      <c r="S190" s="121" t="s">
        <v>275</v>
      </c>
      <c r="T190" s="100" t="s">
        <v>275</v>
      </c>
      <c r="U190" s="105" t="str">
        <f t="shared" si="115"/>
        <v>RheemHBDR4580</v>
      </c>
      <c r="V190" s="146">
        <v>0</v>
      </c>
      <c r="W190" s="49" t="str">
        <f>[1]ESTAR_to_AWHS!K57</f>
        <v>--</v>
      </c>
      <c r="X190" s="61">
        <f>[1]ESTAR_to_AWHS!I57</f>
        <v>4</v>
      </c>
      <c r="Y190" s="62">
        <f>[1]ESTAR_to_AWHS!L57</f>
        <v>3.4</v>
      </c>
      <c r="Z190" s="63">
        <f>[1]ESTAR_to_AWHS!J57</f>
        <v>42667</v>
      </c>
      <c r="AA190" s="58" t="s">
        <v>91</v>
      </c>
      <c r="AB190" s="158" t="str">
        <f t="shared" si="137"/>
        <v>2,     190641,   "PROPH80 T2 RH350 D  (80 gal)"</v>
      </c>
      <c r="AC190" s="160" t="str">
        <f t="shared" si="129"/>
        <v>Rheem</v>
      </c>
      <c r="AD190" s="6" t="s">
        <v>555</v>
      </c>
      <c r="AE190" s="158" t="str">
        <f t="shared" si="138"/>
        <v xml:space="preserve">          case  190641   :   "RheemPROPH80RH350"</v>
      </c>
      <c r="AF190" s="6" t="s">
        <v>555</v>
      </c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  <c r="CY190" s="31"/>
      <c r="CZ190" s="31"/>
      <c r="DA190" s="31"/>
      <c r="DB190" s="31"/>
      <c r="DC190" s="31"/>
      <c r="DD190" s="31"/>
      <c r="DE190" s="31"/>
      <c r="DF190" s="31"/>
      <c r="DG190" s="31"/>
      <c r="DH190" s="31"/>
      <c r="DI190" s="31"/>
      <c r="DJ190" s="31"/>
      <c r="DK190" s="31"/>
      <c r="DL190" s="31"/>
      <c r="DM190" s="31"/>
      <c r="DN190" s="31"/>
      <c r="DO190" s="31"/>
      <c r="DP190" s="31"/>
      <c r="DQ190" s="31"/>
      <c r="DR190" s="31"/>
      <c r="DS190" s="31"/>
      <c r="DT190" s="31"/>
      <c r="DU190" s="31"/>
      <c r="DV190" s="31"/>
      <c r="DW190" s="31"/>
      <c r="DX190" s="31"/>
      <c r="DY190" s="31"/>
      <c r="DZ190" s="31"/>
      <c r="EA190" s="31"/>
      <c r="EB190" s="31"/>
      <c r="EC190" s="31"/>
      <c r="ED190" s="31"/>
      <c r="EE190" s="31"/>
      <c r="EF190" s="31"/>
      <c r="EG190" s="31"/>
      <c r="EH190" s="31"/>
      <c r="EI190" s="31"/>
      <c r="EJ190" s="31"/>
      <c r="EK190" s="31"/>
      <c r="EL190" s="31"/>
      <c r="EM190" s="31"/>
      <c r="EN190" s="31"/>
      <c r="EO190" s="31"/>
      <c r="EP190" s="31"/>
      <c r="EQ190" s="31"/>
      <c r="ER190" s="31"/>
      <c r="ES190" s="31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  <c r="IW190" s="31"/>
      <c r="IX190" s="31"/>
      <c r="IY190" s="31"/>
      <c r="IZ190" s="31"/>
      <c r="JA190" s="31"/>
      <c r="JB190" s="31"/>
      <c r="JC190" s="31"/>
      <c r="JD190" s="31"/>
      <c r="JE190" s="31"/>
      <c r="JF190" s="31"/>
      <c r="JG190" s="31"/>
      <c r="JH190" s="31"/>
      <c r="JI190" s="31"/>
      <c r="JJ190" s="31"/>
      <c r="JK190" s="31"/>
      <c r="JL190" s="31"/>
      <c r="JM190" s="31"/>
      <c r="JN190" s="31"/>
      <c r="JO190" s="31"/>
      <c r="JP190" s="31"/>
      <c r="JQ190" s="31"/>
      <c r="JR190" s="31"/>
      <c r="JS190" s="31"/>
      <c r="JT190" s="31"/>
      <c r="JU190" s="31"/>
      <c r="JV190" s="31"/>
      <c r="JW190" s="31"/>
      <c r="JX190" s="31"/>
      <c r="JY190" s="31"/>
      <c r="JZ190" s="31"/>
      <c r="KA190" s="31"/>
      <c r="KB190" s="31"/>
      <c r="KC190" s="31"/>
      <c r="KD190" s="31"/>
      <c r="KE190" s="31"/>
      <c r="KF190" s="31"/>
      <c r="KG190" s="31"/>
      <c r="KH190" s="31"/>
      <c r="KI190" s="31"/>
      <c r="KJ190" s="31"/>
      <c r="KK190" s="31"/>
      <c r="KL190" s="31"/>
      <c r="KM190" s="31"/>
      <c r="KN190" s="31"/>
      <c r="KO190" s="31"/>
      <c r="KP190" s="31"/>
      <c r="KQ190" s="31"/>
      <c r="KR190" s="31"/>
      <c r="KS190" s="31"/>
      <c r="KT190" s="31"/>
      <c r="KU190" s="31"/>
      <c r="KV190" s="31"/>
      <c r="KW190" s="31"/>
      <c r="KX190" s="31"/>
      <c r="KY190" s="31"/>
      <c r="KZ190" s="31"/>
      <c r="LA190" s="31"/>
      <c r="LB190" s="31"/>
      <c r="LC190" s="31"/>
      <c r="LD190" s="31"/>
      <c r="LE190" s="31"/>
      <c r="LF190" s="31"/>
      <c r="LG190" s="31"/>
      <c r="LH190" s="31"/>
      <c r="LI190" s="31"/>
      <c r="LJ190" s="31"/>
      <c r="LK190" s="31"/>
      <c r="LL190" s="31"/>
      <c r="LM190" s="31"/>
      <c r="LN190" s="31"/>
      <c r="LO190" s="31"/>
      <c r="LP190" s="31"/>
      <c r="LQ190" s="31"/>
      <c r="LR190" s="31"/>
      <c r="LS190" s="31"/>
      <c r="LT190" s="31"/>
      <c r="LU190" s="31"/>
      <c r="LV190" s="31"/>
      <c r="LW190" s="31"/>
      <c r="LX190" s="31"/>
      <c r="LY190" s="31"/>
      <c r="LZ190" s="31"/>
      <c r="MA190" s="31"/>
      <c r="MB190" s="31"/>
      <c r="MC190" s="31"/>
      <c r="MD190" s="31"/>
      <c r="ME190" s="31"/>
      <c r="MF190" s="31"/>
      <c r="MG190" s="31"/>
      <c r="MH190" s="31"/>
      <c r="MI190" s="31"/>
      <c r="MJ190" s="31"/>
      <c r="MK190" s="31"/>
      <c r="ML190" s="31"/>
      <c r="MM190" s="31"/>
      <c r="MN190" s="31"/>
      <c r="MO190" s="31"/>
      <c r="MP190" s="31"/>
      <c r="MQ190" s="31"/>
      <c r="MR190" s="31"/>
      <c r="MS190" s="31"/>
      <c r="MT190" s="31"/>
      <c r="MU190" s="31"/>
      <c r="MV190" s="31"/>
      <c r="MW190" s="31"/>
      <c r="MX190" s="31"/>
      <c r="MY190" s="31"/>
      <c r="MZ190" s="31"/>
      <c r="NA190" s="31"/>
      <c r="NB190" s="31"/>
      <c r="NC190" s="31"/>
      <c r="ND190" s="31"/>
      <c r="NE190" s="31"/>
      <c r="NF190" s="31"/>
      <c r="NG190" s="31"/>
      <c r="NH190" s="31"/>
      <c r="NI190" s="31"/>
      <c r="NJ190" s="31"/>
      <c r="NK190" s="31"/>
      <c r="NL190" s="31"/>
      <c r="NM190" s="31"/>
      <c r="NN190" s="31"/>
      <c r="NO190" s="31"/>
      <c r="NP190" s="31"/>
      <c r="NQ190" s="31"/>
      <c r="NR190" s="31"/>
      <c r="NS190" s="31"/>
      <c r="NT190" s="31"/>
      <c r="NU190" s="31"/>
      <c r="NV190" s="31"/>
      <c r="NW190" s="31"/>
      <c r="NX190" s="31"/>
      <c r="NY190" s="31"/>
      <c r="NZ190" s="31"/>
      <c r="OA190" s="31"/>
      <c r="OB190" s="31"/>
      <c r="OC190" s="31"/>
      <c r="OD190" s="31"/>
      <c r="OE190" s="31"/>
      <c r="OF190" s="31"/>
      <c r="OG190" s="31"/>
      <c r="OH190" s="31"/>
      <c r="OI190" s="31"/>
      <c r="OJ190" s="31"/>
      <c r="OK190" s="31"/>
      <c r="OL190" s="31"/>
      <c r="OM190" s="31"/>
      <c r="ON190" s="31"/>
      <c r="OO190" s="31"/>
      <c r="OP190" s="31"/>
      <c r="OQ190" s="31"/>
      <c r="OR190" s="31"/>
      <c r="OS190" s="31"/>
      <c r="OT190" s="31"/>
      <c r="OU190" s="31"/>
      <c r="OV190" s="31"/>
      <c r="OW190" s="31"/>
      <c r="OX190" s="31"/>
      <c r="OY190" s="31"/>
      <c r="OZ190" s="31"/>
      <c r="PA190" s="31"/>
      <c r="PB190" s="31"/>
      <c r="PC190" s="31"/>
      <c r="PD190" s="31"/>
      <c r="PE190" s="31"/>
      <c r="PF190" s="31"/>
      <c r="PG190" s="31"/>
      <c r="PH190" s="31"/>
      <c r="PI190" s="31"/>
      <c r="PJ190" s="31"/>
      <c r="PK190" s="31"/>
      <c r="PL190" s="31"/>
      <c r="PM190" s="31"/>
      <c r="PN190" s="31"/>
      <c r="PO190" s="31"/>
      <c r="PP190" s="31"/>
      <c r="PQ190" s="31"/>
      <c r="PR190" s="31"/>
      <c r="PS190" s="31"/>
      <c r="PT190" s="31"/>
      <c r="PU190" s="31"/>
      <c r="PV190" s="31"/>
      <c r="PW190" s="31"/>
      <c r="PX190" s="31"/>
      <c r="PY190" s="31"/>
      <c r="PZ190" s="31"/>
      <c r="QA190" s="31"/>
      <c r="QB190" s="31"/>
      <c r="QC190" s="31"/>
      <c r="QD190" s="31"/>
      <c r="QE190" s="31"/>
      <c r="QF190" s="31"/>
      <c r="QG190" s="31"/>
      <c r="QH190" s="31"/>
      <c r="QI190" s="31"/>
      <c r="QJ190" s="31"/>
      <c r="QK190" s="31"/>
      <c r="QL190" s="31"/>
      <c r="QM190" s="31"/>
      <c r="QN190" s="31"/>
      <c r="QO190" s="31"/>
      <c r="QP190" s="31"/>
      <c r="QQ190" s="31"/>
      <c r="QR190" s="31"/>
      <c r="QS190" s="31"/>
      <c r="QT190" s="31"/>
      <c r="QU190" s="31"/>
      <c r="QV190" s="31"/>
      <c r="QW190" s="31"/>
      <c r="QX190" s="31"/>
      <c r="QY190" s="31"/>
      <c r="QZ190" s="31"/>
      <c r="RA190" s="31"/>
      <c r="RB190" s="31"/>
      <c r="RC190" s="31"/>
      <c r="RD190" s="31"/>
      <c r="RE190" s="31"/>
      <c r="RF190" s="31"/>
      <c r="RG190" s="31"/>
      <c r="RH190" s="31"/>
      <c r="RI190" s="31"/>
      <c r="RJ190" s="31"/>
      <c r="RK190" s="31"/>
      <c r="RL190" s="31"/>
      <c r="RM190" s="31"/>
      <c r="RN190" s="31"/>
      <c r="RO190" s="31"/>
      <c r="RP190" s="31"/>
      <c r="RQ190" s="31"/>
      <c r="RR190" s="31"/>
      <c r="RS190" s="31"/>
      <c r="RT190" s="31"/>
      <c r="RU190" s="31"/>
      <c r="RV190" s="31"/>
      <c r="RW190" s="31"/>
      <c r="RX190" s="31"/>
      <c r="RY190" s="31"/>
      <c r="RZ190" s="31"/>
      <c r="SA190" s="31"/>
      <c r="SB190" s="31"/>
      <c r="SC190" s="31"/>
      <c r="SD190" s="31"/>
      <c r="SE190" s="31"/>
      <c r="SF190" s="31"/>
      <c r="SG190" s="31"/>
      <c r="SH190" s="31"/>
      <c r="SI190" s="31"/>
      <c r="SJ190" s="31"/>
      <c r="SK190" s="31"/>
      <c r="SL190" s="31"/>
      <c r="SM190" s="31"/>
      <c r="SN190" s="31"/>
      <c r="SO190" s="31"/>
      <c r="SP190" s="31"/>
      <c r="SQ190" s="31"/>
      <c r="SR190" s="31"/>
      <c r="SS190" s="31"/>
      <c r="ST190" s="31"/>
      <c r="SU190" s="31"/>
      <c r="SV190" s="31"/>
      <c r="SW190" s="31"/>
      <c r="SX190" s="31"/>
      <c r="SY190" s="31"/>
      <c r="SZ190" s="31"/>
      <c r="TA190" s="31"/>
      <c r="TB190" s="31"/>
      <c r="TC190" s="31"/>
      <c r="TD190" s="31"/>
      <c r="TE190" s="31"/>
      <c r="TF190" s="31"/>
      <c r="TG190" s="31"/>
      <c r="TH190" s="31"/>
      <c r="TI190" s="31"/>
      <c r="TJ190" s="31"/>
      <c r="TK190" s="31"/>
      <c r="TL190" s="31"/>
      <c r="TM190" s="31"/>
      <c r="TN190" s="31"/>
      <c r="TO190" s="31"/>
      <c r="TP190" s="31"/>
      <c r="TQ190" s="31"/>
      <c r="TR190" s="31"/>
      <c r="TS190" s="31"/>
      <c r="TT190" s="31"/>
      <c r="TU190" s="31"/>
      <c r="TV190" s="31"/>
      <c r="TW190" s="31"/>
      <c r="TX190" s="31"/>
      <c r="TY190" s="31"/>
      <c r="TZ190" s="31"/>
      <c r="UA190" s="31"/>
      <c r="UB190" s="31"/>
      <c r="UC190" s="31"/>
      <c r="UD190" s="31"/>
      <c r="UE190" s="31"/>
      <c r="UF190" s="31"/>
      <c r="UG190" s="31"/>
      <c r="UH190" s="31"/>
      <c r="UI190" s="31"/>
      <c r="UJ190" s="31"/>
      <c r="UK190" s="31"/>
      <c r="UL190" s="31"/>
      <c r="UM190" s="31"/>
      <c r="UN190" s="31"/>
      <c r="UO190" s="31"/>
      <c r="UP190" s="31"/>
      <c r="UQ190" s="31"/>
      <c r="UR190" s="31"/>
      <c r="US190" s="31"/>
      <c r="UT190" s="31"/>
      <c r="UU190" s="31"/>
      <c r="UV190" s="31"/>
      <c r="UW190" s="31"/>
      <c r="UX190" s="31"/>
      <c r="UY190" s="31"/>
      <c r="UZ190" s="31"/>
      <c r="VA190" s="31"/>
      <c r="VB190" s="31"/>
      <c r="VC190" s="31"/>
      <c r="VD190" s="31"/>
      <c r="VE190" s="31"/>
      <c r="VF190" s="31"/>
      <c r="VG190" s="31"/>
      <c r="VH190" s="31"/>
      <c r="VI190" s="31"/>
      <c r="VJ190" s="31"/>
      <c r="VK190" s="31"/>
      <c r="VL190" s="31"/>
      <c r="VM190" s="31"/>
      <c r="VN190" s="31"/>
      <c r="VO190" s="31"/>
      <c r="VP190" s="31"/>
      <c r="VQ190" s="31"/>
      <c r="VR190" s="31"/>
      <c r="VS190" s="31"/>
      <c r="VT190" s="31"/>
      <c r="VU190" s="31"/>
      <c r="VV190" s="31"/>
      <c r="VW190" s="31"/>
      <c r="VX190" s="31"/>
      <c r="VY190" s="31"/>
      <c r="VZ190" s="31"/>
      <c r="WA190" s="31"/>
      <c r="WB190" s="31"/>
      <c r="WC190" s="31"/>
      <c r="WD190" s="31"/>
      <c r="WE190" s="31"/>
      <c r="WF190" s="31"/>
      <c r="WG190" s="31"/>
      <c r="WH190" s="31"/>
      <c r="WI190" s="31"/>
      <c r="WJ190" s="31"/>
      <c r="WK190" s="31"/>
      <c r="WL190" s="31"/>
      <c r="WM190" s="31"/>
      <c r="WN190" s="31"/>
      <c r="WO190" s="31"/>
      <c r="WP190" s="31"/>
      <c r="WQ190" s="31"/>
      <c r="WR190" s="31"/>
      <c r="WS190" s="31"/>
      <c r="WT190" s="31"/>
      <c r="WU190" s="31"/>
      <c r="WV190" s="31"/>
      <c r="WW190" s="31"/>
      <c r="WX190" s="31"/>
      <c r="WY190" s="31"/>
      <c r="WZ190" s="31"/>
      <c r="XA190" s="31"/>
      <c r="XB190" s="31"/>
      <c r="XC190" s="31"/>
      <c r="XD190" s="31"/>
      <c r="XE190" s="31"/>
      <c r="XF190" s="31"/>
      <c r="XG190" s="31"/>
      <c r="XH190" s="31"/>
      <c r="XI190" s="31"/>
      <c r="XJ190" s="31"/>
      <c r="XK190" s="31"/>
      <c r="XL190" s="31"/>
      <c r="XM190" s="31"/>
      <c r="XN190" s="31"/>
      <c r="XO190" s="31"/>
      <c r="XP190" s="31"/>
      <c r="XQ190" s="31"/>
      <c r="XR190" s="31"/>
      <c r="XS190" s="31"/>
      <c r="XT190" s="31"/>
      <c r="XU190" s="31"/>
      <c r="XV190" s="31"/>
      <c r="XW190" s="31"/>
      <c r="XX190" s="31"/>
      <c r="XY190" s="31"/>
      <c r="XZ190" s="31"/>
      <c r="YA190" s="31"/>
      <c r="YB190" s="31"/>
      <c r="YC190" s="31"/>
      <c r="YD190" s="31"/>
      <c r="YE190" s="31"/>
      <c r="YF190" s="31"/>
      <c r="YG190" s="31"/>
      <c r="YH190" s="31"/>
      <c r="YI190" s="31"/>
      <c r="YJ190" s="31"/>
      <c r="YK190" s="31"/>
      <c r="YL190" s="31"/>
      <c r="YM190" s="31"/>
      <c r="YN190" s="31"/>
      <c r="YO190" s="31"/>
      <c r="YP190" s="31"/>
      <c r="YQ190" s="31"/>
      <c r="YR190" s="31"/>
      <c r="YS190" s="31"/>
      <c r="YT190" s="31"/>
      <c r="YU190" s="31"/>
      <c r="YV190" s="31"/>
      <c r="YW190" s="31"/>
      <c r="YX190" s="31"/>
      <c r="YY190" s="31"/>
      <c r="YZ190" s="31"/>
      <c r="ZA190" s="31"/>
      <c r="ZB190" s="31"/>
      <c r="ZC190" s="31"/>
      <c r="ZD190" s="31"/>
      <c r="ZE190" s="31"/>
      <c r="ZF190" s="31"/>
      <c r="ZG190" s="31"/>
      <c r="ZH190" s="31"/>
      <c r="ZI190" s="31"/>
      <c r="ZJ190" s="31"/>
      <c r="ZK190" s="31"/>
      <c r="ZL190" s="31"/>
      <c r="ZM190" s="31"/>
      <c r="ZN190" s="31"/>
      <c r="ZO190" s="31"/>
      <c r="ZP190" s="31"/>
      <c r="ZQ190" s="31"/>
      <c r="ZR190" s="31"/>
      <c r="ZS190" s="31"/>
      <c r="ZT190" s="31"/>
      <c r="ZU190" s="31"/>
      <c r="ZV190" s="31"/>
      <c r="ZW190" s="31"/>
      <c r="ZX190" s="31"/>
      <c r="ZY190" s="31"/>
      <c r="ZZ190" s="31"/>
      <c r="AAA190" s="31"/>
      <c r="AAB190" s="31"/>
      <c r="AAC190" s="31"/>
      <c r="AAD190" s="31"/>
      <c r="AAE190" s="31"/>
      <c r="AAF190" s="31"/>
      <c r="AAG190" s="31"/>
      <c r="AAH190" s="31"/>
      <c r="AAI190" s="31"/>
      <c r="AAJ190" s="31"/>
      <c r="AAK190" s="31"/>
      <c r="AAL190" s="31"/>
      <c r="AAM190" s="31"/>
      <c r="AAN190" s="31"/>
      <c r="AAO190" s="31"/>
      <c r="AAP190" s="31"/>
      <c r="AAQ190" s="31"/>
      <c r="AAR190" s="31"/>
      <c r="AAS190" s="31"/>
      <c r="AAT190" s="31"/>
      <c r="AAU190" s="31"/>
      <c r="AAV190" s="31"/>
      <c r="AAW190" s="31"/>
      <c r="AAX190" s="31"/>
      <c r="AAY190" s="31"/>
      <c r="AAZ190" s="31"/>
      <c r="ABA190" s="31"/>
      <c r="ABB190" s="31"/>
      <c r="ABC190" s="31"/>
      <c r="ABD190" s="31"/>
      <c r="ABE190" s="31"/>
      <c r="ABF190" s="31"/>
      <c r="ABG190" s="31"/>
      <c r="ABH190" s="31"/>
      <c r="ABI190" s="31"/>
      <c r="ABJ190" s="31"/>
      <c r="ABK190" s="31"/>
      <c r="ABL190" s="31"/>
      <c r="ABM190" s="31"/>
      <c r="ABN190" s="31"/>
      <c r="ABO190" s="31"/>
      <c r="ABP190" s="31"/>
      <c r="ABQ190" s="31"/>
      <c r="ABR190" s="31"/>
      <c r="ABS190" s="31"/>
      <c r="ABT190" s="31"/>
      <c r="ABU190" s="31"/>
      <c r="ABV190" s="31"/>
      <c r="ABW190" s="31"/>
      <c r="ABX190" s="31"/>
      <c r="ABY190" s="31"/>
      <c r="ABZ190" s="31"/>
      <c r="ACA190" s="31"/>
      <c r="ACB190" s="31"/>
      <c r="ACC190" s="31"/>
      <c r="ACD190" s="31"/>
      <c r="ACE190" s="31"/>
      <c r="ACF190" s="31"/>
      <c r="ACG190" s="31"/>
      <c r="ACH190" s="31"/>
      <c r="ACI190" s="31"/>
      <c r="ACJ190" s="31"/>
      <c r="ACK190" s="31"/>
      <c r="ACL190" s="31"/>
      <c r="ACM190" s="31"/>
      <c r="ACN190" s="31"/>
      <c r="ACO190" s="31"/>
      <c r="ACP190" s="31"/>
      <c r="ACQ190" s="31"/>
      <c r="ACR190" s="31"/>
      <c r="ACS190" s="31"/>
      <c r="ACT190" s="31"/>
      <c r="ACU190" s="31"/>
      <c r="ACV190" s="31"/>
      <c r="ACW190" s="31"/>
      <c r="ACX190" s="31"/>
      <c r="ACY190" s="31"/>
      <c r="ACZ190" s="31"/>
      <c r="ADA190" s="31"/>
      <c r="ADB190" s="31"/>
      <c r="ADC190" s="31"/>
      <c r="ADD190" s="31"/>
      <c r="ADE190" s="31"/>
      <c r="ADF190" s="31"/>
      <c r="ADG190" s="31"/>
      <c r="ADH190" s="31"/>
      <c r="ADI190" s="31"/>
      <c r="ADJ190" s="31"/>
      <c r="ADK190" s="31"/>
      <c r="ADL190" s="31"/>
      <c r="ADM190" s="31"/>
      <c r="ADN190" s="31"/>
      <c r="ADO190" s="31"/>
      <c r="ADP190" s="31"/>
      <c r="ADQ190" s="31"/>
      <c r="ADR190" s="31"/>
      <c r="ADS190" s="31"/>
      <c r="ADT190" s="31"/>
      <c r="ADU190" s="31"/>
      <c r="ADV190" s="31"/>
      <c r="ADW190" s="31"/>
      <c r="ADX190" s="31"/>
      <c r="ADY190" s="31"/>
      <c r="ADZ190" s="31"/>
      <c r="AEA190" s="31"/>
      <c r="AEB190" s="31"/>
      <c r="AEC190" s="31"/>
      <c r="AED190" s="31"/>
      <c r="AEE190" s="31"/>
      <c r="AEF190" s="31"/>
      <c r="AEG190" s="31"/>
      <c r="AEH190" s="31"/>
      <c r="AEI190" s="31"/>
      <c r="AEJ190" s="31"/>
      <c r="AEK190" s="31"/>
      <c r="AEL190" s="31"/>
      <c r="AEM190" s="31"/>
      <c r="AEN190" s="31"/>
      <c r="AEO190" s="31"/>
      <c r="AEP190" s="31"/>
      <c r="AEQ190" s="31"/>
      <c r="AER190" s="31"/>
      <c r="AES190" s="31"/>
      <c r="AET190" s="31"/>
      <c r="AEU190" s="31"/>
      <c r="AEV190" s="31"/>
      <c r="AEW190" s="31"/>
      <c r="AEX190" s="31"/>
      <c r="AEY190" s="31"/>
      <c r="AEZ190" s="31"/>
      <c r="AFA190" s="31"/>
      <c r="AFB190" s="31"/>
      <c r="AFC190" s="31"/>
      <c r="AFD190" s="31"/>
      <c r="AFE190" s="31"/>
      <c r="AFF190" s="31"/>
      <c r="AFG190" s="31"/>
      <c r="AFH190" s="31"/>
      <c r="AFI190" s="31"/>
      <c r="AFJ190" s="31"/>
      <c r="AFK190" s="31"/>
      <c r="AFL190" s="31"/>
      <c r="AFM190" s="31"/>
      <c r="AFN190" s="31"/>
      <c r="AFO190" s="31"/>
      <c r="AFP190" s="31"/>
      <c r="AFQ190" s="31"/>
      <c r="AFR190" s="31"/>
      <c r="AFS190" s="31"/>
      <c r="AFT190" s="31"/>
      <c r="AFU190" s="31"/>
      <c r="AFV190" s="31"/>
      <c r="AFW190" s="31"/>
      <c r="AFX190" s="31"/>
      <c r="AFY190" s="31"/>
      <c r="AFZ190" s="31"/>
      <c r="AGA190" s="31"/>
      <c r="AGB190" s="31"/>
      <c r="AGC190" s="31"/>
      <c r="AGD190" s="31"/>
      <c r="AGE190" s="31"/>
      <c r="AGF190" s="31"/>
      <c r="AGG190" s="31"/>
      <c r="AGH190" s="31"/>
      <c r="AGI190" s="31"/>
      <c r="AGJ190" s="31"/>
      <c r="AGK190" s="31"/>
      <c r="AGL190" s="31"/>
      <c r="AGM190" s="31"/>
      <c r="AGN190" s="31"/>
      <c r="AGO190" s="31"/>
      <c r="AGP190" s="31"/>
      <c r="AGQ190" s="31"/>
      <c r="AGR190" s="31"/>
      <c r="AGS190" s="31"/>
      <c r="AGT190" s="31"/>
      <c r="AGU190" s="31"/>
      <c r="AGV190" s="31"/>
      <c r="AGW190" s="31"/>
      <c r="AGX190" s="31"/>
      <c r="AGY190" s="31"/>
      <c r="AGZ190" s="31"/>
      <c r="AHA190" s="31"/>
      <c r="AHB190" s="31"/>
      <c r="AHC190" s="31"/>
      <c r="AHD190" s="31"/>
      <c r="AHE190" s="31"/>
      <c r="AHF190" s="31"/>
      <c r="AHG190" s="31"/>
      <c r="AHH190" s="31"/>
      <c r="AHI190" s="31"/>
      <c r="AHJ190" s="31"/>
      <c r="AHK190" s="31"/>
      <c r="AHL190" s="31"/>
      <c r="AHM190" s="31"/>
      <c r="AHN190" s="31"/>
      <c r="AHO190" s="31"/>
      <c r="AHP190" s="31"/>
      <c r="AHQ190" s="31"/>
      <c r="AHR190" s="31"/>
      <c r="AHS190" s="31"/>
      <c r="AHT190" s="31"/>
      <c r="AHU190" s="31"/>
      <c r="AHV190" s="31"/>
      <c r="AHW190" s="31"/>
      <c r="AHX190" s="31"/>
      <c r="AHY190" s="31"/>
      <c r="AHZ190" s="31"/>
      <c r="AIA190" s="31"/>
      <c r="AIB190" s="31"/>
      <c r="AIC190" s="31"/>
      <c r="AID190" s="31"/>
      <c r="AIE190" s="31"/>
      <c r="AIF190" s="31"/>
      <c r="AIG190" s="31"/>
      <c r="AIH190" s="31"/>
      <c r="AII190" s="31"/>
      <c r="AIJ190" s="31"/>
      <c r="AIK190" s="31"/>
      <c r="AIL190" s="31"/>
      <c r="AIM190" s="31"/>
      <c r="AIN190" s="31"/>
      <c r="AIO190" s="31"/>
      <c r="AIP190" s="31"/>
      <c r="AIQ190" s="31"/>
      <c r="AIR190" s="31"/>
      <c r="AIS190" s="31"/>
      <c r="AIT190" s="31"/>
      <c r="AIU190" s="31"/>
      <c r="AIV190" s="31"/>
      <c r="AIW190" s="31"/>
      <c r="AIX190" s="31"/>
      <c r="AIY190" s="31"/>
      <c r="AIZ190" s="31"/>
      <c r="AJA190" s="31"/>
      <c r="AJB190" s="31"/>
      <c r="AJC190" s="31"/>
      <c r="AJD190" s="31"/>
      <c r="AJE190" s="31"/>
      <c r="AJF190" s="31"/>
      <c r="AJG190" s="31"/>
      <c r="AJH190" s="31"/>
      <c r="AJI190" s="31"/>
      <c r="AJJ190" s="31"/>
      <c r="AJK190" s="31"/>
      <c r="AJL190" s="31"/>
      <c r="AJM190" s="31"/>
      <c r="AJN190" s="31"/>
      <c r="AJO190" s="31"/>
      <c r="AJP190" s="31"/>
      <c r="AJQ190" s="31"/>
      <c r="AJR190" s="31"/>
      <c r="AJS190" s="31"/>
      <c r="AJT190" s="31"/>
      <c r="AJU190" s="31"/>
      <c r="AJV190" s="31"/>
      <c r="AJW190" s="31"/>
      <c r="AJX190" s="31"/>
      <c r="AJY190" s="31"/>
      <c r="AJZ190" s="31"/>
      <c r="AKA190" s="31"/>
      <c r="AKB190" s="31"/>
      <c r="AKC190" s="31"/>
      <c r="AKD190" s="31"/>
      <c r="AKE190" s="31"/>
      <c r="AKF190" s="31"/>
      <c r="AKG190" s="31"/>
      <c r="AKH190" s="31"/>
      <c r="AKI190" s="31"/>
      <c r="AKJ190" s="31"/>
      <c r="AKK190" s="31"/>
      <c r="AKL190" s="31"/>
      <c r="AKM190" s="31"/>
      <c r="AKN190" s="31"/>
      <c r="AKO190" s="31"/>
      <c r="AKP190" s="31"/>
      <c r="AKQ190" s="31"/>
      <c r="AKR190" s="31"/>
      <c r="AKS190" s="31"/>
      <c r="AKT190" s="31"/>
      <c r="AKU190" s="31"/>
      <c r="AKV190" s="31"/>
      <c r="AKW190" s="31"/>
      <c r="AKX190" s="31"/>
      <c r="AKY190" s="31"/>
      <c r="AKZ190" s="31"/>
      <c r="ALA190" s="31"/>
      <c r="ALB190" s="31"/>
      <c r="ALC190" s="31"/>
      <c r="ALD190" s="31"/>
      <c r="ALE190" s="31"/>
      <c r="ALF190" s="31"/>
      <c r="ALG190" s="31"/>
      <c r="ALH190" s="31"/>
      <c r="ALI190" s="31"/>
      <c r="ALJ190" s="31"/>
      <c r="ALK190" s="31"/>
      <c r="ALL190" s="31"/>
      <c r="ALM190" s="31"/>
      <c r="ALN190" s="31"/>
      <c r="ALO190" s="31"/>
      <c r="ALP190" s="31"/>
      <c r="ALQ190" s="31"/>
      <c r="ALR190" s="31"/>
      <c r="ALS190" s="31"/>
      <c r="ALT190" s="31"/>
      <c r="ALU190" s="31"/>
      <c r="ALV190" s="31"/>
      <c r="ALW190" s="31"/>
      <c r="ALX190" s="31"/>
      <c r="ALY190" s="31"/>
      <c r="ALZ190" s="31"/>
      <c r="AMA190" s="31"/>
      <c r="AMB190" s="31"/>
      <c r="AMC190" s="31"/>
      <c r="AMD190" s="31"/>
      <c r="AME190" s="31"/>
      <c r="AMF190" s="31"/>
      <c r="AMG190" s="31"/>
      <c r="AMH190" s="31"/>
      <c r="AMI190" s="31"/>
      <c r="AMJ190" s="31"/>
      <c r="AMK190" s="31"/>
      <c r="AML190" s="31"/>
      <c r="AMM190" s="31"/>
      <c r="AMN190" s="31"/>
      <c r="AMO190" s="31"/>
      <c r="AMP190" s="31"/>
      <c r="AMQ190" s="31"/>
      <c r="AMR190" s="31"/>
      <c r="AMS190" s="31"/>
      <c r="AMT190" s="31"/>
      <c r="AMU190" s="31"/>
      <c r="AMV190" s="31"/>
      <c r="AMW190" s="31"/>
      <c r="AMX190" s="31"/>
      <c r="AMY190" s="31"/>
    </row>
    <row r="191" spans="3:1039" s="6" customFormat="1" ht="15" customHeight="1" x14ac:dyDescent="0.25">
      <c r="C191" s="6">
        <f t="shared" si="140"/>
        <v>190739</v>
      </c>
      <c r="D191" s="72">
        <f t="shared" si="141"/>
        <v>50</v>
      </c>
      <c r="E191" s="74">
        <v>0</v>
      </c>
      <c r="F191" s="72">
        <v>1</v>
      </c>
      <c r="G191" s="73">
        <f t="shared" si="44"/>
        <v>0</v>
      </c>
      <c r="H191" s="128">
        <f t="shared" si="45"/>
        <v>3.2</v>
      </c>
      <c r="I191" s="147">
        <f t="shared" si="116"/>
        <v>0</v>
      </c>
      <c r="J191" s="111" t="s">
        <v>196</v>
      </c>
      <c r="K191" s="39">
        <v>3</v>
      </c>
      <c r="L191" s="95">
        <f t="shared" si="117"/>
        <v>19</v>
      </c>
      <c r="M191" s="12" t="s">
        <v>91</v>
      </c>
      <c r="N191" s="82">
        <f t="shared" si="139"/>
        <v>7</v>
      </c>
      <c r="O191" s="82">
        <f t="shared" si="130"/>
        <v>190739</v>
      </c>
      <c r="P191" s="77" t="str">
        <f t="shared" ref="P191:P284" si="142">Q191 &amp; "  (" &amp; R191 &amp; " gal" &amp; IF(V191&gt;0, ", JA13)", ")")</f>
        <v>XE50T10HD50U0  (50 gal)</v>
      </c>
      <c r="Q191" s="13" t="s">
        <v>132</v>
      </c>
      <c r="R191" s="14">
        <v>50</v>
      </c>
      <c r="S191" s="121" t="s">
        <v>273</v>
      </c>
      <c r="T191" s="100" t="s">
        <v>273</v>
      </c>
      <c r="U191" s="105" t="str">
        <f t="shared" si="115"/>
        <v>RheemHBDR4550</v>
      </c>
      <c r="V191" s="146">
        <v>0</v>
      </c>
      <c r="W191" s="49" t="str">
        <f>[1]ESTAR_to_AWHS!K58</f>
        <v>--</v>
      </c>
      <c r="X191" s="61" t="str">
        <f>[1]ESTAR_to_AWHS!I58</f>
        <v>2-3</v>
      </c>
      <c r="Y191" s="62">
        <f>[1]ESTAR_to_AWHS!L58</f>
        <v>3.2</v>
      </c>
      <c r="Z191" s="63">
        <f>[1]ESTAR_to_AWHS!J58</f>
        <v>42667</v>
      </c>
      <c r="AA191" s="58" t="s">
        <v>91</v>
      </c>
      <c r="AB191" s="158" t="str">
        <f t="shared" si="137"/>
        <v>2,     190739,   "XE50T10HD50U0  (50 gal)"</v>
      </c>
      <c r="AC191" s="160" t="str">
        <f t="shared" si="129"/>
        <v>Rheem</v>
      </c>
      <c r="AD191" s="6" t="s">
        <v>565</v>
      </c>
      <c r="AE191" s="158" t="str">
        <f t="shared" si="138"/>
        <v xml:space="preserve">          case  190739   :   "RheemXE50T10"</v>
      </c>
      <c r="AF191" s="6" t="s">
        <v>565</v>
      </c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  <c r="CY191" s="31"/>
      <c r="CZ191" s="31"/>
      <c r="DA191" s="31"/>
      <c r="DB191" s="31"/>
      <c r="DC191" s="31"/>
      <c r="DD191" s="31"/>
      <c r="DE191" s="31"/>
      <c r="DF191" s="31"/>
      <c r="DG191" s="31"/>
      <c r="DH191" s="31"/>
      <c r="DI191" s="31"/>
      <c r="DJ191" s="31"/>
      <c r="DK191" s="31"/>
      <c r="DL191" s="31"/>
      <c r="DM191" s="31"/>
      <c r="DN191" s="31"/>
      <c r="DO191" s="31"/>
      <c r="DP191" s="31"/>
      <c r="DQ191" s="31"/>
      <c r="DR191" s="31"/>
      <c r="DS191" s="31"/>
      <c r="DT191" s="31"/>
      <c r="DU191" s="31"/>
      <c r="DV191" s="31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  <c r="EL191" s="31"/>
      <c r="EM191" s="31"/>
      <c r="EN191" s="31"/>
      <c r="EO191" s="31"/>
      <c r="EP191" s="31"/>
      <c r="EQ191" s="31"/>
      <c r="ER191" s="31"/>
      <c r="ES191" s="31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  <c r="IW191" s="31"/>
      <c r="IX191" s="31"/>
      <c r="IY191" s="31"/>
      <c r="IZ191" s="31"/>
      <c r="JA191" s="31"/>
      <c r="JB191" s="31"/>
      <c r="JC191" s="31"/>
      <c r="JD191" s="31"/>
      <c r="JE191" s="31"/>
      <c r="JF191" s="31"/>
      <c r="JG191" s="31"/>
      <c r="JH191" s="31"/>
      <c r="JI191" s="31"/>
      <c r="JJ191" s="31"/>
      <c r="JK191" s="31"/>
      <c r="JL191" s="31"/>
      <c r="JM191" s="31"/>
      <c r="JN191" s="31"/>
      <c r="JO191" s="31"/>
      <c r="JP191" s="31"/>
      <c r="JQ191" s="31"/>
      <c r="JR191" s="31"/>
      <c r="JS191" s="31"/>
      <c r="JT191" s="31"/>
      <c r="JU191" s="31"/>
      <c r="JV191" s="31"/>
      <c r="JW191" s="31"/>
      <c r="JX191" s="31"/>
      <c r="JY191" s="31"/>
      <c r="JZ191" s="31"/>
      <c r="KA191" s="31"/>
      <c r="KB191" s="31"/>
      <c r="KC191" s="31"/>
      <c r="KD191" s="31"/>
      <c r="KE191" s="31"/>
      <c r="KF191" s="31"/>
      <c r="KG191" s="31"/>
      <c r="KH191" s="31"/>
      <c r="KI191" s="31"/>
      <c r="KJ191" s="31"/>
      <c r="KK191" s="31"/>
      <c r="KL191" s="31"/>
      <c r="KM191" s="31"/>
      <c r="KN191" s="31"/>
      <c r="KO191" s="31"/>
      <c r="KP191" s="31"/>
      <c r="KQ191" s="31"/>
      <c r="KR191" s="31"/>
      <c r="KS191" s="31"/>
      <c r="KT191" s="31"/>
      <c r="KU191" s="31"/>
      <c r="KV191" s="31"/>
      <c r="KW191" s="31"/>
      <c r="KX191" s="31"/>
      <c r="KY191" s="31"/>
      <c r="KZ191" s="31"/>
      <c r="LA191" s="31"/>
      <c r="LB191" s="31"/>
      <c r="LC191" s="31"/>
      <c r="LD191" s="31"/>
      <c r="LE191" s="31"/>
      <c r="LF191" s="31"/>
      <c r="LG191" s="31"/>
      <c r="LH191" s="31"/>
      <c r="LI191" s="31"/>
      <c r="LJ191" s="31"/>
      <c r="LK191" s="31"/>
      <c r="LL191" s="31"/>
      <c r="LM191" s="31"/>
      <c r="LN191" s="31"/>
      <c r="LO191" s="31"/>
      <c r="LP191" s="31"/>
      <c r="LQ191" s="31"/>
      <c r="LR191" s="31"/>
      <c r="LS191" s="31"/>
      <c r="LT191" s="31"/>
      <c r="LU191" s="31"/>
      <c r="LV191" s="31"/>
      <c r="LW191" s="31"/>
      <c r="LX191" s="31"/>
      <c r="LY191" s="31"/>
      <c r="LZ191" s="31"/>
      <c r="MA191" s="31"/>
      <c r="MB191" s="31"/>
      <c r="MC191" s="31"/>
      <c r="MD191" s="31"/>
      <c r="ME191" s="31"/>
      <c r="MF191" s="31"/>
      <c r="MG191" s="31"/>
      <c r="MH191" s="31"/>
      <c r="MI191" s="31"/>
      <c r="MJ191" s="31"/>
      <c r="MK191" s="31"/>
      <c r="ML191" s="31"/>
      <c r="MM191" s="31"/>
      <c r="MN191" s="31"/>
      <c r="MO191" s="31"/>
      <c r="MP191" s="31"/>
      <c r="MQ191" s="31"/>
      <c r="MR191" s="31"/>
      <c r="MS191" s="31"/>
      <c r="MT191" s="31"/>
      <c r="MU191" s="31"/>
      <c r="MV191" s="31"/>
      <c r="MW191" s="31"/>
      <c r="MX191" s="31"/>
      <c r="MY191" s="31"/>
      <c r="MZ191" s="31"/>
      <c r="NA191" s="31"/>
      <c r="NB191" s="31"/>
      <c r="NC191" s="31"/>
      <c r="ND191" s="31"/>
      <c r="NE191" s="31"/>
      <c r="NF191" s="31"/>
      <c r="NG191" s="31"/>
      <c r="NH191" s="31"/>
      <c r="NI191" s="31"/>
      <c r="NJ191" s="31"/>
      <c r="NK191" s="31"/>
      <c r="NL191" s="31"/>
      <c r="NM191" s="31"/>
      <c r="NN191" s="31"/>
      <c r="NO191" s="31"/>
      <c r="NP191" s="31"/>
      <c r="NQ191" s="31"/>
      <c r="NR191" s="31"/>
      <c r="NS191" s="31"/>
      <c r="NT191" s="31"/>
      <c r="NU191" s="31"/>
      <c r="NV191" s="31"/>
      <c r="NW191" s="31"/>
      <c r="NX191" s="31"/>
      <c r="NY191" s="31"/>
      <c r="NZ191" s="31"/>
      <c r="OA191" s="31"/>
      <c r="OB191" s="31"/>
      <c r="OC191" s="31"/>
      <c r="OD191" s="31"/>
      <c r="OE191" s="31"/>
      <c r="OF191" s="31"/>
      <c r="OG191" s="31"/>
      <c r="OH191" s="31"/>
      <c r="OI191" s="31"/>
      <c r="OJ191" s="31"/>
      <c r="OK191" s="31"/>
      <c r="OL191" s="31"/>
      <c r="OM191" s="31"/>
      <c r="ON191" s="31"/>
      <c r="OO191" s="31"/>
      <c r="OP191" s="31"/>
      <c r="OQ191" s="31"/>
      <c r="OR191" s="31"/>
      <c r="OS191" s="31"/>
      <c r="OT191" s="31"/>
      <c r="OU191" s="31"/>
      <c r="OV191" s="31"/>
      <c r="OW191" s="31"/>
      <c r="OX191" s="31"/>
      <c r="OY191" s="31"/>
      <c r="OZ191" s="31"/>
      <c r="PA191" s="31"/>
      <c r="PB191" s="31"/>
      <c r="PC191" s="31"/>
      <c r="PD191" s="31"/>
      <c r="PE191" s="31"/>
      <c r="PF191" s="31"/>
      <c r="PG191" s="31"/>
      <c r="PH191" s="31"/>
      <c r="PI191" s="31"/>
      <c r="PJ191" s="31"/>
      <c r="PK191" s="31"/>
      <c r="PL191" s="31"/>
      <c r="PM191" s="31"/>
      <c r="PN191" s="31"/>
      <c r="PO191" s="31"/>
      <c r="PP191" s="31"/>
      <c r="PQ191" s="31"/>
      <c r="PR191" s="31"/>
      <c r="PS191" s="31"/>
      <c r="PT191" s="31"/>
      <c r="PU191" s="31"/>
      <c r="PV191" s="31"/>
      <c r="PW191" s="31"/>
      <c r="PX191" s="31"/>
      <c r="PY191" s="31"/>
      <c r="PZ191" s="31"/>
      <c r="QA191" s="31"/>
      <c r="QB191" s="31"/>
      <c r="QC191" s="31"/>
      <c r="QD191" s="31"/>
      <c r="QE191" s="31"/>
      <c r="QF191" s="31"/>
      <c r="QG191" s="31"/>
      <c r="QH191" s="31"/>
      <c r="QI191" s="31"/>
      <c r="QJ191" s="31"/>
      <c r="QK191" s="31"/>
      <c r="QL191" s="31"/>
      <c r="QM191" s="31"/>
      <c r="QN191" s="31"/>
      <c r="QO191" s="31"/>
      <c r="QP191" s="31"/>
      <c r="QQ191" s="31"/>
      <c r="QR191" s="31"/>
      <c r="QS191" s="31"/>
      <c r="QT191" s="31"/>
      <c r="QU191" s="31"/>
      <c r="QV191" s="31"/>
      <c r="QW191" s="31"/>
      <c r="QX191" s="31"/>
      <c r="QY191" s="31"/>
      <c r="QZ191" s="31"/>
      <c r="RA191" s="31"/>
      <c r="RB191" s="31"/>
      <c r="RC191" s="31"/>
      <c r="RD191" s="31"/>
      <c r="RE191" s="31"/>
      <c r="RF191" s="31"/>
      <c r="RG191" s="31"/>
      <c r="RH191" s="31"/>
      <c r="RI191" s="31"/>
      <c r="RJ191" s="31"/>
      <c r="RK191" s="31"/>
      <c r="RL191" s="31"/>
      <c r="RM191" s="31"/>
      <c r="RN191" s="31"/>
      <c r="RO191" s="31"/>
      <c r="RP191" s="31"/>
      <c r="RQ191" s="31"/>
      <c r="RR191" s="31"/>
      <c r="RS191" s="31"/>
      <c r="RT191" s="31"/>
      <c r="RU191" s="31"/>
      <c r="RV191" s="31"/>
      <c r="RW191" s="31"/>
      <c r="RX191" s="31"/>
      <c r="RY191" s="31"/>
      <c r="RZ191" s="31"/>
      <c r="SA191" s="31"/>
      <c r="SB191" s="31"/>
      <c r="SC191" s="31"/>
      <c r="SD191" s="31"/>
      <c r="SE191" s="31"/>
      <c r="SF191" s="31"/>
      <c r="SG191" s="31"/>
      <c r="SH191" s="31"/>
      <c r="SI191" s="31"/>
      <c r="SJ191" s="31"/>
      <c r="SK191" s="31"/>
      <c r="SL191" s="31"/>
      <c r="SM191" s="31"/>
      <c r="SN191" s="31"/>
      <c r="SO191" s="31"/>
      <c r="SP191" s="31"/>
      <c r="SQ191" s="31"/>
      <c r="SR191" s="31"/>
      <c r="SS191" s="31"/>
      <c r="ST191" s="31"/>
      <c r="SU191" s="31"/>
      <c r="SV191" s="31"/>
      <c r="SW191" s="31"/>
      <c r="SX191" s="31"/>
      <c r="SY191" s="31"/>
      <c r="SZ191" s="31"/>
      <c r="TA191" s="31"/>
      <c r="TB191" s="31"/>
      <c r="TC191" s="31"/>
      <c r="TD191" s="31"/>
      <c r="TE191" s="31"/>
      <c r="TF191" s="31"/>
      <c r="TG191" s="31"/>
      <c r="TH191" s="31"/>
      <c r="TI191" s="31"/>
      <c r="TJ191" s="31"/>
      <c r="TK191" s="31"/>
      <c r="TL191" s="31"/>
      <c r="TM191" s="31"/>
      <c r="TN191" s="31"/>
      <c r="TO191" s="31"/>
      <c r="TP191" s="31"/>
      <c r="TQ191" s="31"/>
      <c r="TR191" s="31"/>
      <c r="TS191" s="31"/>
      <c r="TT191" s="31"/>
      <c r="TU191" s="31"/>
      <c r="TV191" s="31"/>
      <c r="TW191" s="31"/>
      <c r="TX191" s="31"/>
      <c r="TY191" s="31"/>
      <c r="TZ191" s="31"/>
      <c r="UA191" s="31"/>
      <c r="UB191" s="31"/>
      <c r="UC191" s="31"/>
      <c r="UD191" s="31"/>
      <c r="UE191" s="31"/>
      <c r="UF191" s="31"/>
      <c r="UG191" s="31"/>
      <c r="UH191" s="31"/>
      <c r="UI191" s="31"/>
      <c r="UJ191" s="31"/>
      <c r="UK191" s="31"/>
      <c r="UL191" s="31"/>
      <c r="UM191" s="31"/>
      <c r="UN191" s="31"/>
      <c r="UO191" s="31"/>
      <c r="UP191" s="31"/>
      <c r="UQ191" s="31"/>
      <c r="UR191" s="31"/>
      <c r="US191" s="31"/>
      <c r="UT191" s="31"/>
      <c r="UU191" s="31"/>
      <c r="UV191" s="31"/>
      <c r="UW191" s="31"/>
      <c r="UX191" s="31"/>
      <c r="UY191" s="31"/>
      <c r="UZ191" s="31"/>
      <c r="VA191" s="31"/>
      <c r="VB191" s="31"/>
      <c r="VC191" s="31"/>
      <c r="VD191" s="31"/>
      <c r="VE191" s="31"/>
      <c r="VF191" s="31"/>
      <c r="VG191" s="31"/>
      <c r="VH191" s="31"/>
      <c r="VI191" s="31"/>
      <c r="VJ191" s="31"/>
      <c r="VK191" s="31"/>
      <c r="VL191" s="31"/>
      <c r="VM191" s="31"/>
      <c r="VN191" s="31"/>
      <c r="VO191" s="31"/>
      <c r="VP191" s="31"/>
      <c r="VQ191" s="31"/>
      <c r="VR191" s="31"/>
      <c r="VS191" s="31"/>
      <c r="VT191" s="31"/>
      <c r="VU191" s="31"/>
      <c r="VV191" s="31"/>
      <c r="VW191" s="31"/>
      <c r="VX191" s="31"/>
      <c r="VY191" s="31"/>
      <c r="VZ191" s="31"/>
      <c r="WA191" s="31"/>
      <c r="WB191" s="31"/>
      <c r="WC191" s="31"/>
      <c r="WD191" s="31"/>
      <c r="WE191" s="31"/>
      <c r="WF191" s="31"/>
      <c r="WG191" s="31"/>
      <c r="WH191" s="31"/>
      <c r="WI191" s="31"/>
      <c r="WJ191" s="31"/>
      <c r="WK191" s="31"/>
      <c r="WL191" s="31"/>
      <c r="WM191" s="31"/>
      <c r="WN191" s="31"/>
      <c r="WO191" s="31"/>
      <c r="WP191" s="31"/>
      <c r="WQ191" s="31"/>
      <c r="WR191" s="31"/>
      <c r="WS191" s="31"/>
      <c r="WT191" s="31"/>
      <c r="WU191" s="31"/>
      <c r="WV191" s="31"/>
      <c r="WW191" s="31"/>
      <c r="WX191" s="31"/>
      <c r="WY191" s="31"/>
      <c r="WZ191" s="31"/>
      <c r="XA191" s="31"/>
      <c r="XB191" s="31"/>
      <c r="XC191" s="31"/>
      <c r="XD191" s="31"/>
      <c r="XE191" s="31"/>
      <c r="XF191" s="31"/>
      <c r="XG191" s="31"/>
      <c r="XH191" s="31"/>
      <c r="XI191" s="31"/>
      <c r="XJ191" s="31"/>
      <c r="XK191" s="31"/>
      <c r="XL191" s="31"/>
      <c r="XM191" s="31"/>
      <c r="XN191" s="31"/>
      <c r="XO191" s="31"/>
      <c r="XP191" s="31"/>
      <c r="XQ191" s="31"/>
      <c r="XR191" s="31"/>
      <c r="XS191" s="31"/>
      <c r="XT191" s="31"/>
      <c r="XU191" s="31"/>
      <c r="XV191" s="31"/>
      <c r="XW191" s="31"/>
      <c r="XX191" s="31"/>
      <c r="XY191" s="31"/>
      <c r="XZ191" s="31"/>
      <c r="YA191" s="31"/>
      <c r="YB191" s="31"/>
      <c r="YC191" s="31"/>
      <c r="YD191" s="31"/>
      <c r="YE191" s="31"/>
      <c r="YF191" s="31"/>
      <c r="YG191" s="31"/>
      <c r="YH191" s="31"/>
      <c r="YI191" s="31"/>
      <c r="YJ191" s="31"/>
      <c r="YK191" s="31"/>
      <c r="YL191" s="31"/>
      <c r="YM191" s="31"/>
      <c r="YN191" s="31"/>
      <c r="YO191" s="31"/>
      <c r="YP191" s="31"/>
      <c r="YQ191" s="31"/>
      <c r="YR191" s="31"/>
      <c r="YS191" s="31"/>
      <c r="YT191" s="31"/>
      <c r="YU191" s="31"/>
      <c r="YV191" s="31"/>
      <c r="YW191" s="31"/>
      <c r="YX191" s="31"/>
      <c r="YY191" s="31"/>
      <c r="YZ191" s="31"/>
      <c r="ZA191" s="31"/>
      <c r="ZB191" s="31"/>
      <c r="ZC191" s="31"/>
      <c r="ZD191" s="31"/>
      <c r="ZE191" s="31"/>
      <c r="ZF191" s="31"/>
      <c r="ZG191" s="31"/>
      <c r="ZH191" s="31"/>
      <c r="ZI191" s="31"/>
      <c r="ZJ191" s="31"/>
      <c r="ZK191" s="31"/>
      <c r="ZL191" s="31"/>
      <c r="ZM191" s="31"/>
      <c r="ZN191" s="31"/>
      <c r="ZO191" s="31"/>
      <c r="ZP191" s="31"/>
      <c r="ZQ191" s="31"/>
      <c r="ZR191" s="31"/>
      <c r="ZS191" s="31"/>
      <c r="ZT191" s="31"/>
      <c r="ZU191" s="31"/>
      <c r="ZV191" s="31"/>
      <c r="ZW191" s="31"/>
      <c r="ZX191" s="31"/>
      <c r="ZY191" s="31"/>
      <c r="ZZ191" s="31"/>
      <c r="AAA191" s="31"/>
      <c r="AAB191" s="31"/>
      <c r="AAC191" s="31"/>
      <c r="AAD191" s="31"/>
      <c r="AAE191" s="31"/>
      <c r="AAF191" s="31"/>
      <c r="AAG191" s="31"/>
      <c r="AAH191" s="31"/>
      <c r="AAI191" s="31"/>
      <c r="AAJ191" s="31"/>
      <c r="AAK191" s="31"/>
      <c r="AAL191" s="31"/>
      <c r="AAM191" s="31"/>
      <c r="AAN191" s="31"/>
      <c r="AAO191" s="31"/>
      <c r="AAP191" s="31"/>
      <c r="AAQ191" s="31"/>
      <c r="AAR191" s="31"/>
      <c r="AAS191" s="31"/>
      <c r="AAT191" s="31"/>
      <c r="AAU191" s="31"/>
      <c r="AAV191" s="31"/>
      <c r="AAW191" s="31"/>
      <c r="AAX191" s="31"/>
      <c r="AAY191" s="31"/>
      <c r="AAZ191" s="31"/>
      <c r="ABA191" s="31"/>
      <c r="ABB191" s="31"/>
      <c r="ABC191" s="31"/>
      <c r="ABD191" s="31"/>
      <c r="ABE191" s="31"/>
      <c r="ABF191" s="31"/>
      <c r="ABG191" s="31"/>
      <c r="ABH191" s="31"/>
      <c r="ABI191" s="31"/>
      <c r="ABJ191" s="31"/>
      <c r="ABK191" s="31"/>
      <c r="ABL191" s="31"/>
      <c r="ABM191" s="31"/>
      <c r="ABN191" s="31"/>
      <c r="ABO191" s="31"/>
      <c r="ABP191" s="31"/>
      <c r="ABQ191" s="31"/>
      <c r="ABR191" s="31"/>
      <c r="ABS191" s="31"/>
      <c r="ABT191" s="31"/>
      <c r="ABU191" s="31"/>
      <c r="ABV191" s="31"/>
      <c r="ABW191" s="31"/>
      <c r="ABX191" s="31"/>
      <c r="ABY191" s="31"/>
      <c r="ABZ191" s="31"/>
      <c r="ACA191" s="31"/>
      <c r="ACB191" s="31"/>
      <c r="ACC191" s="31"/>
      <c r="ACD191" s="31"/>
      <c r="ACE191" s="31"/>
      <c r="ACF191" s="31"/>
      <c r="ACG191" s="31"/>
      <c r="ACH191" s="31"/>
      <c r="ACI191" s="31"/>
      <c r="ACJ191" s="31"/>
      <c r="ACK191" s="31"/>
      <c r="ACL191" s="31"/>
      <c r="ACM191" s="31"/>
      <c r="ACN191" s="31"/>
      <c r="ACO191" s="31"/>
      <c r="ACP191" s="31"/>
      <c r="ACQ191" s="31"/>
      <c r="ACR191" s="31"/>
      <c r="ACS191" s="31"/>
      <c r="ACT191" s="31"/>
      <c r="ACU191" s="31"/>
      <c r="ACV191" s="31"/>
      <c r="ACW191" s="31"/>
      <c r="ACX191" s="31"/>
      <c r="ACY191" s="31"/>
      <c r="ACZ191" s="31"/>
      <c r="ADA191" s="31"/>
      <c r="ADB191" s="31"/>
      <c r="ADC191" s="31"/>
      <c r="ADD191" s="31"/>
      <c r="ADE191" s="31"/>
      <c r="ADF191" s="31"/>
      <c r="ADG191" s="31"/>
      <c r="ADH191" s="31"/>
      <c r="ADI191" s="31"/>
      <c r="ADJ191" s="31"/>
      <c r="ADK191" s="31"/>
      <c r="ADL191" s="31"/>
      <c r="ADM191" s="31"/>
      <c r="ADN191" s="31"/>
      <c r="ADO191" s="31"/>
      <c r="ADP191" s="31"/>
      <c r="ADQ191" s="31"/>
      <c r="ADR191" s="31"/>
      <c r="ADS191" s="31"/>
      <c r="ADT191" s="31"/>
      <c r="ADU191" s="31"/>
      <c r="ADV191" s="31"/>
      <c r="ADW191" s="31"/>
      <c r="ADX191" s="31"/>
      <c r="ADY191" s="31"/>
      <c r="ADZ191" s="31"/>
      <c r="AEA191" s="31"/>
      <c r="AEB191" s="31"/>
      <c r="AEC191" s="31"/>
      <c r="AED191" s="31"/>
      <c r="AEE191" s="31"/>
      <c r="AEF191" s="31"/>
      <c r="AEG191" s="31"/>
      <c r="AEH191" s="31"/>
      <c r="AEI191" s="31"/>
      <c r="AEJ191" s="31"/>
      <c r="AEK191" s="31"/>
      <c r="AEL191" s="31"/>
      <c r="AEM191" s="31"/>
      <c r="AEN191" s="31"/>
      <c r="AEO191" s="31"/>
      <c r="AEP191" s="31"/>
      <c r="AEQ191" s="31"/>
      <c r="AER191" s="31"/>
      <c r="AES191" s="31"/>
      <c r="AET191" s="31"/>
      <c r="AEU191" s="31"/>
      <c r="AEV191" s="31"/>
      <c r="AEW191" s="31"/>
      <c r="AEX191" s="31"/>
      <c r="AEY191" s="31"/>
      <c r="AEZ191" s="31"/>
      <c r="AFA191" s="31"/>
      <c r="AFB191" s="31"/>
      <c r="AFC191" s="31"/>
      <c r="AFD191" s="31"/>
      <c r="AFE191" s="31"/>
      <c r="AFF191" s="31"/>
      <c r="AFG191" s="31"/>
      <c r="AFH191" s="31"/>
      <c r="AFI191" s="31"/>
      <c r="AFJ191" s="31"/>
      <c r="AFK191" s="31"/>
      <c r="AFL191" s="31"/>
      <c r="AFM191" s="31"/>
      <c r="AFN191" s="31"/>
      <c r="AFO191" s="31"/>
      <c r="AFP191" s="31"/>
      <c r="AFQ191" s="31"/>
      <c r="AFR191" s="31"/>
      <c r="AFS191" s="31"/>
      <c r="AFT191" s="31"/>
      <c r="AFU191" s="31"/>
      <c r="AFV191" s="31"/>
      <c r="AFW191" s="31"/>
      <c r="AFX191" s="31"/>
      <c r="AFY191" s="31"/>
      <c r="AFZ191" s="31"/>
      <c r="AGA191" s="31"/>
      <c r="AGB191" s="31"/>
      <c r="AGC191" s="31"/>
      <c r="AGD191" s="31"/>
      <c r="AGE191" s="31"/>
      <c r="AGF191" s="31"/>
      <c r="AGG191" s="31"/>
      <c r="AGH191" s="31"/>
      <c r="AGI191" s="31"/>
      <c r="AGJ191" s="31"/>
      <c r="AGK191" s="31"/>
      <c r="AGL191" s="31"/>
      <c r="AGM191" s="31"/>
      <c r="AGN191" s="31"/>
      <c r="AGO191" s="31"/>
      <c r="AGP191" s="31"/>
      <c r="AGQ191" s="31"/>
      <c r="AGR191" s="31"/>
      <c r="AGS191" s="31"/>
      <c r="AGT191" s="31"/>
      <c r="AGU191" s="31"/>
      <c r="AGV191" s="31"/>
      <c r="AGW191" s="31"/>
      <c r="AGX191" s="31"/>
      <c r="AGY191" s="31"/>
      <c r="AGZ191" s="31"/>
      <c r="AHA191" s="31"/>
      <c r="AHB191" s="31"/>
      <c r="AHC191" s="31"/>
      <c r="AHD191" s="31"/>
      <c r="AHE191" s="31"/>
      <c r="AHF191" s="31"/>
      <c r="AHG191" s="31"/>
      <c r="AHH191" s="31"/>
      <c r="AHI191" s="31"/>
      <c r="AHJ191" s="31"/>
      <c r="AHK191" s="31"/>
      <c r="AHL191" s="31"/>
      <c r="AHM191" s="31"/>
      <c r="AHN191" s="31"/>
      <c r="AHO191" s="31"/>
      <c r="AHP191" s="31"/>
      <c r="AHQ191" s="31"/>
      <c r="AHR191" s="31"/>
      <c r="AHS191" s="31"/>
      <c r="AHT191" s="31"/>
      <c r="AHU191" s="31"/>
      <c r="AHV191" s="31"/>
      <c r="AHW191" s="31"/>
      <c r="AHX191" s="31"/>
      <c r="AHY191" s="31"/>
      <c r="AHZ191" s="31"/>
      <c r="AIA191" s="31"/>
      <c r="AIB191" s="31"/>
      <c r="AIC191" s="31"/>
      <c r="AID191" s="31"/>
      <c r="AIE191" s="31"/>
      <c r="AIF191" s="31"/>
      <c r="AIG191" s="31"/>
      <c r="AIH191" s="31"/>
      <c r="AII191" s="31"/>
      <c r="AIJ191" s="31"/>
      <c r="AIK191" s="31"/>
      <c r="AIL191" s="31"/>
      <c r="AIM191" s="31"/>
      <c r="AIN191" s="31"/>
      <c r="AIO191" s="31"/>
      <c r="AIP191" s="31"/>
      <c r="AIQ191" s="31"/>
      <c r="AIR191" s="31"/>
      <c r="AIS191" s="31"/>
      <c r="AIT191" s="31"/>
      <c r="AIU191" s="31"/>
      <c r="AIV191" s="31"/>
      <c r="AIW191" s="31"/>
      <c r="AIX191" s="31"/>
      <c r="AIY191" s="31"/>
      <c r="AIZ191" s="31"/>
      <c r="AJA191" s="31"/>
      <c r="AJB191" s="31"/>
      <c r="AJC191" s="31"/>
      <c r="AJD191" s="31"/>
      <c r="AJE191" s="31"/>
      <c r="AJF191" s="31"/>
      <c r="AJG191" s="31"/>
      <c r="AJH191" s="31"/>
      <c r="AJI191" s="31"/>
      <c r="AJJ191" s="31"/>
      <c r="AJK191" s="31"/>
      <c r="AJL191" s="31"/>
      <c r="AJM191" s="31"/>
      <c r="AJN191" s="31"/>
      <c r="AJO191" s="31"/>
      <c r="AJP191" s="31"/>
      <c r="AJQ191" s="31"/>
      <c r="AJR191" s="31"/>
      <c r="AJS191" s="31"/>
      <c r="AJT191" s="31"/>
      <c r="AJU191" s="31"/>
      <c r="AJV191" s="31"/>
      <c r="AJW191" s="31"/>
      <c r="AJX191" s="31"/>
      <c r="AJY191" s="31"/>
      <c r="AJZ191" s="31"/>
      <c r="AKA191" s="31"/>
      <c r="AKB191" s="31"/>
      <c r="AKC191" s="31"/>
      <c r="AKD191" s="31"/>
      <c r="AKE191" s="31"/>
      <c r="AKF191" s="31"/>
      <c r="AKG191" s="31"/>
      <c r="AKH191" s="31"/>
      <c r="AKI191" s="31"/>
      <c r="AKJ191" s="31"/>
      <c r="AKK191" s="31"/>
      <c r="AKL191" s="31"/>
      <c r="AKM191" s="31"/>
      <c r="AKN191" s="31"/>
      <c r="AKO191" s="31"/>
      <c r="AKP191" s="31"/>
      <c r="AKQ191" s="31"/>
      <c r="AKR191" s="31"/>
      <c r="AKS191" s="31"/>
      <c r="AKT191" s="31"/>
      <c r="AKU191" s="31"/>
      <c r="AKV191" s="31"/>
      <c r="AKW191" s="31"/>
      <c r="AKX191" s="31"/>
      <c r="AKY191" s="31"/>
      <c r="AKZ191" s="31"/>
      <c r="ALA191" s="31"/>
      <c r="ALB191" s="31"/>
      <c r="ALC191" s="31"/>
      <c r="ALD191" s="31"/>
      <c r="ALE191" s="31"/>
      <c r="ALF191" s="31"/>
      <c r="ALG191" s="31"/>
      <c r="ALH191" s="31"/>
      <c r="ALI191" s="31"/>
      <c r="ALJ191" s="31"/>
      <c r="ALK191" s="31"/>
      <c r="ALL191" s="31"/>
      <c r="ALM191" s="31"/>
      <c r="ALN191" s="31"/>
      <c r="ALO191" s="31"/>
      <c r="ALP191" s="31"/>
      <c r="ALQ191" s="31"/>
      <c r="ALR191" s="31"/>
      <c r="ALS191" s="31"/>
      <c r="ALT191" s="31"/>
      <c r="ALU191" s="31"/>
      <c r="ALV191" s="31"/>
      <c r="ALW191" s="31"/>
      <c r="ALX191" s="31"/>
      <c r="ALY191" s="31"/>
      <c r="ALZ191" s="31"/>
      <c r="AMA191" s="31"/>
      <c r="AMB191" s="31"/>
      <c r="AMC191" s="31"/>
      <c r="AMD191" s="31"/>
      <c r="AME191" s="31"/>
      <c r="AMF191" s="31"/>
      <c r="AMG191" s="31"/>
      <c r="AMH191" s="31"/>
      <c r="AMI191" s="31"/>
      <c r="AMJ191" s="31"/>
      <c r="AMK191" s="31"/>
      <c r="AML191" s="31"/>
      <c r="AMM191" s="31"/>
      <c r="AMN191" s="31"/>
      <c r="AMO191" s="31"/>
      <c r="AMP191" s="31"/>
      <c r="AMQ191" s="31"/>
      <c r="AMR191" s="31"/>
      <c r="AMS191" s="31"/>
      <c r="AMT191" s="31"/>
      <c r="AMU191" s="31"/>
      <c r="AMV191" s="31"/>
      <c r="AMW191" s="31"/>
      <c r="AMX191" s="31"/>
      <c r="AMY191" s="31"/>
    </row>
    <row r="192" spans="3:1039" s="6" customFormat="1" ht="15" customHeight="1" x14ac:dyDescent="0.25">
      <c r="C192" s="6">
        <f t="shared" si="140"/>
        <v>190821</v>
      </c>
      <c r="D192" s="72">
        <f t="shared" si="141"/>
        <v>50</v>
      </c>
      <c r="E192" s="72">
        <v>1</v>
      </c>
      <c r="F192" s="74">
        <v>0</v>
      </c>
      <c r="G192" s="73">
        <f t="shared" si="44"/>
        <v>1.8</v>
      </c>
      <c r="H192" s="128">
        <f t="shared" si="45"/>
        <v>0</v>
      </c>
      <c r="I192" s="147">
        <f t="shared" si="116"/>
        <v>0</v>
      </c>
      <c r="J192" s="111" t="s">
        <v>196</v>
      </c>
      <c r="K192" s="39">
        <v>1</v>
      </c>
      <c r="L192" s="95">
        <f t="shared" si="117"/>
        <v>19</v>
      </c>
      <c r="M192" s="12" t="s">
        <v>91</v>
      </c>
      <c r="N192" s="82">
        <f t="shared" si="139"/>
        <v>8</v>
      </c>
      <c r="O192" s="82">
        <f t="shared" si="130"/>
        <v>190821</v>
      </c>
      <c r="P192" s="77" t="str">
        <f t="shared" si="142"/>
        <v>XE50T12EH45U0  (50 gal)</v>
      </c>
      <c r="Q192" s="13" t="s">
        <v>145</v>
      </c>
      <c r="R192" s="14">
        <v>50</v>
      </c>
      <c r="S192" s="37" t="s">
        <v>94</v>
      </c>
      <c r="T192" s="100" t="s">
        <v>94</v>
      </c>
      <c r="U192" s="105" t="str">
        <f t="shared" si="115"/>
        <v>RheemHB50</v>
      </c>
      <c r="V192" s="146">
        <v>0</v>
      </c>
      <c r="W192" s="49">
        <f>[1]ESTAR_to_AWHS!K143</f>
        <v>1.8</v>
      </c>
      <c r="X192" s="61" t="str">
        <f>[1]ESTAR_to_AWHS!I143</f>
        <v>4+</v>
      </c>
      <c r="Y192" s="62" t="str">
        <f>[1]ESTAR_to_AWHS!L143</f>
        <v>--</v>
      </c>
      <c r="Z192" s="63">
        <f>[1]ESTAR_to_AWHS!J143</f>
        <v>40857</v>
      </c>
      <c r="AA192" s="58" t="s">
        <v>91</v>
      </c>
      <c r="AB192" s="158" t="str">
        <f t="shared" si="137"/>
        <v>2,     190821,   "XE50T12EH45U0  (50 gal)"</v>
      </c>
      <c r="AC192" s="160" t="str">
        <f t="shared" si="129"/>
        <v>Rheem</v>
      </c>
      <c r="AD192" s="31" t="s">
        <v>571</v>
      </c>
      <c r="AE192" s="158" t="str">
        <f t="shared" si="138"/>
        <v xml:space="preserve">          case  190821   :   "RheemXE50T12"</v>
      </c>
      <c r="AF192" s="31" t="s">
        <v>571</v>
      </c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</row>
    <row r="193" spans="3:1039" s="6" customFormat="1" ht="15" customHeight="1" x14ac:dyDescent="0.25">
      <c r="C193" s="6">
        <f t="shared" si="140"/>
        <v>190921</v>
      </c>
      <c r="D193" s="72">
        <f t="shared" si="141"/>
        <v>50</v>
      </c>
      <c r="E193" s="72">
        <v>1</v>
      </c>
      <c r="F193" s="74">
        <v>0</v>
      </c>
      <c r="G193" s="73">
        <f t="shared" si="44"/>
        <v>2.2000000000000002</v>
      </c>
      <c r="H193" s="128">
        <f t="shared" si="45"/>
        <v>0</v>
      </c>
      <c r="I193" s="147">
        <f t="shared" si="116"/>
        <v>0</v>
      </c>
      <c r="J193" s="111" t="s">
        <v>196</v>
      </c>
      <c r="K193" s="39">
        <v>1</v>
      </c>
      <c r="L193" s="95">
        <f t="shared" si="117"/>
        <v>19</v>
      </c>
      <c r="M193" s="12" t="s">
        <v>91</v>
      </c>
      <c r="N193" s="82">
        <f t="shared" si="139"/>
        <v>9</v>
      </c>
      <c r="O193" s="82">
        <f t="shared" si="130"/>
        <v>190921</v>
      </c>
      <c r="P193" s="77" t="str">
        <f t="shared" si="142"/>
        <v>XE50T12EH45U0W  (50 gal)</v>
      </c>
      <c r="Q193" s="13" t="s">
        <v>146</v>
      </c>
      <c r="R193" s="14">
        <v>50</v>
      </c>
      <c r="S193" s="37" t="s">
        <v>94</v>
      </c>
      <c r="T193" s="100" t="s">
        <v>94</v>
      </c>
      <c r="U193" s="105" t="str">
        <f t="shared" si="115"/>
        <v>RheemHB50</v>
      </c>
      <c r="V193" s="146">
        <v>0</v>
      </c>
      <c r="W193" s="49">
        <f>[1]ESTAR_to_AWHS!K144</f>
        <v>2.2000000000000002</v>
      </c>
      <c r="X193" s="61" t="str">
        <f>[1]ESTAR_to_AWHS!I144</f>
        <v>2-3</v>
      </c>
      <c r="Y193" s="62" t="str">
        <f>[1]ESTAR_to_AWHS!L144</f>
        <v>--</v>
      </c>
      <c r="Z193" s="63">
        <f>[1]ESTAR_to_AWHS!J144</f>
        <v>41379</v>
      </c>
      <c r="AA193" s="58" t="s">
        <v>91</v>
      </c>
      <c r="AB193" s="158" t="str">
        <f t="shared" si="137"/>
        <v>2,     190921,   "XE50T12EH45U0W  (50 gal)"</v>
      </c>
      <c r="AC193" s="160" t="str">
        <f t="shared" si="129"/>
        <v>Rheem</v>
      </c>
      <c r="AD193" s="31" t="s">
        <v>572</v>
      </c>
      <c r="AE193" s="158" t="str">
        <f t="shared" si="138"/>
        <v xml:space="preserve">          case  190921   :   "RheemXE50T12W"</v>
      </c>
      <c r="AF193" s="31" t="s">
        <v>572</v>
      </c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</row>
    <row r="194" spans="3:1039" s="6" customFormat="1" ht="15" customHeight="1" x14ac:dyDescent="0.25">
      <c r="C194" s="6">
        <f t="shared" si="140"/>
        <v>191040</v>
      </c>
      <c r="D194" s="72">
        <f t="shared" si="141"/>
        <v>65</v>
      </c>
      <c r="E194" s="74">
        <v>0</v>
      </c>
      <c r="F194" s="72">
        <v>1</v>
      </c>
      <c r="G194" s="73">
        <f t="shared" si="44"/>
        <v>0</v>
      </c>
      <c r="H194" s="128">
        <f t="shared" si="45"/>
        <v>3.4</v>
      </c>
      <c r="I194" s="147">
        <f t="shared" si="116"/>
        <v>0</v>
      </c>
      <c r="J194" s="111" t="s">
        <v>196</v>
      </c>
      <c r="K194" s="39">
        <v>3</v>
      </c>
      <c r="L194" s="95">
        <f t="shared" si="117"/>
        <v>19</v>
      </c>
      <c r="M194" s="12" t="s">
        <v>91</v>
      </c>
      <c r="N194" s="82">
        <f t="shared" si="139"/>
        <v>10</v>
      </c>
      <c r="O194" s="82">
        <f t="shared" si="130"/>
        <v>191040</v>
      </c>
      <c r="P194" s="77" t="str">
        <f t="shared" si="142"/>
        <v>XE65T10HD50U0  (65 gal)</v>
      </c>
      <c r="Q194" s="13" t="s">
        <v>133</v>
      </c>
      <c r="R194" s="14">
        <v>65</v>
      </c>
      <c r="S194" s="121" t="s">
        <v>274</v>
      </c>
      <c r="T194" s="100" t="s">
        <v>274</v>
      </c>
      <c r="U194" s="105" t="str">
        <f t="shared" si="115"/>
        <v>RheemHBDR4565</v>
      </c>
      <c r="V194" s="146">
        <v>0</v>
      </c>
      <c r="W194" s="49" t="str">
        <f>[1]ESTAR_to_AWHS!K59</f>
        <v>--</v>
      </c>
      <c r="X194" s="61" t="str">
        <f>[1]ESTAR_to_AWHS!I59</f>
        <v>2-3</v>
      </c>
      <c r="Y194" s="62">
        <f>[1]ESTAR_to_AWHS!L59</f>
        <v>3.4</v>
      </c>
      <c r="Z194" s="63">
        <f>[1]ESTAR_to_AWHS!J59</f>
        <v>42667</v>
      </c>
      <c r="AA194" s="58" t="s">
        <v>91</v>
      </c>
      <c r="AB194" s="158" t="str">
        <f t="shared" si="137"/>
        <v>2,     191040,   "XE65T10HD50U0  (65 gal)"</v>
      </c>
      <c r="AC194" s="160" t="str">
        <f t="shared" si="129"/>
        <v>Rheem</v>
      </c>
      <c r="AD194" s="6" t="s">
        <v>573</v>
      </c>
      <c r="AE194" s="158" t="str">
        <f t="shared" si="138"/>
        <v xml:space="preserve">          case  191040   :   "RheemXE65T10"</v>
      </c>
      <c r="AF194" s="6" t="s">
        <v>573</v>
      </c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  <c r="CY194" s="31"/>
      <c r="CZ194" s="31"/>
      <c r="DA194" s="31"/>
      <c r="DB194" s="31"/>
      <c r="DC194" s="31"/>
      <c r="DD194" s="31"/>
      <c r="DE194" s="31"/>
      <c r="DF194" s="31"/>
      <c r="DG194" s="31"/>
      <c r="DH194" s="31"/>
      <c r="DI194" s="31"/>
      <c r="DJ194" s="31"/>
      <c r="DK194" s="31"/>
      <c r="DL194" s="31"/>
      <c r="DM194" s="31"/>
      <c r="DN194" s="31"/>
      <c r="DO194" s="31"/>
      <c r="DP194" s="31"/>
      <c r="DQ194" s="31"/>
      <c r="DR194" s="31"/>
      <c r="DS194" s="31"/>
      <c r="DT194" s="31"/>
      <c r="DU194" s="31"/>
      <c r="DV194" s="31"/>
      <c r="DW194" s="31"/>
      <c r="DX194" s="31"/>
      <c r="DY194" s="31"/>
      <c r="DZ194" s="31"/>
      <c r="EA194" s="31"/>
      <c r="EB194" s="31"/>
      <c r="EC194" s="31"/>
      <c r="ED194" s="31"/>
      <c r="EE194" s="31"/>
      <c r="EF194" s="31"/>
      <c r="EG194" s="31"/>
      <c r="EH194" s="31"/>
      <c r="EI194" s="31"/>
      <c r="EJ194" s="31"/>
      <c r="EK194" s="31"/>
      <c r="EL194" s="31"/>
      <c r="EM194" s="31"/>
      <c r="EN194" s="31"/>
      <c r="EO194" s="31"/>
      <c r="EP194" s="31"/>
      <c r="EQ194" s="31"/>
      <c r="ER194" s="31"/>
      <c r="ES194" s="31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  <c r="IW194" s="31"/>
      <c r="IX194" s="31"/>
      <c r="IY194" s="31"/>
      <c r="IZ194" s="31"/>
      <c r="JA194" s="31"/>
      <c r="JB194" s="31"/>
      <c r="JC194" s="31"/>
      <c r="JD194" s="31"/>
      <c r="JE194" s="31"/>
      <c r="JF194" s="31"/>
      <c r="JG194" s="31"/>
      <c r="JH194" s="31"/>
      <c r="JI194" s="31"/>
      <c r="JJ194" s="31"/>
      <c r="JK194" s="31"/>
      <c r="JL194" s="31"/>
      <c r="JM194" s="31"/>
      <c r="JN194" s="31"/>
      <c r="JO194" s="31"/>
      <c r="JP194" s="31"/>
      <c r="JQ194" s="31"/>
      <c r="JR194" s="31"/>
      <c r="JS194" s="31"/>
      <c r="JT194" s="31"/>
      <c r="JU194" s="31"/>
      <c r="JV194" s="31"/>
      <c r="JW194" s="31"/>
      <c r="JX194" s="31"/>
      <c r="JY194" s="31"/>
      <c r="JZ194" s="31"/>
      <c r="KA194" s="31"/>
      <c r="KB194" s="31"/>
      <c r="KC194" s="31"/>
      <c r="KD194" s="31"/>
      <c r="KE194" s="31"/>
      <c r="KF194" s="31"/>
      <c r="KG194" s="31"/>
      <c r="KH194" s="31"/>
      <c r="KI194" s="31"/>
      <c r="KJ194" s="31"/>
      <c r="KK194" s="31"/>
      <c r="KL194" s="31"/>
      <c r="KM194" s="31"/>
      <c r="KN194" s="31"/>
      <c r="KO194" s="31"/>
      <c r="KP194" s="31"/>
      <c r="KQ194" s="31"/>
      <c r="KR194" s="31"/>
      <c r="KS194" s="31"/>
      <c r="KT194" s="31"/>
      <c r="KU194" s="31"/>
      <c r="KV194" s="31"/>
      <c r="KW194" s="31"/>
      <c r="KX194" s="31"/>
      <c r="KY194" s="31"/>
      <c r="KZ194" s="31"/>
      <c r="LA194" s="31"/>
      <c r="LB194" s="31"/>
      <c r="LC194" s="31"/>
      <c r="LD194" s="31"/>
      <c r="LE194" s="31"/>
      <c r="LF194" s="31"/>
      <c r="LG194" s="31"/>
      <c r="LH194" s="31"/>
      <c r="LI194" s="31"/>
      <c r="LJ194" s="31"/>
      <c r="LK194" s="31"/>
      <c r="LL194" s="31"/>
      <c r="LM194" s="31"/>
      <c r="LN194" s="31"/>
      <c r="LO194" s="31"/>
      <c r="LP194" s="31"/>
      <c r="LQ194" s="31"/>
      <c r="LR194" s="31"/>
      <c r="LS194" s="31"/>
      <c r="LT194" s="31"/>
      <c r="LU194" s="31"/>
      <c r="LV194" s="31"/>
      <c r="LW194" s="31"/>
      <c r="LX194" s="31"/>
      <c r="LY194" s="31"/>
      <c r="LZ194" s="31"/>
      <c r="MA194" s="31"/>
      <c r="MB194" s="31"/>
      <c r="MC194" s="31"/>
      <c r="MD194" s="31"/>
      <c r="ME194" s="31"/>
      <c r="MF194" s="31"/>
      <c r="MG194" s="31"/>
      <c r="MH194" s="31"/>
      <c r="MI194" s="31"/>
      <c r="MJ194" s="31"/>
      <c r="MK194" s="31"/>
      <c r="ML194" s="31"/>
      <c r="MM194" s="31"/>
      <c r="MN194" s="31"/>
      <c r="MO194" s="31"/>
      <c r="MP194" s="31"/>
      <c r="MQ194" s="31"/>
      <c r="MR194" s="31"/>
      <c r="MS194" s="31"/>
      <c r="MT194" s="31"/>
      <c r="MU194" s="31"/>
      <c r="MV194" s="31"/>
      <c r="MW194" s="31"/>
      <c r="MX194" s="31"/>
      <c r="MY194" s="31"/>
      <c r="MZ194" s="31"/>
      <c r="NA194" s="31"/>
      <c r="NB194" s="31"/>
      <c r="NC194" s="31"/>
      <c r="ND194" s="31"/>
      <c r="NE194" s="31"/>
      <c r="NF194" s="31"/>
      <c r="NG194" s="31"/>
      <c r="NH194" s="31"/>
      <c r="NI194" s="31"/>
      <c r="NJ194" s="31"/>
      <c r="NK194" s="31"/>
      <c r="NL194" s="31"/>
      <c r="NM194" s="31"/>
      <c r="NN194" s="31"/>
      <c r="NO194" s="31"/>
      <c r="NP194" s="31"/>
      <c r="NQ194" s="31"/>
      <c r="NR194" s="31"/>
      <c r="NS194" s="31"/>
      <c r="NT194" s="31"/>
      <c r="NU194" s="31"/>
      <c r="NV194" s="31"/>
      <c r="NW194" s="31"/>
      <c r="NX194" s="31"/>
      <c r="NY194" s="31"/>
      <c r="NZ194" s="31"/>
      <c r="OA194" s="31"/>
      <c r="OB194" s="31"/>
      <c r="OC194" s="31"/>
      <c r="OD194" s="31"/>
      <c r="OE194" s="31"/>
      <c r="OF194" s="31"/>
      <c r="OG194" s="31"/>
      <c r="OH194" s="31"/>
      <c r="OI194" s="31"/>
      <c r="OJ194" s="31"/>
      <c r="OK194" s="31"/>
      <c r="OL194" s="31"/>
      <c r="OM194" s="31"/>
      <c r="ON194" s="31"/>
      <c r="OO194" s="31"/>
      <c r="OP194" s="31"/>
      <c r="OQ194" s="31"/>
      <c r="OR194" s="31"/>
      <c r="OS194" s="31"/>
      <c r="OT194" s="31"/>
      <c r="OU194" s="31"/>
      <c r="OV194" s="31"/>
      <c r="OW194" s="31"/>
      <c r="OX194" s="31"/>
      <c r="OY194" s="31"/>
      <c r="OZ194" s="31"/>
      <c r="PA194" s="31"/>
      <c r="PB194" s="31"/>
      <c r="PC194" s="31"/>
      <c r="PD194" s="31"/>
      <c r="PE194" s="31"/>
      <c r="PF194" s="31"/>
      <c r="PG194" s="31"/>
      <c r="PH194" s="31"/>
      <c r="PI194" s="31"/>
      <c r="PJ194" s="31"/>
      <c r="PK194" s="31"/>
      <c r="PL194" s="31"/>
      <c r="PM194" s="31"/>
      <c r="PN194" s="31"/>
      <c r="PO194" s="31"/>
      <c r="PP194" s="31"/>
      <c r="PQ194" s="31"/>
      <c r="PR194" s="31"/>
      <c r="PS194" s="31"/>
      <c r="PT194" s="31"/>
      <c r="PU194" s="31"/>
      <c r="PV194" s="31"/>
      <c r="PW194" s="31"/>
      <c r="PX194" s="31"/>
      <c r="PY194" s="31"/>
      <c r="PZ194" s="31"/>
      <c r="QA194" s="31"/>
      <c r="QB194" s="31"/>
      <c r="QC194" s="31"/>
      <c r="QD194" s="31"/>
      <c r="QE194" s="31"/>
      <c r="QF194" s="31"/>
      <c r="QG194" s="31"/>
      <c r="QH194" s="31"/>
      <c r="QI194" s="31"/>
      <c r="QJ194" s="31"/>
      <c r="QK194" s="31"/>
      <c r="QL194" s="31"/>
      <c r="QM194" s="31"/>
      <c r="QN194" s="31"/>
      <c r="QO194" s="31"/>
      <c r="QP194" s="31"/>
      <c r="QQ194" s="31"/>
      <c r="QR194" s="31"/>
      <c r="QS194" s="31"/>
      <c r="QT194" s="31"/>
      <c r="QU194" s="31"/>
      <c r="QV194" s="31"/>
      <c r="QW194" s="31"/>
      <c r="QX194" s="31"/>
      <c r="QY194" s="31"/>
      <c r="QZ194" s="31"/>
      <c r="RA194" s="31"/>
      <c r="RB194" s="31"/>
      <c r="RC194" s="31"/>
      <c r="RD194" s="31"/>
      <c r="RE194" s="31"/>
      <c r="RF194" s="31"/>
      <c r="RG194" s="31"/>
      <c r="RH194" s="31"/>
      <c r="RI194" s="31"/>
      <c r="RJ194" s="31"/>
      <c r="RK194" s="31"/>
      <c r="RL194" s="31"/>
      <c r="RM194" s="31"/>
      <c r="RN194" s="31"/>
      <c r="RO194" s="31"/>
      <c r="RP194" s="31"/>
      <c r="RQ194" s="31"/>
      <c r="RR194" s="31"/>
      <c r="RS194" s="31"/>
      <c r="RT194" s="31"/>
      <c r="RU194" s="31"/>
      <c r="RV194" s="31"/>
      <c r="RW194" s="31"/>
      <c r="RX194" s="31"/>
      <c r="RY194" s="31"/>
      <c r="RZ194" s="31"/>
      <c r="SA194" s="31"/>
      <c r="SB194" s="31"/>
      <c r="SC194" s="31"/>
      <c r="SD194" s="31"/>
      <c r="SE194" s="31"/>
      <c r="SF194" s="31"/>
      <c r="SG194" s="31"/>
      <c r="SH194" s="31"/>
      <c r="SI194" s="31"/>
      <c r="SJ194" s="31"/>
      <c r="SK194" s="31"/>
      <c r="SL194" s="31"/>
      <c r="SM194" s="31"/>
      <c r="SN194" s="31"/>
      <c r="SO194" s="31"/>
      <c r="SP194" s="31"/>
      <c r="SQ194" s="31"/>
      <c r="SR194" s="31"/>
      <c r="SS194" s="31"/>
      <c r="ST194" s="31"/>
      <c r="SU194" s="31"/>
      <c r="SV194" s="31"/>
      <c r="SW194" s="31"/>
      <c r="SX194" s="31"/>
      <c r="SY194" s="31"/>
      <c r="SZ194" s="31"/>
      <c r="TA194" s="31"/>
      <c r="TB194" s="31"/>
      <c r="TC194" s="31"/>
      <c r="TD194" s="31"/>
      <c r="TE194" s="31"/>
      <c r="TF194" s="31"/>
      <c r="TG194" s="31"/>
      <c r="TH194" s="31"/>
      <c r="TI194" s="31"/>
      <c r="TJ194" s="31"/>
      <c r="TK194" s="31"/>
      <c r="TL194" s="31"/>
      <c r="TM194" s="31"/>
      <c r="TN194" s="31"/>
      <c r="TO194" s="31"/>
      <c r="TP194" s="31"/>
      <c r="TQ194" s="31"/>
      <c r="TR194" s="31"/>
      <c r="TS194" s="31"/>
      <c r="TT194" s="31"/>
      <c r="TU194" s="31"/>
      <c r="TV194" s="31"/>
      <c r="TW194" s="31"/>
      <c r="TX194" s="31"/>
      <c r="TY194" s="31"/>
      <c r="TZ194" s="31"/>
      <c r="UA194" s="31"/>
      <c r="UB194" s="31"/>
      <c r="UC194" s="31"/>
      <c r="UD194" s="31"/>
      <c r="UE194" s="31"/>
      <c r="UF194" s="31"/>
      <c r="UG194" s="31"/>
      <c r="UH194" s="31"/>
      <c r="UI194" s="31"/>
      <c r="UJ194" s="31"/>
      <c r="UK194" s="31"/>
      <c r="UL194" s="31"/>
      <c r="UM194" s="31"/>
      <c r="UN194" s="31"/>
      <c r="UO194" s="31"/>
      <c r="UP194" s="31"/>
      <c r="UQ194" s="31"/>
      <c r="UR194" s="31"/>
      <c r="US194" s="31"/>
      <c r="UT194" s="31"/>
      <c r="UU194" s="31"/>
      <c r="UV194" s="31"/>
      <c r="UW194" s="31"/>
      <c r="UX194" s="31"/>
      <c r="UY194" s="31"/>
      <c r="UZ194" s="31"/>
      <c r="VA194" s="31"/>
      <c r="VB194" s="31"/>
      <c r="VC194" s="31"/>
      <c r="VD194" s="31"/>
      <c r="VE194" s="31"/>
      <c r="VF194" s="31"/>
      <c r="VG194" s="31"/>
      <c r="VH194" s="31"/>
      <c r="VI194" s="31"/>
      <c r="VJ194" s="31"/>
      <c r="VK194" s="31"/>
      <c r="VL194" s="31"/>
      <c r="VM194" s="31"/>
      <c r="VN194" s="31"/>
      <c r="VO194" s="31"/>
      <c r="VP194" s="31"/>
      <c r="VQ194" s="31"/>
      <c r="VR194" s="31"/>
      <c r="VS194" s="31"/>
      <c r="VT194" s="31"/>
      <c r="VU194" s="31"/>
      <c r="VV194" s="31"/>
      <c r="VW194" s="31"/>
      <c r="VX194" s="31"/>
      <c r="VY194" s="31"/>
      <c r="VZ194" s="31"/>
      <c r="WA194" s="31"/>
      <c r="WB194" s="31"/>
      <c r="WC194" s="31"/>
      <c r="WD194" s="31"/>
      <c r="WE194" s="31"/>
      <c r="WF194" s="31"/>
      <c r="WG194" s="31"/>
      <c r="WH194" s="31"/>
      <c r="WI194" s="31"/>
      <c r="WJ194" s="31"/>
      <c r="WK194" s="31"/>
      <c r="WL194" s="31"/>
      <c r="WM194" s="31"/>
      <c r="WN194" s="31"/>
      <c r="WO194" s="31"/>
      <c r="WP194" s="31"/>
      <c r="WQ194" s="31"/>
      <c r="WR194" s="31"/>
      <c r="WS194" s="31"/>
      <c r="WT194" s="31"/>
      <c r="WU194" s="31"/>
      <c r="WV194" s="31"/>
      <c r="WW194" s="31"/>
      <c r="WX194" s="31"/>
      <c r="WY194" s="31"/>
      <c r="WZ194" s="31"/>
      <c r="XA194" s="31"/>
      <c r="XB194" s="31"/>
      <c r="XC194" s="31"/>
      <c r="XD194" s="31"/>
      <c r="XE194" s="31"/>
      <c r="XF194" s="31"/>
      <c r="XG194" s="31"/>
      <c r="XH194" s="31"/>
      <c r="XI194" s="31"/>
      <c r="XJ194" s="31"/>
      <c r="XK194" s="31"/>
      <c r="XL194" s="31"/>
      <c r="XM194" s="31"/>
      <c r="XN194" s="31"/>
      <c r="XO194" s="31"/>
      <c r="XP194" s="31"/>
      <c r="XQ194" s="31"/>
      <c r="XR194" s="31"/>
      <c r="XS194" s="31"/>
      <c r="XT194" s="31"/>
      <c r="XU194" s="31"/>
      <c r="XV194" s="31"/>
      <c r="XW194" s="31"/>
      <c r="XX194" s="31"/>
      <c r="XY194" s="31"/>
      <c r="XZ194" s="31"/>
      <c r="YA194" s="31"/>
      <c r="YB194" s="31"/>
      <c r="YC194" s="31"/>
      <c r="YD194" s="31"/>
      <c r="YE194" s="31"/>
      <c r="YF194" s="31"/>
      <c r="YG194" s="31"/>
      <c r="YH194" s="31"/>
      <c r="YI194" s="31"/>
      <c r="YJ194" s="31"/>
      <c r="YK194" s="31"/>
      <c r="YL194" s="31"/>
      <c r="YM194" s="31"/>
      <c r="YN194" s="31"/>
      <c r="YO194" s="31"/>
      <c r="YP194" s="31"/>
      <c r="YQ194" s="31"/>
      <c r="YR194" s="31"/>
      <c r="YS194" s="31"/>
      <c r="YT194" s="31"/>
      <c r="YU194" s="31"/>
      <c r="YV194" s="31"/>
      <c r="YW194" s="31"/>
      <c r="YX194" s="31"/>
      <c r="YY194" s="31"/>
      <c r="YZ194" s="31"/>
      <c r="ZA194" s="31"/>
      <c r="ZB194" s="31"/>
      <c r="ZC194" s="31"/>
      <c r="ZD194" s="31"/>
      <c r="ZE194" s="31"/>
      <c r="ZF194" s="31"/>
      <c r="ZG194" s="31"/>
      <c r="ZH194" s="31"/>
      <c r="ZI194" s="31"/>
      <c r="ZJ194" s="31"/>
      <c r="ZK194" s="31"/>
      <c r="ZL194" s="31"/>
      <c r="ZM194" s="31"/>
      <c r="ZN194" s="31"/>
      <c r="ZO194" s="31"/>
      <c r="ZP194" s="31"/>
      <c r="ZQ194" s="31"/>
      <c r="ZR194" s="31"/>
      <c r="ZS194" s="31"/>
      <c r="ZT194" s="31"/>
      <c r="ZU194" s="31"/>
      <c r="ZV194" s="31"/>
      <c r="ZW194" s="31"/>
      <c r="ZX194" s="31"/>
      <c r="ZY194" s="31"/>
      <c r="ZZ194" s="31"/>
      <c r="AAA194" s="31"/>
      <c r="AAB194" s="31"/>
      <c r="AAC194" s="31"/>
      <c r="AAD194" s="31"/>
      <c r="AAE194" s="31"/>
      <c r="AAF194" s="31"/>
      <c r="AAG194" s="31"/>
      <c r="AAH194" s="31"/>
      <c r="AAI194" s="31"/>
      <c r="AAJ194" s="31"/>
      <c r="AAK194" s="31"/>
      <c r="AAL194" s="31"/>
      <c r="AAM194" s="31"/>
      <c r="AAN194" s="31"/>
      <c r="AAO194" s="31"/>
      <c r="AAP194" s="31"/>
      <c r="AAQ194" s="31"/>
      <c r="AAR194" s="31"/>
      <c r="AAS194" s="31"/>
      <c r="AAT194" s="31"/>
      <c r="AAU194" s="31"/>
      <c r="AAV194" s="31"/>
      <c r="AAW194" s="31"/>
      <c r="AAX194" s="31"/>
      <c r="AAY194" s="31"/>
      <c r="AAZ194" s="31"/>
      <c r="ABA194" s="31"/>
      <c r="ABB194" s="31"/>
      <c r="ABC194" s="31"/>
      <c r="ABD194" s="31"/>
      <c r="ABE194" s="31"/>
      <c r="ABF194" s="31"/>
      <c r="ABG194" s="31"/>
      <c r="ABH194" s="31"/>
      <c r="ABI194" s="31"/>
      <c r="ABJ194" s="31"/>
      <c r="ABK194" s="31"/>
      <c r="ABL194" s="31"/>
      <c r="ABM194" s="31"/>
      <c r="ABN194" s="31"/>
      <c r="ABO194" s="31"/>
      <c r="ABP194" s="31"/>
      <c r="ABQ194" s="31"/>
      <c r="ABR194" s="31"/>
      <c r="ABS194" s="31"/>
      <c r="ABT194" s="31"/>
      <c r="ABU194" s="31"/>
      <c r="ABV194" s="31"/>
      <c r="ABW194" s="31"/>
      <c r="ABX194" s="31"/>
      <c r="ABY194" s="31"/>
      <c r="ABZ194" s="31"/>
      <c r="ACA194" s="31"/>
      <c r="ACB194" s="31"/>
      <c r="ACC194" s="31"/>
      <c r="ACD194" s="31"/>
      <c r="ACE194" s="31"/>
      <c r="ACF194" s="31"/>
      <c r="ACG194" s="31"/>
      <c r="ACH194" s="31"/>
      <c r="ACI194" s="31"/>
      <c r="ACJ194" s="31"/>
      <c r="ACK194" s="31"/>
      <c r="ACL194" s="31"/>
      <c r="ACM194" s="31"/>
      <c r="ACN194" s="31"/>
      <c r="ACO194" s="31"/>
      <c r="ACP194" s="31"/>
      <c r="ACQ194" s="31"/>
      <c r="ACR194" s="31"/>
      <c r="ACS194" s="31"/>
      <c r="ACT194" s="31"/>
      <c r="ACU194" s="31"/>
      <c r="ACV194" s="31"/>
      <c r="ACW194" s="31"/>
      <c r="ACX194" s="31"/>
      <c r="ACY194" s="31"/>
      <c r="ACZ194" s="31"/>
      <c r="ADA194" s="31"/>
      <c r="ADB194" s="31"/>
      <c r="ADC194" s="31"/>
      <c r="ADD194" s="31"/>
      <c r="ADE194" s="31"/>
      <c r="ADF194" s="31"/>
      <c r="ADG194" s="31"/>
      <c r="ADH194" s="31"/>
      <c r="ADI194" s="31"/>
      <c r="ADJ194" s="31"/>
      <c r="ADK194" s="31"/>
      <c r="ADL194" s="31"/>
      <c r="ADM194" s="31"/>
      <c r="ADN194" s="31"/>
      <c r="ADO194" s="31"/>
      <c r="ADP194" s="31"/>
      <c r="ADQ194" s="31"/>
      <c r="ADR194" s="31"/>
      <c r="ADS194" s="31"/>
      <c r="ADT194" s="31"/>
      <c r="ADU194" s="31"/>
      <c r="ADV194" s="31"/>
      <c r="ADW194" s="31"/>
      <c r="ADX194" s="31"/>
      <c r="ADY194" s="31"/>
      <c r="ADZ194" s="31"/>
      <c r="AEA194" s="31"/>
      <c r="AEB194" s="31"/>
      <c r="AEC194" s="31"/>
      <c r="AED194" s="31"/>
      <c r="AEE194" s="31"/>
      <c r="AEF194" s="31"/>
      <c r="AEG194" s="31"/>
      <c r="AEH194" s="31"/>
      <c r="AEI194" s="31"/>
      <c r="AEJ194" s="31"/>
      <c r="AEK194" s="31"/>
      <c r="AEL194" s="31"/>
      <c r="AEM194" s="31"/>
      <c r="AEN194" s="31"/>
      <c r="AEO194" s="31"/>
      <c r="AEP194" s="31"/>
      <c r="AEQ194" s="31"/>
      <c r="AER194" s="31"/>
      <c r="AES194" s="31"/>
      <c r="AET194" s="31"/>
      <c r="AEU194" s="31"/>
      <c r="AEV194" s="31"/>
      <c r="AEW194" s="31"/>
      <c r="AEX194" s="31"/>
      <c r="AEY194" s="31"/>
      <c r="AEZ194" s="31"/>
      <c r="AFA194" s="31"/>
      <c r="AFB194" s="31"/>
      <c r="AFC194" s="31"/>
      <c r="AFD194" s="31"/>
      <c r="AFE194" s="31"/>
      <c r="AFF194" s="31"/>
      <c r="AFG194" s="31"/>
      <c r="AFH194" s="31"/>
      <c r="AFI194" s="31"/>
      <c r="AFJ194" s="31"/>
      <c r="AFK194" s="31"/>
      <c r="AFL194" s="31"/>
      <c r="AFM194" s="31"/>
      <c r="AFN194" s="31"/>
      <c r="AFO194" s="31"/>
      <c r="AFP194" s="31"/>
      <c r="AFQ194" s="31"/>
      <c r="AFR194" s="31"/>
      <c r="AFS194" s="31"/>
      <c r="AFT194" s="31"/>
      <c r="AFU194" s="31"/>
      <c r="AFV194" s="31"/>
      <c r="AFW194" s="31"/>
      <c r="AFX194" s="31"/>
      <c r="AFY194" s="31"/>
      <c r="AFZ194" s="31"/>
      <c r="AGA194" s="31"/>
      <c r="AGB194" s="31"/>
      <c r="AGC194" s="31"/>
      <c r="AGD194" s="31"/>
      <c r="AGE194" s="31"/>
      <c r="AGF194" s="31"/>
      <c r="AGG194" s="31"/>
      <c r="AGH194" s="31"/>
      <c r="AGI194" s="31"/>
      <c r="AGJ194" s="31"/>
      <c r="AGK194" s="31"/>
      <c r="AGL194" s="31"/>
      <c r="AGM194" s="31"/>
      <c r="AGN194" s="31"/>
      <c r="AGO194" s="31"/>
      <c r="AGP194" s="31"/>
      <c r="AGQ194" s="31"/>
      <c r="AGR194" s="31"/>
      <c r="AGS194" s="31"/>
      <c r="AGT194" s="31"/>
      <c r="AGU194" s="31"/>
      <c r="AGV194" s="31"/>
      <c r="AGW194" s="31"/>
      <c r="AGX194" s="31"/>
      <c r="AGY194" s="31"/>
      <c r="AGZ194" s="31"/>
      <c r="AHA194" s="31"/>
      <c r="AHB194" s="31"/>
      <c r="AHC194" s="31"/>
      <c r="AHD194" s="31"/>
      <c r="AHE194" s="31"/>
      <c r="AHF194" s="31"/>
      <c r="AHG194" s="31"/>
      <c r="AHH194" s="31"/>
      <c r="AHI194" s="31"/>
      <c r="AHJ194" s="31"/>
      <c r="AHK194" s="31"/>
      <c r="AHL194" s="31"/>
      <c r="AHM194" s="31"/>
      <c r="AHN194" s="31"/>
      <c r="AHO194" s="31"/>
      <c r="AHP194" s="31"/>
      <c r="AHQ194" s="31"/>
      <c r="AHR194" s="31"/>
      <c r="AHS194" s="31"/>
      <c r="AHT194" s="31"/>
      <c r="AHU194" s="31"/>
      <c r="AHV194" s="31"/>
      <c r="AHW194" s="31"/>
      <c r="AHX194" s="31"/>
      <c r="AHY194" s="31"/>
      <c r="AHZ194" s="31"/>
      <c r="AIA194" s="31"/>
      <c r="AIB194" s="31"/>
      <c r="AIC194" s="31"/>
      <c r="AID194" s="31"/>
      <c r="AIE194" s="31"/>
      <c r="AIF194" s="31"/>
      <c r="AIG194" s="31"/>
      <c r="AIH194" s="31"/>
      <c r="AII194" s="31"/>
      <c r="AIJ194" s="31"/>
      <c r="AIK194" s="31"/>
      <c r="AIL194" s="31"/>
      <c r="AIM194" s="31"/>
      <c r="AIN194" s="31"/>
      <c r="AIO194" s="31"/>
      <c r="AIP194" s="31"/>
      <c r="AIQ194" s="31"/>
      <c r="AIR194" s="31"/>
      <c r="AIS194" s="31"/>
      <c r="AIT194" s="31"/>
      <c r="AIU194" s="31"/>
      <c r="AIV194" s="31"/>
      <c r="AIW194" s="31"/>
      <c r="AIX194" s="31"/>
      <c r="AIY194" s="31"/>
      <c r="AIZ194" s="31"/>
      <c r="AJA194" s="31"/>
      <c r="AJB194" s="31"/>
      <c r="AJC194" s="31"/>
      <c r="AJD194" s="31"/>
      <c r="AJE194" s="31"/>
      <c r="AJF194" s="31"/>
      <c r="AJG194" s="31"/>
      <c r="AJH194" s="31"/>
      <c r="AJI194" s="31"/>
      <c r="AJJ194" s="31"/>
      <c r="AJK194" s="31"/>
      <c r="AJL194" s="31"/>
      <c r="AJM194" s="31"/>
      <c r="AJN194" s="31"/>
      <c r="AJO194" s="31"/>
      <c r="AJP194" s="31"/>
      <c r="AJQ194" s="31"/>
      <c r="AJR194" s="31"/>
      <c r="AJS194" s="31"/>
      <c r="AJT194" s="31"/>
      <c r="AJU194" s="31"/>
      <c r="AJV194" s="31"/>
      <c r="AJW194" s="31"/>
      <c r="AJX194" s="31"/>
      <c r="AJY194" s="31"/>
      <c r="AJZ194" s="31"/>
      <c r="AKA194" s="31"/>
      <c r="AKB194" s="31"/>
      <c r="AKC194" s="31"/>
      <c r="AKD194" s="31"/>
      <c r="AKE194" s="31"/>
      <c r="AKF194" s="31"/>
      <c r="AKG194" s="31"/>
      <c r="AKH194" s="31"/>
      <c r="AKI194" s="31"/>
      <c r="AKJ194" s="31"/>
      <c r="AKK194" s="31"/>
      <c r="AKL194" s="31"/>
      <c r="AKM194" s="31"/>
      <c r="AKN194" s="31"/>
      <c r="AKO194" s="31"/>
      <c r="AKP194" s="31"/>
      <c r="AKQ194" s="31"/>
      <c r="AKR194" s="31"/>
      <c r="AKS194" s="31"/>
      <c r="AKT194" s="31"/>
      <c r="AKU194" s="31"/>
      <c r="AKV194" s="31"/>
      <c r="AKW194" s="31"/>
      <c r="AKX194" s="31"/>
      <c r="AKY194" s="31"/>
      <c r="AKZ194" s="31"/>
      <c r="ALA194" s="31"/>
      <c r="ALB194" s="31"/>
      <c r="ALC194" s="31"/>
      <c r="ALD194" s="31"/>
      <c r="ALE194" s="31"/>
      <c r="ALF194" s="31"/>
      <c r="ALG194" s="31"/>
      <c r="ALH194" s="31"/>
      <c r="ALI194" s="31"/>
      <c r="ALJ194" s="31"/>
      <c r="ALK194" s="31"/>
      <c r="ALL194" s="31"/>
      <c r="ALM194" s="31"/>
      <c r="ALN194" s="31"/>
      <c r="ALO194" s="31"/>
      <c r="ALP194" s="31"/>
      <c r="ALQ194" s="31"/>
      <c r="ALR194" s="31"/>
      <c r="ALS194" s="31"/>
      <c r="ALT194" s="31"/>
      <c r="ALU194" s="31"/>
      <c r="ALV194" s="31"/>
      <c r="ALW194" s="31"/>
      <c r="ALX194" s="31"/>
      <c r="ALY194" s="31"/>
      <c r="ALZ194" s="31"/>
      <c r="AMA194" s="31"/>
      <c r="AMB194" s="31"/>
      <c r="AMC194" s="31"/>
      <c r="AMD194" s="31"/>
      <c r="AME194" s="31"/>
      <c r="AMF194" s="31"/>
      <c r="AMG194" s="31"/>
      <c r="AMH194" s="31"/>
      <c r="AMI194" s="31"/>
      <c r="AMJ194" s="31"/>
      <c r="AMK194" s="31"/>
      <c r="AML194" s="31"/>
      <c r="AMM194" s="31"/>
      <c r="AMN194" s="31"/>
      <c r="AMO194" s="31"/>
      <c r="AMP194" s="31"/>
      <c r="AMQ194" s="31"/>
      <c r="AMR194" s="31"/>
      <c r="AMS194" s="31"/>
      <c r="AMT194" s="31"/>
      <c r="AMU194" s="31"/>
      <c r="AMV194" s="31"/>
      <c r="AMW194" s="31"/>
      <c r="AMX194" s="31"/>
      <c r="AMY194" s="31"/>
    </row>
    <row r="195" spans="3:1039" s="6" customFormat="1" ht="15" customHeight="1" x14ac:dyDescent="0.25">
      <c r="C195" s="6">
        <f t="shared" si="140"/>
        <v>191141</v>
      </c>
      <c r="D195" s="72">
        <f t="shared" si="141"/>
        <v>80</v>
      </c>
      <c r="E195" s="74">
        <v>0</v>
      </c>
      <c r="F195" s="72">
        <v>1</v>
      </c>
      <c r="G195" s="73">
        <f t="shared" si="44"/>
        <v>0</v>
      </c>
      <c r="H195" s="128">
        <f t="shared" si="45"/>
        <v>3.4</v>
      </c>
      <c r="I195" s="147">
        <f t="shared" si="116"/>
        <v>0</v>
      </c>
      <c r="J195" s="111" t="s">
        <v>196</v>
      </c>
      <c r="K195" s="39">
        <v>3</v>
      </c>
      <c r="L195" s="95">
        <f t="shared" si="117"/>
        <v>19</v>
      </c>
      <c r="M195" s="12" t="s">
        <v>91</v>
      </c>
      <c r="N195" s="82">
        <f t="shared" si="139"/>
        <v>11</v>
      </c>
      <c r="O195" s="82">
        <f t="shared" si="130"/>
        <v>191141</v>
      </c>
      <c r="P195" s="77" t="str">
        <f t="shared" si="142"/>
        <v>XE80T10HD50U0  (80 gal)</v>
      </c>
      <c r="Q195" s="13" t="s">
        <v>134</v>
      </c>
      <c r="R195" s="14">
        <v>80</v>
      </c>
      <c r="S195" s="121" t="s">
        <v>275</v>
      </c>
      <c r="T195" s="100" t="s">
        <v>275</v>
      </c>
      <c r="U195" s="105" t="str">
        <f t="shared" si="115"/>
        <v>RheemHBDR4580</v>
      </c>
      <c r="V195" s="146">
        <v>0</v>
      </c>
      <c r="W195" s="49" t="str">
        <f>[1]ESTAR_to_AWHS!K60</f>
        <v>--</v>
      </c>
      <c r="X195" s="61">
        <f>[1]ESTAR_to_AWHS!I60</f>
        <v>4</v>
      </c>
      <c r="Y195" s="62">
        <f>[1]ESTAR_to_AWHS!L60</f>
        <v>3.4</v>
      </c>
      <c r="Z195" s="63">
        <f>[1]ESTAR_to_AWHS!J60</f>
        <v>42667</v>
      </c>
      <c r="AA195" s="58" t="s">
        <v>91</v>
      </c>
      <c r="AB195" s="158" t="str">
        <f t="shared" si="137"/>
        <v>2,     191141,   "XE80T10HD50U0  (80 gal)"</v>
      </c>
      <c r="AC195" s="160" t="str">
        <f t="shared" si="129"/>
        <v>Rheem</v>
      </c>
      <c r="AD195" s="6" t="s">
        <v>579</v>
      </c>
      <c r="AE195" s="158" t="str">
        <f t="shared" si="138"/>
        <v xml:space="preserve">          case  191141   :   "RheemXE80T10"</v>
      </c>
      <c r="AF195" s="6" t="s">
        <v>579</v>
      </c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  <c r="CY195" s="31"/>
      <c r="CZ195" s="31"/>
      <c r="DA195" s="31"/>
      <c r="DB195" s="31"/>
      <c r="DC195" s="31"/>
      <c r="DD195" s="31"/>
      <c r="DE195" s="31"/>
      <c r="DF195" s="31"/>
      <c r="DG195" s="31"/>
      <c r="DH195" s="31"/>
      <c r="DI195" s="31"/>
      <c r="DJ195" s="31"/>
      <c r="DK195" s="31"/>
      <c r="DL195" s="31"/>
      <c r="DM195" s="31"/>
      <c r="DN195" s="31"/>
      <c r="DO195" s="31"/>
      <c r="DP195" s="31"/>
      <c r="DQ195" s="31"/>
      <c r="DR195" s="31"/>
      <c r="DS195" s="31"/>
      <c r="DT195" s="31"/>
      <c r="DU195" s="31"/>
      <c r="DV195" s="31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  <c r="EL195" s="31"/>
      <c r="EM195" s="31"/>
      <c r="EN195" s="31"/>
      <c r="EO195" s="31"/>
      <c r="EP195" s="31"/>
      <c r="EQ195" s="31"/>
      <c r="ER195" s="31"/>
      <c r="ES195" s="31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  <c r="IW195" s="31"/>
      <c r="IX195" s="31"/>
      <c r="IY195" s="31"/>
      <c r="IZ195" s="31"/>
      <c r="JA195" s="31"/>
      <c r="JB195" s="31"/>
      <c r="JC195" s="31"/>
      <c r="JD195" s="31"/>
      <c r="JE195" s="31"/>
      <c r="JF195" s="31"/>
      <c r="JG195" s="31"/>
      <c r="JH195" s="31"/>
      <c r="JI195" s="31"/>
      <c r="JJ195" s="31"/>
      <c r="JK195" s="31"/>
      <c r="JL195" s="31"/>
      <c r="JM195" s="31"/>
      <c r="JN195" s="31"/>
      <c r="JO195" s="31"/>
      <c r="JP195" s="31"/>
      <c r="JQ195" s="31"/>
      <c r="JR195" s="31"/>
      <c r="JS195" s="31"/>
      <c r="JT195" s="31"/>
      <c r="JU195" s="31"/>
      <c r="JV195" s="31"/>
      <c r="JW195" s="31"/>
      <c r="JX195" s="31"/>
      <c r="JY195" s="31"/>
      <c r="JZ195" s="31"/>
      <c r="KA195" s="31"/>
      <c r="KB195" s="31"/>
      <c r="KC195" s="31"/>
      <c r="KD195" s="31"/>
      <c r="KE195" s="31"/>
      <c r="KF195" s="31"/>
      <c r="KG195" s="31"/>
      <c r="KH195" s="31"/>
      <c r="KI195" s="31"/>
      <c r="KJ195" s="31"/>
      <c r="KK195" s="31"/>
      <c r="KL195" s="31"/>
      <c r="KM195" s="31"/>
      <c r="KN195" s="31"/>
      <c r="KO195" s="31"/>
      <c r="KP195" s="31"/>
      <c r="KQ195" s="31"/>
      <c r="KR195" s="31"/>
      <c r="KS195" s="31"/>
      <c r="KT195" s="31"/>
      <c r="KU195" s="31"/>
      <c r="KV195" s="31"/>
      <c r="KW195" s="31"/>
      <c r="KX195" s="31"/>
      <c r="KY195" s="31"/>
      <c r="KZ195" s="31"/>
      <c r="LA195" s="31"/>
      <c r="LB195" s="31"/>
      <c r="LC195" s="31"/>
      <c r="LD195" s="31"/>
      <c r="LE195" s="31"/>
      <c r="LF195" s="31"/>
      <c r="LG195" s="31"/>
      <c r="LH195" s="31"/>
      <c r="LI195" s="31"/>
      <c r="LJ195" s="31"/>
      <c r="LK195" s="31"/>
      <c r="LL195" s="31"/>
      <c r="LM195" s="31"/>
      <c r="LN195" s="31"/>
      <c r="LO195" s="31"/>
      <c r="LP195" s="31"/>
      <c r="LQ195" s="31"/>
      <c r="LR195" s="31"/>
      <c r="LS195" s="31"/>
      <c r="LT195" s="31"/>
      <c r="LU195" s="31"/>
      <c r="LV195" s="31"/>
      <c r="LW195" s="31"/>
      <c r="LX195" s="31"/>
      <c r="LY195" s="31"/>
      <c r="LZ195" s="31"/>
      <c r="MA195" s="31"/>
      <c r="MB195" s="31"/>
      <c r="MC195" s="31"/>
      <c r="MD195" s="31"/>
      <c r="ME195" s="31"/>
      <c r="MF195" s="31"/>
      <c r="MG195" s="31"/>
      <c r="MH195" s="31"/>
      <c r="MI195" s="31"/>
      <c r="MJ195" s="31"/>
      <c r="MK195" s="31"/>
      <c r="ML195" s="31"/>
      <c r="MM195" s="31"/>
      <c r="MN195" s="31"/>
      <c r="MO195" s="31"/>
      <c r="MP195" s="31"/>
      <c r="MQ195" s="31"/>
      <c r="MR195" s="31"/>
      <c r="MS195" s="31"/>
      <c r="MT195" s="31"/>
      <c r="MU195" s="31"/>
      <c r="MV195" s="31"/>
      <c r="MW195" s="31"/>
      <c r="MX195" s="31"/>
      <c r="MY195" s="31"/>
      <c r="MZ195" s="31"/>
      <c r="NA195" s="31"/>
      <c r="NB195" s="31"/>
      <c r="NC195" s="31"/>
      <c r="ND195" s="31"/>
      <c r="NE195" s="31"/>
      <c r="NF195" s="31"/>
      <c r="NG195" s="31"/>
      <c r="NH195" s="31"/>
      <c r="NI195" s="31"/>
      <c r="NJ195" s="31"/>
      <c r="NK195" s="31"/>
      <c r="NL195" s="31"/>
      <c r="NM195" s="31"/>
      <c r="NN195" s="31"/>
      <c r="NO195" s="31"/>
      <c r="NP195" s="31"/>
      <c r="NQ195" s="31"/>
      <c r="NR195" s="31"/>
      <c r="NS195" s="31"/>
      <c r="NT195" s="31"/>
      <c r="NU195" s="31"/>
      <c r="NV195" s="31"/>
      <c r="NW195" s="31"/>
      <c r="NX195" s="31"/>
      <c r="NY195" s="31"/>
      <c r="NZ195" s="31"/>
      <c r="OA195" s="31"/>
      <c r="OB195" s="31"/>
      <c r="OC195" s="31"/>
      <c r="OD195" s="31"/>
      <c r="OE195" s="31"/>
      <c r="OF195" s="31"/>
      <c r="OG195" s="31"/>
      <c r="OH195" s="31"/>
      <c r="OI195" s="31"/>
      <c r="OJ195" s="31"/>
      <c r="OK195" s="31"/>
      <c r="OL195" s="31"/>
      <c r="OM195" s="31"/>
      <c r="ON195" s="31"/>
      <c r="OO195" s="31"/>
      <c r="OP195" s="31"/>
      <c r="OQ195" s="31"/>
      <c r="OR195" s="31"/>
      <c r="OS195" s="31"/>
      <c r="OT195" s="31"/>
      <c r="OU195" s="31"/>
      <c r="OV195" s="31"/>
      <c r="OW195" s="31"/>
      <c r="OX195" s="31"/>
      <c r="OY195" s="31"/>
      <c r="OZ195" s="31"/>
      <c r="PA195" s="31"/>
      <c r="PB195" s="31"/>
      <c r="PC195" s="31"/>
      <c r="PD195" s="31"/>
      <c r="PE195" s="31"/>
      <c r="PF195" s="31"/>
      <c r="PG195" s="31"/>
      <c r="PH195" s="31"/>
      <c r="PI195" s="31"/>
      <c r="PJ195" s="31"/>
      <c r="PK195" s="31"/>
      <c r="PL195" s="31"/>
      <c r="PM195" s="31"/>
      <c r="PN195" s="31"/>
      <c r="PO195" s="31"/>
      <c r="PP195" s="31"/>
      <c r="PQ195" s="31"/>
      <c r="PR195" s="31"/>
      <c r="PS195" s="31"/>
      <c r="PT195" s="31"/>
      <c r="PU195" s="31"/>
      <c r="PV195" s="31"/>
      <c r="PW195" s="31"/>
      <c r="PX195" s="31"/>
      <c r="PY195" s="31"/>
      <c r="PZ195" s="31"/>
      <c r="QA195" s="31"/>
      <c r="QB195" s="31"/>
      <c r="QC195" s="31"/>
      <c r="QD195" s="31"/>
      <c r="QE195" s="31"/>
      <c r="QF195" s="31"/>
      <c r="QG195" s="31"/>
      <c r="QH195" s="31"/>
      <c r="QI195" s="31"/>
      <c r="QJ195" s="31"/>
      <c r="QK195" s="31"/>
      <c r="QL195" s="31"/>
      <c r="QM195" s="31"/>
      <c r="QN195" s="31"/>
      <c r="QO195" s="31"/>
      <c r="QP195" s="31"/>
      <c r="QQ195" s="31"/>
      <c r="QR195" s="31"/>
      <c r="QS195" s="31"/>
      <c r="QT195" s="31"/>
      <c r="QU195" s="31"/>
      <c r="QV195" s="31"/>
      <c r="QW195" s="31"/>
      <c r="QX195" s="31"/>
      <c r="QY195" s="31"/>
      <c r="QZ195" s="31"/>
      <c r="RA195" s="31"/>
      <c r="RB195" s="31"/>
      <c r="RC195" s="31"/>
      <c r="RD195" s="31"/>
      <c r="RE195" s="31"/>
      <c r="RF195" s="31"/>
      <c r="RG195" s="31"/>
      <c r="RH195" s="31"/>
      <c r="RI195" s="31"/>
      <c r="RJ195" s="31"/>
      <c r="RK195" s="31"/>
      <c r="RL195" s="31"/>
      <c r="RM195" s="31"/>
      <c r="RN195" s="31"/>
      <c r="RO195" s="31"/>
      <c r="RP195" s="31"/>
      <c r="RQ195" s="31"/>
      <c r="RR195" s="31"/>
      <c r="RS195" s="31"/>
      <c r="RT195" s="31"/>
      <c r="RU195" s="31"/>
      <c r="RV195" s="31"/>
      <c r="RW195" s="31"/>
      <c r="RX195" s="31"/>
      <c r="RY195" s="31"/>
      <c r="RZ195" s="31"/>
      <c r="SA195" s="31"/>
      <c r="SB195" s="31"/>
      <c r="SC195" s="31"/>
      <c r="SD195" s="31"/>
      <c r="SE195" s="31"/>
      <c r="SF195" s="31"/>
      <c r="SG195" s="31"/>
      <c r="SH195" s="31"/>
      <c r="SI195" s="31"/>
      <c r="SJ195" s="31"/>
      <c r="SK195" s="31"/>
      <c r="SL195" s="31"/>
      <c r="SM195" s="31"/>
      <c r="SN195" s="31"/>
      <c r="SO195" s="31"/>
      <c r="SP195" s="31"/>
      <c r="SQ195" s="31"/>
      <c r="SR195" s="31"/>
      <c r="SS195" s="31"/>
      <c r="ST195" s="31"/>
      <c r="SU195" s="31"/>
      <c r="SV195" s="31"/>
      <c r="SW195" s="31"/>
      <c r="SX195" s="31"/>
      <c r="SY195" s="31"/>
      <c r="SZ195" s="31"/>
      <c r="TA195" s="31"/>
      <c r="TB195" s="31"/>
      <c r="TC195" s="31"/>
      <c r="TD195" s="31"/>
      <c r="TE195" s="31"/>
      <c r="TF195" s="31"/>
      <c r="TG195" s="31"/>
      <c r="TH195" s="31"/>
      <c r="TI195" s="31"/>
      <c r="TJ195" s="31"/>
      <c r="TK195" s="31"/>
      <c r="TL195" s="31"/>
      <c r="TM195" s="31"/>
      <c r="TN195" s="31"/>
      <c r="TO195" s="31"/>
      <c r="TP195" s="31"/>
      <c r="TQ195" s="31"/>
      <c r="TR195" s="31"/>
      <c r="TS195" s="31"/>
      <c r="TT195" s="31"/>
      <c r="TU195" s="31"/>
      <c r="TV195" s="31"/>
      <c r="TW195" s="31"/>
      <c r="TX195" s="31"/>
      <c r="TY195" s="31"/>
      <c r="TZ195" s="31"/>
      <c r="UA195" s="31"/>
      <c r="UB195" s="31"/>
      <c r="UC195" s="31"/>
      <c r="UD195" s="31"/>
      <c r="UE195" s="31"/>
      <c r="UF195" s="31"/>
      <c r="UG195" s="31"/>
      <c r="UH195" s="31"/>
      <c r="UI195" s="31"/>
      <c r="UJ195" s="31"/>
      <c r="UK195" s="31"/>
      <c r="UL195" s="31"/>
      <c r="UM195" s="31"/>
      <c r="UN195" s="31"/>
      <c r="UO195" s="31"/>
      <c r="UP195" s="31"/>
      <c r="UQ195" s="31"/>
      <c r="UR195" s="31"/>
      <c r="US195" s="31"/>
      <c r="UT195" s="31"/>
      <c r="UU195" s="31"/>
      <c r="UV195" s="31"/>
      <c r="UW195" s="31"/>
      <c r="UX195" s="31"/>
      <c r="UY195" s="31"/>
      <c r="UZ195" s="31"/>
      <c r="VA195" s="31"/>
      <c r="VB195" s="31"/>
      <c r="VC195" s="31"/>
      <c r="VD195" s="31"/>
      <c r="VE195" s="31"/>
      <c r="VF195" s="31"/>
      <c r="VG195" s="31"/>
      <c r="VH195" s="31"/>
      <c r="VI195" s="31"/>
      <c r="VJ195" s="31"/>
      <c r="VK195" s="31"/>
      <c r="VL195" s="31"/>
      <c r="VM195" s="31"/>
      <c r="VN195" s="31"/>
      <c r="VO195" s="31"/>
      <c r="VP195" s="31"/>
      <c r="VQ195" s="31"/>
      <c r="VR195" s="31"/>
      <c r="VS195" s="31"/>
      <c r="VT195" s="31"/>
      <c r="VU195" s="31"/>
      <c r="VV195" s="31"/>
      <c r="VW195" s="31"/>
      <c r="VX195" s="31"/>
      <c r="VY195" s="31"/>
      <c r="VZ195" s="31"/>
      <c r="WA195" s="31"/>
      <c r="WB195" s="31"/>
      <c r="WC195" s="31"/>
      <c r="WD195" s="31"/>
      <c r="WE195" s="31"/>
      <c r="WF195" s="31"/>
      <c r="WG195" s="31"/>
      <c r="WH195" s="31"/>
      <c r="WI195" s="31"/>
      <c r="WJ195" s="31"/>
      <c r="WK195" s="31"/>
      <c r="WL195" s="31"/>
      <c r="WM195" s="31"/>
      <c r="WN195" s="31"/>
      <c r="WO195" s="31"/>
      <c r="WP195" s="31"/>
      <c r="WQ195" s="31"/>
      <c r="WR195" s="31"/>
      <c r="WS195" s="31"/>
      <c r="WT195" s="31"/>
      <c r="WU195" s="31"/>
      <c r="WV195" s="31"/>
      <c r="WW195" s="31"/>
      <c r="WX195" s="31"/>
      <c r="WY195" s="31"/>
      <c r="WZ195" s="31"/>
      <c r="XA195" s="31"/>
      <c r="XB195" s="31"/>
      <c r="XC195" s="31"/>
      <c r="XD195" s="31"/>
      <c r="XE195" s="31"/>
      <c r="XF195" s="31"/>
      <c r="XG195" s="31"/>
      <c r="XH195" s="31"/>
      <c r="XI195" s="31"/>
      <c r="XJ195" s="31"/>
      <c r="XK195" s="31"/>
      <c r="XL195" s="31"/>
      <c r="XM195" s="31"/>
      <c r="XN195" s="31"/>
      <c r="XO195" s="31"/>
      <c r="XP195" s="31"/>
      <c r="XQ195" s="31"/>
      <c r="XR195" s="31"/>
      <c r="XS195" s="31"/>
      <c r="XT195" s="31"/>
      <c r="XU195" s="31"/>
      <c r="XV195" s="31"/>
      <c r="XW195" s="31"/>
      <c r="XX195" s="31"/>
      <c r="XY195" s="31"/>
      <c r="XZ195" s="31"/>
      <c r="YA195" s="31"/>
      <c r="YB195" s="31"/>
      <c r="YC195" s="31"/>
      <c r="YD195" s="31"/>
      <c r="YE195" s="31"/>
      <c r="YF195" s="31"/>
      <c r="YG195" s="31"/>
      <c r="YH195" s="31"/>
      <c r="YI195" s="31"/>
      <c r="YJ195" s="31"/>
      <c r="YK195" s="31"/>
      <c r="YL195" s="31"/>
      <c r="YM195" s="31"/>
      <c r="YN195" s="31"/>
      <c r="YO195" s="31"/>
      <c r="YP195" s="31"/>
      <c r="YQ195" s="31"/>
      <c r="YR195" s="31"/>
      <c r="YS195" s="31"/>
      <c r="YT195" s="31"/>
      <c r="YU195" s="31"/>
      <c r="YV195" s="31"/>
      <c r="YW195" s="31"/>
      <c r="YX195" s="31"/>
      <c r="YY195" s="31"/>
      <c r="YZ195" s="31"/>
      <c r="ZA195" s="31"/>
      <c r="ZB195" s="31"/>
      <c r="ZC195" s="31"/>
      <c r="ZD195" s="31"/>
      <c r="ZE195" s="31"/>
      <c r="ZF195" s="31"/>
      <c r="ZG195" s="31"/>
      <c r="ZH195" s="31"/>
      <c r="ZI195" s="31"/>
      <c r="ZJ195" s="31"/>
      <c r="ZK195" s="31"/>
      <c r="ZL195" s="31"/>
      <c r="ZM195" s="31"/>
      <c r="ZN195" s="31"/>
      <c r="ZO195" s="31"/>
      <c r="ZP195" s="31"/>
      <c r="ZQ195" s="31"/>
      <c r="ZR195" s="31"/>
      <c r="ZS195" s="31"/>
      <c r="ZT195" s="31"/>
      <c r="ZU195" s="31"/>
      <c r="ZV195" s="31"/>
      <c r="ZW195" s="31"/>
      <c r="ZX195" s="31"/>
      <c r="ZY195" s="31"/>
      <c r="ZZ195" s="31"/>
      <c r="AAA195" s="31"/>
      <c r="AAB195" s="31"/>
      <c r="AAC195" s="31"/>
      <c r="AAD195" s="31"/>
      <c r="AAE195" s="31"/>
      <c r="AAF195" s="31"/>
      <c r="AAG195" s="31"/>
      <c r="AAH195" s="31"/>
      <c r="AAI195" s="31"/>
      <c r="AAJ195" s="31"/>
      <c r="AAK195" s="31"/>
      <c r="AAL195" s="31"/>
      <c r="AAM195" s="31"/>
      <c r="AAN195" s="31"/>
      <c r="AAO195" s="31"/>
      <c r="AAP195" s="31"/>
      <c r="AAQ195" s="31"/>
      <c r="AAR195" s="31"/>
      <c r="AAS195" s="31"/>
      <c r="AAT195" s="31"/>
      <c r="AAU195" s="31"/>
      <c r="AAV195" s="31"/>
      <c r="AAW195" s="31"/>
      <c r="AAX195" s="31"/>
      <c r="AAY195" s="31"/>
      <c r="AAZ195" s="31"/>
      <c r="ABA195" s="31"/>
      <c r="ABB195" s="31"/>
      <c r="ABC195" s="31"/>
      <c r="ABD195" s="31"/>
      <c r="ABE195" s="31"/>
      <c r="ABF195" s="31"/>
      <c r="ABG195" s="31"/>
      <c r="ABH195" s="31"/>
      <c r="ABI195" s="31"/>
      <c r="ABJ195" s="31"/>
      <c r="ABK195" s="31"/>
      <c r="ABL195" s="31"/>
      <c r="ABM195" s="31"/>
      <c r="ABN195" s="31"/>
      <c r="ABO195" s="31"/>
      <c r="ABP195" s="31"/>
      <c r="ABQ195" s="31"/>
      <c r="ABR195" s="31"/>
      <c r="ABS195" s="31"/>
      <c r="ABT195" s="31"/>
      <c r="ABU195" s="31"/>
      <c r="ABV195" s="31"/>
      <c r="ABW195" s="31"/>
      <c r="ABX195" s="31"/>
      <c r="ABY195" s="31"/>
      <c r="ABZ195" s="31"/>
      <c r="ACA195" s="31"/>
      <c r="ACB195" s="31"/>
      <c r="ACC195" s="31"/>
      <c r="ACD195" s="31"/>
      <c r="ACE195" s="31"/>
      <c r="ACF195" s="31"/>
      <c r="ACG195" s="31"/>
      <c r="ACH195" s="31"/>
      <c r="ACI195" s="31"/>
      <c r="ACJ195" s="31"/>
      <c r="ACK195" s="31"/>
      <c r="ACL195" s="31"/>
      <c r="ACM195" s="31"/>
      <c r="ACN195" s="31"/>
      <c r="ACO195" s="31"/>
      <c r="ACP195" s="31"/>
      <c r="ACQ195" s="31"/>
      <c r="ACR195" s="31"/>
      <c r="ACS195" s="31"/>
      <c r="ACT195" s="31"/>
      <c r="ACU195" s="31"/>
      <c r="ACV195" s="31"/>
      <c r="ACW195" s="31"/>
      <c r="ACX195" s="31"/>
      <c r="ACY195" s="31"/>
      <c r="ACZ195" s="31"/>
      <c r="ADA195" s="31"/>
      <c r="ADB195" s="31"/>
      <c r="ADC195" s="31"/>
      <c r="ADD195" s="31"/>
      <c r="ADE195" s="31"/>
      <c r="ADF195" s="31"/>
      <c r="ADG195" s="31"/>
      <c r="ADH195" s="31"/>
      <c r="ADI195" s="31"/>
      <c r="ADJ195" s="31"/>
      <c r="ADK195" s="31"/>
      <c r="ADL195" s="31"/>
      <c r="ADM195" s="31"/>
      <c r="ADN195" s="31"/>
      <c r="ADO195" s="31"/>
      <c r="ADP195" s="31"/>
      <c r="ADQ195" s="31"/>
      <c r="ADR195" s="31"/>
      <c r="ADS195" s="31"/>
      <c r="ADT195" s="31"/>
      <c r="ADU195" s="31"/>
      <c r="ADV195" s="31"/>
      <c r="ADW195" s="31"/>
      <c r="ADX195" s="31"/>
      <c r="ADY195" s="31"/>
      <c r="ADZ195" s="31"/>
      <c r="AEA195" s="31"/>
      <c r="AEB195" s="31"/>
      <c r="AEC195" s="31"/>
      <c r="AED195" s="31"/>
      <c r="AEE195" s="31"/>
      <c r="AEF195" s="31"/>
      <c r="AEG195" s="31"/>
      <c r="AEH195" s="31"/>
      <c r="AEI195" s="31"/>
      <c r="AEJ195" s="31"/>
      <c r="AEK195" s="31"/>
      <c r="AEL195" s="31"/>
      <c r="AEM195" s="31"/>
      <c r="AEN195" s="31"/>
      <c r="AEO195" s="31"/>
      <c r="AEP195" s="31"/>
      <c r="AEQ195" s="31"/>
      <c r="AER195" s="31"/>
      <c r="AES195" s="31"/>
      <c r="AET195" s="31"/>
      <c r="AEU195" s="31"/>
      <c r="AEV195" s="31"/>
      <c r="AEW195" s="31"/>
      <c r="AEX195" s="31"/>
      <c r="AEY195" s="31"/>
      <c r="AEZ195" s="31"/>
      <c r="AFA195" s="31"/>
      <c r="AFB195" s="31"/>
      <c r="AFC195" s="31"/>
      <c r="AFD195" s="31"/>
      <c r="AFE195" s="31"/>
      <c r="AFF195" s="31"/>
      <c r="AFG195" s="31"/>
      <c r="AFH195" s="31"/>
      <c r="AFI195" s="31"/>
      <c r="AFJ195" s="31"/>
      <c r="AFK195" s="31"/>
      <c r="AFL195" s="31"/>
      <c r="AFM195" s="31"/>
      <c r="AFN195" s="31"/>
      <c r="AFO195" s="31"/>
      <c r="AFP195" s="31"/>
      <c r="AFQ195" s="31"/>
      <c r="AFR195" s="31"/>
      <c r="AFS195" s="31"/>
      <c r="AFT195" s="31"/>
      <c r="AFU195" s="31"/>
      <c r="AFV195" s="31"/>
      <c r="AFW195" s="31"/>
      <c r="AFX195" s="31"/>
      <c r="AFY195" s="31"/>
      <c r="AFZ195" s="31"/>
      <c r="AGA195" s="31"/>
      <c r="AGB195" s="31"/>
      <c r="AGC195" s="31"/>
      <c r="AGD195" s="31"/>
      <c r="AGE195" s="31"/>
      <c r="AGF195" s="31"/>
      <c r="AGG195" s="31"/>
      <c r="AGH195" s="31"/>
      <c r="AGI195" s="31"/>
      <c r="AGJ195" s="31"/>
      <c r="AGK195" s="31"/>
      <c r="AGL195" s="31"/>
      <c r="AGM195" s="31"/>
      <c r="AGN195" s="31"/>
      <c r="AGO195" s="31"/>
      <c r="AGP195" s="31"/>
      <c r="AGQ195" s="31"/>
      <c r="AGR195" s="31"/>
      <c r="AGS195" s="31"/>
      <c r="AGT195" s="31"/>
      <c r="AGU195" s="31"/>
      <c r="AGV195" s="31"/>
      <c r="AGW195" s="31"/>
      <c r="AGX195" s="31"/>
      <c r="AGY195" s="31"/>
      <c r="AGZ195" s="31"/>
      <c r="AHA195" s="31"/>
      <c r="AHB195" s="31"/>
      <c r="AHC195" s="31"/>
      <c r="AHD195" s="31"/>
      <c r="AHE195" s="31"/>
      <c r="AHF195" s="31"/>
      <c r="AHG195" s="31"/>
      <c r="AHH195" s="31"/>
      <c r="AHI195" s="31"/>
      <c r="AHJ195" s="31"/>
      <c r="AHK195" s="31"/>
      <c r="AHL195" s="31"/>
      <c r="AHM195" s="31"/>
      <c r="AHN195" s="31"/>
      <c r="AHO195" s="31"/>
      <c r="AHP195" s="31"/>
      <c r="AHQ195" s="31"/>
      <c r="AHR195" s="31"/>
      <c r="AHS195" s="31"/>
      <c r="AHT195" s="31"/>
      <c r="AHU195" s="31"/>
      <c r="AHV195" s="31"/>
      <c r="AHW195" s="31"/>
      <c r="AHX195" s="31"/>
      <c r="AHY195" s="31"/>
      <c r="AHZ195" s="31"/>
      <c r="AIA195" s="31"/>
      <c r="AIB195" s="31"/>
      <c r="AIC195" s="31"/>
      <c r="AID195" s="31"/>
      <c r="AIE195" s="31"/>
      <c r="AIF195" s="31"/>
      <c r="AIG195" s="31"/>
      <c r="AIH195" s="31"/>
      <c r="AII195" s="31"/>
      <c r="AIJ195" s="31"/>
      <c r="AIK195" s="31"/>
      <c r="AIL195" s="31"/>
      <c r="AIM195" s="31"/>
      <c r="AIN195" s="31"/>
      <c r="AIO195" s="31"/>
      <c r="AIP195" s="31"/>
      <c r="AIQ195" s="31"/>
      <c r="AIR195" s="31"/>
      <c r="AIS195" s="31"/>
      <c r="AIT195" s="31"/>
      <c r="AIU195" s="31"/>
      <c r="AIV195" s="31"/>
      <c r="AIW195" s="31"/>
      <c r="AIX195" s="31"/>
      <c r="AIY195" s="31"/>
      <c r="AIZ195" s="31"/>
      <c r="AJA195" s="31"/>
      <c r="AJB195" s="31"/>
      <c r="AJC195" s="31"/>
      <c r="AJD195" s="31"/>
      <c r="AJE195" s="31"/>
      <c r="AJF195" s="31"/>
      <c r="AJG195" s="31"/>
      <c r="AJH195" s="31"/>
      <c r="AJI195" s="31"/>
      <c r="AJJ195" s="31"/>
      <c r="AJK195" s="31"/>
      <c r="AJL195" s="31"/>
      <c r="AJM195" s="31"/>
      <c r="AJN195" s="31"/>
      <c r="AJO195" s="31"/>
      <c r="AJP195" s="31"/>
      <c r="AJQ195" s="31"/>
      <c r="AJR195" s="31"/>
      <c r="AJS195" s="31"/>
      <c r="AJT195" s="31"/>
      <c r="AJU195" s="31"/>
      <c r="AJV195" s="31"/>
      <c r="AJW195" s="31"/>
      <c r="AJX195" s="31"/>
      <c r="AJY195" s="31"/>
      <c r="AJZ195" s="31"/>
      <c r="AKA195" s="31"/>
      <c r="AKB195" s="31"/>
      <c r="AKC195" s="31"/>
      <c r="AKD195" s="31"/>
      <c r="AKE195" s="31"/>
      <c r="AKF195" s="31"/>
      <c r="AKG195" s="31"/>
      <c r="AKH195" s="31"/>
      <c r="AKI195" s="31"/>
      <c r="AKJ195" s="31"/>
      <c r="AKK195" s="31"/>
      <c r="AKL195" s="31"/>
      <c r="AKM195" s="31"/>
      <c r="AKN195" s="31"/>
      <c r="AKO195" s="31"/>
      <c r="AKP195" s="31"/>
      <c r="AKQ195" s="31"/>
      <c r="AKR195" s="31"/>
      <c r="AKS195" s="31"/>
      <c r="AKT195" s="31"/>
      <c r="AKU195" s="31"/>
      <c r="AKV195" s="31"/>
      <c r="AKW195" s="31"/>
      <c r="AKX195" s="31"/>
      <c r="AKY195" s="31"/>
      <c r="AKZ195" s="31"/>
      <c r="ALA195" s="31"/>
      <c r="ALB195" s="31"/>
      <c r="ALC195" s="31"/>
      <c r="ALD195" s="31"/>
      <c r="ALE195" s="31"/>
      <c r="ALF195" s="31"/>
      <c r="ALG195" s="31"/>
      <c r="ALH195" s="31"/>
      <c r="ALI195" s="31"/>
      <c r="ALJ195" s="31"/>
      <c r="ALK195" s="31"/>
      <c r="ALL195" s="31"/>
      <c r="ALM195" s="31"/>
      <c r="ALN195" s="31"/>
      <c r="ALO195" s="31"/>
      <c r="ALP195" s="31"/>
      <c r="ALQ195" s="31"/>
      <c r="ALR195" s="31"/>
      <c r="ALS195" s="31"/>
      <c r="ALT195" s="31"/>
      <c r="ALU195" s="31"/>
      <c r="ALV195" s="31"/>
      <c r="ALW195" s="31"/>
      <c r="ALX195" s="31"/>
      <c r="ALY195" s="31"/>
      <c r="ALZ195" s="31"/>
      <c r="AMA195" s="31"/>
      <c r="AMB195" s="31"/>
      <c r="AMC195" s="31"/>
      <c r="AMD195" s="31"/>
      <c r="AME195" s="31"/>
      <c r="AMF195" s="31"/>
      <c r="AMG195" s="31"/>
      <c r="AMH195" s="31"/>
      <c r="AMI195" s="31"/>
      <c r="AMJ195" s="31"/>
      <c r="AMK195" s="31"/>
      <c r="AML195" s="31"/>
      <c r="AMM195" s="31"/>
      <c r="AMN195" s="31"/>
      <c r="AMO195" s="31"/>
      <c r="AMP195" s="31"/>
      <c r="AMQ195" s="31"/>
      <c r="AMR195" s="31"/>
      <c r="AMS195" s="31"/>
      <c r="AMT195" s="31"/>
      <c r="AMU195" s="31"/>
      <c r="AMV195" s="31"/>
      <c r="AMW195" s="31"/>
      <c r="AMX195" s="31"/>
      <c r="AMY195" s="31"/>
    </row>
    <row r="196" spans="3:1039" s="6" customFormat="1" ht="15" customHeight="1" x14ac:dyDescent="0.25">
      <c r="C196" s="6">
        <f t="shared" si="140"/>
        <v>191234</v>
      </c>
      <c r="D196" s="72">
        <f t="shared" si="141"/>
        <v>80</v>
      </c>
      <c r="E196" s="72">
        <v>1</v>
      </c>
      <c r="F196" s="74">
        <v>0</v>
      </c>
      <c r="G196" s="73">
        <f t="shared" si="44"/>
        <v>1.94</v>
      </c>
      <c r="H196" s="128">
        <f t="shared" si="45"/>
        <v>0</v>
      </c>
      <c r="I196" s="147">
        <f t="shared" si="116"/>
        <v>0</v>
      </c>
      <c r="J196" s="111" t="s">
        <v>196</v>
      </c>
      <c r="K196" s="39">
        <v>1</v>
      </c>
      <c r="L196" s="95">
        <f t="shared" si="117"/>
        <v>19</v>
      </c>
      <c r="M196" s="12" t="s">
        <v>91</v>
      </c>
      <c r="N196" s="82">
        <f t="shared" si="139"/>
        <v>12</v>
      </c>
      <c r="O196" s="82">
        <f t="shared" si="130"/>
        <v>191234</v>
      </c>
      <c r="P196" s="77" t="str">
        <f t="shared" si="142"/>
        <v>XE80T12EH45U0  (80 gal)</v>
      </c>
      <c r="Q196" s="13" t="s">
        <v>147</v>
      </c>
      <c r="R196" s="14">
        <v>80</v>
      </c>
      <c r="S196" s="122" t="s">
        <v>165</v>
      </c>
      <c r="T196" s="100" t="s">
        <v>165</v>
      </c>
      <c r="U196" s="105" t="str">
        <f t="shared" si="115"/>
        <v>AOSmithSHPT80</v>
      </c>
      <c r="V196" s="146">
        <v>0</v>
      </c>
      <c r="W196" s="49">
        <f>[1]ESTAR_to_AWHS!K145</f>
        <v>1.94</v>
      </c>
      <c r="X196" s="61" t="str">
        <f>[1]ESTAR_to_AWHS!I145</f>
        <v>1-2</v>
      </c>
      <c r="Y196" s="62" t="str">
        <f>[1]ESTAR_to_AWHS!L145</f>
        <v>--</v>
      </c>
      <c r="Z196" s="63">
        <f>[1]ESTAR_to_AWHS!J145</f>
        <v>42505</v>
      </c>
      <c r="AA196" s="58" t="s">
        <v>91</v>
      </c>
      <c r="AB196" s="158" t="str">
        <f t="shared" si="137"/>
        <v>2,     191234,   "XE80T12EH45U0  (80 gal)"</v>
      </c>
      <c r="AC196" s="160" t="str">
        <f t="shared" si="129"/>
        <v>Rheem</v>
      </c>
      <c r="AD196" s="31" t="s">
        <v>585</v>
      </c>
      <c r="AE196" s="158" t="str">
        <f t="shared" si="138"/>
        <v xml:space="preserve">          case  191234   :   "RheemXE80T12"</v>
      </c>
      <c r="AF196" s="31" t="s">
        <v>585</v>
      </c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</row>
    <row r="197" spans="3:1039" s="6" customFormat="1" ht="15" customHeight="1" x14ac:dyDescent="0.25">
      <c r="C197" s="6">
        <f t="shared" si="140"/>
        <v>191334</v>
      </c>
      <c r="D197" s="72">
        <f t="shared" si="141"/>
        <v>80</v>
      </c>
      <c r="E197" s="72">
        <v>1</v>
      </c>
      <c r="F197" s="74">
        <v>0</v>
      </c>
      <c r="G197" s="73">
        <f t="shared" si="44"/>
        <v>2.2799999999999998</v>
      </c>
      <c r="H197" s="128">
        <f t="shared" si="45"/>
        <v>0</v>
      </c>
      <c r="I197" s="147">
        <f t="shared" si="116"/>
        <v>0</v>
      </c>
      <c r="J197" s="111" t="s">
        <v>196</v>
      </c>
      <c r="K197" s="39">
        <v>1</v>
      </c>
      <c r="L197" s="95">
        <f t="shared" si="117"/>
        <v>19</v>
      </c>
      <c r="M197" s="12" t="s">
        <v>91</v>
      </c>
      <c r="N197" s="82">
        <f t="shared" si="139"/>
        <v>13</v>
      </c>
      <c r="O197" s="82">
        <f t="shared" si="130"/>
        <v>191334</v>
      </c>
      <c r="P197" s="77" t="str">
        <f t="shared" si="142"/>
        <v>XE80T12EH45U0W  (80 gal)</v>
      </c>
      <c r="Q197" s="13" t="s">
        <v>148</v>
      </c>
      <c r="R197" s="14">
        <v>80</v>
      </c>
      <c r="S197" s="122" t="s">
        <v>165</v>
      </c>
      <c r="T197" s="100" t="s">
        <v>165</v>
      </c>
      <c r="U197" s="105" t="str">
        <f t="shared" si="115"/>
        <v>AOSmithSHPT80</v>
      </c>
      <c r="V197" s="146">
        <v>0</v>
      </c>
      <c r="W197" s="49">
        <f>[1]ESTAR_to_AWHS!K146</f>
        <v>2.2799999999999998</v>
      </c>
      <c r="X197" s="61">
        <f>[1]ESTAR_to_AWHS!I146</f>
        <v>3</v>
      </c>
      <c r="Y197" s="62" t="str">
        <f>[1]ESTAR_to_AWHS!L146</f>
        <v>--</v>
      </c>
      <c r="Z197" s="63">
        <f>[1]ESTAR_to_AWHS!J146</f>
        <v>42505</v>
      </c>
      <c r="AA197" s="58" t="s">
        <v>91</v>
      </c>
      <c r="AB197" s="158" t="str">
        <f t="shared" si="137"/>
        <v>2,     191334,   "XE80T12EH45U0W  (80 gal)"</v>
      </c>
      <c r="AC197" s="160" t="str">
        <f t="shared" si="129"/>
        <v>Rheem</v>
      </c>
      <c r="AD197" s="31" t="s">
        <v>586</v>
      </c>
      <c r="AE197" s="158" t="str">
        <f t="shared" si="138"/>
        <v xml:space="preserve">          case  191334   :   "RheemXE80T12W"</v>
      </c>
      <c r="AF197" s="31" t="s">
        <v>586</v>
      </c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</row>
    <row r="198" spans="3:1039" s="6" customFormat="1" ht="15" customHeight="1" x14ac:dyDescent="0.25">
      <c r="C198" s="6">
        <f t="shared" si="140"/>
        <v>191439</v>
      </c>
      <c r="D198" s="72">
        <f t="shared" si="141"/>
        <v>50</v>
      </c>
      <c r="E198" s="74">
        <v>0</v>
      </c>
      <c r="F198" s="72">
        <v>1</v>
      </c>
      <c r="G198" s="73">
        <f t="shared" si="44"/>
        <v>0</v>
      </c>
      <c r="H198" s="128" t="str">
        <f t="shared" si="45"/>
        <v>3.2</v>
      </c>
      <c r="I198" s="147">
        <f t="shared" si="116"/>
        <v>0</v>
      </c>
      <c r="J198" s="111" t="s">
        <v>196</v>
      </c>
      <c r="K198" s="39">
        <v>3</v>
      </c>
      <c r="L198" s="95">
        <f t="shared" si="117"/>
        <v>19</v>
      </c>
      <c r="M198" s="12" t="s">
        <v>91</v>
      </c>
      <c r="N198" s="82">
        <f t="shared" si="139"/>
        <v>14</v>
      </c>
      <c r="O198" s="82">
        <f t="shared" ref="O198" si="143" xml:space="preserve"> (L198*10000) + (N198*100) + VLOOKUP( T198, $Q$2:$S$53, 2, FALSE )</f>
        <v>191439</v>
      </c>
      <c r="P198" s="77" t="str">
        <f t="shared" si="142"/>
        <v>PROPH50 T2 RH350 DC  (50 gal)</v>
      </c>
      <c r="Q198" s="20" t="s">
        <v>239</v>
      </c>
      <c r="R198" s="119">
        <v>50</v>
      </c>
      <c r="S198" s="121" t="s">
        <v>273</v>
      </c>
      <c r="T198" s="100" t="s">
        <v>273</v>
      </c>
      <c r="U198" s="105" t="str">
        <f t="shared" si="115"/>
        <v>RheemHBDR4550</v>
      </c>
      <c r="V198" s="146">
        <v>0</v>
      </c>
      <c r="W198" s="49"/>
      <c r="X198" s="61" t="s">
        <v>9</v>
      </c>
      <c r="Y198" s="62" t="s">
        <v>263</v>
      </c>
      <c r="Z198" s="63"/>
      <c r="AA198" s="58"/>
      <c r="AB198" s="158" t="str">
        <f t="shared" si="137"/>
        <v>2,     191439,   "PROPH50 T2 RH350 DC  (50 gal)"</v>
      </c>
      <c r="AC198" s="160" t="str">
        <f t="shared" si="129"/>
        <v>Rheem</v>
      </c>
      <c r="AD198" s="161" t="s">
        <v>542</v>
      </c>
      <c r="AE198" s="158" t="str">
        <f t="shared" si="138"/>
        <v xml:space="preserve">          case  191439   :   "RheemPROPH50RH350DC"</v>
      </c>
      <c r="AF198" s="161" t="s">
        <v>542</v>
      </c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</row>
    <row r="199" spans="3:1039" s="6" customFormat="1" ht="15" customHeight="1" x14ac:dyDescent="0.25">
      <c r="C199" s="6">
        <f t="shared" si="140"/>
        <v>191540</v>
      </c>
      <c r="D199" s="72">
        <f t="shared" si="141"/>
        <v>65</v>
      </c>
      <c r="E199" s="74">
        <v>0</v>
      </c>
      <c r="F199" s="72">
        <v>1</v>
      </c>
      <c r="G199" s="73">
        <f t="shared" ref="G199:G369" si="144">IF(E199&gt;0,W199,0)</f>
        <v>0</v>
      </c>
      <c r="H199" s="128" t="str">
        <f t="shared" ref="H199:H369" si="145">IF(F199&gt;0,Y199,0)</f>
        <v>3.4</v>
      </c>
      <c r="I199" s="147">
        <f t="shared" si="116"/>
        <v>0</v>
      </c>
      <c r="J199" s="111" t="s">
        <v>196</v>
      </c>
      <c r="K199" s="39">
        <v>3</v>
      </c>
      <c r="L199" s="95">
        <f t="shared" si="117"/>
        <v>19</v>
      </c>
      <c r="M199" s="12" t="s">
        <v>91</v>
      </c>
      <c r="N199" s="82">
        <f t="shared" si="139"/>
        <v>15</v>
      </c>
      <c r="O199" s="82">
        <f t="shared" ref="O199:O230" si="146" xml:space="preserve"> (L199*10000) + (N199*100) + VLOOKUP( T199, $Q$2:$S$53, 2, FALSE )</f>
        <v>191540</v>
      </c>
      <c r="P199" s="77" t="str">
        <f t="shared" si="142"/>
        <v>PROPH65 T2 RH350 DC  (65 gal)</v>
      </c>
      <c r="Q199" s="20" t="s">
        <v>240</v>
      </c>
      <c r="R199" s="119">
        <v>65</v>
      </c>
      <c r="S199" s="121" t="s">
        <v>274</v>
      </c>
      <c r="T199" s="100" t="s">
        <v>274</v>
      </c>
      <c r="U199" s="105" t="str">
        <f t="shared" si="115"/>
        <v>RheemHBDR4565</v>
      </c>
      <c r="V199" s="146">
        <v>0</v>
      </c>
      <c r="W199" s="49"/>
      <c r="X199" s="61" t="s">
        <v>9</v>
      </c>
      <c r="Y199" s="62" t="s">
        <v>264</v>
      </c>
      <c r="Z199" s="63"/>
      <c r="AA199" s="58"/>
      <c r="AB199" s="158" t="str">
        <f t="shared" si="137"/>
        <v>2,     191540,   "PROPH65 T2 RH350 DC  (65 gal)"</v>
      </c>
      <c r="AC199" s="160" t="str">
        <f t="shared" si="129"/>
        <v>Rheem</v>
      </c>
      <c r="AD199" s="161" t="s">
        <v>549</v>
      </c>
      <c r="AE199" s="158" t="str">
        <f t="shared" si="138"/>
        <v xml:space="preserve">          case  191540   :   "RheemPROPH65RH350DC"</v>
      </c>
      <c r="AF199" s="161" t="s">
        <v>549</v>
      </c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</row>
    <row r="200" spans="3:1039" s="6" customFormat="1" ht="15" customHeight="1" x14ac:dyDescent="0.25">
      <c r="C200" s="6">
        <f t="shared" si="140"/>
        <v>191641</v>
      </c>
      <c r="D200" s="72">
        <f t="shared" si="141"/>
        <v>80</v>
      </c>
      <c r="E200" s="74">
        <v>0</v>
      </c>
      <c r="F200" s="72">
        <v>1</v>
      </c>
      <c r="G200" s="73">
        <f t="shared" si="144"/>
        <v>0</v>
      </c>
      <c r="H200" s="128" t="str">
        <f t="shared" si="145"/>
        <v>3.4</v>
      </c>
      <c r="I200" s="147">
        <f t="shared" si="116"/>
        <v>0</v>
      </c>
      <c r="J200" s="111" t="s">
        <v>196</v>
      </c>
      <c r="K200" s="39">
        <v>3</v>
      </c>
      <c r="L200" s="95">
        <f t="shared" si="117"/>
        <v>19</v>
      </c>
      <c r="M200" s="12" t="s">
        <v>91</v>
      </c>
      <c r="N200" s="82">
        <f t="shared" si="139"/>
        <v>16</v>
      </c>
      <c r="O200" s="82">
        <f t="shared" si="146"/>
        <v>191641</v>
      </c>
      <c r="P200" s="77" t="str">
        <f t="shared" si="142"/>
        <v>PROPH80 T2 RH350 DC  (80 gal)</v>
      </c>
      <c r="Q200" s="20" t="s">
        <v>241</v>
      </c>
      <c r="R200" s="119">
        <v>80</v>
      </c>
      <c r="S200" s="121" t="s">
        <v>275</v>
      </c>
      <c r="T200" s="100" t="s">
        <v>275</v>
      </c>
      <c r="U200" s="105" t="str">
        <f t="shared" si="115"/>
        <v>RheemHBDR4580</v>
      </c>
      <c r="V200" s="146">
        <v>0</v>
      </c>
      <c r="W200" s="49"/>
      <c r="X200" s="61" t="s">
        <v>265</v>
      </c>
      <c r="Y200" s="62" t="s">
        <v>264</v>
      </c>
      <c r="Z200" s="63"/>
      <c r="AA200" s="58"/>
      <c r="AB200" s="158" t="str">
        <f t="shared" si="137"/>
        <v>2,     191641,   "PROPH80 T2 RH350 DC  (80 gal)"</v>
      </c>
      <c r="AC200" s="160" t="str">
        <f t="shared" si="129"/>
        <v>Rheem</v>
      </c>
      <c r="AD200" s="161" t="s">
        <v>557</v>
      </c>
      <c r="AE200" s="158" t="str">
        <f t="shared" si="138"/>
        <v xml:space="preserve">          case  191641   :   "RheemPROPH80RH350DC"</v>
      </c>
      <c r="AF200" s="161" t="s">
        <v>557</v>
      </c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</row>
    <row r="201" spans="3:1039" s="6" customFormat="1" ht="15" customHeight="1" x14ac:dyDescent="0.25">
      <c r="C201" s="6">
        <f t="shared" si="140"/>
        <v>191739</v>
      </c>
      <c r="D201" s="72">
        <f t="shared" si="141"/>
        <v>50</v>
      </c>
      <c r="E201" s="74">
        <v>0</v>
      </c>
      <c r="F201" s="72">
        <v>1</v>
      </c>
      <c r="G201" s="73">
        <f t="shared" si="144"/>
        <v>0</v>
      </c>
      <c r="H201" s="128" t="str">
        <f t="shared" si="145"/>
        <v>3.2</v>
      </c>
      <c r="I201" s="147">
        <f t="shared" si="116"/>
        <v>0</v>
      </c>
      <c r="J201" s="111" t="s">
        <v>196</v>
      </c>
      <c r="K201" s="39">
        <v>3</v>
      </c>
      <c r="L201" s="95">
        <f t="shared" si="117"/>
        <v>19</v>
      </c>
      <c r="M201" s="12" t="s">
        <v>91</v>
      </c>
      <c r="N201" s="82">
        <f t="shared" si="139"/>
        <v>17</v>
      </c>
      <c r="O201" s="82">
        <f t="shared" si="146"/>
        <v>191739</v>
      </c>
      <c r="P201" s="77" t="str">
        <f t="shared" si="142"/>
        <v>HPLD50  (50 gal)</v>
      </c>
      <c r="Q201" s="20" t="s">
        <v>242</v>
      </c>
      <c r="R201" s="119">
        <v>50</v>
      </c>
      <c r="S201" s="121" t="s">
        <v>273</v>
      </c>
      <c r="T201" s="100" t="s">
        <v>273</v>
      </c>
      <c r="U201" s="105" t="str">
        <f t="shared" si="115"/>
        <v>RheemHBDR4550</v>
      </c>
      <c r="V201" s="146">
        <v>0</v>
      </c>
      <c r="W201" s="49"/>
      <c r="X201" s="61" t="s">
        <v>9</v>
      </c>
      <c r="Y201" s="62" t="s">
        <v>263</v>
      </c>
      <c r="Z201" s="63"/>
      <c r="AA201" s="58"/>
      <c r="AB201" s="158" t="str">
        <f t="shared" si="137"/>
        <v>2,     191739,   "HPLD50  (50 gal)"</v>
      </c>
      <c r="AC201" s="160" t="str">
        <f t="shared" si="129"/>
        <v>Rheem</v>
      </c>
      <c r="AD201" s="161" t="s">
        <v>530</v>
      </c>
      <c r="AE201" s="158" t="str">
        <f t="shared" si="138"/>
        <v xml:space="preserve">          case  191739   :   "RheemHPLD50"</v>
      </c>
      <c r="AF201" s="161" t="s">
        <v>530</v>
      </c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</row>
    <row r="202" spans="3:1039" s="6" customFormat="1" ht="15" customHeight="1" x14ac:dyDescent="0.25">
      <c r="C202" s="6">
        <f t="shared" si="140"/>
        <v>191840</v>
      </c>
      <c r="D202" s="72">
        <f t="shared" si="141"/>
        <v>65</v>
      </c>
      <c r="E202" s="74">
        <v>0</v>
      </c>
      <c r="F202" s="72">
        <v>1</v>
      </c>
      <c r="G202" s="73">
        <f t="shared" si="144"/>
        <v>0</v>
      </c>
      <c r="H202" s="128" t="str">
        <f t="shared" si="145"/>
        <v>3.4</v>
      </c>
      <c r="I202" s="147">
        <f t="shared" si="116"/>
        <v>0</v>
      </c>
      <c r="J202" s="111" t="s">
        <v>196</v>
      </c>
      <c r="K202" s="39">
        <v>3</v>
      </c>
      <c r="L202" s="95">
        <f t="shared" si="117"/>
        <v>19</v>
      </c>
      <c r="M202" s="12" t="s">
        <v>91</v>
      </c>
      <c r="N202" s="82">
        <f t="shared" si="139"/>
        <v>18</v>
      </c>
      <c r="O202" s="82">
        <f t="shared" si="146"/>
        <v>191840</v>
      </c>
      <c r="P202" s="77" t="str">
        <f t="shared" si="142"/>
        <v>HPLD65  (65 gal)</v>
      </c>
      <c r="Q202" s="20" t="s">
        <v>243</v>
      </c>
      <c r="R202" s="119">
        <v>65</v>
      </c>
      <c r="S202" s="121" t="s">
        <v>274</v>
      </c>
      <c r="T202" s="100" t="s">
        <v>274</v>
      </c>
      <c r="U202" s="105" t="str">
        <f t="shared" si="115"/>
        <v>RheemHBDR4565</v>
      </c>
      <c r="V202" s="146">
        <v>0</v>
      </c>
      <c r="W202" s="49"/>
      <c r="X202" s="61" t="s">
        <v>9</v>
      </c>
      <c r="Y202" s="62" t="s">
        <v>264</v>
      </c>
      <c r="Z202" s="63"/>
      <c r="AA202" s="58"/>
      <c r="AB202" s="158" t="str">
        <f t="shared" si="137"/>
        <v>2,     191840,   "HPLD65  (65 gal)"</v>
      </c>
      <c r="AC202" s="160" t="str">
        <f t="shared" si="129"/>
        <v>Rheem</v>
      </c>
      <c r="AD202" s="161" t="s">
        <v>531</v>
      </c>
      <c r="AE202" s="158" t="str">
        <f t="shared" si="138"/>
        <v xml:space="preserve">          case  191840   :   "RheemHPLD65"</v>
      </c>
      <c r="AF202" s="161" t="s">
        <v>531</v>
      </c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</row>
    <row r="203" spans="3:1039" s="6" customFormat="1" ht="15" customHeight="1" x14ac:dyDescent="0.25">
      <c r="C203" s="6">
        <f t="shared" si="140"/>
        <v>191941</v>
      </c>
      <c r="D203" s="72">
        <f t="shared" si="141"/>
        <v>80</v>
      </c>
      <c r="E203" s="74">
        <v>0</v>
      </c>
      <c r="F203" s="72">
        <v>1</v>
      </c>
      <c r="G203" s="73">
        <f t="shared" si="144"/>
        <v>0</v>
      </c>
      <c r="H203" s="128" t="str">
        <f t="shared" si="145"/>
        <v>3.4</v>
      </c>
      <c r="I203" s="147">
        <f t="shared" si="116"/>
        <v>0</v>
      </c>
      <c r="J203" s="111" t="s">
        <v>196</v>
      </c>
      <c r="K203" s="39">
        <v>3</v>
      </c>
      <c r="L203" s="95">
        <f t="shared" si="117"/>
        <v>19</v>
      </c>
      <c r="M203" s="12" t="s">
        <v>91</v>
      </c>
      <c r="N203" s="82">
        <f t="shared" si="139"/>
        <v>19</v>
      </c>
      <c r="O203" s="82">
        <f t="shared" si="146"/>
        <v>191941</v>
      </c>
      <c r="P203" s="77" t="str">
        <f t="shared" si="142"/>
        <v>HPLD80  (80 gal)</v>
      </c>
      <c r="Q203" s="20" t="s">
        <v>244</v>
      </c>
      <c r="R203" s="119">
        <v>80</v>
      </c>
      <c r="S203" s="121" t="s">
        <v>275</v>
      </c>
      <c r="T203" s="100" t="s">
        <v>275</v>
      </c>
      <c r="U203" s="105" t="str">
        <f t="shared" si="115"/>
        <v>RheemHBDR4580</v>
      </c>
      <c r="V203" s="146">
        <v>0</v>
      </c>
      <c r="W203" s="49"/>
      <c r="X203" s="61" t="s">
        <v>265</v>
      </c>
      <c r="Y203" s="62" t="s">
        <v>264</v>
      </c>
      <c r="Z203" s="63"/>
      <c r="AA203" s="58"/>
      <c r="AB203" s="158" t="str">
        <f t="shared" si="137"/>
        <v>2,     191941,   "HPLD80  (80 gal)"</v>
      </c>
      <c r="AC203" s="160" t="str">
        <f t="shared" si="129"/>
        <v>Rheem</v>
      </c>
      <c r="AD203" s="161" t="s">
        <v>532</v>
      </c>
      <c r="AE203" s="158" t="str">
        <f t="shared" si="138"/>
        <v xml:space="preserve">          case  191941   :   "RheemHPLD80"</v>
      </c>
      <c r="AF203" s="161" t="s">
        <v>532</v>
      </c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</row>
    <row r="204" spans="3:1039" s="6" customFormat="1" ht="15" customHeight="1" x14ac:dyDescent="0.25">
      <c r="C204" s="6">
        <f t="shared" si="140"/>
        <v>192042</v>
      </c>
      <c r="D204" s="72">
        <f t="shared" si="141"/>
        <v>50</v>
      </c>
      <c r="E204" s="74">
        <v>0</v>
      </c>
      <c r="F204" s="72">
        <v>1</v>
      </c>
      <c r="G204" s="73">
        <f t="shared" si="144"/>
        <v>0</v>
      </c>
      <c r="H204" s="128" t="str">
        <f t="shared" si="145"/>
        <v>3.2</v>
      </c>
      <c r="I204" s="147">
        <f t="shared" si="116"/>
        <v>0</v>
      </c>
      <c r="J204" s="111" t="s">
        <v>196</v>
      </c>
      <c r="K204" s="39">
        <v>3</v>
      </c>
      <c r="L204" s="95">
        <f t="shared" si="117"/>
        <v>19</v>
      </c>
      <c r="M204" s="12" t="s">
        <v>91</v>
      </c>
      <c r="N204" s="82">
        <f t="shared" si="139"/>
        <v>20</v>
      </c>
      <c r="O204" s="82">
        <f t="shared" si="146"/>
        <v>192042</v>
      </c>
      <c r="P204" s="77" t="str">
        <f t="shared" si="142"/>
        <v>XE50T10HD22U0  (50 gal)</v>
      </c>
      <c r="Q204" s="20" t="s">
        <v>245</v>
      </c>
      <c r="R204" s="119">
        <v>50</v>
      </c>
      <c r="S204" s="121" t="s">
        <v>228</v>
      </c>
      <c r="T204" s="100" t="s">
        <v>228</v>
      </c>
      <c r="U204" s="105" t="str">
        <f t="shared" si="115"/>
        <v>RheemHBDR2250</v>
      </c>
      <c r="V204" s="146">
        <v>0</v>
      </c>
      <c r="W204" s="49"/>
      <c r="X204" s="61" t="s">
        <v>9</v>
      </c>
      <c r="Y204" s="62" t="s">
        <v>263</v>
      </c>
      <c r="Z204" s="63"/>
      <c r="AA204" s="58"/>
      <c r="AB204" s="158" t="str">
        <f t="shared" si="137"/>
        <v>2,     192042,   "XE50T10HD22U0  (50 gal)"</v>
      </c>
      <c r="AC204" s="160" t="str">
        <f t="shared" si="129"/>
        <v>Rheem</v>
      </c>
      <c r="AD204" s="31" t="s">
        <v>568</v>
      </c>
      <c r="AE204" s="158" t="str">
        <f t="shared" si="138"/>
        <v xml:space="preserve">          case  192042   :   "RheemXE50T10HD22U0"</v>
      </c>
      <c r="AF204" s="31" t="s">
        <v>568</v>
      </c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</row>
    <row r="205" spans="3:1039" s="6" customFormat="1" ht="15" customHeight="1" x14ac:dyDescent="0.25">
      <c r="C205" s="6">
        <f t="shared" si="140"/>
        <v>192139</v>
      </c>
      <c r="D205" s="72">
        <f t="shared" si="141"/>
        <v>50</v>
      </c>
      <c r="E205" s="74">
        <v>0</v>
      </c>
      <c r="F205" s="72">
        <v>1</v>
      </c>
      <c r="G205" s="73">
        <f t="shared" si="144"/>
        <v>0</v>
      </c>
      <c r="H205" s="128" t="str">
        <f t="shared" si="145"/>
        <v>3.2</v>
      </c>
      <c r="I205" s="147">
        <f t="shared" si="116"/>
        <v>0</v>
      </c>
      <c r="J205" s="111" t="s">
        <v>196</v>
      </c>
      <c r="K205" s="39">
        <v>3</v>
      </c>
      <c r="L205" s="95">
        <f t="shared" si="117"/>
        <v>19</v>
      </c>
      <c r="M205" s="12" t="s">
        <v>91</v>
      </c>
      <c r="N205" s="82">
        <f t="shared" si="139"/>
        <v>21</v>
      </c>
      <c r="O205" s="82">
        <f t="shared" si="146"/>
        <v>192139</v>
      </c>
      <c r="P205" s="77" t="str">
        <f t="shared" si="142"/>
        <v>XE50T10HD50U1  (50 gal)</v>
      </c>
      <c r="Q205" s="20" t="s">
        <v>246</v>
      </c>
      <c r="R205" s="119">
        <v>50</v>
      </c>
      <c r="S205" s="121" t="s">
        <v>273</v>
      </c>
      <c r="T205" s="100" t="s">
        <v>273</v>
      </c>
      <c r="U205" s="105" t="str">
        <f t="shared" si="115"/>
        <v>RheemHBDR4550</v>
      </c>
      <c r="V205" s="146">
        <v>0</v>
      </c>
      <c r="W205" s="49"/>
      <c r="X205" s="61" t="s">
        <v>9</v>
      </c>
      <c r="Y205" s="62" t="s">
        <v>263</v>
      </c>
      <c r="Z205" s="63"/>
      <c r="AA205" s="58"/>
      <c r="AB205" s="158" t="str">
        <f t="shared" si="137"/>
        <v>2,     192139,   "XE50T10HD50U1  (50 gal)"</v>
      </c>
      <c r="AC205" s="160" t="str">
        <f t="shared" si="129"/>
        <v>Rheem</v>
      </c>
      <c r="AD205" s="31" t="s">
        <v>570</v>
      </c>
      <c r="AE205" s="158" t="str">
        <f t="shared" si="138"/>
        <v xml:space="preserve">          case  192139   :   "RheemXE50T10U1"</v>
      </c>
      <c r="AF205" s="31" t="s">
        <v>570</v>
      </c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</row>
    <row r="206" spans="3:1039" s="6" customFormat="1" ht="15" customHeight="1" x14ac:dyDescent="0.25">
      <c r="C206" s="6">
        <f t="shared" si="140"/>
        <v>192243</v>
      </c>
      <c r="D206" s="72">
        <f t="shared" si="141"/>
        <v>65</v>
      </c>
      <c r="E206" s="74">
        <v>0</v>
      </c>
      <c r="F206" s="72">
        <v>1</v>
      </c>
      <c r="G206" s="73">
        <f t="shared" si="144"/>
        <v>0</v>
      </c>
      <c r="H206" s="128" t="str">
        <f t="shared" si="145"/>
        <v>3.4</v>
      </c>
      <c r="I206" s="147">
        <f t="shared" si="116"/>
        <v>0</v>
      </c>
      <c r="J206" s="111" t="s">
        <v>196</v>
      </c>
      <c r="K206" s="39">
        <v>3</v>
      </c>
      <c r="L206" s="95">
        <f t="shared" si="117"/>
        <v>19</v>
      </c>
      <c r="M206" s="12" t="s">
        <v>91</v>
      </c>
      <c r="N206" s="82">
        <f t="shared" si="139"/>
        <v>22</v>
      </c>
      <c r="O206" s="82">
        <f t="shared" si="146"/>
        <v>192243</v>
      </c>
      <c r="P206" s="77" t="str">
        <f t="shared" si="142"/>
        <v>XE65T10HD22U0  (65 gal)</v>
      </c>
      <c r="Q206" s="20" t="s">
        <v>247</v>
      </c>
      <c r="R206" s="119">
        <v>65</v>
      </c>
      <c r="S206" s="121" t="s">
        <v>229</v>
      </c>
      <c r="T206" s="100" t="s">
        <v>229</v>
      </c>
      <c r="U206" s="105" t="str">
        <f t="shared" si="115"/>
        <v>RheemHBDR2265</v>
      </c>
      <c r="V206" s="146">
        <v>0</v>
      </c>
      <c r="W206" s="49"/>
      <c r="X206" s="61" t="s">
        <v>9</v>
      </c>
      <c r="Y206" s="62" t="s">
        <v>264</v>
      </c>
      <c r="Z206" s="63"/>
      <c r="AA206" s="58"/>
      <c r="AB206" s="158" t="str">
        <f t="shared" si="137"/>
        <v>2,     192243,   "XE65T10HD22U0  (65 gal)"</v>
      </c>
      <c r="AC206" s="160" t="str">
        <f t="shared" si="129"/>
        <v>Rheem</v>
      </c>
      <c r="AD206" s="6" t="s">
        <v>576</v>
      </c>
      <c r="AE206" s="158" t="str">
        <f t="shared" si="138"/>
        <v xml:space="preserve">          case  192243   :   "RheemXE65T10HD22U0"</v>
      </c>
      <c r="AF206" s="6" t="s">
        <v>576</v>
      </c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</row>
    <row r="207" spans="3:1039" s="6" customFormat="1" ht="15" customHeight="1" x14ac:dyDescent="0.25">
      <c r="C207" s="6">
        <f t="shared" si="140"/>
        <v>192340</v>
      </c>
      <c r="D207" s="72">
        <f t="shared" si="141"/>
        <v>65</v>
      </c>
      <c r="E207" s="74">
        <v>0</v>
      </c>
      <c r="F207" s="72">
        <v>1</v>
      </c>
      <c r="G207" s="73">
        <f t="shared" si="144"/>
        <v>0</v>
      </c>
      <c r="H207" s="128" t="str">
        <f t="shared" si="145"/>
        <v>3.4</v>
      </c>
      <c r="I207" s="147">
        <f t="shared" si="116"/>
        <v>0</v>
      </c>
      <c r="J207" s="111" t="s">
        <v>196</v>
      </c>
      <c r="K207" s="39">
        <v>3</v>
      </c>
      <c r="L207" s="95">
        <f t="shared" si="117"/>
        <v>19</v>
      </c>
      <c r="M207" s="12" t="s">
        <v>91</v>
      </c>
      <c r="N207" s="82">
        <f t="shared" si="139"/>
        <v>23</v>
      </c>
      <c r="O207" s="82">
        <f t="shared" si="146"/>
        <v>192340</v>
      </c>
      <c r="P207" s="77" t="str">
        <f t="shared" si="142"/>
        <v>XE65T10HD50U1  (65 gal)</v>
      </c>
      <c r="Q207" s="20" t="s">
        <v>248</v>
      </c>
      <c r="R207" s="119">
        <v>65</v>
      </c>
      <c r="S207" s="121" t="s">
        <v>274</v>
      </c>
      <c r="T207" s="100" t="s">
        <v>274</v>
      </c>
      <c r="U207" s="105" t="str">
        <f t="shared" si="115"/>
        <v>RheemHBDR4565</v>
      </c>
      <c r="V207" s="146">
        <v>0</v>
      </c>
      <c r="W207" s="49"/>
      <c r="X207" s="61" t="s">
        <v>9</v>
      </c>
      <c r="Y207" s="62" t="s">
        <v>264</v>
      </c>
      <c r="Z207" s="63"/>
      <c r="AA207" s="58"/>
      <c r="AB207" s="158" t="str">
        <f t="shared" si="137"/>
        <v>2,     192340,   "XE65T10HD50U1  (65 gal)"</v>
      </c>
      <c r="AC207" s="160" t="str">
        <f t="shared" si="129"/>
        <v>Rheem</v>
      </c>
      <c r="AD207" s="31" t="s">
        <v>578</v>
      </c>
      <c r="AE207" s="158" t="str">
        <f t="shared" si="138"/>
        <v xml:space="preserve">          case  192340   :   "RheemXE65T10U1"</v>
      </c>
      <c r="AF207" s="31" t="s">
        <v>578</v>
      </c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</row>
    <row r="208" spans="3:1039" s="6" customFormat="1" ht="15" customHeight="1" x14ac:dyDescent="0.25">
      <c r="C208" s="6">
        <f t="shared" si="140"/>
        <v>192444</v>
      </c>
      <c r="D208" s="72">
        <f t="shared" si="141"/>
        <v>80</v>
      </c>
      <c r="E208" s="74">
        <v>0</v>
      </c>
      <c r="F208" s="72">
        <v>1</v>
      </c>
      <c r="G208" s="73">
        <f t="shared" si="144"/>
        <v>0</v>
      </c>
      <c r="H208" s="128" t="str">
        <f t="shared" si="145"/>
        <v>3.4</v>
      </c>
      <c r="I208" s="147">
        <f t="shared" si="116"/>
        <v>0</v>
      </c>
      <c r="J208" s="111" t="s">
        <v>196</v>
      </c>
      <c r="K208" s="39">
        <v>3</v>
      </c>
      <c r="L208" s="95">
        <f t="shared" si="117"/>
        <v>19</v>
      </c>
      <c r="M208" s="12" t="s">
        <v>91</v>
      </c>
      <c r="N208" s="82">
        <f t="shared" si="139"/>
        <v>24</v>
      </c>
      <c r="O208" s="82">
        <f t="shared" si="146"/>
        <v>192444</v>
      </c>
      <c r="P208" s="77" t="str">
        <f t="shared" si="142"/>
        <v>XE80T10HD22U0  (80 gal)</v>
      </c>
      <c r="Q208" s="20" t="s">
        <v>249</v>
      </c>
      <c r="R208" s="119">
        <v>80</v>
      </c>
      <c r="S208" s="121" t="s">
        <v>230</v>
      </c>
      <c r="T208" s="100" t="s">
        <v>230</v>
      </c>
      <c r="U208" s="105" t="str">
        <f t="shared" ref="U208:U271" si="147">VLOOKUP( T208, $Q$2:$S$53, 3, FALSE )</f>
        <v>RheemHBDR2280</v>
      </c>
      <c r="V208" s="146">
        <v>0</v>
      </c>
      <c r="W208" s="49"/>
      <c r="X208" s="61" t="s">
        <v>265</v>
      </c>
      <c r="Y208" s="62" t="s">
        <v>264</v>
      </c>
      <c r="Z208" s="63"/>
      <c r="AA208" s="58"/>
      <c r="AB208" s="158" t="str">
        <f t="shared" si="137"/>
        <v>2,     192444,   "XE80T10HD22U0  (80 gal)"</v>
      </c>
      <c r="AC208" s="160" t="str">
        <f t="shared" si="129"/>
        <v>Rheem</v>
      </c>
      <c r="AD208" s="6" t="s">
        <v>582</v>
      </c>
      <c r="AE208" s="158" t="str">
        <f t="shared" si="138"/>
        <v xml:space="preserve">          case  192444   :   "RheemXE80T10HD22U0"</v>
      </c>
      <c r="AF208" s="6" t="s">
        <v>582</v>
      </c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</row>
    <row r="209" spans="3:48" s="6" customFormat="1" ht="15" customHeight="1" x14ac:dyDescent="0.25">
      <c r="C209" s="6">
        <f t="shared" si="140"/>
        <v>192541</v>
      </c>
      <c r="D209" s="72">
        <f t="shared" si="141"/>
        <v>80</v>
      </c>
      <c r="E209" s="74">
        <v>0</v>
      </c>
      <c r="F209" s="72">
        <v>1</v>
      </c>
      <c r="G209" s="73">
        <f t="shared" si="144"/>
        <v>0</v>
      </c>
      <c r="H209" s="128" t="str">
        <f t="shared" si="145"/>
        <v>3.4</v>
      </c>
      <c r="I209" s="147">
        <f t="shared" si="116"/>
        <v>0</v>
      </c>
      <c r="J209" s="111" t="s">
        <v>196</v>
      </c>
      <c r="K209" s="39">
        <v>3</v>
      </c>
      <c r="L209" s="95">
        <f t="shared" si="117"/>
        <v>19</v>
      </c>
      <c r="M209" s="12" t="s">
        <v>91</v>
      </c>
      <c r="N209" s="82">
        <f t="shared" si="139"/>
        <v>25</v>
      </c>
      <c r="O209" s="82">
        <f t="shared" si="146"/>
        <v>192541</v>
      </c>
      <c r="P209" s="77" t="str">
        <f t="shared" si="142"/>
        <v>XE80T10HD50U1  (80 gal)</v>
      </c>
      <c r="Q209" s="20" t="s">
        <v>250</v>
      </c>
      <c r="R209" s="119">
        <v>80</v>
      </c>
      <c r="S209" s="121" t="s">
        <v>275</v>
      </c>
      <c r="T209" s="100" t="s">
        <v>275</v>
      </c>
      <c r="U209" s="105" t="str">
        <f t="shared" si="147"/>
        <v>RheemHBDR4580</v>
      </c>
      <c r="V209" s="146">
        <v>0</v>
      </c>
      <c r="W209" s="49"/>
      <c r="X209" s="61" t="s">
        <v>265</v>
      </c>
      <c r="Y209" s="62" t="s">
        <v>264</v>
      </c>
      <c r="Z209" s="63"/>
      <c r="AA209" s="58"/>
      <c r="AB209" s="158" t="str">
        <f t="shared" si="137"/>
        <v>2,     192541,   "XE80T10HD50U1  (80 gal)"</v>
      </c>
      <c r="AC209" s="160" t="str">
        <f t="shared" si="129"/>
        <v>Rheem</v>
      </c>
      <c r="AD209" s="31" t="s">
        <v>584</v>
      </c>
      <c r="AE209" s="158" t="str">
        <f t="shared" si="138"/>
        <v xml:space="preserve">          case  192541   :   "RheemXE80T10U1"</v>
      </c>
      <c r="AF209" s="31" t="s">
        <v>584</v>
      </c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</row>
    <row r="210" spans="3:48" s="6" customFormat="1" ht="15" customHeight="1" x14ac:dyDescent="0.25">
      <c r="C210" s="6">
        <f t="shared" si="140"/>
        <v>192642</v>
      </c>
      <c r="D210" s="72">
        <f t="shared" si="141"/>
        <v>50</v>
      </c>
      <c r="E210" s="74">
        <v>0</v>
      </c>
      <c r="F210" s="72">
        <v>1</v>
      </c>
      <c r="G210" s="73">
        <f t="shared" si="144"/>
        <v>0</v>
      </c>
      <c r="H210" s="128" t="str">
        <f t="shared" si="145"/>
        <v>3.2</v>
      </c>
      <c r="I210" s="147">
        <f t="shared" si="116"/>
        <v>0</v>
      </c>
      <c r="J210" s="111" t="s">
        <v>196</v>
      </c>
      <c r="K210" s="39">
        <v>3</v>
      </c>
      <c r="L210" s="95">
        <f t="shared" si="117"/>
        <v>19</v>
      </c>
      <c r="M210" s="12" t="s">
        <v>91</v>
      </c>
      <c r="N210" s="82">
        <f t="shared" si="139"/>
        <v>26</v>
      </c>
      <c r="O210" s="82">
        <f t="shared" si="146"/>
        <v>192642</v>
      </c>
      <c r="P210" s="77" t="str">
        <f t="shared" si="142"/>
        <v>PROPH50 T2 RH350 D15  (50 gal)</v>
      </c>
      <c r="Q210" s="20" t="s">
        <v>269</v>
      </c>
      <c r="R210" s="119">
        <v>50</v>
      </c>
      <c r="S210" s="121" t="s">
        <v>228</v>
      </c>
      <c r="T210" s="100" t="s">
        <v>228</v>
      </c>
      <c r="U210" s="105" t="str">
        <f t="shared" si="147"/>
        <v>RheemHBDR2250</v>
      </c>
      <c r="V210" s="146">
        <v>0</v>
      </c>
      <c r="W210" s="49"/>
      <c r="X210" s="61" t="s">
        <v>9</v>
      </c>
      <c r="Y210" s="62" t="s">
        <v>263</v>
      </c>
      <c r="Z210" s="63"/>
      <c r="AA210" s="58"/>
      <c r="AB210" s="158" t="str">
        <f t="shared" si="137"/>
        <v>2,     192642,   "PROPH50 T2 RH350 D15  (50 gal)"</v>
      </c>
      <c r="AC210" s="160" t="str">
        <f t="shared" si="129"/>
        <v>Rheem</v>
      </c>
      <c r="AD210" s="163" t="s">
        <v>595</v>
      </c>
      <c r="AE210" s="158" t="str">
        <f t="shared" si="138"/>
        <v xml:space="preserve">          case  192642   :   "RheemPROPH50T2RH350D15"</v>
      </c>
      <c r="AF210" s="163" t="s">
        <v>595</v>
      </c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</row>
    <row r="211" spans="3:48" s="6" customFormat="1" ht="15" customHeight="1" x14ac:dyDescent="0.25">
      <c r="C211" s="6">
        <f t="shared" si="140"/>
        <v>192739</v>
      </c>
      <c r="D211" s="72">
        <f t="shared" si="141"/>
        <v>50</v>
      </c>
      <c r="E211" s="74">
        <v>0</v>
      </c>
      <c r="F211" s="72">
        <v>1</v>
      </c>
      <c r="G211" s="73">
        <f t="shared" si="144"/>
        <v>0</v>
      </c>
      <c r="H211" s="128" t="str">
        <f t="shared" si="145"/>
        <v>3.2</v>
      </c>
      <c r="I211" s="147">
        <f t="shared" si="116"/>
        <v>0</v>
      </c>
      <c r="J211" s="111" t="s">
        <v>196</v>
      </c>
      <c r="K211" s="39">
        <v>3</v>
      </c>
      <c r="L211" s="95">
        <f t="shared" si="117"/>
        <v>19</v>
      </c>
      <c r="M211" s="12" t="s">
        <v>91</v>
      </c>
      <c r="N211" s="82">
        <f t="shared" si="139"/>
        <v>27</v>
      </c>
      <c r="O211" s="82">
        <f t="shared" si="146"/>
        <v>192739</v>
      </c>
      <c r="P211" s="77" t="str">
        <f t="shared" si="142"/>
        <v>PROPH50 T2 RH350 DCB  (50 gal)</v>
      </c>
      <c r="Q211" s="20" t="s">
        <v>251</v>
      </c>
      <c r="R211" s="119">
        <v>50</v>
      </c>
      <c r="S211" s="121" t="s">
        <v>273</v>
      </c>
      <c r="T211" s="100" t="s">
        <v>273</v>
      </c>
      <c r="U211" s="105" t="str">
        <f t="shared" si="147"/>
        <v>RheemHBDR4550</v>
      </c>
      <c r="V211" s="146">
        <v>0</v>
      </c>
      <c r="W211" s="49"/>
      <c r="X211" s="61" t="s">
        <v>9</v>
      </c>
      <c r="Y211" s="62" t="s">
        <v>263</v>
      </c>
      <c r="Z211" s="63"/>
      <c r="AA211" s="58"/>
      <c r="AB211" s="158" t="str">
        <f t="shared" si="137"/>
        <v>2,     192739,   "PROPH50 T2 RH350 DCB  (50 gal)"</v>
      </c>
      <c r="AC211" s="160" t="str">
        <f t="shared" si="129"/>
        <v>Rheem</v>
      </c>
      <c r="AD211" s="161" t="s">
        <v>543</v>
      </c>
      <c r="AE211" s="158" t="str">
        <f t="shared" si="138"/>
        <v xml:space="preserve">          case  192739   :   "RheemPROPH50RH350DCB"</v>
      </c>
      <c r="AF211" s="161" t="s">
        <v>543</v>
      </c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</row>
    <row r="212" spans="3:48" s="6" customFormat="1" ht="15" customHeight="1" x14ac:dyDescent="0.25">
      <c r="C212" s="6">
        <f t="shared" si="140"/>
        <v>192843</v>
      </c>
      <c r="D212" s="72">
        <f t="shared" si="141"/>
        <v>65</v>
      </c>
      <c r="E212" s="74">
        <v>0</v>
      </c>
      <c r="F212" s="72">
        <v>1</v>
      </c>
      <c r="G212" s="73">
        <f t="shared" si="144"/>
        <v>0</v>
      </c>
      <c r="H212" s="128" t="str">
        <f t="shared" si="145"/>
        <v>3.4</v>
      </c>
      <c r="I212" s="147">
        <f t="shared" si="116"/>
        <v>0</v>
      </c>
      <c r="J212" s="111" t="s">
        <v>196</v>
      </c>
      <c r="K212" s="39">
        <v>3</v>
      </c>
      <c r="L212" s="95">
        <f t="shared" si="117"/>
        <v>19</v>
      </c>
      <c r="M212" s="12" t="s">
        <v>91</v>
      </c>
      <c r="N212" s="82">
        <f t="shared" si="139"/>
        <v>28</v>
      </c>
      <c r="O212" s="82">
        <f t="shared" si="146"/>
        <v>192843</v>
      </c>
      <c r="P212" s="77" t="str">
        <f t="shared" si="142"/>
        <v>PROPH65 T2 RH350 D15  (65 gal)</v>
      </c>
      <c r="Q212" s="20" t="s">
        <v>252</v>
      </c>
      <c r="R212" s="119">
        <v>65</v>
      </c>
      <c r="S212" s="121" t="s">
        <v>229</v>
      </c>
      <c r="T212" s="100" t="s">
        <v>229</v>
      </c>
      <c r="U212" s="105" t="str">
        <f t="shared" si="147"/>
        <v>RheemHBDR2265</v>
      </c>
      <c r="V212" s="146">
        <v>0</v>
      </c>
      <c r="W212" s="49"/>
      <c r="X212" s="61" t="s">
        <v>9</v>
      </c>
      <c r="Y212" s="62" t="s">
        <v>264</v>
      </c>
      <c r="Z212" s="63"/>
      <c r="AA212" s="58"/>
      <c r="AB212" s="158" t="str">
        <f t="shared" si="137"/>
        <v>2,     192843,   "PROPH65 T2 RH350 D15  (65 gal)"</v>
      </c>
      <c r="AC212" s="160" t="str">
        <f t="shared" si="129"/>
        <v>Rheem</v>
      </c>
      <c r="AD212" s="161" t="s">
        <v>548</v>
      </c>
      <c r="AE212" s="158" t="str">
        <f t="shared" si="138"/>
        <v xml:space="preserve">          case  192843   :   "RheemPROPH65RH350D15"</v>
      </c>
      <c r="AF212" s="161" t="s">
        <v>548</v>
      </c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</row>
    <row r="213" spans="3:48" s="6" customFormat="1" ht="15" customHeight="1" x14ac:dyDescent="0.25">
      <c r="C213" s="6">
        <f t="shared" si="140"/>
        <v>192940</v>
      </c>
      <c r="D213" s="72">
        <f t="shared" si="141"/>
        <v>65</v>
      </c>
      <c r="E213" s="74">
        <v>0</v>
      </c>
      <c r="F213" s="72">
        <v>1</v>
      </c>
      <c r="G213" s="73">
        <f t="shared" si="144"/>
        <v>0</v>
      </c>
      <c r="H213" s="128" t="str">
        <f t="shared" si="145"/>
        <v>3.4</v>
      </c>
      <c r="I213" s="147">
        <f t="shared" si="116"/>
        <v>0</v>
      </c>
      <c r="J213" s="111" t="s">
        <v>196</v>
      </c>
      <c r="K213" s="39">
        <v>3</v>
      </c>
      <c r="L213" s="95">
        <f t="shared" si="117"/>
        <v>19</v>
      </c>
      <c r="M213" s="12" t="s">
        <v>91</v>
      </c>
      <c r="N213" s="82">
        <f t="shared" si="139"/>
        <v>29</v>
      </c>
      <c r="O213" s="82">
        <f t="shared" si="146"/>
        <v>192940</v>
      </c>
      <c r="P213" s="77" t="str">
        <f t="shared" si="142"/>
        <v>PROPH65 T2 RH350 DCB  (65 gal)</v>
      </c>
      <c r="Q213" s="20" t="s">
        <v>253</v>
      </c>
      <c r="R213" s="119">
        <v>65</v>
      </c>
      <c r="S213" s="121" t="s">
        <v>274</v>
      </c>
      <c r="T213" s="100" t="s">
        <v>274</v>
      </c>
      <c r="U213" s="105" t="str">
        <f t="shared" si="147"/>
        <v>RheemHBDR4565</v>
      </c>
      <c r="V213" s="146">
        <v>0</v>
      </c>
      <c r="W213" s="49"/>
      <c r="X213" s="61" t="s">
        <v>9</v>
      </c>
      <c r="Y213" s="62" t="s">
        <v>264</v>
      </c>
      <c r="Z213" s="63"/>
      <c r="AA213" s="58"/>
      <c r="AB213" s="158" t="str">
        <f t="shared" si="137"/>
        <v>2,     192940,   "PROPH65 T2 RH350 DCB  (65 gal)"</v>
      </c>
      <c r="AC213" s="160" t="str">
        <f t="shared" si="129"/>
        <v>Rheem</v>
      </c>
      <c r="AD213" s="161" t="s">
        <v>550</v>
      </c>
      <c r="AE213" s="158" t="str">
        <f t="shared" si="138"/>
        <v xml:space="preserve">          case  192940   :   "RheemPROPH65RH350DCB"</v>
      </c>
      <c r="AF213" s="161" t="s">
        <v>550</v>
      </c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</row>
    <row r="214" spans="3:48" s="6" customFormat="1" ht="15" customHeight="1" x14ac:dyDescent="0.25">
      <c r="C214" s="6">
        <f t="shared" si="140"/>
        <v>193044</v>
      </c>
      <c r="D214" s="72">
        <f t="shared" si="141"/>
        <v>80</v>
      </c>
      <c r="E214" s="74">
        <v>0</v>
      </c>
      <c r="F214" s="72">
        <v>1</v>
      </c>
      <c r="G214" s="73">
        <f t="shared" si="144"/>
        <v>0</v>
      </c>
      <c r="H214" s="128" t="str">
        <f t="shared" si="145"/>
        <v>3.4</v>
      </c>
      <c r="I214" s="147">
        <f t="shared" si="116"/>
        <v>0</v>
      </c>
      <c r="J214" s="111" t="s">
        <v>196</v>
      </c>
      <c r="K214" s="39">
        <v>3</v>
      </c>
      <c r="L214" s="95">
        <f t="shared" si="117"/>
        <v>19</v>
      </c>
      <c r="M214" s="12" t="s">
        <v>91</v>
      </c>
      <c r="N214" s="82">
        <f t="shared" si="139"/>
        <v>30</v>
      </c>
      <c r="O214" s="82">
        <f t="shared" si="146"/>
        <v>193044</v>
      </c>
      <c r="P214" s="77" t="str">
        <f t="shared" si="142"/>
        <v>PROPH80 T2 RH350 D15  (80 gal)</v>
      </c>
      <c r="Q214" s="20" t="s">
        <v>254</v>
      </c>
      <c r="R214" s="119">
        <v>80</v>
      </c>
      <c r="S214" s="121" t="s">
        <v>230</v>
      </c>
      <c r="T214" s="100" t="s">
        <v>230</v>
      </c>
      <c r="U214" s="105" t="str">
        <f t="shared" si="147"/>
        <v>RheemHBDR2280</v>
      </c>
      <c r="V214" s="146">
        <v>0</v>
      </c>
      <c r="W214" s="49"/>
      <c r="X214" s="61" t="s">
        <v>265</v>
      </c>
      <c r="Y214" s="62" t="s">
        <v>264</v>
      </c>
      <c r="Z214" s="63"/>
      <c r="AA214" s="58"/>
      <c r="AB214" s="158" t="str">
        <f t="shared" si="137"/>
        <v>2,     193044,   "PROPH80 T2 RH350 D15  (80 gal)"</v>
      </c>
      <c r="AC214" s="160" t="str">
        <f t="shared" si="129"/>
        <v>Rheem</v>
      </c>
      <c r="AD214" s="161" t="s">
        <v>556</v>
      </c>
      <c r="AE214" s="158" t="str">
        <f t="shared" si="138"/>
        <v xml:space="preserve">          case  193044   :   "RheemPROPH80RH350D15"</v>
      </c>
      <c r="AF214" s="161" t="s">
        <v>556</v>
      </c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</row>
    <row r="215" spans="3:48" s="6" customFormat="1" ht="15" customHeight="1" x14ac:dyDescent="0.25">
      <c r="C215" s="6">
        <f t="shared" si="140"/>
        <v>193141</v>
      </c>
      <c r="D215" s="72">
        <f t="shared" si="141"/>
        <v>80</v>
      </c>
      <c r="E215" s="74">
        <v>0</v>
      </c>
      <c r="F215" s="72">
        <v>1</v>
      </c>
      <c r="G215" s="73">
        <f t="shared" si="144"/>
        <v>0</v>
      </c>
      <c r="H215" s="128" t="str">
        <f t="shared" si="145"/>
        <v>3.4</v>
      </c>
      <c r="I215" s="147">
        <f t="shared" si="116"/>
        <v>0</v>
      </c>
      <c r="J215" s="111" t="s">
        <v>196</v>
      </c>
      <c r="K215" s="39">
        <v>3</v>
      </c>
      <c r="L215" s="95">
        <f t="shared" si="117"/>
        <v>19</v>
      </c>
      <c r="M215" s="12" t="s">
        <v>91</v>
      </c>
      <c r="N215" s="82">
        <f t="shared" si="139"/>
        <v>31</v>
      </c>
      <c r="O215" s="82">
        <f t="shared" si="146"/>
        <v>193141</v>
      </c>
      <c r="P215" s="77" t="str">
        <f t="shared" si="142"/>
        <v>PROPH80 T2 RH350 DCB  (80 gal)</v>
      </c>
      <c r="Q215" s="20" t="s">
        <v>255</v>
      </c>
      <c r="R215" s="119">
        <v>80</v>
      </c>
      <c r="S215" s="121" t="s">
        <v>275</v>
      </c>
      <c r="T215" s="100" t="s">
        <v>275</v>
      </c>
      <c r="U215" s="105" t="str">
        <f t="shared" si="147"/>
        <v>RheemHBDR4580</v>
      </c>
      <c r="V215" s="146">
        <v>0</v>
      </c>
      <c r="W215" s="49"/>
      <c r="X215" s="61" t="s">
        <v>265</v>
      </c>
      <c r="Y215" s="62" t="s">
        <v>264</v>
      </c>
      <c r="Z215" s="63"/>
      <c r="AA215" s="58"/>
      <c r="AB215" s="158" t="str">
        <f t="shared" si="137"/>
        <v>2,     193141,   "PROPH80 T2 RH350 DCB  (80 gal)"</v>
      </c>
      <c r="AC215" s="160" t="str">
        <f t="shared" si="129"/>
        <v>Rheem</v>
      </c>
      <c r="AD215" s="161" t="s">
        <v>558</v>
      </c>
      <c r="AE215" s="158" t="str">
        <f t="shared" si="138"/>
        <v xml:space="preserve">          case  193141   :   "RheemPROPH80RH350DCB"</v>
      </c>
      <c r="AF215" s="161" t="s">
        <v>558</v>
      </c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</row>
    <row r="216" spans="3:48" s="6" customFormat="1" ht="15" customHeight="1" x14ac:dyDescent="0.25">
      <c r="C216" s="178">
        <f t="shared" si="140"/>
        <v>196881</v>
      </c>
      <c r="D216" s="72">
        <f t="shared" si="141"/>
        <v>40</v>
      </c>
      <c r="E216" s="74">
        <v>0</v>
      </c>
      <c r="F216" s="72">
        <v>1</v>
      </c>
      <c r="G216" s="73">
        <f t="shared" si="144"/>
        <v>0</v>
      </c>
      <c r="H216" s="128">
        <f t="shared" si="145"/>
        <v>3</v>
      </c>
      <c r="I216" s="147">
        <f t="shared" si="116"/>
        <v>0</v>
      </c>
      <c r="J216" s="111" t="s">
        <v>196</v>
      </c>
      <c r="K216" s="39">
        <v>2</v>
      </c>
      <c r="L216" s="95">
        <f t="shared" si="117"/>
        <v>19</v>
      </c>
      <c r="M216" s="175" t="s">
        <v>91</v>
      </c>
      <c r="N216" s="81">
        <v>68</v>
      </c>
      <c r="O216" s="82">
        <f t="shared" si="146"/>
        <v>196881</v>
      </c>
      <c r="P216" s="77" t="str">
        <f t="shared" si="142"/>
        <v>XE40T10H15U0  (40 gal)</v>
      </c>
      <c r="Q216" s="179" t="s">
        <v>827</v>
      </c>
      <c r="R216" s="119">
        <v>40</v>
      </c>
      <c r="S216" s="121" t="s">
        <v>760</v>
      </c>
      <c r="T216" s="100" t="s">
        <v>760</v>
      </c>
      <c r="U216" s="105" t="str">
        <f t="shared" si="147"/>
        <v>RheemPlugInDedicated40</v>
      </c>
      <c r="V216" s="146">
        <v>0</v>
      </c>
      <c r="W216" s="49"/>
      <c r="X216" s="61" t="s">
        <v>9</v>
      </c>
      <c r="Y216" s="62">
        <v>3</v>
      </c>
      <c r="Z216" s="63">
        <v>44760</v>
      </c>
      <c r="AA216" s="58"/>
      <c r="AB216" s="158" t="str">
        <f t="shared" si="137"/>
        <v>2,     196881,   "XE40T10H15U0  (40 gal)"</v>
      </c>
      <c r="AC216" s="160" t="str">
        <f>AC213</f>
        <v>Rheem</v>
      </c>
      <c r="AD216" s="179" t="s">
        <v>831</v>
      </c>
      <c r="AE216" s="158" t="str">
        <f t="shared" si="138"/>
        <v xml:space="preserve">          case  196881   :   "RheemXE40T10H15U0"</v>
      </c>
      <c r="AF216" s="161" t="s">
        <v>557</v>
      </c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</row>
    <row r="217" spans="3:48" s="6" customFormat="1" ht="15" customHeight="1" x14ac:dyDescent="0.25">
      <c r="C217" s="178">
        <f t="shared" si="140"/>
        <v>196982</v>
      </c>
      <c r="D217" s="72">
        <f t="shared" si="141"/>
        <v>50</v>
      </c>
      <c r="E217" s="74">
        <v>0</v>
      </c>
      <c r="F217" s="72">
        <v>1</v>
      </c>
      <c r="G217" s="73">
        <f t="shared" si="144"/>
        <v>0</v>
      </c>
      <c r="H217" s="128">
        <f t="shared" si="145"/>
        <v>3</v>
      </c>
      <c r="I217" s="147">
        <f t="shared" si="116"/>
        <v>0</v>
      </c>
      <c r="J217" s="111" t="s">
        <v>196</v>
      </c>
      <c r="K217" s="39">
        <v>2</v>
      </c>
      <c r="L217" s="95">
        <f t="shared" si="117"/>
        <v>19</v>
      </c>
      <c r="M217" s="175" t="s">
        <v>91</v>
      </c>
      <c r="N217" s="82">
        <f t="shared" si="139"/>
        <v>69</v>
      </c>
      <c r="O217" s="82">
        <f t="shared" si="146"/>
        <v>196982</v>
      </c>
      <c r="P217" s="77" t="str">
        <f t="shared" si="142"/>
        <v>XE50T10H15U0  (50 gal)</v>
      </c>
      <c r="Q217" s="179" t="s">
        <v>828</v>
      </c>
      <c r="R217" s="119">
        <v>50</v>
      </c>
      <c r="S217" s="121" t="s">
        <v>761</v>
      </c>
      <c r="T217" s="100" t="s">
        <v>761</v>
      </c>
      <c r="U217" s="105" t="str">
        <f t="shared" si="147"/>
        <v>RheemPlugInDedicated50</v>
      </c>
      <c r="V217" s="146">
        <v>0</v>
      </c>
      <c r="W217" s="49"/>
      <c r="X217" s="61" t="s">
        <v>9</v>
      </c>
      <c r="Y217" s="62">
        <v>3</v>
      </c>
      <c r="Z217" s="63">
        <v>44760</v>
      </c>
      <c r="AA217" s="58"/>
      <c r="AB217" s="158" t="str">
        <f t="shared" si="137"/>
        <v>2,     196982,   "XE50T10H15U0  (50 gal)"</v>
      </c>
      <c r="AC217" s="160" t="str">
        <f t="shared" si="129"/>
        <v>Rheem</v>
      </c>
      <c r="AD217" s="179" t="s">
        <v>832</v>
      </c>
      <c r="AE217" s="158" t="str">
        <f t="shared" si="138"/>
        <v xml:space="preserve">          case  196982   :   "RheemXE50T10H15U0"</v>
      </c>
      <c r="AF217" s="161" t="s">
        <v>530</v>
      </c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</row>
    <row r="218" spans="3:48" s="6" customFormat="1" ht="15" customHeight="1" x14ac:dyDescent="0.25">
      <c r="C218" s="178">
        <f t="shared" ref="C218:C235" si="148">O218</f>
        <v>197077</v>
      </c>
      <c r="D218" s="72">
        <f t="shared" ref="D218:D235" si="149">R218</f>
        <v>40</v>
      </c>
      <c r="E218" s="74">
        <v>0</v>
      </c>
      <c r="F218" s="72">
        <v>1</v>
      </c>
      <c r="G218" s="73">
        <f t="shared" ref="G218:G235" si="150">IF(E218&gt;0,W218,0)</f>
        <v>0</v>
      </c>
      <c r="H218" s="128">
        <f t="shared" ref="H218:H235" si="151">IF(F218&gt;0,Y218,0)</f>
        <v>2.8</v>
      </c>
      <c r="I218" s="147">
        <f t="shared" ref="I218:I235" si="152">V218</f>
        <v>1</v>
      </c>
      <c r="J218" s="111" t="s">
        <v>196</v>
      </c>
      <c r="K218" s="39">
        <v>3</v>
      </c>
      <c r="L218" s="95">
        <f t="shared" ref="L218:L235" si="153">VLOOKUP( M218, $M$2:$N$21, 2, FALSE )</f>
        <v>19</v>
      </c>
      <c r="M218" s="175" t="s">
        <v>91</v>
      </c>
      <c r="N218" s="82">
        <f t="shared" si="139"/>
        <v>70</v>
      </c>
      <c r="O218" s="82">
        <f t="shared" si="146"/>
        <v>197077</v>
      </c>
      <c r="P218" s="77" t="str">
        <f t="shared" ref="P218:P235" si="154">Q218 &amp; "  (" &amp; R218 &amp; " gal" &amp; IF(V218&gt;0, ", JA13)", ")")</f>
        <v>XE40T10HM00U0  (40 gal, JA13)</v>
      </c>
      <c r="Q218" s="179" t="s">
        <v>763</v>
      </c>
      <c r="R218" s="119">
        <v>40</v>
      </c>
      <c r="S218" s="121" t="s">
        <v>756</v>
      </c>
      <c r="T218" s="100" t="s">
        <v>756</v>
      </c>
      <c r="U218" s="105" t="str">
        <f t="shared" si="147"/>
        <v>RheemPlugInShared40</v>
      </c>
      <c r="V218" s="146">
        <v>1</v>
      </c>
      <c r="W218" s="49"/>
      <c r="X218" s="61" t="s">
        <v>9</v>
      </c>
      <c r="Y218" s="62">
        <v>2.8</v>
      </c>
      <c r="Z218" s="63">
        <v>44760</v>
      </c>
      <c r="AA218" s="58"/>
      <c r="AB218" s="158" t="str">
        <f t="shared" ref="AB218:AB235" si="155">"2,     "&amp;C218&amp;",   """&amp;P218&amp;""""</f>
        <v>2,     197077,   "XE40T10HM00U0  (40 gal, JA13)"</v>
      </c>
      <c r="AC218" s="160" t="str">
        <f>AC215</f>
        <v>Rheem</v>
      </c>
      <c r="AD218" s="176" t="s">
        <v>795</v>
      </c>
      <c r="AE218" s="158" t="str">
        <f t="shared" ref="AE218:AE235" si="156">"          case  "&amp;C218&amp;"   :   """&amp;AD218&amp;""""</f>
        <v xml:space="preserve">          case  197077   :   "RheemXE40T10HM00U0"</v>
      </c>
      <c r="AF218" s="161" t="s">
        <v>557</v>
      </c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</row>
    <row r="219" spans="3:48" s="6" customFormat="1" ht="15" customHeight="1" x14ac:dyDescent="0.25">
      <c r="C219" s="178">
        <f t="shared" si="148"/>
        <v>197177</v>
      </c>
      <c r="D219" s="72">
        <f t="shared" si="149"/>
        <v>40</v>
      </c>
      <c r="E219" s="74">
        <v>0</v>
      </c>
      <c r="F219" s="72">
        <v>1</v>
      </c>
      <c r="G219" s="73">
        <f t="shared" si="150"/>
        <v>0</v>
      </c>
      <c r="H219" s="128">
        <f t="shared" si="151"/>
        <v>2.8</v>
      </c>
      <c r="I219" s="147">
        <f t="shared" si="152"/>
        <v>1</v>
      </c>
      <c r="J219" s="111" t="s">
        <v>196</v>
      </c>
      <c r="K219" s="39">
        <v>3</v>
      </c>
      <c r="L219" s="95">
        <f t="shared" si="153"/>
        <v>19</v>
      </c>
      <c r="M219" s="175" t="s">
        <v>91</v>
      </c>
      <c r="N219" s="82">
        <f t="shared" si="139"/>
        <v>71</v>
      </c>
      <c r="O219" s="82">
        <f t="shared" si="146"/>
        <v>197177</v>
      </c>
      <c r="P219" s="77" t="str">
        <f t="shared" si="154"/>
        <v>XE40T10HMS00U0  (40 gal, JA13)</v>
      </c>
      <c r="Q219" s="179" t="s">
        <v>764</v>
      </c>
      <c r="R219" s="119">
        <v>40</v>
      </c>
      <c r="S219" s="121" t="s">
        <v>756</v>
      </c>
      <c r="T219" s="100" t="s">
        <v>756</v>
      </c>
      <c r="U219" s="105" t="str">
        <f t="shared" si="147"/>
        <v>RheemPlugInShared40</v>
      </c>
      <c r="V219" s="146">
        <v>1</v>
      </c>
      <c r="W219" s="49"/>
      <c r="X219" s="61" t="s">
        <v>9</v>
      </c>
      <c r="Y219" s="62">
        <v>2.8</v>
      </c>
      <c r="Z219" s="63">
        <v>44760</v>
      </c>
      <c r="AA219" s="58"/>
      <c r="AB219" s="158" t="str">
        <f t="shared" si="155"/>
        <v>2,     197177,   "XE40T10HMS00U0  (40 gal, JA13)"</v>
      </c>
      <c r="AC219" s="160" t="str">
        <f t="shared" si="129"/>
        <v>Rheem</v>
      </c>
      <c r="AD219" s="176" t="s">
        <v>796</v>
      </c>
      <c r="AE219" s="158" t="str">
        <f t="shared" si="156"/>
        <v xml:space="preserve">          case  197177   :   "RheemXE40T10HMS00U0"</v>
      </c>
      <c r="AF219" s="161" t="s">
        <v>530</v>
      </c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</row>
    <row r="220" spans="3:48" s="6" customFormat="1" ht="15" customHeight="1" x14ac:dyDescent="0.25">
      <c r="C220" s="178">
        <f t="shared" si="148"/>
        <v>197278</v>
      </c>
      <c r="D220" s="72">
        <f t="shared" si="149"/>
        <v>50</v>
      </c>
      <c r="E220" s="74">
        <v>0</v>
      </c>
      <c r="F220" s="72">
        <v>1</v>
      </c>
      <c r="G220" s="73">
        <f t="shared" si="150"/>
        <v>0</v>
      </c>
      <c r="H220" s="128">
        <f t="shared" si="151"/>
        <v>3</v>
      </c>
      <c r="I220" s="147">
        <f t="shared" si="152"/>
        <v>1</v>
      </c>
      <c r="J220" s="111" t="s">
        <v>196</v>
      </c>
      <c r="K220" s="39">
        <v>3</v>
      </c>
      <c r="L220" s="95">
        <f t="shared" si="153"/>
        <v>19</v>
      </c>
      <c r="M220" s="175" t="s">
        <v>91</v>
      </c>
      <c r="N220" s="82">
        <f t="shared" si="139"/>
        <v>72</v>
      </c>
      <c r="O220" s="82">
        <f t="shared" si="146"/>
        <v>197278</v>
      </c>
      <c r="P220" s="77" t="str">
        <f t="shared" si="154"/>
        <v>XE50T10HM00U0  (50 gal, JA13)</v>
      </c>
      <c r="Q220" s="179" t="s">
        <v>765</v>
      </c>
      <c r="R220" s="119">
        <v>50</v>
      </c>
      <c r="S220" s="121" t="s">
        <v>757</v>
      </c>
      <c r="T220" s="100" t="s">
        <v>757</v>
      </c>
      <c r="U220" s="105" t="str">
        <f t="shared" si="147"/>
        <v>RheemPlugInShared50</v>
      </c>
      <c r="V220" s="146">
        <v>1</v>
      </c>
      <c r="W220" s="49"/>
      <c r="X220" s="61" t="s">
        <v>9</v>
      </c>
      <c r="Y220" s="62">
        <v>3</v>
      </c>
      <c r="Z220" s="63">
        <v>44760</v>
      </c>
      <c r="AA220" s="58"/>
      <c r="AB220" s="158" t="str">
        <f t="shared" si="155"/>
        <v>2,     197278,   "XE50T10HM00U0  (50 gal, JA13)"</v>
      </c>
      <c r="AC220" s="160" t="str">
        <f t="shared" si="129"/>
        <v>Rheem</v>
      </c>
      <c r="AD220" s="176" t="s">
        <v>797</v>
      </c>
      <c r="AE220" s="158" t="str">
        <f t="shared" si="156"/>
        <v xml:space="preserve">          case  197278   :   "RheemXE50T10HM00U0"</v>
      </c>
      <c r="AF220" s="161" t="s">
        <v>531</v>
      </c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</row>
    <row r="221" spans="3:48" s="6" customFormat="1" ht="15" customHeight="1" x14ac:dyDescent="0.25">
      <c r="C221" s="178">
        <f t="shared" si="148"/>
        <v>197378</v>
      </c>
      <c r="D221" s="72">
        <f t="shared" si="149"/>
        <v>50</v>
      </c>
      <c r="E221" s="74">
        <v>0</v>
      </c>
      <c r="F221" s="72">
        <v>1</v>
      </c>
      <c r="G221" s="73">
        <f t="shared" si="150"/>
        <v>0</v>
      </c>
      <c r="H221" s="128">
        <f t="shared" si="151"/>
        <v>3</v>
      </c>
      <c r="I221" s="147">
        <f t="shared" si="152"/>
        <v>1</v>
      </c>
      <c r="J221" s="111" t="s">
        <v>196</v>
      </c>
      <c r="K221" s="39">
        <v>3</v>
      </c>
      <c r="L221" s="95">
        <f t="shared" si="153"/>
        <v>19</v>
      </c>
      <c r="M221" s="175" t="s">
        <v>91</v>
      </c>
      <c r="N221" s="82">
        <f t="shared" si="139"/>
        <v>73</v>
      </c>
      <c r="O221" s="82">
        <f t="shared" si="146"/>
        <v>197378</v>
      </c>
      <c r="P221" s="77" t="str">
        <f t="shared" si="154"/>
        <v>XE50T10HMS00U0  (50 gal, JA13)</v>
      </c>
      <c r="Q221" s="179" t="s">
        <v>766</v>
      </c>
      <c r="R221" s="119">
        <v>50</v>
      </c>
      <c r="S221" s="121" t="s">
        <v>757</v>
      </c>
      <c r="T221" s="100" t="s">
        <v>757</v>
      </c>
      <c r="U221" s="105" t="str">
        <f t="shared" si="147"/>
        <v>RheemPlugInShared50</v>
      </c>
      <c r="V221" s="146">
        <v>1</v>
      </c>
      <c r="W221" s="49"/>
      <c r="X221" s="61" t="s">
        <v>9</v>
      </c>
      <c r="Y221" s="62">
        <v>3</v>
      </c>
      <c r="Z221" s="63">
        <v>44760</v>
      </c>
      <c r="AA221" s="58"/>
      <c r="AB221" s="158" t="str">
        <f t="shared" si="155"/>
        <v>2,     197378,   "XE50T10HMS00U0  (50 gal, JA13)"</v>
      </c>
      <c r="AC221" s="160" t="str">
        <f t="shared" si="129"/>
        <v>Rheem</v>
      </c>
      <c r="AD221" s="176" t="s">
        <v>798</v>
      </c>
      <c r="AE221" s="158" t="str">
        <f t="shared" si="156"/>
        <v xml:space="preserve">          case  197378   :   "RheemXE50T10HMS00U0"</v>
      </c>
      <c r="AF221" s="161" t="s">
        <v>532</v>
      </c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</row>
    <row r="222" spans="3:48" s="6" customFormat="1" ht="15" customHeight="1" x14ac:dyDescent="0.25">
      <c r="C222" s="178">
        <f t="shared" si="148"/>
        <v>197479</v>
      </c>
      <c r="D222" s="72">
        <f t="shared" si="149"/>
        <v>65</v>
      </c>
      <c r="E222" s="74">
        <v>0</v>
      </c>
      <c r="F222" s="72">
        <v>1</v>
      </c>
      <c r="G222" s="73">
        <f t="shared" si="150"/>
        <v>0</v>
      </c>
      <c r="H222" s="128">
        <f t="shared" si="151"/>
        <v>3.3</v>
      </c>
      <c r="I222" s="147">
        <f t="shared" si="152"/>
        <v>1</v>
      </c>
      <c r="J222" s="111" t="s">
        <v>196</v>
      </c>
      <c r="K222" s="39">
        <v>3</v>
      </c>
      <c r="L222" s="95">
        <f t="shared" si="153"/>
        <v>19</v>
      </c>
      <c r="M222" s="175" t="s">
        <v>91</v>
      </c>
      <c r="N222" s="82">
        <f t="shared" si="139"/>
        <v>74</v>
      </c>
      <c r="O222" s="82">
        <f t="shared" si="146"/>
        <v>197479</v>
      </c>
      <c r="P222" s="77" t="str">
        <f t="shared" si="154"/>
        <v>XE65T10HM00U0  (65 gal, JA13)</v>
      </c>
      <c r="Q222" s="179" t="s">
        <v>767</v>
      </c>
      <c r="R222" s="119">
        <v>65</v>
      </c>
      <c r="S222" s="121" t="s">
        <v>758</v>
      </c>
      <c r="T222" s="100" t="s">
        <v>758</v>
      </c>
      <c r="U222" s="105" t="str">
        <f t="shared" si="147"/>
        <v>RheemPlugInShared65</v>
      </c>
      <c r="V222" s="146">
        <v>1</v>
      </c>
      <c r="W222" s="49"/>
      <c r="X222" s="61">
        <v>3</v>
      </c>
      <c r="Y222" s="62">
        <v>3.3</v>
      </c>
      <c r="Z222" s="63">
        <v>44760</v>
      </c>
      <c r="AA222" s="58"/>
      <c r="AB222" s="158" t="str">
        <f t="shared" si="155"/>
        <v>2,     197479,   "XE65T10HM00U0  (65 gal, JA13)"</v>
      </c>
      <c r="AC222" s="160" t="str">
        <f t="shared" si="129"/>
        <v>Rheem</v>
      </c>
      <c r="AD222" s="177" t="s">
        <v>799</v>
      </c>
      <c r="AE222" s="158" t="str">
        <f t="shared" si="156"/>
        <v xml:space="preserve">          case  197479   :   "RheemXE65T10HM00U0"</v>
      </c>
      <c r="AF222" s="31" t="s">
        <v>568</v>
      </c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</row>
    <row r="223" spans="3:48" s="6" customFormat="1" ht="15" customHeight="1" x14ac:dyDescent="0.25">
      <c r="C223" s="178">
        <f t="shared" si="148"/>
        <v>197579</v>
      </c>
      <c r="D223" s="72">
        <f t="shared" si="149"/>
        <v>65</v>
      </c>
      <c r="E223" s="74">
        <v>0</v>
      </c>
      <c r="F223" s="72">
        <v>1</v>
      </c>
      <c r="G223" s="73">
        <f t="shared" si="150"/>
        <v>0</v>
      </c>
      <c r="H223" s="128">
        <f t="shared" si="151"/>
        <v>3.3</v>
      </c>
      <c r="I223" s="147">
        <f t="shared" si="152"/>
        <v>1</v>
      </c>
      <c r="J223" s="111" t="s">
        <v>196</v>
      </c>
      <c r="K223" s="39">
        <v>3</v>
      </c>
      <c r="L223" s="95">
        <f t="shared" si="153"/>
        <v>19</v>
      </c>
      <c r="M223" s="175" t="s">
        <v>91</v>
      </c>
      <c r="N223" s="82">
        <f t="shared" si="139"/>
        <v>75</v>
      </c>
      <c r="O223" s="82">
        <f t="shared" si="146"/>
        <v>197579</v>
      </c>
      <c r="P223" s="77" t="str">
        <f t="shared" si="154"/>
        <v>XE65T10HMS00U0  (65 gal, JA13)</v>
      </c>
      <c r="Q223" s="179" t="s">
        <v>768</v>
      </c>
      <c r="R223" s="119">
        <v>65</v>
      </c>
      <c r="S223" s="121" t="s">
        <v>758</v>
      </c>
      <c r="T223" s="100" t="s">
        <v>758</v>
      </c>
      <c r="U223" s="105" t="str">
        <f t="shared" si="147"/>
        <v>RheemPlugInShared65</v>
      </c>
      <c r="V223" s="146">
        <v>1</v>
      </c>
      <c r="W223" s="49"/>
      <c r="X223" s="61">
        <v>3</v>
      </c>
      <c r="Y223" s="62">
        <v>3.3</v>
      </c>
      <c r="Z223" s="63">
        <v>44760</v>
      </c>
      <c r="AA223" s="58"/>
      <c r="AB223" s="158" t="str">
        <f t="shared" si="155"/>
        <v>2,     197579,   "XE65T10HMS00U0  (65 gal, JA13)"</v>
      </c>
      <c r="AC223" s="160" t="str">
        <f t="shared" si="129"/>
        <v>Rheem</v>
      </c>
      <c r="AD223" s="177" t="s">
        <v>800</v>
      </c>
      <c r="AE223" s="158" t="str">
        <f t="shared" si="156"/>
        <v xml:space="preserve">          case  197579   :   "RheemXE65T10HMS00U0"</v>
      </c>
      <c r="AF223" s="31" t="s">
        <v>570</v>
      </c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</row>
    <row r="224" spans="3:48" s="6" customFormat="1" ht="15" customHeight="1" x14ac:dyDescent="0.25">
      <c r="C224" s="178">
        <f t="shared" si="148"/>
        <v>197680</v>
      </c>
      <c r="D224" s="72">
        <f t="shared" si="149"/>
        <v>80</v>
      </c>
      <c r="E224" s="74">
        <v>0</v>
      </c>
      <c r="F224" s="72">
        <v>1</v>
      </c>
      <c r="G224" s="73">
        <f t="shared" si="150"/>
        <v>0</v>
      </c>
      <c r="H224" s="128">
        <f t="shared" si="151"/>
        <v>3.5</v>
      </c>
      <c r="I224" s="147">
        <f t="shared" si="152"/>
        <v>1</v>
      </c>
      <c r="J224" s="111" t="s">
        <v>196</v>
      </c>
      <c r="K224" s="39">
        <v>3</v>
      </c>
      <c r="L224" s="95">
        <f t="shared" si="153"/>
        <v>19</v>
      </c>
      <c r="M224" s="175" t="s">
        <v>91</v>
      </c>
      <c r="N224" s="82">
        <f t="shared" si="139"/>
        <v>76</v>
      </c>
      <c r="O224" s="82">
        <f t="shared" si="146"/>
        <v>197680</v>
      </c>
      <c r="P224" s="77" t="str">
        <f t="shared" si="154"/>
        <v>XE80T10HM00U0  (80 gal, JA13)</v>
      </c>
      <c r="Q224" s="179" t="s">
        <v>769</v>
      </c>
      <c r="R224" s="119">
        <v>80</v>
      </c>
      <c r="S224" s="121" t="s">
        <v>759</v>
      </c>
      <c r="T224" s="100" t="s">
        <v>759</v>
      </c>
      <c r="U224" s="105" t="str">
        <f t="shared" si="147"/>
        <v>RheemPlugInShared80</v>
      </c>
      <c r="V224" s="146">
        <v>1</v>
      </c>
      <c r="W224" s="49"/>
      <c r="X224" s="61" t="s">
        <v>15</v>
      </c>
      <c r="Y224" s="62">
        <v>3.5</v>
      </c>
      <c r="Z224" s="63">
        <v>44760</v>
      </c>
      <c r="AA224" s="58"/>
      <c r="AB224" s="158" t="str">
        <f t="shared" si="155"/>
        <v>2,     197680,   "XE80T10HM00U0  (80 gal, JA13)"</v>
      </c>
      <c r="AC224" s="160" t="str">
        <f t="shared" si="129"/>
        <v>Rheem</v>
      </c>
      <c r="AD224" s="178" t="s">
        <v>801</v>
      </c>
      <c r="AE224" s="158" t="str">
        <f t="shared" si="156"/>
        <v xml:space="preserve">          case  197680   :   "RheemXE80T10HM00U0"</v>
      </c>
      <c r="AF224" s="6" t="s">
        <v>576</v>
      </c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</row>
    <row r="225" spans="3:48" s="6" customFormat="1" ht="15" customHeight="1" x14ac:dyDescent="0.25">
      <c r="C225" s="178">
        <f t="shared" si="148"/>
        <v>197780</v>
      </c>
      <c r="D225" s="72">
        <f t="shared" si="149"/>
        <v>80</v>
      </c>
      <c r="E225" s="74">
        <v>0</v>
      </c>
      <c r="F225" s="72">
        <v>1</v>
      </c>
      <c r="G225" s="73">
        <f t="shared" si="150"/>
        <v>0</v>
      </c>
      <c r="H225" s="128">
        <f t="shared" si="151"/>
        <v>3.5</v>
      </c>
      <c r="I225" s="147">
        <f t="shared" si="152"/>
        <v>1</v>
      </c>
      <c r="J225" s="111" t="s">
        <v>196</v>
      </c>
      <c r="K225" s="39">
        <v>3</v>
      </c>
      <c r="L225" s="95">
        <f t="shared" si="153"/>
        <v>19</v>
      </c>
      <c r="M225" s="175" t="s">
        <v>91</v>
      </c>
      <c r="N225" s="82">
        <f t="shared" si="139"/>
        <v>77</v>
      </c>
      <c r="O225" s="82">
        <f t="shared" si="146"/>
        <v>197780</v>
      </c>
      <c r="P225" s="77" t="str">
        <f t="shared" si="154"/>
        <v>XE80T10HMS00U0  (80 gal, JA13)</v>
      </c>
      <c r="Q225" s="179" t="s">
        <v>770</v>
      </c>
      <c r="R225" s="119">
        <v>80</v>
      </c>
      <c r="S225" s="121" t="s">
        <v>759</v>
      </c>
      <c r="T225" s="100" t="s">
        <v>759</v>
      </c>
      <c r="U225" s="105" t="str">
        <f t="shared" si="147"/>
        <v>RheemPlugInShared80</v>
      </c>
      <c r="V225" s="146">
        <v>1</v>
      </c>
      <c r="W225" s="49"/>
      <c r="X225" s="61" t="s">
        <v>15</v>
      </c>
      <c r="Y225" s="62">
        <v>3.5</v>
      </c>
      <c r="Z225" s="63">
        <v>44760</v>
      </c>
      <c r="AA225" s="58"/>
      <c r="AB225" s="158" t="str">
        <f t="shared" si="155"/>
        <v>2,     197780,   "XE80T10HMS00U0  (80 gal, JA13)"</v>
      </c>
      <c r="AC225" s="160" t="str">
        <f t="shared" si="129"/>
        <v>Rheem</v>
      </c>
      <c r="AD225" s="177" t="s">
        <v>802</v>
      </c>
      <c r="AE225" s="158" t="str">
        <f t="shared" si="156"/>
        <v xml:space="preserve">          case  197780   :   "RheemXE80T10HMS00U0"</v>
      </c>
      <c r="AF225" s="31" t="s">
        <v>578</v>
      </c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</row>
    <row r="226" spans="3:48" s="6" customFormat="1" ht="15" customHeight="1" x14ac:dyDescent="0.25">
      <c r="C226" s="178">
        <f t="shared" si="148"/>
        <v>197881</v>
      </c>
      <c r="D226" s="72">
        <f t="shared" si="149"/>
        <v>40</v>
      </c>
      <c r="E226" s="74">
        <v>0</v>
      </c>
      <c r="F226" s="72">
        <v>1</v>
      </c>
      <c r="G226" s="73">
        <f t="shared" si="150"/>
        <v>0</v>
      </c>
      <c r="H226" s="128">
        <f t="shared" si="151"/>
        <v>3</v>
      </c>
      <c r="I226" s="147">
        <f t="shared" si="152"/>
        <v>0</v>
      </c>
      <c r="J226" s="111" t="s">
        <v>196</v>
      </c>
      <c r="K226" s="39">
        <v>2</v>
      </c>
      <c r="L226" s="95">
        <f t="shared" si="153"/>
        <v>19</v>
      </c>
      <c r="M226" s="175" t="s">
        <v>91</v>
      </c>
      <c r="N226" s="82">
        <f t="shared" si="139"/>
        <v>78</v>
      </c>
      <c r="O226" s="82">
        <f t="shared" si="146"/>
        <v>197881</v>
      </c>
      <c r="P226" s="77" t="str">
        <f t="shared" si="154"/>
        <v>PROPH40 T0 RH120  (40 gal)</v>
      </c>
      <c r="Q226" s="179" t="s">
        <v>829</v>
      </c>
      <c r="R226" s="119">
        <v>40</v>
      </c>
      <c r="S226" s="121" t="s">
        <v>760</v>
      </c>
      <c r="T226" s="100" t="s">
        <v>760</v>
      </c>
      <c r="U226" s="105" t="str">
        <f t="shared" si="147"/>
        <v>RheemPlugInDedicated40</v>
      </c>
      <c r="V226" s="146">
        <v>0</v>
      </c>
      <c r="W226" s="49"/>
      <c r="X226" s="61" t="s">
        <v>9</v>
      </c>
      <c r="Y226" s="62">
        <v>3</v>
      </c>
      <c r="Z226" s="63">
        <v>44760</v>
      </c>
      <c r="AA226" s="58"/>
      <c r="AB226" s="158" t="str">
        <f t="shared" si="155"/>
        <v>2,     197881,   "PROPH40 T0 RH120  (40 gal)"</v>
      </c>
      <c r="AC226" s="160" t="str">
        <f>AC223</f>
        <v>Rheem</v>
      </c>
      <c r="AD226" s="179" t="s">
        <v>833</v>
      </c>
      <c r="AE226" s="158" t="str">
        <f t="shared" si="156"/>
        <v xml:space="preserve">          case  197881   :   "RheemPROPH40T0RH120"</v>
      </c>
      <c r="AF226" s="161" t="s">
        <v>557</v>
      </c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</row>
    <row r="227" spans="3:48" s="6" customFormat="1" ht="15" customHeight="1" x14ac:dyDescent="0.25">
      <c r="C227" s="178">
        <f t="shared" si="148"/>
        <v>197982</v>
      </c>
      <c r="D227" s="72">
        <f t="shared" si="149"/>
        <v>50</v>
      </c>
      <c r="E227" s="74">
        <v>0</v>
      </c>
      <c r="F227" s="72">
        <v>1</v>
      </c>
      <c r="G227" s="73">
        <f t="shared" si="150"/>
        <v>0</v>
      </c>
      <c r="H227" s="128">
        <f t="shared" si="151"/>
        <v>3</v>
      </c>
      <c r="I227" s="147">
        <f t="shared" si="152"/>
        <v>0</v>
      </c>
      <c r="J227" s="111" t="s">
        <v>196</v>
      </c>
      <c r="K227" s="39">
        <v>2</v>
      </c>
      <c r="L227" s="95">
        <f t="shared" si="153"/>
        <v>19</v>
      </c>
      <c r="M227" s="175" t="s">
        <v>91</v>
      </c>
      <c r="N227" s="82">
        <f t="shared" si="139"/>
        <v>79</v>
      </c>
      <c r="O227" s="82">
        <f t="shared" si="146"/>
        <v>197982</v>
      </c>
      <c r="P227" s="77" t="str">
        <f t="shared" si="154"/>
        <v>PROPH50 T0 RH120  (50 gal)</v>
      </c>
      <c r="Q227" s="179" t="s">
        <v>830</v>
      </c>
      <c r="R227" s="119">
        <v>50</v>
      </c>
      <c r="S227" s="121" t="s">
        <v>761</v>
      </c>
      <c r="T227" s="100" t="s">
        <v>761</v>
      </c>
      <c r="U227" s="105" t="str">
        <f t="shared" si="147"/>
        <v>RheemPlugInDedicated50</v>
      </c>
      <c r="V227" s="146">
        <v>0</v>
      </c>
      <c r="W227" s="49"/>
      <c r="X227" s="61" t="s">
        <v>9</v>
      </c>
      <c r="Y227" s="62">
        <v>3</v>
      </c>
      <c r="Z227" s="63">
        <v>44760</v>
      </c>
      <c r="AA227" s="58"/>
      <c r="AB227" s="158" t="str">
        <f t="shared" si="155"/>
        <v>2,     197982,   "PROPH50 T0 RH120  (50 gal)"</v>
      </c>
      <c r="AC227" s="160" t="str">
        <f t="shared" si="129"/>
        <v>Rheem</v>
      </c>
      <c r="AD227" s="179" t="s">
        <v>834</v>
      </c>
      <c r="AE227" s="158" t="str">
        <f t="shared" si="156"/>
        <v xml:space="preserve">          case  197982   :   "RheemPROPH50T0RH120"</v>
      </c>
      <c r="AF227" s="161" t="s">
        <v>530</v>
      </c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</row>
    <row r="228" spans="3:48" s="6" customFormat="1" ht="15" customHeight="1" x14ac:dyDescent="0.25">
      <c r="C228" s="178">
        <f t="shared" si="148"/>
        <v>198077</v>
      </c>
      <c r="D228" s="72">
        <f t="shared" si="149"/>
        <v>40</v>
      </c>
      <c r="E228" s="74">
        <v>0</v>
      </c>
      <c r="F228" s="72">
        <v>1</v>
      </c>
      <c r="G228" s="73">
        <f t="shared" si="150"/>
        <v>0</v>
      </c>
      <c r="H228" s="128">
        <f t="shared" si="151"/>
        <v>2.8</v>
      </c>
      <c r="I228" s="147">
        <f t="shared" si="152"/>
        <v>1</v>
      </c>
      <c r="J228" s="111" t="s">
        <v>196</v>
      </c>
      <c r="K228" s="39">
        <v>3</v>
      </c>
      <c r="L228" s="95">
        <f t="shared" si="153"/>
        <v>19</v>
      </c>
      <c r="M228" s="175" t="s">
        <v>91</v>
      </c>
      <c r="N228" s="82">
        <f t="shared" si="139"/>
        <v>80</v>
      </c>
      <c r="O228" s="82">
        <f t="shared" si="146"/>
        <v>198077</v>
      </c>
      <c r="P228" s="77" t="str">
        <f t="shared" si="154"/>
        <v>PROPH40 T0 RH120-M  (40 gal, JA13)</v>
      </c>
      <c r="Q228" s="179" t="s">
        <v>771</v>
      </c>
      <c r="R228" s="119">
        <v>40</v>
      </c>
      <c r="S228" s="121" t="s">
        <v>756</v>
      </c>
      <c r="T228" s="100" t="s">
        <v>756</v>
      </c>
      <c r="U228" s="105" t="str">
        <f t="shared" si="147"/>
        <v>RheemPlugInShared40</v>
      </c>
      <c r="V228" s="146">
        <v>1</v>
      </c>
      <c r="W228" s="49"/>
      <c r="X228" s="61" t="s">
        <v>9</v>
      </c>
      <c r="Y228" s="62">
        <v>2.8</v>
      </c>
      <c r="Z228" s="63">
        <v>44760</v>
      </c>
      <c r="AA228" s="58"/>
      <c r="AB228" s="158" t="str">
        <f t="shared" si="155"/>
        <v>2,     198077,   "PROPH40 T0 RH120-M  (40 gal, JA13)"</v>
      </c>
      <c r="AC228" s="160" t="str">
        <f>AC225</f>
        <v>Rheem</v>
      </c>
      <c r="AD228" s="178" t="s">
        <v>803</v>
      </c>
      <c r="AE228" s="158" t="str">
        <f t="shared" si="156"/>
        <v xml:space="preserve">          case  198077   :   "RheemPROPH40T0RH120M"</v>
      </c>
      <c r="AF228" s="6" t="s">
        <v>582</v>
      </c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</row>
    <row r="229" spans="3:48" s="6" customFormat="1" ht="15" customHeight="1" x14ac:dyDescent="0.25">
      <c r="C229" s="178">
        <f t="shared" si="148"/>
        <v>198177</v>
      </c>
      <c r="D229" s="72">
        <f t="shared" si="149"/>
        <v>40</v>
      </c>
      <c r="E229" s="74">
        <v>0</v>
      </c>
      <c r="F229" s="72">
        <v>1</v>
      </c>
      <c r="G229" s="73">
        <f t="shared" si="150"/>
        <v>0</v>
      </c>
      <c r="H229" s="128">
        <f t="shared" si="151"/>
        <v>2.8</v>
      </c>
      <c r="I229" s="147">
        <f t="shared" si="152"/>
        <v>1</v>
      </c>
      <c r="J229" s="111" t="s">
        <v>196</v>
      </c>
      <c r="K229" s="39">
        <v>3</v>
      </c>
      <c r="L229" s="95">
        <f t="shared" si="153"/>
        <v>19</v>
      </c>
      <c r="M229" s="175" t="s">
        <v>91</v>
      </c>
      <c r="N229" s="82">
        <f t="shared" si="139"/>
        <v>81</v>
      </c>
      <c r="O229" s="82">
        <f t="shared" si="146"/>
        <v>198177</v>
      </c>
      <c r="P229" s="77" t="str">
        <f t="shared" si="154"/>
        <v>PROPH40 T0 RH120-MSO  (40 gal, JA13)</v>
      </c>
      <c r="Q229" s="179" t="s">
        <v>772</v>
      </c>
      <c r="R229" s="119">
        <v>40</v>
      </c>
      <c r="S229" s="121" t="s">
        <v>756</v>
      </c>
      <c r="T229" s="100" t="s">
        <v>756</v>
      </c>
      <c r="U229" s="105" t="str">
        <f t="shared" si="147"/>
        <v>RheemPlugInShared40</v>
      </c>
      <c r="V229" s="146">
        <v>1</v>
      </c>
      <c r="W229" s="49"/>
      <c r="X229" s="61" t="s">
        <v>9</v>
      </c>
      <c r="Y229" s="62">
        <v>2.8</v>
      </c>
      <c r="Z229" s="63">
        <v>44760</v>
      </c>
      <c r="AA229" s="58"/>
      <c r="AB229" s="158" t="str">
        <f t="shared" si="155"/>
        <v>2,     198177,   "PROPH40 T0 RH120-MSO  (40 gal, JA13)"</v>
      </c>
      <c r="AC229" s="160" t="str">
        <f t="shared" si="129"/>
        <v>Rheem</v>
      </c>
      <c r="AD229" s="177" t="s">
        <v>804</v>
      </c>
      <c r="AE229" s="158" t="str">
        <f t="shared" si="156"/>
        <v xml:space="preserve">          case  198177   :   "RheemPROPH40T0RH120MSO"</v>
      </c>
      <c r="AF229" s="31" t="s">
        <v>584</v>
      </c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</row>
    <row r="230" spans="3:48" s="6" customFormat="1" ht="15" customHeight="1" x14ac:dyDescent="0.25">
      <c r="C230" s="178">
        <f t="shared" si="148"/>
        <v>198278</v>
      </c>
      <c r="D230" s="72">
        <f t="shared" si="149"/>
        <v>50</v>
      </c>
      <c r="E230" s="74">
        <v>0</v>
      </c>
      <c r="F230" s="72">
        <v>1</v>
      </c>
      <c r="G230" s="73">
        <f t="shared" si="150"/>
        <v>0</v>
      </c>
      <c r="H230" s="128">
        <f t="shared" si="151"/>
        <v>3</v>
      </c>
      <c r="I230" s="147">
        <f t="shared" si="152"/>
        <v>1</v>
      </c>
      <c r="J230" s="111" t="s">
        <v>196</v>
      </c>
      <c r="K230" s="39">
        <v>3</v>
      </c>
      <c r="L230" s="95">
        <f t="shared" si="153"/>
        <v>19</v>
      </c>
      <c r="M230" s="175" t="s">
        <v>91</v>
      </c>
      <c r="N230" s="82">
        <f t="shared" si="139"/>
        <v>82</v>
      </c>
      <c r="O230" s="82">
        <f t="shared" si="146"/>
        <v>198278</v>
      </c>
      <c r="P230" s="77" t="str">
        <f t="shared" si="154"/>
        <v>PROPH50 T0 RH120-M  (50 gal, JA13)</v>
      </c>
      <c r="Q230" s="179" t="s">
        <v>773</v>
      </c>
      <c r="R230" s="119">
        <v>50</v>
      </c>
      <c r="S230" s="121" t="s">
        <v>757</v>
      </c>
      <c r="T230" s="100" t="s">
        <v>757</v>
      </c>
      <c r="U230" s="105" t="str">
        <f t="shared" si="147"/>
        <v>RheemPlugInShared50</v>
      </c>
      <c r="V230" s="146">
        <v>1</v>
      </c>
      <c r="W230" s="49"/>
      <c r="X230" s="61" t="s">
        <v>9</v>
      </c>
      <c r="Y230" s="62">
        <v>3</v>
      </c>
      <c r="Z230" s="63">
        <v>44760</v>
      </c>
      <c r="AA230" s="58"/>
      <c r="AB230" s="158" t="str">
        <f t="shared" si="155"/>
        <v>2,     198278,   "PROPH50 T0 RH120-M  (50 gal, JA13)"</v>
      </c>
      <c r="AC230" s="160" t="str">
        <f t="shared" si="129"/>
        <v>Rheem</v>
      </c>
      <c r="AD230" s="176" t="s">
        <v>805</v>
      </c>
      <c r="AE230" s="158" t="str">
        <f t="shared" si="156"/>
        <v xml:space="preserve">          case  198278   :   "RheemPROPH50T0RH120M"</v>
      </c>
      <c r="AF230" s="163" t="s">
        <v>595</v>
      </c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</row>
    <row r="231" spans="3:48" s="6" customFormat="1" ht="15" customHeight="1" x14ac:dyDescent="0.25">
      <c r="C231" s="178">
        <f t="shared" si="148"/>
        <v>198378</v>
      </c>
      <c r="D231" s="72">
        <f t="shared" si="149"/>
        <v>50</v>
      </c>
      <c r="E231" s="74">
        <v>0</v>
      </c>
      <c r="F231" s="72">
        <v>1</v>
      </c>
      <c r="G231" s="73">
        <f t="shared" si="150"/>
        <v>0</v>
      </c>
      <c r="H231" s="128">
        <f t="shared" si="151"/>
        <v>3</v>
      </c>
      <c r="I231" s="147">
        <f t="shared" si="152"/>
        <v>1</v>
      </c>
      <c r="J231" s="111" t="s">
        <v>196</v>
      </c>
      <c r="K231" s="39">
        <v>3</v>
      </c>
      <c r="L231" s="95">
        <f t="shared" si="153"/>
        <v>19</v>
      </c>
      <c r="M231" s="175" t="s">
        <v>91</v>
      </c>
      <c r="N231" s="82">
        <f t="shared" si="139"/>
        <v>83</v>
      </c>
      <c r="O231" s="82">
        <f t="shared" ref="O231:O262" si="157" xml:space="preserve"> (L231*10000) + (N231*100) + VLOOKUP( T231, $Q$2:$S$53, 2, FALSE )</f>
        <v>198378</v>
      </c>
      <c r="P231" s="77" t="str">
        <f t="shared" si="154"/>
        <v>PROPH50 T0 RH120-MSO  (50 gal, JA13)</v>
      </c>
      <c r="Q231" s="179" t="s">
        <v>774</v>
      </c>
      <c r="R231" s="119">
        <v>50</v>
      </c>
      <c r="S231" s="121" t="s">
        <v>757</v>
      </c>
      <c r="T231" s="100" t="s">
        <v>757</v>
      </c>
      <c r="U231" s="105" t="str">
        <f t="shared" si="147"/>
        <v>RheemPlugInShared50</v>
      </c>
      <c r="V231" s="146">
        <v>1</v>
      </c>
      <c r="W231" s="49"/>
      <c r="X231" s="61" t="s">
        <v>9</v>
      </c>
      <c r="Y231" s="62">
        <v>3</v>
      </c>
      <c r="Z231" s="63">
        <v>44760</v>
      </c>
      <c r="AA231" s="58"/>
      <c r="AB231" s="158" t="str">
        <f t="shared" si="155"/>
        <v>2,     198378,   "PROPH50 T0 RH120-MSO  (50 gal, JA13)"</v>
      </c>
      <c r="AC231" s="160" t="str">
        <f t="shared" si="129"/>
        <v>Rheem</v>
      </c>
      <c r="AD231" s="176" t="s">
        <v>806</v>
      </c>
      <c r="AE231" s="158" t="str">
        <f t="shared" si="156"/>
        <v xml:space="preserve">          case  198378   :   "RheemPROPH50T0RH120MSO"</v>
      </c>
      <c r="AF231" s="161" t="s">
        <v>543</v>
      </c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</row>
    <row r="232" spans="3:48" s="6" customFormat="1" ht="15" customHeight="1" x14ac:dyDescent="0.25">
      <c r="C232" s="178">
        <f t="shared" si="148"/>
        <v>198479</v>
      </c>
      <c r="D232" s="72">
        <f t="shared" si="149"/>
        <v>65</v>
      </c>
      <c r="E232" s="74">
        <v>0</v>
      </c>
      <c r="F232" s="72">
        <v>1</v>
      </c>
      <c r="G232" s="73">
        <f t="shared" si="150"/>
        <v>0</v>
      </c>
      <c r="H232" s="128">
        <f t="shared" si="151"/>
        <v>3.3</v>
      </c>
      <c r="I232" s="147">
        <f t="shared" si="152"/>
        <v>1</v>
      </c>
      <c r="J232" s="111" t="s">
        <v>196</v>
      </c>
      <c r="K232" s="39">
        <v>3</v>
      </c>
      <c r="L232" s="95">
        <f t="shared" si="153"/>
        <v>19</v>
      </c>
      <c r="M232" s="175" t="s">
        <v>91</v>
      </c>
      <c r="N232" s="82">
        <f t="shared" si="139"/>
        <v>84</v>
      </c>
      <c r="O232" s="82">
        <f t="shared" si="157"/>
        <v>198479</v>
      </c>
      <c r="P232" s="77" t="str">
        <f t="shared" si="154"/>
        <v>PROPH65 T0 RH120-M  (65 gal, JA13)</v>
      </c>
      <c r="Q232" s="179" t="s">
        <v>775</v>
      </c>
      <c r="R232" s="119">
        <v>65</v>
      </c>
      <c r="S232" s="121" t="s">
        <v>758</v>
      </c>
      <c r="T232" s="100" t="s">
        <v>758</v>
      </c>
      <c r="U232" s="105" t="str">
        <f t="shared" si="147"/>
        <v>RheemPlugInShared65</v>
      </c>
      <c r="V232" s="146">
        <v>1</v>
      </c>
      <c r="W232" s="49"/>
      <c r="X232" s="61">
        <v>3</v>
      </c>
      <c r="Y232" s="62">
        <v>3.3</v>
      </c>
      <c r="Z232" s="63">
        <v>44760</v>
      </c>
      <c r="AA232" s="58"/>
      <c r="AB232" s="158" t="str">
        <f t="shared" si="155"/>
        <v>2,     198479,   "PROPH65 T0 RH120-M  (65 gal, JA13)"</v>
      </c>
      <c r="AC232" s="160" t="str">
        <f t="shared" si="129"/>
        <v>Rheem</v>
      </c>
      <c r="AD232" s="176" t="s">
        <v>807</v>
      </c>
      <c r="AE232" s="158" t="str">
        <f t="shared" si="156"/>
        <v xml:space="preserve">          case  198479   :   "RheemPROPH65T0RH120M"</v>
      </c>
      <c r="AF232" s="161" t="s">
        <v>548</v>
      </c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</row>
    <row r="233" spans="3:48" s="6" customFormat="1" ht="15" customHeight="1" x14ac:dyDescent="0.25">
      <c r="C233" s="178">
        <f t="shared" si="148"/>
        <v>198579</v>
      </c>
      <c r="D233" s="72">
        <f t="shared" si="149"/>
        <v>65</v>
      </c>
      <c r="E233" s="74">
        <v>0</v>
      </c>
      <c r="F233" s="72">
        <v>1</v>
      </c>
      <c r="G233" s="73">
        <f t="shared" si="150"/>
        <v>0</v>
      </c>
      <c r="H233" s="128">
        <f t="shared" si="151"/>
        <v>3.3</v>
      </c>
      <c r="I233" s="147">
        <f t="shared" si="152"/>
        <v>1</v>
      </c>
      <c r="J233" s="111" t="s">
        <v>196</v>
      </c>
      <c r="K233" s="39">
        <v>3</v>
      </c>
      <c r="L233" s="95">
        <f t="shared" si="153"/>
        <v>19</v>
      </c>
      <c r="M233" s="175" t="s">
        <v>91</v>
      </c>
      <c r="N233" s="82">
        <f t="shared" si="139"/>
        <v>85</v>
      </c>
      <c r="O233" s="82">
        <f t="shared" si="157"/>
        <v>198579</v>
      </c>
      <c r="P233" s="77" t="str">
        <f t="shared" si="154"/>
        <v>PROPH65 T0 RH120-MSO  (65 gal, JA13)</v>
      </c>
      <c r="Q233" s="179" t="s">
        <v>776</v>
      </c>
      <c r="R233" s="119">
        <v>65</v>
      </c>
      <c r="S233" s="121" t="s">
        <v>758</v>
      </c>
      <c r="T233" s="100" t="s">
        <v>758</v>
      </c>
      <c r="U233" s="105" t="str">
        <f t="shared" si="147"/>
        <v>RheemPlugInShared65</v>
      </c>
      <c r="V233" s="146">
        <v>1</v>
      </c>
      <c r="W233" s="49"/>
      <c r="X233" s="61">
        <v>3</v>
      </c>
      <c r="Y233" s="62">
        <v>3.3</v>
      </c>
      <c r="Z233" s="63">
        <v>44760</v>
      </c>
      <c r="AA233" s="58"/>
      <c r="AB233" s="158" t="str">
        <f t="shared" si="155"/>
        <v>2,     198579,   "PROPH65 T0 RH120-MSO  (65 gal, JA13)"</v>
      </c>
      <c r="AC233" s="160" t="str">
        <f t="shared" si="129"/>
        <v>Rheem</v>
      </c>
      <c r="AD233" s="176" t="s">
        <v>808</v>
      </c>
      <c r="AE233" s="158" t="str">
        <f t="shared" si="156"/>
        <v xml:space="preserve">          case  198579   :   "RheemPROPH65T0RH120MSO"</v>
      </c>
      <c r="AF233" s="161" t="s">
        <v>550</v>
      </c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</row>
    <row r="234" spans="3:48" s="6" customFormat="1" ht="15" customHeight="1" x14ac:dyDescent="0.25">
      <c r="C234" s="178">
        <f t="shared" si="148"/>
        <v>198680</v>
      </c>
      <c r="D234" s="72">
        <f t="shared" si="149"/>
        <v>80</v>
      </c>
      <c r="E234" s="74">
        <v>0</v>
      </c>
      <c r="F234" s="72">
        <v>1</v>
      </c>
      <c r="G234" s="73">
        <f t="shared" si="150"/>
        <v>0</v>
      </c>
      <c r="H234" s="128">
        <f t="shared" si="151"/>
        <v>3.5</v>
      </c>
      <c r="I234" s="147">
        <f t="shared" si="152"/>
        <v>1</v>
      </c>
      <c r="J234" s="111" t="s">
        <v>196</v>
      </c>
      <c r="K234" s="39">
        <v>3</v>
      </c>
      <c r="L234" s="95">
        <f t="shared" si="153"/>
        <v>19</v>
      </c>
      <c r="M234" s="175" t="s">
        <v>91</v>
      </c>
      <c r="N234" s="82">
        <f t="shared" si="139"/>
        <v>86</v>
      </c>
      <c r="O234" s="82">
        <f t="shared" si="157"/>
        <v>198680</v>
      </c>
      <c r="P234" s="77" t="str">
        <f t="shared" si="154"/>
        <v>PROPH80 T0 RH120-M  (80 gal, JA13)</v>
      </c>
      <c r="Q234" s="179" t="s">
        <v>777</v>
      </c>
      <c r="R234" s="119">
        <v>80</v>
      </c>
      <c r="S234" s="121" t="s">
        <v>759</v>
      </c>
      <c r="T234" s="100" t="s">
        <v>759</v>
      </c>
      <c r="U234" s="105" t="str">
        <f t="shared" si="147"/>
        <v>RheemPlugInShared80</v>
      </c>
      <c r="V234" s="146">
        <v>1</v>
      </c>
      <c r="W234" s="49"/>
      <c r="X234" s="61" t="s">
        <v>15</v>
      </c>
      <c r="Y234" s="62">
        <v>3.5</v>
      </c>
      <c r="Z234" s="63">
        <v>44760</v>
      </c>
      <c r="AA234" s="58"/>
      <c r="AB234" s="158" t="str">
        <f t="shared" si="155"/>
        <v>2,     198680,   "PROPH80 T0 RH120-M  (80 gal, JA13)"</v>
      </c>
      <c r="AC234" s="160" t="str">
        <f t="shared" si="129"/>
        <v>Rheem</v>
      </c>
      <c r="AD234" s="176" t="s">
        <v>809</v>
      </c>
      <c r="AE234" s="158" t="str">
        <f t="shared" si="156"/>
        <v xml:space="preserve">          case  198680   :   "RheemPROPH80T0RH120M"</v>
      </c>
      <c r="AF234" s="161" t="s">
        <v>556</v>
      </c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</row>
    <row r="235" spans="3:48" s="6" customFormat="1" ht="15" customHeight="1" x14ac:dyDescent="0.25">
      <c r="C235" s="178">
        <f t="shared" si="148"/>
        <v>198780</v>
      </c>
      <c r="D235" s="72">
        <f t="shared" si="149"/>
        <v>80</v>
      </c>
      <c r="E235" s="74">
        <v>0</v>
      </c>
      <c r="F235" s="72">
        <v>1</v>
      </c>
      <c r="G235" s="73">
        <f t="shared" si="150"/>
        <v>0</v>
      </c>
      <c r="H235" s="128">
        <f t="shared" si="151"/>
        <v>3.5</v>
      </c>
      <c r="I235" s="147">
        <f t="shared" si="152"/>
        <v>1</v>
      </c>
      <c r="J235" s="111" t="s">
        <v>196</v>
      </c>
      <c r="K235" s="39">
        <v>3</v>
      </c>
      <c r="L235" s="95">
        <f t="shared" si="153"/>
        <v>19</v>
      </c>
      <c r="M235" s="175" t="s">
        <v>91</v>
      </c>
      <c r="N235" s="82">
        <f t="shared" si="139"/>
        <v>87</v>
      </c>
      <c r="O235" s="82">
        <f t="shared" si="157"/>
        <v>198780</v>
      </c>
      <c r="P235" s="77" t="str">
        <f t="shared" si="154"/>
        <v>PROPH80 T0 RH120-MSO  (80 gal, JA13)</v>
      </c>
      <c r="Q235" s="179" t="s">
        <v>778</v>
      </c>
      <c r="R235" s="119">
        <v>80</v>
      </c>
      <c r="S235" s="121" t="s">
        <v>759</v>
      </c>
      <c r="T235" s="100" t="s">
        <v>759</v>
      </c>
      <c r="U235" s="105" t="str">
        <f t="shared" si="147"/>
        <v>RheemPlugInShared80</v>
      </c>
      <c r="V235" s="146">
        <v>1</v>
      </c>
      <c r="W235" s="49"/>
      <c r="X235" s="61" t="s">
        <v>15</v>
      </c>
      <c r="Y235" s="62">
        <v>3.5</v>
      </c>
      <c r="Z235" s="63">
        <v>44760</v>
      </c>
      <c r="AA235" s="58"/>
      <c r="AB235" s="158" t="str">
        <f t="shared" si="155"/>
        <v>2,     198780,   "PROPH80 T0 RH120-MSO  (80 gal, JA13)"</v>
      </c>
      <c r="AC235" s="160" t="str">
        <f t="shared" si="129"/>
        <v>Rheem</v>
      </c>
      <c r="AD235" s="176" t="s">
        <v>810</v>
      </c>
      <c r="AE235" s="158" t="str">
        <f t="shared" si="156"/>
        <v xml:space="preserve">          case  198780   :   "RheemPROPH80T0RH120MSO"</v>
      </c>
      <c r="AF235" s="161" t="s">
        <v>558</v>
      </c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</row>
    <row r="236" spans="3:48" s="6" customFormat="1" ht="15" customHeight="1" x14ac:dyDescent="0.25">
      <c r="C236" s="151">
        <f t="shared" si="140"/>
        <v>280159</v>
      </c>
      <c r="D236" s="72">
        <f t="shared" si="141"/>
        <v>40</v>
      </c>
      <c r="E236" s="74">
        <v>0</v>
      </c>
      <c r="F236" s="72">
        <v>1</v>
      </c>
      <c r="G236" s="73">
        <f t="shared" si="144"/>
        <v>0</v>
      </c>
      <c r="H236" s="128">
        <f t="shared" si="145"/>
        <v>3.1</v>
      </c>
      <c r="I236" s="147">
        <f t="shared" ref="I236:I273" si="158">V236</f>
        <v>0</v>
      </c>
      <c r="J236" s="111" t="s">
        <v>196</v>
      </c>
      <c r="K236" s="39">
        <v>4</v>
      </c>
      <c r="L236" s="95">
        <f t="shared" si="117"/>
        <v>28</v>
      </c>
      <c r="M236" s="12" t="s">
        <v>365</v>
      </c>
      <c r="N236" s="81">
        <v>1</v>
      </c>
      <c r="O236" s="82">
        <f t="shared" si="157"/>
        <v>280159</v>
      </c>
      <c r="P236" s="77" t="str">
        <f t="shared" si="142"/>
        <v>CPROPH40 T2 RH375-15  (40 gal)</v>
      </c>
      <c r="Q236" s="10" t="s">
        <v>408</v>
      </c>
      <c r="R236" s="11">
        <v>40</v>
      </c>
      <c r="S236" s="37"/>
      <c r="T236" s="100" t="s">
        <v>291</v>
      </c>
      <c r="U236" s="105" t="str">
        <f t="shared" si="147"/>
        <v>Rheem2020Prem40</v>
      </c>
      <c r="V236" s="146">
        <v>0</v>
      </c>
      <c r="W236" s="47"/>
      <c r="X236" s="55">
        <v>2</v>
      </c>
      <c r="Y236" s="56">
        <v>3.1</v>
      </c>
      <c r="Z236" s="57">
        <v>44127</v>
      </c>
      <c r="AA236" s="58"/>
      <c r="AB236" s="158" t="str">
        <f t="shared" si="137"/>
        <v>2,     280159,   "CPROPH40 T2 RH375-15  (40 gal)"</v>
      </c>
      <c r="AC236" s="159" t="s">
        <v>447</v>
      </c>
      <c r="AD236" s="163" t="s">
        <v>596</v>
      </c>
      <c r="AE236" s="158" t="str">
        <f t="shared" si="138"/>
        <v xml:space="preserve">          case  280159   :   "RheemCanCPROPH40T2RH37515"</v>
      </c>
      <c r="AF236" s="163" t="s">
        <v>596</v>
      </c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</row>
    <row r="237" spans="3:48" s="6" customFormat="1" ht="15" customHeight="1" x14ac:dyDescent="0.25">
      <c r="C237" s="151">
        <f t="shared" si="140"/>
        <v>280260</v>
      </c>
      <c r="D237" s="72">
        <f t="shared" si="141"/>
        <v>50</v>
      </c>
      <c r="E237" s="74">
        <v>0</v>
      </c>
      <c r="F237" s="72">
        <v>1</v>
      </c>
      <c r="G237" s="73">
        <f t="shared" si="144"/>
        <v>0</v>
      </c>
      <c r="H237" s="128">
        <f t="shared" si="145"/>
        <v>3.2</v>
      </c>
      <c r="I237" s="147">
        <f t="shared" si="158"/>
        <v>0</v>
      </c>
      <c r="J237" s="111" t="s">
        <v>196</v>
      </c>
      <c r="K237" s="39">
        <v>4</v>
      </c>
      <c r="L237" s="95">
        <f t="shared" si="117"/>
        <v>28</v>
      </c>
      <c r="M237" s="12" t="s">
        <v>365</v>
      </c>
      <c r="N237" s="82">
        <f t="shared" ref="N237:N260" si="159">N236+1</f>
        <v>2</v>
      </c>
      <c r="O237" s="82">
        <f t="shared" si="157"/>
        <v>280260</v>
      </c>
      <c r="P237" s="77" t="str">
        <f t="shared" si="142"/>
        <v>CPROPH50 T2 RH375-15  (50 gal)</v>
      </c>
      <c r="Q237" s="10" t="s">
        <v>385</v>
      </c>
      <c r="R237" s="11">
        <v>50</v>
      </c>
      <c r="S237" s="37"/>
      <c r="T237" s="100" t="s">
        <v>292</v>
      </c>
      <c r="U237" s="105" t="str">
        <f t="shared" si="147"/>
        <v>Rheem2020Prem50</v>
      </c>
      <c r="V237" s="146">
        <v>0</v>
      </c>
      <c r="W237" s="47"/>
      <c r="X237" s="55" t="s">
        <v>9</v>
      </c>
      <c r="Y237" s="56">
        <v>3.2</v>
      </c>
      <c r="Z237" s="57">
        <v>44127</v>
      </c>
      <c r="AA237" s="58"/>
      <c r="AB237" s="158" t="str">
        <f t="shared" si="137"/>
        <v>2,     280260,   "CPROPH50 T2 RH375-15  (50 gal)"</v>
      </c>
      <c r="AC237" s="160" t="str">
        <f t="shared" si="129"/>
        <v>RheemCan</v>
      </c>
      <c r="AD237" s="163" t="s">
        <v>597</v>
      </c>
      <c r="AE237" s="158" t="str">
        <f t="shared" si="138"/>
        <v xml:space="preserve">          case  280260   :   "RheemCanCPROPH50T2RH37515"</v>
      </c>
      <c r="AF237" s="163" t="s">
        <v>597</v>
      </c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</row>
    <row r="238" spans="3:48" s="6" customFormat="1" ht="15" customHeight="1" x14ac:dyDescent="0.25">
      <c r="C238" s="151">
        <f t="shared" si="140"/>
        <v>280361</v>
      </c>
      <c r="D238" s="72">
        <f t="shared" si="141"/>
        <v>65</v>
      </c>
      <c r="E238" s="74">
        <v>0</v>
      </c>
      <c r="F238" s="72">
        <v>1</v>
      </c>
      <c r="G238" s="73">
        <f t="shared" si="144"/>
        <v>0</v>
      </c>
      <c r="H238" s="128">
        <f t="shared" si="145"/>
        <v>3.2</v>
      </c>
      <c r="I238" s="147">
        <f t="shared" si="158"/>
        <v>0</v>
      </c>
      <c r="J238" s="111" t="s">
        <v>196</v>
      </c>
      <c r="K238" s="39">
        <v>4</v>
      </c>
      <c r="L238" s="95">
        <f t="shared" si="117"/>
        <v>28</v>
      </c>
      <c r="M238" s="12" t="s">
        <v>365</v>
      </c>
      <c r="N238" s="82">
        <f t="shared" si="159"/>
        <v>3</v>
      </c>
      <c r="O238" s="82">
        <f t="shared" si="157"/>
        <v>280361</v>
      </c>
      <c r="P238" s="77" t="str">
        <f t="shared" si="142"/>
        <v>CPROPH65 T2 RH375-15  (65 gal)</v>
      </c>
      <c r="Q238" s="10" t="s">
        <v>386</v>
      </c>
      <c r="R238" s="11">
        <v>65</v>
      </c>
      <c r="S238" s="37"/>
      <c r="T238" s="100" t="s">
        <v>293</v>
      </c>
      <c r="U238" s="105" t="str">
        <f t="shared" si="147"/>
        <v>Rheem2020Prem65</v>
      </c>
      <c r="V238" s="146">
        <v>0</v>
      </c>
      <c r="W238" s="47"/>
      <c r="X238" s="55" t="s">
        <v>9</v>
      </c>
      <c r="Y238" s="56">
        <v>3.2</v>
      </c>
      <c r="Z238" s="57">
        <v>44127</v>
      </c>
      <c r="AA238" s="58"/>
      <c r="AB238" s="158" t="str">
        <f t="shared" si="137"/>
        <v>2,     280361,   "CPROPH65 T2 RH375-15  (65 gal)"</v>
      </c>
      <c r="AC238" s="160" t="str">
        <f t="shared" si="129"/>
        <v>RheemCan</v>
      </c>
      <c r="AD238" s="163" t="s">
        <v>598</v>
      </c>
      <c r="AE238" s="158" t="str">
        <f t="shared" si="138"/>
        <v xml:space="preserve">          case  280361   :   "RheemCanCPROPH65T2RH37515"</v>
      </c>
      <c r="AF238" s="163" t="s">
        <v>598</v>
      </c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</row>
    <row r="239" spans="3:48" s="6" customFormat="1" ht="15" customHeight="1" x14ac:dyDescent="0.25">
      <c r="C239" s="151">
        <f t="shared" si="140"/>
        <v>280462</v>
      </c>
      <c r="D239" s="72">
        <f t="shared" si="141"/>
        <v>80</v>
      </c>
      <c r="E239" s="74">
        <v>0</v>
      </c>
      <c r="F239" s="72">
        <v>1</v>
      </c>
      <c r="G239" s="73">
        <f t="shared" si="144"/>
        <v>0</v>
      </c>
      <c r="H239" s="128">
        <f t="shared" si="145"/>
        <v>3.2</v>
      </c>
      <c r="I239" s="147">
        <f t="shared" si="158"/>
        <v>0</v>
      </c>
      <c r="J239" s="111" t="s">
        <v>196</v>
      </c>
      <c r="K239" s="39">
        <v>4</v>
      </c>
      <c r="L239" s="95">
        <f t="shared" si="117"/>
        <v>28</v>
      </c>
      <c r="M239" s="12" t="s">
        <v>365</v>
      </c>
      <c r="N239" s="82">
        <f t="shared" si="159"/>
        <v>4</v>
      </c>
      <c r="O239" s="82">
        <f t="shared" si="157"/>
        <v>280462</v>
      </c>
      <c r="P239" s="77" t="str">
        <f t="shared" si="142"/>
        <v>CPROPH80 T2 RH375-15  (80 gal)</v>
      </c>
      <c r="Q239" s="10" t="s">
        <v>387</v>
      </c>
      <c r="R239" s="11">
        <v>80</v>
      </c>
      <c r="S239" s="37"/>
      <c r="T239" s="100" t="s">
        <v>294</v>
      </c>
      <c r="U239" s="105" t="str">
        <f t="shared" si="147"/>
        <v>Rheem2020Prem80</v>
      </c>
      <c r="V239" s="146">
        <v>0</v>
      </c>
      <c r="W239" s="47"/>
      <c r="X239" s="55">
        <v>4</v>
      </c>
      <c r="Y239" s="56">
        <v>3.2</v>
      </c>
      <c r="Z239" s="57">
        <v>44127</v>
      </c>
      <c r="AA239" s="58"/>
      <c r="AB239" s="158" t="str">
        <f t="shared" si="137"/>
        <v>2,     280462,   "CPROPH80 T2 RH375-15  (80 gal)"</v>
      </c>
      <c r="AC239" s="160" t="str">
        <f t="shared" si="129"/>
        <v>RheemCan</v>
      </c>
      <c r="AD239" s="163" t="s">
        <v>599</v>
      </c>
      <c r="AE239" s="158" t="str">
        <f t="shared" si="138"/>
        <v xml:space="preserve">          case  280462   :   "RheemCanCPROPH80T2RH37515"</v>
      </c>
      <c r="AF239" s="163" t="s">
        <v>599</v>
      </c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</row>
    <row r="240" spans="3:48" s="6" customFormat="1" ht="15" customHeight="1" x14ac:dyDescent="0.25">
      <c r="C240" s="151">
        <f t="shared" si="140"/>
        <v>280559</v>
      </c>
      <c r="D240" s="72">
        <f t="shared" si="141"/>
        <v>40</v>
      </c>
      <c r="E240" s="74">
        <v>0</v>
      </c>
      <c r="F240" s="72">
        <v>1</v>
      </c>
      <c r="G240" s="73">
        <f t="shared" si="144"/>
        <v>0</v>
      </c>
      <c r="H240" s="128">
        <f t="shared" si="145"/>
        <v>3.1</v>
      </c>
      <c r="I240" s="147">
        <f t="shared" si="158"/>
        <v>0</v>
      </c>
      <c r="J240" s="111" t="s">
        <v>196</v>
      </c>
      <c r="K240" s="39">
        <v>4</v>
      </c>
      <c r="L240" s="95">
        <f t="shared" si="117"/>
        <v>28</v>
      </c>
      <c r="M240" s="12" t="s">
        <v>365</v>
      </c>
      <c r="N240" s="82">
        <f t="shared" si="159"/>
        <v>5</v>
      </c>
      <c r="O240" s="82">
        <f t="shared" si="157"/>
        <v>280559</v>
      </c>
      <c r="P240" s="77" t="str">
        <f t="shared" si="142"/>
        <v>CPROPH40 T2 RH375-30  (40 gal)</v>
      </c>
      <c r="Q240" s="10" t="s">
        <v>388</v>
      </c>
      <c r="R240" s="11">
        <v>40</v>
      </c>
      <c r="S240" s="37"/>
      <c r="T240" s="100" t="s">
        <v>291</v>
      </c>
      <c r="U240" s="105" t="str">
        <f t="shared" si="147"/>
        <v>Rheem2020Prem40</v>
      </c>
      <c r="V240" s="146">
        <v>0</v>
      </c>
      <c r="W240" s="47"/>
      <c r="X240" s="55">
        <v>2</v>
      </c>
      <c r="Y240" s="56">
        <v>3.1</v>
      </c>
      <c r="Z240" s="57">
        <v>44127</v>
      </c>
      <c r="AA240" s="58"/>
      <c r="AB240" s="158" t="str">
        <f t="shared" si="137"/>
        <v>2,     280559,   "CPROPH40 T2 RH375-30  (40 gal)"</v>
      </c>
      <c r="AC240" s="160" t="str">
        <f t="shared" si="129"/>
        <v>RheemCan</v>
      </c>
      <c r="AD240" s="163" t="s">
        <v>600</v>
      </c>
      <c r="AE240" s="158" t="str">
        <f t="shared" si="138"/>
        <v xml:space="preserve">          case  280559   :   "RheemCanCPROPH40T2RH37530"</v>
      </c>
      <c r="AF240" s="163" t="s">
        <v>600</v>
      </c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</row>
    <row r="241" spans="3:48" s="6" customFormat="1" ht="15" customHeight="1" x14ac:dyDescent="0.25">
      <c r="C241" s="151">
        <f t="shared" si="140"/>
        <v>280660</v>
      </c>
      <c r="D241" s="72">
        <f t="shared" si="141"/>
        <v>50</v>
      </c>
      <c r="E241" s="74">
        <v>0</v>
      </c>
      <c r="F241" s="72">
        <v>1</v>
      </c>
      <c r="G241" s="73">
        <f t="shared" si="144"/>
        <v>0</v>
      </c>
      <c r="H241" s="128">
        <f t="shared" si="145"/>
        <v>3.2</v>
      </c>
      <c r="I241" s="147">
        <f t="shared" si="158"/>
        <v>0</v>
      </c>
      <c r="J241" s="111" t="s">
        <v>196</v>
      </c>
      <c r="K241" s="39">
        <v>4</v>
      </c>
      <c r="L241" s="95">
        <f t="shared" si="117"/>
        <v>28</v>
      </c>
      <c r="M241" s="12" t="s">
        <v>365</v>
      </c>
      <c r="N241" s="82">
        <f t="shared" si="159"/>
        <v>6</v>
      </c>
      <c r="O241" s="82">
        <f t="shared" si="157"/>
        <v>280660</v>
      </c>
      <c r="P241" s="77" t="str">
        <f t="shared" si="142"/>
        <v>CPROPH50 T2 RH375-30  (50 gal)</v>
      </c>
      <c r="Q241" s="10" t="s">
        <v>389</v>
      </c>
      <c r="R241" s="11">
        <v>50</v>
      </c>
      <c r="S241" s="37"/>
      <c r="T241" s="100" t="s">
        <v>292</v>
      </c>
      <c r="U241" s="105" t="str">
        <f t="shared" si="147"/>
        <v>Rheem2020Prem50</v>
      </c>
      <c r="V241" s="146">
        <v>0</v>
      </c>
      <c r="W241" s="47"/>
      <c r="X241" s="55" t="s">
        <v>9</v>
      </c>
      <c r="Y241" s="56">
        <v>3.2</v>
      </c>
      <c r="Z241" s="57">
        <v>44127</v>
      </c>
      <c r="AA241" s="58"/>
      <c r="AB241" s="158" t="str">
        <f t="shared" si="137"/>
        <v>2,     280660,   "CPROPH50 T2 RH375-30  (50 gal)"</v>
      </c>
      <c r="AC241" s="160" t="str">
        <f t="shared" ref="AC241:AC314" si="160">AC240</f>
        <v>RheemCan</v>
      </c>
      <c r="AD241" s="163" t="s">
        <v>601</v>
      </c>
      <c r="AE241" s="158" t="str">
        <f t="shared" si="138"/>
        <v xml:space="preserve">          case  280660   :   "RheemCanCPROPH50T2RH37530"</v>
      </c>
      <c r="AF241" s="163" t="s">
        <v>601</v>
      </c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</row>
    <row r="242" spans="3:48" s="6" customFormat="1" ht="15" customHeight="1" x14ac:dyDescent="0.25">
      <c r="C242" s="151">
        <f t="shared" si="140"/>
        <v>280761</v>
      </c>
      <c r="D242" s="72">
        <f t="shared" si="141"/>
        <v>65</v>
      </c>
      <c r="E242" s="74">
        <v>0</v>
      </c>
      <c r="F242" s="72">
        <v>1</v>
      </c>
      <c r="G242" s="73">
        <f t="shared" si="144"/>
        <v>0</v>
      </c>
      <c r="H242" s="128">
        <f t="shared" si="145"/>
        <v>3.2</v>
      </c>
      <c r="I242" s="147">
        <f t="shared" si="158"/>
        <v>0</v>
      </c>
      <c r="J242" s="111" t="s">
        <v>196</v>
      </c>
      <c r="K242" s="39">
        <v>4</v>
      </c>
      <c r="L242" s="95">
        <f t="shared" si="117"/>
        <v>28</v>
      </c>
      <c r="M242" s="12" t="s">
        <v>365</v>
      </c>
      <c r="N242" s="82">
        <f t="shared" si="159"/>
        <v>7</v>
      </c>
      <c r="O242" s="82">
        <f t="shared" si="157"/>
        <v>280761</v>
      </c>
      <c r="P242" s="77" t="str">
        <f t="shared" si="142"/>
        <v>CPROPH65 T2 RH375-30  (65 gal)</v>
      </c>
      <c r="Q242" s="10" t="s">
        <v>390</v>
      </c>
      <c r="R242" s="11">
        <v>65</v>
      </c>
      <c r="S242" s="37"/>
      <c r="T242" s="100" t="s">
        <v>293</v>
      </c>
      <c r="U242" s="105" t="str">
        <f t="shared" si="147"/>
        <v>Rheem2020Prem65</v>
      </c>
      <c r="V242" s="146">
        <v>0</v>
      </c>
      <c r="W242" s="47"/>
      <c r="X242" s="55" t="s">
        <v>9</v>
      </c>
      <c r="Y242" s="56">
        <v>3.2</v>
      </c>
      <c r="Z242" s="57">
        <v>44127</v>
      </c>
      <c r="AA242" s="58"/>
      <c r="AB242" s="158" t="str">
        <f t="shared" si="137"/>
        <v>2,     280761,   "CPROPH65 T2 RH375-30  (65 gal)"</v>
      </c>
      <c r="AC242" s="160" t="str">
        <f t="shared" si="160"/>
        <v>RheemCan</v>
      </c>
      <c r="AD242" s="163" t="s">
        <v>602</v>
      </c>
      <c r="AE242" s="158" t="str">
        <f t="shared" si="138"/>
        <v xml:space="preserve">          case  280761   :   "RheemCanCPROPH65T2RH37530"</v>
      </c>
      <c r="AF242" s="163" t="s">
        <v>602</v>
      </c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</row>
    <row r="243" spans="3:48" s="6" customFormat="1" ht="15" customHeight="1" x14ac:dyDescent="0.25">
      <c r="C243" s="151">
        <f t="shared" si="140"/>
        <v>280862</v>
      </c>
      <c r="D243" s="72">
        <f t="shared" si="141"/>
        <v>80</v>
      </c>
      <c r="E243" s="74">
        <v>0</v>
      </c>
      <c r="F243" s="72">
        <v>1</v>
      </c>
      <c r="G243" s="73">
        <f t="shared" si="144"/>
        <v>0</v>
      </c>
      <c r="H243" s="128">
        <f t="shared" si="145"/>
        <v>3.2</v>
      </c>
      <c r="I243" s="147">
        <f t="shared" si="158"/>
        <v>0</v>
      </c>
      <c r="J243" s="111" t="s">
        <v>196</v>
      </c>
      <c r="K243" s="39">
        <v>4</v>
      </c>
      <c r="L243" s="95">
        <f t="shared" si="117"/>
        <v>28</v>
      </c>
      <c r="M243" s="12" t="s">
        <v>365</v>
      </c>
      <c r="N243" s="82">
        <f t="shared" si="159"/>
        <v>8</v>
      </c>
      <c r="O243" s="82">
        <f t="shared" si="157"/>
        <v>280862</v>
      </c>
      <c r="P243" s="77" t="str">
        <f t="shared" si="142"/>
        <v>CPROPH80 T2 RH375-30  (80 gal)</v>
      </c>
      <c r="Q243" s="10" t="s">
        <v>391</v>
      </c>
      <c r="R243" s="11">
        <v>80</v>
      </c>
      <c r="S243" s="37"/>
      <c r="T243" s="100" t="s">
        <v>294</v>
      </c>
      <c r="U243" s="105" t="str">
        <f t="shared" si="147"/>
        <v>Rheem2020Prem80</v>
      </c>
      <c r="V243" s="146">
        <v>0</v>
      </c>
      <c r="W243" s="47"/>
      <c r="X243" s="55">
        <v>4</v>
      </c>
      <c r="Y243" s="56">
        <v>3.2</v>
      </c>
      <c r="Z243" s="57">
        <v>44127</v>
      </c>
      <c r="AA243" s="58"/>
      <c r="AB243" s="158" t="str">
        <f t="shared" si="137"/>
        <v>2,     280862,   "CPROPH80 T2 RH375-30  (80 gal)"</v>
      </c>
      <c r="AC243" s="160" t="str">
        <f t="shared" si="160"/>
        <v>RheemCan</v>
      </c>
      <c r="AD243" s="163" t="s">
        <v>603</v>
      </c>
      <c r="AE243" s="158" t="str">
        <f t="shared" si="138"/>
        <v xml:space="preserve">          case  280862   :   "RheemCanCPROPH80T2RH37530"</v>
      </c>
      <c r="AF243" s="163" t="s">
        <v>603</v>
      </c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</row>
    <row r="244" spans="3:48" s="6" customFormat="1" ht="15" customHeight="1" x14ac:dyDescent="0.25">
      <c r="C244" s="151">
        <f t="shared" si="140"/>
        <v>280959</v>
      </c>
      <c r="D244" s="72">
        <f t="shared" si="141"/>
        <v>40</v>
      </c>
      <c r="E244" s="74">
        <v>0</v>
      </c>
      <c r="F244" s="72">
        <v>1</v>
      </c>
      <c r="G244" s="73">
        <f t="shared" si="144"/>
        <v>0</v>
      </c>
      <c r="H244" s="128">
        <f t="shared" si="145"/>
        <v>3.1</v>
      </c>
      <c r="I244" s="147">
        <f t="shared" si="158"/>
        <v>0</v>
      </c>
      <c r="J244" s="111" t="s">
        <v>196</v>
      </c>
      <c r="K244" s="39">
        <v>4</v>
      </c>
      <c r="L244" s="95">
        <f t="shared" si="117"/>
        <v>28</v>
      </c>
      <c r="M244" s="12" t="s">
        <v>365</v>
      </c>
      <c r="N244" s="82">
        <f t="shared" si="159"/>
        <v>9</v>
      </c>
      <c r="O244" s="82">
        <f t="shared" si="157"/>
        <v>280959</v>
      </c>
      <c r="P244" s="77" t="str">
        <f t="shared" si="142"/>
        <v>CPROPH40 T2 RH375-SO  (40 gal)</v>
      </c>
      <c r="Q244" s="10" t="s">
        <v>392</v>
      </c>
      <c r="R244" s="11">
        <v>40</v>
      </c>
      <c r="S244" s="37"/>
      <c r="T244" s="100" t="s">
        <v>291</v>
      </c>
      <c r="U244" s="105" t="str">
        <f t="shared" si="147"/>
        <v>Rheem2020Prem40</v>
      </c>
      <c r="V244" s="146">
        <v>0</v>
      </c>
      <c r="W244" s="47"/>
      <c r="X244" s="55">
        <v>2</v>
      </c>
      <c r="Y244" s="56">
        <v>3.1</v>
      </c>
      <c r="Z244" s="57">
        <v>44127</v>
      </c>
      <c r="AA244" s="58"/>
      <c r="AB244" s="158" t="str">
        <f t="shared" si="137"/>
        <v>2,     280959,   "CPROPH40 T2 RH375-SO  (40 gal)"</v>
      </c>
      <c r="AC244" s="160" t="str">
        <f t="shared" si="160"/>
        <v>RheemCan</v>
      </c>
      <c r="AD244" s="163" t="s">
        <v>604</v>
      </c>
      <c r="AE244" s="158" t="str">
        <f t="shared" si="138"/>
        <v xml:space="preserve">          case  280959   :   "RheemCanCPROPH40T2RH375SO"</v>
      </c>
      <c r="AF244" s="163" t="s">
        <v>604</v>
      </c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</row>
    <row r="245" spans="3:48" s="6" customFormat="1" ht="15" customHeight="1" x14ac:dyDescent="0.25">
      <c r="C245" s="151">
        <f t="shared" si="140"/>
        <v>281060</v>
      </c>
      <c r="D245" s="72">
        <f t="shared" si="141"/>
        <v>50</v>
      </c>
      <c r="E245" s="74">
        <v>0</v>
      </c>
      <c r="F245" s="72">
        <v>1</v>
      </c>
      <c r="G245" s="73">
        <f t="shared" si="144"/>
        <v>0</v>
      </c>
      <c r="H245" s="128">
        <f t="shared" si="145"/>
        <v>3.2</v>
      </c>
      <c r="I245" s="147">
        <f t="shared" si="158"/>
        <v>0</v>
      </c>
      <c r="J245" s="111" t="s">
        <v>196</v>
      </c>
      <c r="K245" s="39">
        <v>4</v>
      </c>
      <c r="L245" s="95">
        <f t="shared" si="117"/>
        <v>28</v>
      </c>
      <c r="M245" s="12" t="s">
        <v>365</v>
      </c>
      <c r="N245" s="82">
        <f t="shared" si="159"/>
        <v>10</v>
      </c>
      <c r="O245" s="82">
        <f t="shared" si="157"/>
        <v>281060</v>
      </c>
      <c r="P245" s="77" t="str">
        <f t="shared" si="142"/>
        <v>CPROPH50 T2 RH375-SO  (50 gal)</v>
      </c>
      <c r="Q245" s="10" t="s">
        <v>393</v>
      </c>
      <c r="R245" s="11">
        <v>50</v>
      </c>
      <c r="S245" s="37"/>
      <c r="T245" s="100" t="s">
        <v>292</v>
      </c>
      <c r="U245" s="105" t="str">
        <f t="shared" si="147"/>
        <v>Rheem2020Prem50</v>
      </c>
      <c r="V245" s="146">
        <v>0</v>
      </c>
      <c r="W245" s="47"/>
      <c r="X245" s="55" t="s">
        <v>9</v>
      </c>
      <c r="Y245" s="56">
        <v>3.2</v>
      </c>
      <c r="Z245" s="57">
        <v>44127</v>
      </c>
      <c r="AA245" s="58"/>
      <c r="AB245" s="158" t="str">
        <f t="shared" si="137"/>
        <v>2,     281060,   "CPROPH50 T2 RH375-SO  (50 gal)"</v>
      </c>
      <c r="AC245" s="160" t="str">
        <f t="shared" si="160"/>
        <v>RheemCan</v>
      </c>
      <c r="AD245" s="163" t="s">
        <v>617</v>
      </c>
      <c r="AE245" s="158" t="str">
        <f t="shared" si="138"/>
        <v xml:space="preserve">          case  281060   :   "RheemCanCPROPH50T2RH375SO"</v>
      </c>
      <c r="AF245" s="163" t="s">
        <v>617</v>
      </c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</row>
    <row r="246" spans="3:48" s="6" customFormat="1" ht="15" customHeight="1" x14ac:dyDescent="0.25">
      <c r="C246" s="151">
        <f t="shared" si="140"/>
        <v>281161</v>
      </c>
      <c r="D246" s="72">
        <f t="shared" si="141"/>
        <v>65</v>
      </c>
      <c r="E246" s="74">
        <v>0</v>
      </c>
      <c r="F246" s="72">
        <v>1</v>
      </c>
      <c r="G246" s="73">
        <f t="shared" si="144"/>
        <v>0</v>
      </c>
      <c r="H246" s="128">
        <f t="shared" si="145"/>
        <v>3.2</v>
      </c>
      <c r="I246" s="147">
        <f t="shared" si="158"/>
        <v>0</v>
      </c>
      <c r="J246" s="111" t="s">
        <v>196</v>
      </c>
      <c r="K246" s="39">
        <v>4</v>
      </c>
      <c r="L246" s="95">
        <f t="shared" si="117"/>
        <v>28</v>
      </c>
      <c r="M246" s="12" t="s">
        <v>365</v>
      </c>
      <c r="N246" s="82">
        <f t="shared" si="159"/>
        <v>11</v>
      </c>
      <c r="O246" s="82">
        <f t="shared" si="157"/>
        <v>281161</v>
      </c>
      <c r="P246" s="77" t="str">
        <f t="shared" si="142"/>
        <v>CPROPH65 T2 RH375-SO  (65 gal)</v>
      </c>
      <c r="Q246" s="10" t="s">
        <v>394</v>
      </c>
      <c r="R246" s="11">
        <v>65</v>
      </c>
      <c r="S246" s="37"/>
      <c r="T246" s="100" t="s">
        <v>293</v>
      </c>
      <c r="U246" s="105" t="str">
        <f t="shared" si="147"/>
        <v>Rheem2020Prem65</v>
      </c>
      <c r="V246" s="146">
        <v>0</v>
      </c>
      <c r="W246" s="47"/>
      <c r="X246" s="55" t="s">
        <v>9</v>
      </c>
      <c r="Y246" s="56">
        <v>3.2</v>
      </c>
      <c r="Z246" s="57">
        <v>44127</v>
      </c>
      <c r="AA246" s="58"/>
      <c r="AB246" s="158" t="str">
        <f t="shared" si="137"/>
        <v>2,     281161,   "CPROPH65 T2 RH375-SO  (65 gal)"</v>
      </c>
      <c r="AC246" s="160" t="str">
        <f t="shared" si="160"/>
        <v>RheemCan</v>
      </c>
      <c r="AD246" s="163" t="s">
        <v>618</v>
      </c>
      <c r="AE246" s="158" t="str">
        <f t="shared" si="138"/>
        <v xml:space="preserve">          case  281161   :   "RheemCanCPROPH65T2RH375SO"</v>
      </c>
      <c r="AF246" s="163" t="s">
        <v>618</v>
      </c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</row>
    <row r="247" spans="3:48" s="6" customFormat="1" ht="15" customHeight="1" x14ac:dyDescent="0.25">
      <c r="C247" s="151">
        <f t="shared" si="140"/>
        <v>281262</v>
      </c>
      <c r="D247" s="72">
        <f t="shared" si="141"/>
        <v>80</v>
      </c>
      <c r="E247" s="74">
        <v>0</v>
      </c>
      <c r="F247" s="72">
        <v>1</v>
      </c>
      <c r="G247" s="73">
        <f t="shared" si="144"/>
        <v>0</v>
      </c>
      <c r="H247" s="128">
        <f t="shared" si="145"/>
        <v>3.2</v>
      </c>
      <c r="I247" s="147">
        <f t="shared" si="158"/>
        <v>0</v>
      </c>
      <c r="J247" s="111" t="s">
        <v>196</v>
      </c>
      <c r="K247" s="39">
        <v>4</v>
      </c>
      <c r="L247" s="95">
        <f t="shared" si="117"/>
        <v>28</v>
      </c>
      <c r="M247" s="12" t="s">
        <v>365</v>
      </c>
      <c r="N247" s="82">
        <f t="shared" si="159"/>
        <v>12</v>
      </c>
      <c r="O247" s="82">
        <f t="shared" si="157"/>
        <v>281262</v>
      </c>
      <c r="P247" s="77" t="str">
        <f t="shared" si="142"/>
        <v>CPROPH80 T2 RH375-SO  (80 gal)</v>
      </c>
      <c r="Q247" s="10" t="s">
        <v>395</v>
      </c>
      <c r="R247" s="11">
        <v>80</v>
      </c>
      <c r="S247" s="37"/>
      <c r="T247" s="100" t="s">
        <v>294</v>
      </c>
      <c r="U247" s="105" t="str">
        <f t="shared" si="147"/>
        <v>Rheem2020Prem80</v>
      </c>
      <c r="V247" s="146">
        <v>0</v>
      </c>
      <c r="W247" s="47"/>
      <c r="X247" s="55">
        <v>4</v>
      </c>
      <c r="Y247" s="56">
        <v>3.2</v>
      </c>
      <c r="Z247" s="57">
        <v>44127</v>
      </c>
      <c r="AA247" s="58"/>
      <c r="AB247" s="158" t="str">
        <f t="shared" si="137"/>
        <v>2,     281262,   "CPROPH80 T2 RH375-SO  (80 gal)"</v>
      </c>
      <c r="AC247" s="160" t="str">
        <f t="shared" si="160"/>
        <v>RheemCan</v>
      </c>
      <c r="AD247" s="163" t="s">
        <v>619</v>
      </c>
      <c r="AE247" s="158" t="str">
        <f t="shared" si="138"/>
        <v xml:space="preserve">          case  281262   :   "RheemCanCPROPH80T2RH375SO"</v>
      </c>
      <c r="AF247" s="163" t="s">
        <v>619</v>
      </c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</row>
    <row r="248" spans="3:48" s="6" customFormat="1" ht="15" customHeight="1" x14ac:dyDescent="0.25">
      <c r="C248" s="151">
        <f t="shared" si="140"/>
        <v>281359</v>
      </c>
      <c r="D248" s="72">
        <f t="shared" si="141"/>
        <v>40</v>
      </c>
      <c r="E248" s="74">
        <v>0</v>
      </c>
      <c r="F248" s="72">
        <v>1</v>
      </c>
      <c r="G248" s="73">
        <f t="shared" si="144"/>
        <v>0</v>
      </c>
      <c r="H248" s="128">
        <f t="shared" si="145"/>
        <v>3.1</v>
      </c>
      <c r="I248" s="147">
        <f t="shared" si="158"/>
        <v>0</v>
      </c>
      <c r="J248" s="111" t="s">
        <v>196</v>
      </c>
      <c r="K248" s="39">
        <v>4</v>
      </c>
      <c r="L248" s="95">
        <f t="shared" si="117"/>
        <v>28</v>
      </c>
      <c r="M248" s="12" t="s">
        <v>365</v>
      </c>
      <c r="N248" s="82">
        <f t="shared" si="159"/>
        <v>13</v>
      </c>
      <c r="O248" s="82">
        <f t="shared" si="157"/>
        <v>281359</v>
      </c>
      <c r="P248" s="77" t="str">
        <f t="shared" si="142"/>
        <v>CXE40T10H22UO  (40 gal)</v>
      </c>
      <c r="Q248" s="10" t="s">
        <v>366</v>
      </c>
      <c r="R248" s="11">
        <v>40</v>
      </c>
      <c r="S248" s="37"/>
      <c r="T248" s="100" t="s">
        <v>291</v>
      </c>
      <c r="U248" s="105" t="str">
        <f t="shared" si="147"/>
        <v>Rheem2020Prem40</v>
      </c>
      <c r="V248" s="146">
        <v>0</v>
      </c>
      <c r="W248" s="47"/>
      <c r="X248" s="55">
        <v>2</v>
      </c>
      <c r="Y248" s="56">
        <v>3.1</v>
      </c>
      <c r="Z248" s="57">
        <v>44127</v>
      </c>
      <c r="AA248" s="58"/>
      <c r="AB248" s="158" t="str">
        <f t="shared" si="137"/>
        <v>2,     281359,   "CXE40T10H22UO  (40 gal)"</v>
      </c>
      <c r="AC248" s="160" t="str">
        <f t="shared" si="160"/>
        <v>RheemCan</v>
      </c>
      <c r="AD248" s="163" t="s">
        <v>605</v>
      </c>
      <c r="AE248" s="158" t="str">
        <f t="shared" si="138"/>
        <v xml:space="preserve">          case  281359   :   "RheemCanCXE40T10H22UO"</v>
      </c>
      <c r="AF248" s="163" t="s">
        <v>605</v>
      </c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</row>
    <row r="249" spans="3:48" s="6" customFormat="1" ht="15" customHeight="1" x14ac:dyDescent="0.25">
      <c r="C249" s="151">
        <f t="shared" si="140"/>
        <v>281460</v>
      </c>
      <c r="D249" s="72">
        <f t="shared" si="141"/>
        <v>50</v>
      </c>
      <c r="E249" s="74">
        <v>0</v>
      </c>
      <c r="F249" s="72">
        <v>1</v>
      </c>
      <c r="G249" s="73">
        <f t="shared" si="144"/>
        <v>0</v>
      </c>
      <c r="H249" s="128">
        <f t="shared" si="145"/>
        <v>3.2</v>
      </c>
      <c r="I249" s="147">
        <f t="shared" si="158"/>
        <v>0</v>
      </c>
      <c r="J249" s="111" t="s">
        <v>196</v>
      </c>
      <c r="K249" s="39">
        <v>4</v>
      </c>
      <c r="L249" s="95">
        <f t="shared" si="117"/>
        <v>28</v>
      </c>
      <c r="M249" s="12" t="s">
        <v>365</v>
      </c>
      <c r="N249" s="82">
        <f t="shared" si="159"/>
        <v>14</v>
      </c>
      <c r="O249" s="82">
        <f t="shared" si="157"/>
        <v>281460</v>
      </c>
      <c r="P249" s="77" t="str">
        <f t="shared" si="142"/>
        <v>CXE50T10H22UO  (50 gal)</v>
      </c>
      <c r="Q249" s="10" t="s">
        <v>396</v>
      </c>
      <c r="R249" s="11">
        <v>50</v>
      </c>
      <c r="S249" s="37"/>
      <c r="T249" s="100" t="s">
        <v>292</v>
      </c>
      <c r="U249" s="105" t="str">
        <f t="shared" si="147"/>
        <v>Rheem2020Prem50</v>
      </c>
      <c r="V249" s="146">
        <v>0</v>
      </c>
      <c r="W249" s="47"/>
      <c r="X249" s="55" t="s">
        <v>9</v>
      </c>
      <c r="Y249" s="56">
        <v>3.2</v>
      </c>
      <c r="Z249" s="57">
        <v>44127</v>
      </c>
      <c r="AA249" s="58"/>
      <c r="AB249" s="158" t="str">
        <f t="shared" si="137"/>
        <v>2,     281460,   "CXE50T10H22UO  (50 gal)"</v>
      </c>
      <c r="AC249" s="160" t="str">
        <f t="shared" si="160"/>
        <v>RheemCan</v>
      </c>
      <c r="AD249" s="163" t="s">
        <v>606</v>
      </c>
      <c r="AE249" s="158" t="str">
        <f t="shared" si="138"/>
        <v xml:space="preserve">          case  281460   :   "RheemCanCXE50T10H22UO"</v>
      </c>
      <c r="AF249" s="163" t="s">
        <v>606</v>
      </c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</row>
    <row r="250" spans="3:48" s="6" customFormat="1" ht="15" customHeight="1" x14ac:dyDescent="0.25">
      <c r="C250" s="151">
        <f t="shared" si="140"/>
        <v>281561</v>
      </c>
      <c r="D250" s="72">
        <f t="shared" si="141"/>
        <v>65</v>
      </c>
      <c r="E250" s="74">
        <v>0</v>
      </c>
      <c r="F250" s="72">
        <v>1</v>
      </c>
      <c r="G250" s="73">
        <f t="shared" si="144"/>
        <v>0</v>
      </c>
      <c r="H250" s="128">
        <f t="shared" si="145"/>
        <v>3.2</v>
      </c>
      <c r="I250" s="147">
        <f t="shared" si="158"/>
        <v>0</v>
      </c>
      <c r="J250" s="111" t="s">
        <v>196</v>
      </c>
      <c r="K250" s="39">
        <v>4</v>
      </c>
      <c r="L250" s="95">
        <f t="shared" si="117"/>
        <v>28</v>
      </c>
      <c r="M250" s="12" t="s">
        <v>365</v>
      </c>
      <c r="N250" s="82">
        <f t="shared" si="159"/>
        <v>15</v>
      </c>
      <c r="O250" s="82">
        <f t="shared" si="157"/>
        <v>281561</v>
      </c>
      <c r="P250" s="77" t="str">
        <f t="shared" si="142"/>
        <v>CXE65T10H22UO  (65 gal)</v>
      </c>
      <c r="Q250" s="10" t="s">
        <v>397</v>
      </c>
      <c r="R250" s="11">
        <v>65</v>
      </c>
      <c r="S250" s="37"/>
      <c r="T250" s="100" t="s">
        <v>293</v>
      </c>
      <c r="U250" s="105" t="str">
        <f t="shared" si="147"/>
        <v>Rheem2020Prem65</v>
      </c>
      <c r="V250" s="146">
        <v>0</v>
      </c>
      <c r="W250" s="47"/>
      <c r="X250" s="55" t="s">
        <v>9</v>
      </c>
      <c r="Y250" s="56">
        <v>3.2</v>
      </c>
      <c r="Z250" s="57">
        <v>44127</v>
      </c>
      <c r="AA250" s="58"/>
      <c r="AB250" s="158" t="str">
        <f t="shared" si="137"/>
        <v>2,     281561,   "CXE65T10H22UO  (65 gal)"</v>
      </c>
      <c r="AC250" s="160" t="str">
        <f t="shared" si="160"/>
        <v>RheemCan</v>
      </c>
      <c r="AD250" s="163" t="s">
        <v>607</v>
      </c>
      <c r="AE250" s="158" t="str">
        <f t="shared" si="138"/>
        <v xml:space="preserve">          case  281561   :   "RheemCanCXE65T10H22UO"</v>
      </c>
      <c r="AF250" s="163" t="s">
        <v>607</v>
      </c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</row>
    <row r="251" spans="3:48" s="6" customFormat="1" ht="15" customHeight="1" x14ac:dyDescent="0.25">
      <c r="C251" s="151">
        <f t="shared" si="140"/>
        <v>281662</v>
      </c>
      <c r="D251" s="72">
        <f t="shared" si="141"/>
        <v>80</v>
      </c>
      <c r="E251" s="74">
        <v>0</v>
      </c>
      <c r="F251" s="72">
        <v>1</v>
      </c>
      <c r="G251" s="73">
        <f t="shared" si="144"/>
        <v>0</v>
      </c>
      <c r="H251" s="128">
        <f t="shared" si="145"/>
        <v>3.2</v>
      </c>
      <c r="I251" s="147">
        <f t="shared" si="158"/>
        <v>0</v>
      </c>
      <c r="J251" s="111" t="s">
        <v>196</v>
      </c>
      <c r="K251" s="39">
        <v>4</v>
      </c>
      <c r="L251" s="95">
        <f t="shared" si="117"/>
        <v>28</v>
      </c>
      <c r="M251" s="12" t="s">
        <v>365</v>
      </c>
      <c r="N251" s="82">
        <f t="shared" si="159"/>
        <v>16</v>
      </c>
      <c r="O251" s="82">
        <f t="shared" si="157"/>
        <v>281662</v>
      </c>
      <c r="P251" s="77" t="str">
        <f t="shared" si="142"/>
        <v>CXE80T10H22UO  (80 gal)</v>
      </c>
      <c r="Q251" s="10" t="s">
        <v>398</v>
      </c>
      <c r="R251" s="11">
        <v>80</v>
      </c>
      <c r="S251" s="37"/>
      <c r="T251" s="100" t="s">
        <v>294</v>
      </c>
      <c r="U251" s="105" t="str">
        <f t="shared" si="147"/>
        <v>Rheem2020Prem80</v>
      </c>
      <c r="V251" s="146">
        <v>0</v>
      </c>
      <c r="W251" s="47"/>
      <c r="X251" s="55">
        <v>4</v>
      </c>
      <c r="Y251" s="56">
        <v>3.2</v>
      </c>
      <c r="Z251" s="57">
        <v>44127</v>
      </c>
      <c r="AA251" s="58"/>
      <c r="AB251" s="158" t="str">
        <f t="shared" si="137"/>
        <v>2,     281662,   "CXE80T10H22UO  (80 gal)"</v>
      </c>
      <c r="AC251" s="160" t="str">
        <f t="shared" si="160"/>
        <v>RheemCan</v>
      </c>
      <c r="AD251" s="163" t="s">
        <v>608</v>
      </c>
      <c r="AE251" s="158" t="str">
        <f t="shared" si="138"/>
        <v xml:space="preserve">          case  281662   :   "RheemCanCXE80T10H22UO"</v>
      </c>
      <c r="AF251" s="163" t="s">
        <v>608</v>
      </c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</row>
    <row r="252" spans="3:48" s="6" customFormat="1" ht="15" customHeight="1" x14ac:dyDescent="0.25">
      <c r="C252" s="151">
        <f t="shared" si="140"/>
        <v>281759</v>
      </c>
      <c r="D252" s="72">
        <f t="shared" si="141"/>
        <v>40</v>
      </c>
      <c r="E252" s="74">
        <v>0</v>
      </c>
      <c r="F252" s="72">
        <v>1</v>
      </c>
      <c r="G252" s="73">
        <f t="shared" si="144"/>
        <v>0</v>
      </c>
      <c r="H252" s="128">
        <f t="shared" si="145"/>
        <v>3.1</v>
      </c>
      <c r="I252" s="147">
        <f t="shared" si="158"/>
        <v>0</v>
      </c>
      <c r="J252" s="111" t="s">
        <v>196</v>
      </c>
      <c r="K252" s="39">
        <v>4</v>
      </c>
      <c r="L252" s="95">
        <f t="shared" si="117"/>
        <v>28</v>
      </c>
      <c r="M252" s="12" t="s">
        <v>365</v>
      </c>
      <c r="N252" s="82">
        <f t="shared" si="159"/>
        <v>17</v>
      </c>
      <c r="O252" s="82">
        <f t="shared" si="157"/>
        <v>281759</v>
      </c>
      <c r="P252" s="77" t="str">
        <f t="shared" si="142"/>
        <v>CXE40T10H45UO  (40 gal)</v>
      </c>
      <c r="Q252" s="10" t="s">
        <v>399</v>
      </c>
      <c r="R252" s="11">
        <v>40</v>
      </c>
      <c r="S252" s="37"/>
      <c r="T252" s="100" t="s">
        <v>291</v>
      </c>
      <c r="U252" s="105" t="str">
        <f t="shared" si="147"/>
        <v>Rheem2020Prem40</v>
      </c>
      <c r="V252" s="146">
        <v>0</v>
      </c>
      <c r="W252" s="47"/>
      <c r="X252" s="55">
        <v>2</v>
      </c>
      <c r="Y252" s="56">
        <v>3.1</v>
      </c>
      <c r="Z252" s="57">
        <v>44127</v>
      </c>
      <c r="AA252" s="58"/>
      <c r="AB252" s="158" t="str">
        <f t="shared" si="137"/>
        <v>2,     281759,   "CXE40T10H45UO  (40 gal)"</v>
      </c>
      <c r="AC252" s="160" t="str">
        <f t="shared" si="160"/>
        <v>RheemCan</v>
      </c>
      <c r="AD252" s="163" t="s">
        <v>609</v>
      </c>
      <c r="AE252" s="158" t="str">
        <f t="shared" si="138"/>
        <v xml:space="preserve">          case  281759   :   "RheemCanCXE40T10H45UO"</v>
      </c>
      <c r="AF252" s="163" t="s">
        <v>609</v>
      </c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</row>
    <row r="253" spans="3:48" s="6" customFormat="1" ht="15" customHeight="1" x14ac:dyDescent="0.25">
      <c r="C253" s="151">
        <f t="shared" si="140"/>
        <v>281860</v>
      </c>
      <c r="D253" s="72">
        <f t="shared" si="141"/>
        <v>50</v>
      </c>
      <c r="E253" s="74">
        <v>0</v>
      </c>
      <c r="F253" s="72">
        <v>1</v>
      </c>
      <c r="G253" s="73">
        <f t="shared" si="144"/>
        <v>0</v>
      </c>
      <c r="H253" s="128">
        <f t="shared" si="145"/>
        <v>3.2</v>
      </c>
      <c r="I253" s="147">
        <f t="shared" si="158"/>
        <v>0</v>
      </c>
      <c r="J253" s="111" t="s">
        <v>196</v>
      </c>
      <c r="K253" s="39">
        <v>4</v>
      </c>
      <c r="L253" s="95">
        <f t="shared" si="117"/>
        <v>28</v>
      </c>
      <c r="M253" s="12" t="s">
        <v>365</v>
      </c>
      <c r="N253" s="82">
        <f t="shared" si="159"/>
        <v>18</v>
      </c>
      <c r="O253" s="82">
        <f t="shared" si="157"/>
        <v>281860</v>
      </c>
      <c r="P253" s="77" t="str">
        <f t="shared" si="142"/>
        <v>CXE50T10H45UO  (50 gal)</v>
      </c>
      <c r="Q253" s="10" t="s">
        <v>400</v>
      </c>
      <c r="R253" s="11">
        <v>50</v>
      </c>
      <c r="S253" s="37"/>
      <c r="T253" s="100" t="s">
        <v>292</v>
      </c>
      <c r="U253" s="105" t="str">
        <f t="shared" si="147"/>
        <v>Rheem2020Prem50</v>
      </c>
      <c r="V253" s="146">
        <v>0</v>
      </c>
      <c r="W253" s="47"/>
      <c r="X253" s="55" t="s">
        <v>9</v>
      </c>
      <c r="Y253" s="56">
        <v>3.2</v>
      </c>
      <c r="Z253" s="57">
        <v>44127</v>
      </c>
      <c r="AA253" s="58"/>
      <c r="AB253" s="158" t="str">
        <f t="shared" si="137"/>
        <v>2,     281860,   "CXE50T10H45UO  (50 gal)"</v>
      </c>
      <c r="AC253" s="160" t="str">
        <f t="shared" si="160"/>
        <v>RheemCan</v>
      </c>
      <c r="AD253" s="163" t="s">
        <v>610</v>
      </c>
      <c r="AE253" s="158" t="str">
        <f t="shared" si="138"/>
        <v xml:space="preserve">          case  281860   :   "RheemCanCXE50T10H45UO"</v>
      </c>
      <c r="AF253" s="163" t="s">
        <v>610</v>
      </c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</row>
    <row r="254" spans="3:48" s="6" customFormat="1" ht="15" customHeight="1" x14ac:dyDescent="0.25">
      <c r="C254" s="151">
        <f t="shared" si="140"/>
        <v>281961</v>
      </c>
      <c r="D254" s="72">
        <f t="shared" si="141"/>
        <v>65</v>
      </c>
      <c r="E254" s="74">
        <v>0</v>
      </c>
      <c r="F254" s="72">
        <v>1</v>
      </c>
      <c r="G254" s="73">
        <f t="shared" si="144"/>
        <v>0</v>
      </c>
      <c r="H254" s="128">
        <f t="shared" si="145"/>
        <v>3.2</v>
      </c>
      <c r="I254" s="147">
        <f t="shared" si="158"/>
        <v>0</v>
      </c>
      <c r="J254" s="111" t="s">
        <v>196</v>
      </c>
      <c r="K254" s="39">
        <v>4</v>
      </c>
      <c r="L254" s="95">
        <f t="shared" si="117"/>
        <v>28</v>
      </c>
      <c r="M254" s="12" t="s">
        <v>365</v>
      </c>
      <c r="N254" s="82">
        <f t="shared" si="159"/>
        <v>19</v>
      </c>
      <c r="O254" s="82">
        <f t="shared" si="157"/>
        <v>281961</v>
      </c>
      <c r="P254" s="77" t="str">
        <f t="shared" si="142"/>
        <v>CXE65T10H45UO  (65 gal)</v>
      </c>
      <c r="Q254" s="10" t="s">
        <v>401</v>
      </c>
      <c r="R254" s="11">
        <v>65</v>
      </c>
      <c r="S254" s="37"/>
      <c r="T254" s="100" t="s">
        <v>293</v>
      </c>
      <c r="U254" s="105" t="str">
        <f t="shared" si="147"/>
        <v>Rheem2020Prem65</v>
      </c>
      <c r="V254" s="146">
        <v>0</v>
      </c>
      <c r="W254" s="47"/>
      <c r="X254" s="55" t="s">
        <v>9</v>
      </c>
      <c r="Y254" s="56">
        <v>3.2</v>
      </c>
      <c r="Z254" s="57">
        <v>44127</v>
      </c>
      <c r="AA254" s="58"/>
      <c r="AB254" s="158" t="str">
        <f t="shared" si="137"/>
        <v>2,     281961,   "CXE65T10H45UO  (65 gal)"</v>
      </c>
      <c r="AC254" s="160" t="str">
        <f t="shared" si="160"/>
        <v>RheemCan</v>
      </c>
      <c r="AD254" s="163" t="s">
        <v>611</v>
      </c>
      <c r="AE254" s="158" t="str">
        <f t="shared" si="138"/>
        <v xml:space="preserve">          case  281961   :   "RheemCanCXE65T10H45UO"</v>
      </c>
      <c r="AF254" s="163" t="s">
        <v>611</v>
      </c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</row>
    <row r="255" spans="3:48" s="6" customFormat="1" ht="15" customHeight="1" x14ac:dyDescent="0.25">
      <c r="C255" s="151">
        <f t="shared" si="140"/>
        <v>282062</v>
      </c>
      <c r="D255" s="72">
        <f t="shared" si="141"/>
        <v>80</v>
      </c>
      <c r="E255" s="74">
        <v>0</v>
      </c>
      <c r="F255" s="72">
        <v>1</v>
      </c>
      <c r="G255" s="73">
        <f t="shared" si="144"/>
        <v>0</v>
      </c>
      <c r="H255" s="128">
        <f t="shared" si="145"/>
        <v>3.2</v>
      </c>
      <c r="I255" s="147">
        <f t="shared" si="158"/>
        <v>0</v>
      </c>
      <c r="J255" s="111" t="s">
        <v>196</v>
      </c>
      <c r="K255" s="39">
        <v>4</v>
      </c>
      <c r="L255" s="95">
        <f t="shared" si="117"/>
        <v>28</v>
      </c>
      <c r="M255" s="12" t="s">
        <v>365</v>
      </c>
      <c r="N255" s="82">
        <f t="shared" si="159"/>
        <v>20</v>
      </c>
      <c r="O255" s="82">
        <f t="shared" si="157"/>
        <v>282062</v>
      </c>
      <c r="P255" s="77" t="str">
        <f t="shared" si="142"/>
        <v>CXE80T10H45UO  (80 gal)</v>
      </c>
      <c r="Q255" s="10" t="s">
        <v>402</v>
      </c>
      <c r="R255" s="11">
        <v>80</v>
      </c>
      <c r="S255" s="37"/>
      <c r="T255" s="100" t="s">
        <v>294</v>
      </c>
      <c r="U255" s="105" t="str">
        <f t="shared" si="147"/>
        <v>Rheem2020Prem80</v>
      </c>
      <c r="V255" s="146">
        <v>0</v>
      </c>
      <c r="W255" s="47"/>
      <c r="X255" s="55">
        <v>4</v>
      </c>
      <c r="Y255" s="56">
        <v>3.2</v>
      </c>
      <c r="Z255" s="57">
        <v>44127</v>
      </c>
      <c r="AA255" s="58"/>
      <c r="AB255" s="158" t="str">
        <f t="shared" si="137"/>
        <v>2,     282062,   "CXE80T10H45UO  (80 gal)"</v>
      </c>
      <c r="AC255" s="160" t="str">
        <f t="shared" si="160"/>
        <v>RheemCan</v>
      </c>
      <c r="AD255" s="163" t="s">
        <v>612</v>
      </c>
      <c r="AE255" s="158" t="str">
        <f t="shared" si="138"/>
        <v xml:space="preserve">          case  282062   :   "RheemCanCXE80T10H45UO"</v>
      </c>
      <c r="AF255" s="163" t="s">
        <v>612</v>
      </c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</row>
    <row r="256" spans="3:48" s="6" customFormat="1" ht="15" customHeight="1" x14ac:dyDescent="0.25">
      <c r="C256" s="151">
        <f t="shared" si="140"/>
        <v>282159</v>
      </c>
      <c r="D256" s="72">
        <f t="shared" si="141"/>
        <v>40</v>
      </c>
      <c r="E256" s="74">
        <v>0</v>
      </c>
      <c r="F256" s="72">
        <v>1</v>
      </c>
      <c r="G256" s="73">
        <f t="shared" si="144"/>
        <v>0</v>
      </c>
      <c r="H256" s="128">
        <f t="shared" si="145"/>
        <v>3.1</v>
      </c>
      <c r="I256" s="147">
        <f t="shared" si="158"/>
        <v>0</v>
      </c>
      <c r="J256" s="111" t="s">
        <v>196</v>
      </c>
      <c r="K256" s="39">
        <v>4</v>
      </c>
      <c r="L256" s="95">
        <f t="shared" si="117"/>
        <v>28</v>
      </c>
      <c r="M256" s="12" t="s">
        <v>365</v>
      </c>
      <c r="N256" s="82">
        <f t="shared" si="159"/>
        <v>21</v>
      </c>
      <c r="O256" s="82">
        <f t="shared" si="157"/>
        <v>282159</v>
      </c>
      <c r="P256" s="77" t="str">
        <f t="shared" si="142"/>
        <v>CXE40T10HS45UO  (40 gal)</v>
      </c>
      <c r="Q256" s="10" t="s">
        <v>367</v>
      </c>
      <c r="R256" s="11">
        <v>40</v>
      </c>
      <c r="S256" s="37"/>
      <c r="T256" s="100" t="s">
        <v>291</v>
      </c>
      <c r="U256" s="105" t="str">
        <f t="shared" si="147"/>
        <v>Rheem2020Prem40</v>
      </c>
      <c r="V256" s="146">
        <v>0</v>
      </c>
      <c r="W256" s="47"/>
      <c r="X256" s="55">
        <v>2</v>
      </c>
      <c r="Y256" s="56">
        <v>3.1</v>
      </c>
      <c r="Z256" s="57">
        <v>44127</v>
      </c>
      <c r="AA256" s="58"/>
      <c r="AB256" s="158" t="str">
        <f t="shared" si="137"/>
        <v>2,     282159,   "CXE40T10HS45UO  (40 gal)"</v>
      </c>
      <c r="AC256" s="160" t="str">
        <f t="shared" si="160"/>
        <v>RheemCan</v>
      </c>
      <c r="AD256" s="163" t="s">
        <v>613</v>
      </c>
      <c r="AE256" s="158" t="str">
        <f t="shared" si="138"/>
        <v xml:space="preserve">          case  282159   :   "RheemCanCXE40T10HS45UO"</v>
      </c>
      <c r="AF256" s="163" t="s">
        <v>613</v>
      </c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</row>
    <row r="257" spans="3:48" s="6" customFormat="1" ht="15" customHeight="1" x14ac:dyDescent="0.25">
      <c r="C257" s="151">
        <f t="shared" si="140"/>
        <v>282260</v>
      </c>
      <c r="D257" s="72">
        <f t="shared" si="141"/>
        <v>50</v>
      </c>
      <c r="E257" s="74">
        <v>0</v>
      </c>
      <c r="F257" s="72">
        <v>1</v>
      </c>
      <c r="G257" s="73">
        <f t="shared" si="144"/>
        <v>0</v>
      </c>
      <c r="H257" s="128">
        <f t="shared" si="145"/>
        <v>3.2</v>
      </c>
      <c r="I257" s="147">
        <f t="shared" si="158"/>
        <v>0</v>
      </c>
      <c r="J257" s="111" t="s">
        <v>196</v>
      </c>
      <c r="K257" s="39">
        <v>4</v>
      </c>
      <c r="L257" s="95">
        <f t="shared" si="117"/>
        <v>28</v>
      </c>
      <c r="M257" s="12" t="s">
        <v>365</v>
      </c>
      <c r="N257" s="82">
        <f t="shared" si="159"/>
        <v>22</v>
      </c>
      <c r="O257" s="82">
        <f t="shared" si="157"/>
        <v>282260</v>
      </c>
      <c r="P257" s="77" t="str">
        <f t="shared" si="142"/>
        <v>CXE50T10HS45UO  (50 gal)</v>
      </c>
      <c r="Q257" s="10" t="s">
        <v>403</v>
      </c>
      <c r="R257" s="11">
        <v>50</v>
      </c>
      <c r="S257" s="37"/>
      <c r="T257" s="100" t="s">
        <v>292</v>
      </c>
      <c r="U257" s="105" t="str">
        <f t="shared" si="147"/>
        <v>Rheem2020Prem50</v>
      </c>
      <c r="V257" s="146">
        <v>0</v>
      </c>
      <c r="W257" s="47"/>
      <c r="X257" s="55" t="s">
        <v>9</v>
      </c>
      <c r="Y257" s="56">
        <v>3.2</v>
      </c>
      <c r="Z257" s="57">
        <v>44127</v>
      </c>
      <c r="AA257" s="58"/>
      <c r="AB257" s="158" t="str">
        <f t="shared" si="137"/>
        <v>2,     282260,   "CXE50T10HS45UO  (50 gal)"</v>
      </c>
      <c r="AC257" s="160" t="str">
        <f t="shared" si="160"/>
        <v>RheemCan</v>
      </c>
      <c r="AD257" s="163" t="s">
        <v>614</v>
      </c>
      <c r="AE257" s="158" t="str">
        <f t="shared" si="138"/>
        <v xml:space="preserve">          case  282260   :   "RheemCanCXE50T10HS45UO"</v>
      </c>
      <c r="AF257" s="163" t="s">
        <v>614</v>
      </c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</row>
    <row r="258" spans="3:48" s="6" customFormat="1" ht="15" customHeight="1" x14ac:dyDescent="0.25">
      <c r="C258" s="151">
        <f t="shared" si="140"/>
        <v>282361</v>
      </c>
      <c r="D258" s="72">
        <f t="shared" si="141"/>
        <v>65</v>
      </c>
      <c r="E258" s="74">
        <v>0</v>
      </c>
      <c r="F258" s="72">
        <v>1</v>
      </c>
      <c r="G258" s="73">
        <f t="shared" si="144"/>
        <v>0</v>
      </c>
      <c r="H258" s="128">
        <f t="shared" si="145"/>
        <v>3.2</v>
      </c>
      <c r="I258" s="147">
        <f t="shared" si="158"/>
        <v>0</v>
      </c>
      <c r="J258" s="111" t="s">
        <v>196</v>
      </c>
      <c r="K258" s="39">
        <v>4</v>
      </c>
      <c r="L258" s="95">
        <f t="shared" si="117"/>
        <v>28</v>
      </c>
      <c r="M258" s="12" t="s">
        <v>365</v>
      </c>
      <c r="N258" s="82">
        <f t="shared" si="159"/>
        <v>23</v>
      </c>
      <c r="O258" s="82">
        <f t="shared" si="157"/>
        <v>282361</v>
      </c>
      <c r="P258" s="77" t="str">
        <f t="shared" si="142"/>
        <v>CXE65T10HS45UO  (65 gal)</v>
      </c>
      <c r="Q258" s="10" t="s">
        <v>404</v>
      </c>
      <c r="R258" s="11">
        <v>65</v>
      </c>
      <c r="S258" s="37"/>
      <c r="T258" s="100" t="s">
        <v>293</v>
      </c>
      <c r="U258" s="105" t="str">
        <f t="shared" si="147"/>
        <v>Rheem2020Prem65</v>
      </c>
      <c r="V258" s="146">
        <v>0</v>
      </c>
      <c r="W258" s="47"/>
      <c r="X258" s="55" t="s">
        <v>9</v>
      </c>
      <c r="Y258" s="56">
        <v>3.2</v>
      </c>
      <c r="Z258" s="57">
        <v>44127</v>
      </c>
      <c r="AA258" s="58"/>
      <c r="AB258" s="158" t="str">
        <f t="shared" si="137"/>
        <v>2,     282361,   "CXE65T10HS45UO  (65 gal)"</v>
      </c>
      <c r="AC258" s="160" t="str">
        <f t="shared" si="160"/>
        <v>RheemCan</v>
      </c>
      <c r="AD258" s="163" t="s">
        <v>615</v>
      </c>
      <c r="AE258" s="158" t="str">
        <f t="shared" si="138"/>
        <v xml:space="preserve">          case  282361   :   "RheemCanCXE65T10HS45UO"</v>
      </c>
      <c r="AF258" s="163" t="s">
        <v>615</v>
      </c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</row>
    <row r="259" spans="3:48" s="6" customFormat="1" ht="15" customHeight="1" x14ac:dyDescent="0.25">
      <c r="C259" s="151">
        <f t="shared" si="140"/>
        <v>282462</v>
      </c>
      <c r="D259" s="72">
        <f t="shared" si="141"/>
        <v>80</v>
      </c>
      <c r="E259" s="74">
        <v>0</v>
      </c>
      <c r="F259" s="72">
        <v>1</v>
      </c>
      <c r="G259" s="73">
        <f t="shared" si="144"/>
        <v>0</v>
      </c>
      <c r="H259" s="128">
        <f t="shared" si="145"/>
        <v>3.2</v>
      </c>
      <c r="I259" s="147">
        <f t="shared" si="158"/>
        <v>0</v>
      </c>
      <c r="J259" s="111" t="s">
        <v>196</v>
      </c>
      <c r="K259" s="39">
        <v>4</v>
      </c>
      <c r="L259" s="95">
        <f t="shared" si="117"/>
        <v>28</v>
      </c>
      <c r="M259" s="12" t="s">
        <v>365</v>
      </c>
      <c r="N259" s="82">
        <f t="shared" si="159"/>
        <v>24</v>
      </c>
      <c r="O259" s="82">
        <f t="shared" si="157"/>
        <v>282462</v>
      </c>
      <c r="P259" s="77" t="str">
        <f t="shared" si="142"/>
        <v>CXE80T10HS45UO  (80 gal)</v>
      </c>
      <c r="Q259" s="10" t="s">
        <v>405</v>
      </c>
      <c r="R259" s="11">
        <v>80</v>
      </c>
      <c r="S259" s="37"/>
      <c r="T259" s="100" t="s">
        <v>294</v>
      </c>
      <c r="U259" s="105" t="str">
        <f t="shared" si="147"/>
        <v>Rheem2020Prem80</v>
      </c>
      <c r="V259" s="146">
        <v>0</v>
      </c>
      <c r="W259" s="47"/>
      <c r="X259" s="55">
        <v>4</v>
      </c>
      <c r="Y259" s="56">
        <v>3.2</v>
      </c>
      <c r="Z259" s="57">
        <v>44127</v>
      </c>
      <c r="AA259" s="58"/>
      <c r="AB259" s="158" t="str">
        <f t="shared" si="137"/>
        <v>2,     282462,   "CXE80T10HS45UO  (80 gal)"</v>
      </c>
      <c r="AC259" s="160" t="str">
        <f t="shared" si="160"/>
        <v>RheemCan</v>
      </c>
      <c r="AD259" s="163" t="s">
        <v>616</v>
      </c>
      <c r="AE259" s="158" t="str">
        <f t="shared" si="138"/>
        <v xml:space="preserve">          case  282462   :   "RheemCanCXE80T10HS45UO"</v>
      </c>
      <c r="AF259" s="163" t="s">
        <v>616</v>
      </c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</row>
    <row r="260" spans="3:48" s="6" customFormat="1" ht="15" customHeight="1" x14ac:dyDescent="0.25">
      <c r="C260" s="151">
        <f t="shared" si="140"/>
        <v>282563</v>
      </c>
      <c r="D260" s="72">
        <f t="shared" si="141"/>
        <v>40</v>
      </c>
      <c r="E260" s="74">
        <v>0</v>
      </c>
      <c r="F260" s="72">
        <v>1</v>
      </c>
      <c r="G260" s="73">
        <f t="shared" si="144"/>
        <v>0</v>
      </c>
      <c r="H260" s="128">
        <f t="shared" si="145"/>
        <v>2.9</v>
      </c>
      <c r="I260" s="147">
        <f t="shared" si="158"/>
        <v>0</v>
      </c>
      <c r="J260" s="111" t="s">
        <v>196</v>
      </c>
      <c r="K260" s="39">
        <v>3</v>
      </c>
      <c r="L260" s="95">
        <f t="shared" si="117"/>
        <v>28</v>
      </c>
      <c r="M260" s="12" t="s">
        <v>365</v>
      </c>
      <c r="N260" s="82">
        <f t="shared" si="159"/>
        <v>25</v>
      </c>
      <c r="O260" s="82">
        <f t="shared" si="157"/>
        <v>282563</v>
      </c>
      <c r="P260" s="77" t="str">
        <f t="shared" si="142"/>
        <v>CPRO H40 T2 RH310BM  (40 gal)</v>
      </c>
      <c r="Q260" s="10" t="s">
        <v>406</v>
      </c>
      <c r="R260" s="11">
        <v>40</v>
      </c>
      <c r="S260" s="37"/>
      <c r="T260" s="100" t="s">
        <v>295</v>
      </c>
      <c r="U260" s="105" t="str">
        <f t="shared" si="147"/>
        <v>Rheem2020Build40</v>
      </c>
      <c r="V260" s="146">
        <v>0</v>
      </c>
      <c r="W260" s="47"/>
      <c r="X260" s="55">
        <v>2</v>
      </c>
      <c r="Y260" s="56">
        <v>2.9</v>
      </c>
      <c r="Z260" s="57">
        <v>44127</v>
      </c>
      <c r="AA260" s="58"/>
      <c r="AB260" s="158" t="str">
        <f t="shared" si="137"/>
        <v>2,     282563,   "CPRO H40 T2 RH310BM  (40 gal)"</v>
      </c>
      <c r="AC260" s="160" t="str">
        <f t="shared" si="160"/>
        <v>RheemCan</v>
      </c>
      <c r="AD260" s="163" t="s">
        <v>620</v>
      </c>
      <c r="AE260" s="158" t="str">
        <f t="shared" si="138"/>
        <v xml:space="preserve">          case  282563   :   "RheemCanCPROH40T2RH310BM"</v>
      </c>
      <c r="AF260" s="163" t="s">
        <v>620</v>
      </c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</row>
    <row r="261" spans="3:48" s="6" customFormat="1" ht="15" customHeight="1" x14ac:dyDescent="0.25">
      <c r="C261" s="151">
        <f t="shared" si="140"/>
        <v>282664</v>
      </c>
      <c r="D261" s="72">
        <f t="shared" si="141"/>
        <v>50</v>
      </c>
      <c r="E261" s="74">
        <v>0</v>
      </c>
      <c r="F261" s="72">
        <v>1</v>
      </c>
      <c r="G261" s="73">
        <f t="shared" si="144"/>
        <v>0</v>
      </c>
      <c r="H261" s="128">
        <f t="shared" si="145"/>
        <v>2.9</v>
      </c>
      <c r="I261" s="147">
        <f t="shared" si="158"/>
        <v>0</v>
      </c>
      <c r="J261" s="111" t="s">
        <v>196</v>
      </c>
      <c r="K261" s="39">
        <v>3</v>
      </c>
      <c r="L261" s="95">
        <f t="shared" si="117"/>
        <v>28</v>
      </c>
      <c r="M261" s="12" t="s">
        <v>365</v>
      </c>
      <c r="N261" s="82">
        <f t="shared" ref="N261:N263" si="161">N260+1</f>
        <v>26</v>
      </c>
      <c r="O261" s="82">
        <f t="shared" si="157"/>
        <v>282664</v>
      </c>
      <c r="P261" s="77" t="str">
        <f t="shared" si="142"/>
        <v>CPRO H50 T2 RH310BM  (50 gal)</v>
      </c>
      <c r="Q261" s="10" t="s">
        <v>378</v>
      </c>
      <c r="R261" s="11">
        <v>50</v>
      </c>
      <c r="S261" s="37"/>
      <c r="T261" s="100" t="s">
        <v>296</v>
      </c>
      <c r="U261" s="105" t="str">
        <f t="shared" si="147"/>
        <v>Rheem2020Build50</v>
      </c>
      <c r="V261" s="146">
        <v>0</v>
      </c>
      <c r="W261" s="47"/>
      <c r="X261" s="55" t="s">
        <v>9</v>
      </c>
      <c r="Y261" s="56">
        <v>2.9</v>
      </c>
      <c r="Z261" s="57">
        <v>44127</v>
      </c>
      <c r="AA261" s="58"/>
      <c r="AB261" s="158" t="str">
        <f t="shared" si="137"/>
        <v>2,     282664,   "CPRO H50 T2 RH310BM  (50 gal)"</v>
      </c>
      <c r="AC261" s="160" t="str">
        <f t="shared" si="160"/>
        <v>RheemCan</v>
      </c>
      <c r="AD261" s="163" t="s">
        <v>621</v>
      </c>
      <c r="AE261" s="158" t="str">
        <f t="shared" si="138"/>
        <v xml:space="preserve">          case  282664   :   "RheemCanCPROH50T2RH310BM"</v>
      </c>
      <c r="AF261" s="163" t="s">
        <v>621</v>
      </c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</row>
    <row r="262" spans="3:48" s="6" customFormat="1" ht="15" customHeight="1" x14ac:dyDescent="0.25">
      <c r="C262" s="151">
        <f t="shared" si="140"/>
        <v>282765</v>
      </c>
      <c r="D262" s="72">
        <f t="shared" si="141"/>
        <v>65</v>
      </c>
      <c r="E262" s="74">
        <v>0</v>
      </c>
      <c r="F262" s="72">
        <v>1</v>
      </c>
      <c r="G262" s="73">
        <f t="shared" si="144"/>
        <v>0</v>
      </c>
      <c r="H262" s="128">
        <f t="shared" si="145"/>
        <v>2.9</v>
      </c>
      <c r="I262" s="147">
        <f t="shared" si="158"/>
        <v>0</v>
      </c>
      <c r="J262" s="111" t="s">
        <v>196</v>
      </c>
      <c r="K262" s="39">
        <v>3</v>
      </c>
      <c r="L262" s="95">
        <f t="shared" si="117"/>
        <v>28</v>
      </c>
      <c r="M262" s="12" t="s">
        <v>365</v>
      </c>
      <c r="N262" s="82">
        <f t="shared" si="161"/>
        <v>27</v>
      </c>
      <c r="O262" s="82">
        <f t="shared" si="157"/>
        <v>282765</v>
      </c>
      <c r="P262" s="77" t="str">
        <f t="shared" si="142"/>
        <v>CPRO H65 T2 RH310BM  (65 gal)</v>
      </c>
      <c r="Q262" s="10" t="s">
        <v>379</v>
      </c>
      <c r="R262" s="11">
        <v>65</v>
      </c>
      <c r="S262" s="37"/>
      <c r="T262" s="100" t="s">
        <v>297</v>
      </c>
      <c r="U262" s="105" t="str">
        <f t="shared" si="147"/>
        <v>Rheem2020Build65</v>
      </c>
      <c r="V262" s="146">
        <v>0</v>
      </c>
      <c r="W262" s="47"/>
      <c r="X262" s="55" t="s">
        <v>9</v>
      </c>
      <c r="Y262" s="56">
        <v>2.9</v>
      </c>
      <c r="Z262" s="57">
        <v>44127</v>
      </c>
      <c r="AA262" s="58"/>
      <c r="AB262" s="158" t="str">
        <f t="shared" si="137"/>
        <v>2,     282765,   "CPRO H65 T2 RH310BM  (65 gal)"</v>
      </c>
      <c r="AC262" s="160" t="str">
        <f t="shared" si="160"/>
        <v>RheemCan</v>
      </c>
      <c r="AD262" s="163" t="s">
        <v>622</v>
      </c>
      <c r="AE262" s="158" t="str">
        <f t="shared" si="138"/>
        <v xml:space="preserve">          case  282765   :   "RheemCanCPROH65T2RH310BM"</v>
      </c>
      <c r="AF262" s="163" t="s">
        <v>622</v>
      </c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</row>
    <row r="263" spans="3:48" s="6" customFormat="1" ht="15" customHeight="1" x14ac:dyDescent="0.25">
      <c r="C263" s="151">
        <f t="shared" si="140"/>
        <v>282866</v>
      </c>
      <c r="D263" s="72">
        <f t="shared" si="141"/>
        <v>80</v>
      </c>
      <c r="E263" s="74">
        <v>0</v>
      </c>
      <c r="F263" s="72">
        <v>1</v>
      </c>
      <c r="G263" s="73">
        <f t="shared" si="144"/>
        <v>0</v>
      </c>
      <c r="H263" s="128">
        <f t="shared" si="145"/>
        <v>2.9</v>
      </c>
      <c r="I263" s="147">
        <f t="shared" si="158"/>
        <v>0</v>
      </c>
      <c r="J263" s="111" t="s">
        <v>196</v>
      </c>
      <c r="K263" s="39">
        <v>3</v>
      </c>
      <c r="L263" s="95">
        <f t="shared" si="117"/>
        <v>28</v>
      </c>
      <c r="M263" s="12" t="s">
        <v>365</v>
      </c>
      <c r="N263" s="82">
        <f t="shared" si="161"/>
        <v>28</v>
      </c>
      <c r="O263" s="82">
        <f t="shared" ref="O263:O294" si="162" xml:space="preserve"> (L263*10000) + (N263*100) + VLOOKUP( T263, $Q$2:$S$53, 2, FALSE )</f>
        <v>282866</v>
      </c>
      <c r="P263" s="77" t="str">
        <f t="shared" si="142"/>
        <v>CPRO H80 T2 RH310BM  (80 gal)</v>
      </c>
      <c r="Q263" s="10" t="s">
        <v>407</v>
      </c>
      <c r="R263" s="11">
        <v>80</v>
      </c>
      <c r="S263" s="37"/>
      <c r="T263" s="100" t="s">
        <v>298</v>
      </c>
      <c r="U263" s="105" t="str">
        <f t="shared" si="147"/>
        <v>Rheem2020Build80</v>
      </c>
      <c r="V263" s="146">
        <v>0</v>
      </c>
      <c r="W263" s="47"/>
      <c r="X263" s="55" t="s">
        <v>15</v>
      </c>
      <c r="Y263" s="56">
        <v>2.9</v>
      </c>
      <c r="Z263" s="57">
        <v>44127</v>
      </c>
      <c r="AA263" s="58"/>
      <c r="AB263" s="158" t="str">
        <f t="shared" si="137"/>
        <v>2,     282866,   "CPRO H80 T2 RH310BM  (80 gal)"</v>
      </c>
      <c r="AC263" s="160" t="str">
        <f t="shared" si="160"/>
        <v>RheemCan</v>
      </c>
      <c r="AD263" s="163" t="s">
        <v>623</v>
      </c>
      <c r="AE263" s="158" t="str">
        <f t="shared" si="138"/>
        <v xml:space="preserve">          case  282866   :   "RheemCanCPROH80T2RH310BM"</v>
      </c>
      <c r="AF263" s="163" t="s">
        <v>623</v>
      </c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</row>
    <row r="264" spans="3:48" s="6" customFormat="1" ht="15" customHeight="1" x14ac:dyDescent="0.25">
      <c r="C264" s="178">
        <f t="shared" si="140"/>
        <v>202281</v>
      </c>
      <c r="D264" s="72">
        <f t="shared" si="141"/>
        <v>40</v>
      </c>
      <c r="E264" s="74">
        <v>0</v>
      </c>
      <c r="F264" s="72">
        <v>1</v>
      </c>
      <c r="G264" s="73">
        <f t="shared" si="144"/>
        <v>0</v>
      </c>
      <c r="H264" s="128">
        <f t="shared" si="145"/>
        <v>3</v>
      </c>
      <c r="I264" s="147">
        <f t="shared" ref="I264:I265" si="163">V264</f>
        <v>0</v>
      </c>
      <c r="J264" s="111" t="s">
        <v>196</v>
      </c>
      <c r="K264" s="39">
        <v>2</v>
      </c>
      <c r="L264" s="95">
        <f t="shared" si="117"/>
        <v>20</v>
      </c>
      <c r="M264" s="12" t="s">
        <v>98</v>
      </c>
      <c r="N264" s="81">
        <v>22</v>
      </c>
      <c r="O264" s="82">
        <f t="shared" si="162"/>
        <v>202281</v>
      </c>
      <c r="P264" s="77" t="str">
        <f t="shared" si="142"/>
        <v>10E40-HP120  (40 gal)</v>
      </c>
      <c r="Q264" s="179" t="s">
        <v>835</v>
      </c>
      <c r="R264" s="119">
        <v>40</v>
      </c>
      <c r="S264" s="121"/>
      <c r="T264" s="100" t="s">
        <v>760</v>
      </c>
      <c r="U264" s="105" t="str">
        <f t="shared" si="147"/>
        <v>RheemPlugInDedicated40</v>
      </c>
      <c r="V264" s="148">
        <v>0</v>
      </c>
      <c r="W264" s="49"/>
      <c r="X264" s="61" t="s">
        <v>9</v>
      </c>
      <c r="Y264" s="62">
        <v>3</v>
      </c>
      <c r="Z264" s="63">
        <v>44760</v>
      </c>
      <c r="AA264" s="58"/>
      <c r="AB264" s="158" t="str">
        <f t="shared" si="137"/>
        <v>2,     202281,   "10E40-HP120  (40 gal)"</v>
      </c>
      <c r="AC264" s="159" t="str">
        <f>M264</f>
        <v>Richmond</v>
      </c>
      <c r="AD264" s="179" t="s">
        <v>837</v>
      </c>
      <c r="AE264" s="158" t="str">
        <f t="shared" si="138"/>
        <v xml:space="preserve">          case  202281   :   "Richmond10E40HP120"</v>
      </c>
      <c r="AF264" s="161" t="s">
        <v>624</v>
      </c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</row>
    <row r="265" spans="3:48" s="6" customFormat="1" ht="15" customHeight="1" x14ac:dyDescent="0.25">
      <c r="C265" s="178">
        <f t="shared" si="140"/>
        <v>202382</v>
      </c>
      <c r="D265" s="72">
        <f t="shared" si="141"/>
        <v>50</v>
      </c>
      <c r="E265" s="74">
        <v>0</v>
      </c>
      <c r="F265" s="72">
        <v>1</v>
      </c>
      <c r="G265" s="73">
        <f t="shared" si="144"/>
        <v>0</v>
      </c>
      <c r="H265" s="128">
        <f t="shared" si="145"/>
        <v>3</v>
      </c>
      <c r="I265" s="147">
        <f t="shared" si="163"/>
        <v>0</v>
      </c>
      <c r="J265" s="111" t="s">
        <v>196</v>
      </c>
      <c r="K265" s="39">
        <v>2</v>
      </c>
      <c r="L265" s="95">
        <f t="shared" si="117"/>
        <v>20</v>
      </c>
      <c r="M265" s="12" t="s">
        <v>98</v>
      </c>
      <c r="N265" s="82">
        <f t="shared" ref="N265:N273" si="164">N264+1</f>
        <v>23</v>
      </c>
      <c r="O265" s="82">
        <f t="shared" si="162"/>
        <v>202382</v>
      </c>
      <c r="P265" s="77" t="str">
        <f t="shared" si="142"/>
        <v>10E50-HP120  (50 gal)</v>
      </c>
      <c r="Q265" s="179" t="s">
        <v>836</v>
      </c>
      <c r="R265" s="119">
        <v>50</v>
      </c>
      <c r="S265" s="121"/>
      <c r="T265" s="100" t="s">
        <v>761</v>
      </c>
      <c r="U265" s="105" t="str">
        <f t="shared" si="147"/>
        <v>RheemPlugInDedicated50</v>
      </c>
      <c r="V265" s="148">
        <v>0</v>
      </c>
      <c r="W265" s="49"/>
      <c r="X265" s="61" t="s">
        <v>9</v>
      </c>
      <c r="Y265" s="62">
        <v>3</v>
      </c>
      <c r="Z265" s="63">
        <v>44760</v>
      </c>
      <c r="AA265" s="58"/>
      <c r="AB265" s="158" t="str">
        <f t="shared" si="137"/>
        <v>2,     202382,   "10E50-HP120  (50 gal)"</v>
      </c>
      <c r="AC265" s="160" t="str">
        <f t="shared" si="160"/>
        <v>Richmond</v>
      </c>
      <c r="AD265" s="179" t="s">
        <v>838</v>
      </c>
      <c r="AE265" s="158" t="str">
        <f t="shared" si="138"/>
        <v xml:space="preserve">          case  202382   :   "Richmond10E50HP120"</v>
      </c>
      <c r="AF265" s="161" t="s">
        <v>629</v>
      </c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</row>
    <row r="266" spans="3:48" s="6" customFormat="1" ht="15" customHeight="1" x14ac:dyDescent="0.25">
      <c r="C266" s="178">
        <f t="shared" ref="C266:C273" si="165">O266</f>
        <v>202477</v>
      </c>
      <c r="D266" s="72">
        <f t="shared" ref="D266:D273" si="166">R266</f>
        <v>40</v>
      </c>
      <c r="E266" s="74">
        <v>0</v>
      </c>
      <c r="F266" s="72">
        <v>1</v>
      </c>
      <c r="G266" s="73">
        <f t="shared" ref="G266:G273" si="167">IF(E266&gt;0,W266,0)</f>
        <v>0</v>
      </c>
      <c r="H266" s="128">
        <f t="shared" ref="H266:H273" si="168">IF(F266&gt;0,Y266,0)</f>
        <v>2.8</v>
      </c>
      <c r="I266" s="147">
        <f t="shared" si="158"/>
        <v>1</v>
      </c>
      <c r="J266" s="111" t="s">
        <v>196</v>
      </c>
      <c r="K266" s="39">
        <v>3</v>
      </c>
      <c r="L266" s="95">
        <f t="shared" ref="L266:L273" si="169">VLOOKUP( M266, $M$2:$N$21, 2, FALSE )</f>
        <v>20</v>
      </c>
      <c r="M266" s="12" t="s">
        <v>98</v>
      </c>
      <c r="N266" s="82">
        <f t="shared" si="164"/>
        <v>24</v>
      </c>
      <c r="O266" s="82">
        <f t="shared" si="162"/>
        <v>202477</v>
      </c>
      <c r="P266" s="77" t="str">
        <f t="shared" ref="P266:P273" si="170">Q266 &amp; "  (" &amp; R266 &amp; " gal" &amp; IF(V266&gt;0, ", JA13)", ")")</f>
        <v>10E40-HP120M  (40 gal, JA13)</v>
      </c>
      <c r="Q266" s="179" t="s">
        <v>779</v>
      </c>
      <c r="R266" s="119">
        <v>40</v>
      </c>
      <c r="S266" s="121"/>
      <c r="T266" s="100" t="s">
        <v>756</v>
      </c>
      <c r="U266" s="105" t="str">
        <f t="shared" si="147"/>
        <v>RheemPlugInShared40</v>
      </c>
      <c r="V266" s="148">
        <v>1</v>
      </c>
      <c r="W266" s="49"/>
      <c r="X266" s="61" t="s">
        <v>9</v>
      </c>
      <c r="Y266" s="62">
        <v>2.8</v>
      </c>
      <c r="Z266" s="63">
        <v>44760</v>
      </c>
      <c r="AA266" s="58"/>
      <c r="AB266" s="158" t="str">
        <f t="shared" ref="AB266:AB273" si="171">"2,     "&amp;C266&amp;",   """&amp;P266&amp;""""</f>
        <v>2,     202477,   "10E40-HP120M  (40 gal, JA13)"</v>
      </c>
      <c r="AC266" s="160" t="str">
        <f t="shared" si="160"/>
        <v>Richmond</v>
      </c>
      <c r="AD266" s="179" t="s">
        <v>811</v>
      </c>
      <c r="AE266" s="158" t="str">
        <f t="shared" ref="AE266:AE273" si="172">"          case  "&amp;C266&amp;"   :   """&amp;AD266&amp;""""</f>
        <v xml:space="preserve">          case  202477   :   "Richmond10E40HP120M"</v>
      </c>
      <c r="AF266" s="161" t="s">
        <v>624</v>
      </c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</row>
    <row r="267" spans="3:48" s="6" customFormat="1" ht="15" customHeight="1" x14ac:dyDescent="0.25">
      <c r="C267" s="178">
        <f t="shared" si="165"/>
        <v>202577</v>
      </c>
      <c r="D267" s="72">
        <f t="shared" si="166"/>
        <v>40</v>
      </c>
      <c r="E267" s="74">
        <v>0</v>
      </c>
      <c r="F267" s="72">
        <v>1</v>
      </c>
      <c r="G267" s="73">
        <f t="shared" si="167"/>
        <v>0</v>
      </c>
      <c r="H267" s="128">
        <f t="shared" si="168"/>
        <v>2.8</v>
      </c>
      <c r="I267" s="147">
        <f t="shared" si="158"/>
        <v>1</v>
      </c>
      <c r="J267" s="111" t="s">
        <v>196</v>
      </c>
      <c r="K267" s="39">
        <v>3</v>
      </c>
      <c r="L267" s="95">
        <f t="shared" si="169"/>
        <v>20</v>
      </c>
      <c r="M267" s="12" t="s">
        <v>98</v>
      </c>
      <c r="N267" s="82">
        <f t="shared" si="164"/>
        <v>25</v>
      </c>
      <c r="O267" s="82">
        <f t="shared" si="162"/>
        <v>202577</v>
      </c>
      <c r="P267" s="77" t="str">
        <f t="shared" si="170"/>
        <v>10E40-HP120MS  (40 gal, JA13)</v>
      </c>
      <c r="Q267" s="179" t="s">
        <v>780</v>
      </c>
      <c r="R267" s="119">
        <v>40</v>
      </c>
      <c r="S267" s="121"/>
      <c r="T267" s="100" t="s">
        <v>756</v>
      </c>
      <c r="U267" s="105" t="str">
        <f t="shared" si="147"/>
        <v>RheemPlugInShared40</v>
      </c>
      <c r="V267" s="148">
        <v>1</v>
      </c>
      <c r="W267" s="49"/>
      <c r="X267" s="61" t="s">
        <v>9</v>
      </c>
      <c r="Y267" s="62">
        <v>2.8</v>
      </c>
      <c r="Z267" s="63">
        <v>44760</v>
      </c>
      <c r="AA267" s="58"/>
      <c r="AB267" s="158" t="str">
        <f t="shared" si="171"/>
        <v>2,     202577,   "10E40-HP120MS  (40 gal, JA13)"</v>
      </c>
      <c r="AC267" s="160" t="str">
        <f t="shared" si="160"/>
        <v>Richmond</v>
      </c>
      <c r="AD267" s="179" t="s">
        <v>812</v>
      </c>
      <c r="AE267" s="158" t="str">
        <f t="shared" si="172"/>
        <v xml:space="preserve">          case  202577   :   "Richmond10E40HP120MS"</v>
      </c>
      <c r="AF267" s="161" t="s">
        <v>629</v>
      </c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</row>
    <row r="268" spans="3:48" s="6" customFormat="1" ht="15" customHeight="1" x14ac:dyDescent="0.25">
      <c r="C268" s="178">
        <f t="shared" si="165"/>
        <v>202678</v>
      </c>
      <c r="D268" s="72">
        <f t="shared" si="166"/>
        <v>50</v>
      </c>
      <c r="E268" s="74">
        <v>0</v>
      </c>
      <c r="F268" s="72">
        <v>1</v>
      </c>
      <c r="G268" s="73">
        <f t="shared" si="167"/>
        <v>0</v>
      </c>
      <c r="H268" s="128">
        <f t="shared" si="168"/>
        <v>3</v>
      </c>
      <c r="I268" s="147">
        <f t="shared" si="158"/>
        <v>1</v>
      </c>
      <c r="J268" s="111" t="s">
        <v>196</v>
      </c>
      <c r="K268" s="39">
        <v>3</v>
      </c>
      <c r="L268" s="95">
        <f t="shared" si="169"/>
        <v>20</v>
      </c>
      <c r="M268" s="12" t="s">
        <v>98</v>
      </c>
      <c r="N268" s="82">
        <f t="shared" si="164"/>
        <v>26</v>
      </c>
      <c r="O268" s="82">
        <f t="shared" si="162"/>
        <v>202678</v>
      </c>
      <c r="P268" s="77" t="str">
        <f t="shared" si="170"/>
        <v>10E50-HP120M  (50 gal, JA13)</v>
      </c>
      <c r="Q268" s="179" t="s">
        <v>781</v>
      </c>
      <c r="R268" s="119">
        <v>50</v>
      </c>
      <c r="S268" s="121"/>
      <c r="T268" s="100" t="s">
        <v>757</v>
      </c>
      <c r="U268" s="105" t="str">
        <f t="shared" si="147"/>
        <v>RheemPlugInShared50</v>
      </c>
      <c r="V268" s="148">
        <v>1</v>
      </c>
      <c r="W268" s="49"/>
      <c r="X268" s="61" t="s">
        <v>9</v>
      </c>
      <c r="Y268" s="62">
        <v>3</v>
      </c>
      <c r="Z268" s="63">
        <v>44760</v>
      </c>
      <c r="AA268" s="58"/>
      <c r="AB268" s="158" t="str">
        <f t="shared" si="171"/>
        <v>2,     202678,   "10E50-HP120M  (50 gal, JA13)"</v>
      </c>
      <c r="AC268" s="160" t="str">
        <f t="shared" si="160"/>
        <v>Richmond</v>
      </c>
      <c r="AD268" s="179" t="s">
        <v>813</v>
      </c>
      <c r="AE268" s="158" t="str">
        <f t="shared" si="172"/>
        <v xml:space="preserve">          case  202678   :   "Richmond10E50HP120M"</v>
      </c>
      <c r="AF268" s="161" t="s">
        <v>634</v>
      </c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</row>
    <row r="269" spans="3:48" s="6" customFormat="1" ht="15" customHeight="1" x14ac:dyDescent="0.25">
      <c r="C269" s="178">
        <f t="shared" si="165"/>
        <v>202778</v>
      </c>
      <c r="D269" s="72">
        <f t="shared" si="166"/>
        <v>50</v>
      </c>
      <c r="E269" s="74">
        <v>0</v>
      </c>
      <c r="F269" s="72">
        <v>1</v>
      </c>
      <c r="G269" s="73">
        <f t="shared" si="167"/>
        <v>0</v>
      </c>
      <c r="H269" s="128">
        <f t="shared" si="168"/>
        <v>3</v>
      </c>
      <c r="I269" s="147">
        <f t="shared" si="158"/>
        <v>1</v>
      </c>
      <c r="J269" s="111" t="s">
        <v>196</v>
      </c>
      <c r="K269" s="39">
        <v>3</v>
      </c>
      <c r="L269" s="95">
        <f t="shared" si="169"/>
        <v>20</v>
      </c>
      <c r="M269" s="12" t="s">
        <v>98</v>
      </c>
      <c r="N269" s="82">
        <f t="shared" si="164"/>
        <v>27</v>
      </c>
      <c r="O269" s="82">
        <f t="shared" si="162"/>
        <v>202778</v>
      </c>
      <c r="P269" s="77" t="str">
        <f t="shared" si="170"/>
        <v>10E50-HP120MS  (50 gal, JA13)</v>
      </c>
      <c r="Q269" s="179" t="s">
        <v>782</v>
      </c>
      <c r="R269" s="119">
        <v>50</v>
      </c>
      <c r="S269" s="121"/>
      <c r="T269" s="100" t="s">
        <v>757</v>
      </c>
      <c r="U269" s="105" t="str">
        <f t="shared" si="147"/>
        <v>RheemPlugInShared50</v>
      </c>
      <c r="V269" s="148">
        <v>1</v>
      </c>
      <c r="W269" s="49"/>
      <c r="X269" s="61" t="s">
        <v>9</v>
      </c>
      <c r="Y269" s="62">
        <v>3</v>
      </c>
      <c r="Z269" s="63">
        <v>44760</v>
      </c>
      <c r="AA269" s="58"/>
      <c r="AB269" s="158" t="str">
        <f t="shared" si="171"/>
        <v>2,     202778,   "10E50-HP120MS  (50 gal, JA13)"</v>
      </c>
      <c r="AC269" s="160" t="str">
        <f t="shared" si="160"/>
        <v>Richmond</v>
      </c>
      <c r="AD269" s="179" t="s">
        <v>814</v>
      </c>
      <c r="AE269" s="158" t="str">
        <f t="shared" si="172"/>
        <v xml:space="preserve">          case  202778   :   "Richmond10E50HP120MS"</v>
      </c>
      <c r="AF269" s="161" t="s">
        <v>639</v>
      </c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</row>
    <row r="270" spans="3:48" s="6" customFormat="1" ht="15" customHeight="1" x14ac:dyDescent="0.25">
      <c r="C270" s="178">
        <f t="shared" si="165"/>
        <v>202879</v>
      </c>
      <c r="D270" s="72">
        <f t="shared" si="166"/>
        <v>65</v>
      </c>
      <c r="E270" s="74">
        <v>0</v>
      </c>
      <c r="F270" s="72">
        <v>1</v>
      </c>
      <c r="G270" s="73">
        <f t="shared" si="167"/>
        <v>0</v>
      </c>
      <c r="H270" s="128">
        <f t="shared" si="168"/>
        <v>3.3</v>
      </c>
      <c r="I270" s="147">
        <f t="shared" si="158"/>
        <v>1</v>
      </c>
      <c r="J270" s="111" t="s">
        <v>196</v>
      </c>
      <c r="K270" s="39">
        <v>3</v>
      </c>
      <c r="L270" s="95">
        <f t="shared" si="169"/>
        <v>20</v>
      </c>
      <c r="M270" s="12" t="s">
        <v>98</v>
      </c>
      <c r="N270" s="82">
        <f t="shared" si="164"/>
        <v>28</v>
      </c>
      <c r="O270" s="82">
        <f t="shared" si="162"/>
        <v>202879</v>
      </c>
      <c r="P270" s="77" t="str">
        <f t="shared" si="170"/>
        <v>10E65-HP120M  (65 gal, JA13)</v>
      </c>
      <c r="Q270" s="179" t="s">
        <v>783</v>
      </c>
      <c r="R270" s="119">
        <v>65</v>
      </c>
      <c r="S270" s="121"/>
      <c r="T270" s="100" t="s">
        <v>758</v>
      </c>
      <c r="U270" s="105" t="str">
        <f t="shared" si="147"/>
        <v>RheemPlugInShared65</v>
      </c>
      <c r="V270" s="148">
        <v>1</v>
      </c>
      <c r="W270" s="49"/>
      <c r="X270" s="61">
        <v>3</v>
      </c>
      <c r="Y270" s="62">
        <v>3.3</v>
      </c>
      <c r="Z270" s="63">
        <v>44760</v>
      </c>
      <c r="AA270" s="58"/>
      <c r="AB270" s="158" t="str">
        <f t="shared" si="171"/>
        <v>2,     202879,   "10E65-HP120M  (65 gal, JA13)"</v>
      </c>
      <c r="AC270" s="160" t="str">
        <f t="shared" si="160"/>
        <v>Richmond</v>
      </c>
      <c r="AD270" s="179" t="s">
        <v>815</v>
      </c>
      <c r="AE270" s="158" t="str">
        <f t="shared" si="172"/>
        <v xml:space="preserve">          case  202879   :   "Richmond10E65HP120M"</v>
      </c>
      <c r="AF270" s="161" t="s">
        <v>625</v>
      </c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</row>
    <row r="271" spans="3:48" s="6" customFormat="1" ht="15" customHeight="1" x14ac:dyDescent="0.25">
      <c r="C271" s="178">
        <f t="shared" si="165"/>
        <v>202979</v>
      </c>
      <c r="D271" s="72">
        <f t="shared" si="166"/>
        <v>65</v>
      </c>
      <c r="E271" s="74">
        <v>0</v>
      </c>
      <c r="F271" s="72">
        <v>1</v>
      </c>
      <c r="G271" s="73">
        <f t="shared" si="167"/>
        <v>0</v>
      </c>
      <c r="H271" s="128">
        <f t="shared" si="168"/>
        <v>3.3</v>
      </c>
      <c r="I271" s="147">
        <f t="shared" si="158"/>
        <v>1</v>
      </c>
      <c r="J271" s="111" t="s">
        <v>196</v>
      </c>
      <c r="K271" s="39">
        <v>3</v>
      </c>
      <c r="L271" s="95">
        <f t="shared" si="169"/>
        <v>20</v>
      </c>
      <c r="M271" s="12" t="s">
        <v>98</v>
      </c>
      <c r="N271" s="82">
        <f t="shared" si="164"/>
        <v>29</v>
      </c>
      <c r="O271" s="82">
        <f t="shared" si="162"/>
        <v>202979</v>
      </c>
      <c r="P271" s="77" t="str">
        <f t="shared" si="170"/>
        <v>10E65-HP120MS  (65 gal, JA13)</v>
      </c>
      <c r="Q271" s="179" t="s">
        <v>784</v>
      </c>
      <c r="R271" s="119">
        <v>65</v>
      </c>
      <c r="S271" s="121"/>
      <c r="T271" s="100" t="s">
        <v>758</v>
      </c>
      <c r="U271" s="105" t="str">
        <f t="shared" si="147"/>
        <v>RheemPlugInShared65</v>
      </c>
      <c r="V271" s="148">
        <v>1</v>
      </c>
      <c r="W271" s="49"/>
      <c r="X271" s="61">
        <v>3</v>
      </c>
      <c r="Y271" s="62">
        <v>3.3</v>
      </c>
      <c r="Z271" s="63">
        <v>44760</v>
      </c>
      <c r="AA271" s="58"/>
      <c r="AB271" s="158" t="str">
        <f t="shared" si="171"/>
        <v>2,     202979,   "10E65-HP120MS  (65 gal, JA13)"</v>
      </c>
      <c r="AC271" s="160" t="str">
        <f t="shared" si="160"/>
        <v>Richmond</v>
      </c>
      <c r="AD271" s="179" t="s">
        <v>816</v>
      </c>
      <c r="AE271" s="158" t="str">
        <f t="shared" si="172"/>
        <v xml:space="preserve">          case  202979   :   "Richmond10E65HP120MS"</v>
      </c>
      <c r="AF271" s="161" t="s">
        <v>630</v>
      </c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</row>
    <row r="272" spans="3:48" s="6" customFormat="1" ht="15" customHeight="1" x14ac:dyDescent="0.25">
      <c r="C272" s="178">
        <f t="shared" si="165"/>
        <v>203080</v>
      </c>
      <c r="D272" s="72">
        <f t="shared" si="166"/>
        <v>80</v>
      </c>
      <c r="E272" s="74">
        <v>0</v>
      </c>
      <c r="F272" s="72">
        <v>1</v>
      </c>
      <c r="G272" s="73">
        <f t="shared" si="167"/>
        <v>0</v>
      </c>
      <c r="H272" s="128">
        <f t="shared" si="168"/>
        <v>3.5</v>
      </c>
      <c r="I272" s="147">
        <f t="shared" si="158"/>
        <v>1</v>
      </c>
      <c r="J272" s="111" t="s">
        <v>196</v>
      </c>
      <c r="K272" s="39">
        <v>3</v>
      </c>
      <c r="L272" s="95">
        <f t="shared" si="169"/>
        <v>20</v>
      </c>
      <c r="M272" s="12" t="s">
        <v>98</v>
      </c>
      <c r="N272" s="82">
        <f t="shared" si="164"/>
        <v>30</v>
      </c>
      <c r="O272" s="82">
        <f t="shared" si="162"/>
        <v>203080</v>
      </c>
      <c r="P272" s="77" t="str">
        <f t="shared" si="170"/>
        <v>10E80-HP120M  (80 gal, JA13)</v>
      </c>
      <c r="Q272" s="179" t="s">
        <v>785</v>
      </c>
      <c r="R272" s="119">
        <v>80</v>
      </c>
      <c r="S272" s="121"/>
      <c r="T272" s="100" t="s">
        <v>759</v>
      </c>
      <c r="U272" s="105" t="str">
        <f t="shared" ref="U272:U335" si="173">VLOOKUP( T272, $Q$2:$S$53, 3, FALSE )</f>
        <v>RheemPlugInShared80</v>
      </c>
      <c r="V272" s="148">
        <v>1</v>
      </c>
      <c r="W272" s="49"/>
      <c r="X272" s="61" t="s">
        <v>15</v>
      </c>
      <c r="Y272" s="62">
        <v>3.5</v>
      </c>
      <c r="Z272" s="63">
        <v>44760</v>
      </c>
      <c r="AA272" s="58"/>
      <c r="AB272" s="158" t="str">
        <f t="shared" si="171"/>
        <v>2,     203080,   "10E80-HP120M  (80 gal, JA13)"</v>
      </c>
      <c r="AC272" s="160" t="str">
        <f t="shared" si="160"/>
        <v>Richmond</v>
      </c>
      <c r="AD272" s="179" t="s">
        <v>817</v>
      </c>
      <c r="AE272" s="158" t="str">
        <f t="shared" si="172"/>
        <v xml:space="preserve">          case  203080   :   "Richmond10E80HP120M"</v>
      </c>
      <c r="AF272" s="161" t="s">
        <v>635</v>
      </c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</row>
    <row r="273" spans="3:1039" s="6" customFormat="1" ht="15" customHeight="1" x14ac:dyDescent="0.25">
      <c r="C273" s="178">
        <f t="shared" si="165"/>
        <v>203180</v>
      </c>
      <c r="D273" s="72">
        <f t="shared" si="166"/>
        <v>80</v>
      </c>
      <c r="E273" s="74">
        <v>0</v>
      </c>
      <c r="F273" s="72">
        <v>1</v>
      </c>
      <c r="G273" s="73">
        <f t="shared" si="167"/>
        <v>0</v>
      </c>
      <c r="H273" s="128">
        <f t="shared" si="168"/>
        <v>3.5</v>
      </c>
      <c r="I273" s="147">
        <f t="shared" si="158"/>
        <v>1</v>
      </c>
      <c r="J273" s="111" t="s">
        <v>196</v>
      </c>
      <c r="K273" s="39">
        <v>3</v>
      </c>
      <c r="L273" s="95">
        <f t="shared" si="169"/>
        <v>20</v>
      </c>
      <c r="M273" s="12" t="s">
        <v>98</v>
      </c>
      <c r="N273" s="82">
        <f t="shared" si="164"/>
        <v>31</v>
      </c>
      <c r="O273" s="82">
        <f t="shared" si="162"/>
        <v>203180</v>
      </c>
      <c r="P273" s="77" t="str">
        <f t="shared" si="170"/>
        <v>10E80-HP120MS  (80 gal, JA13)</v>
      </c>
      <c r="Q273" s="179" t="s">
        <v>786</v>
      </c>
      <c r="R273" s="119">
        <v>80</v>
      </c>
      <c r="S273" s="121"/>
      <c r="T273" s="100" t="s">
        <v>759</v>
      </c>
      <c r="U273" s="105" t="str">
        <f t="shared" si="173"/>
        <v>RheemPlugInShared80</v>
      </c>
      <c r="V273" s="148">
        <v>1</v>
      </c>
      <c r="W273" s="49"/>
      <c r="X273" s="61" t="s">
        <v>15</v>
      </c>
      <c r="Y273" s="62">
        <v>3.5</v>
      </c>
      <c r="Z273" s="63">
        <v>44760</v>
      </c>
      <c r="AA273" s="58"/>
      <c r="AB273" s="158" t="str">
        <f t="shared" si="171"/>
        <v>2,     203180,   "10E80-HP120MS  (80 gal, JA13)"</v>
      </c>
      <c r="AC273" s="160" t="str">
        <f t="shared" si="160"/>
        <v>Richmond</v>
      </c>
      <c r="AD273" s="179" t="s">
        <v>818</v>
      </c>
      <c r="AE273" s="158" t="str">
        <f t="shared" si="172"/>
        <v xml:space="preserve">          case  203180   :   "Richmond10E80HP120MS"</v>
      </c>
      <c r="AF273" s="161" t="s">
        <v>640</v>
      </c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</row>
    <row r="274" spans="3:1039" s="6" customFormat="1" ht="15" customHeight="1" x14ac:dyDescent="0.25">
      <c r="C274" s="133">
        <f t="shared" si="140"/>
        <v>201059</v>
      </c>
      <c r="D274" s="72">
        <f t="shared" si="141"/>
        <v>40</v>
      </c>
      <c r="E274" s="74">
        <v>0</v>
      </c>
      <c r="F274" s="72">
        <v>1</v>
      </c>
      <c r="G274" s="73">
        <f t="shared" si="144"/>
        <v>0</v>
      </c>
      <c r="H274" s="128">
        <f t="shared" si="145"/>
        <v>3.1</v>
      </c>
      <c r="I274" s="147">
        <f t="shared" si="116"/>
        <v>1</v>
      </c>
      <c r="J274" s="111" t="s">
        <v>196</v>
      </c>
      <c r="K274" s="39">
        <v>4</v>
      </c>
      <c r="L274" s="95">
        <f t="shared" si="117"/>
        <v>20</v>
      </c>
      <c r="M274" s="12" t="s">
        <v>98</v>
      </c>
      <c r="N274" s="81">
        <v>10</v>
      </c>
      <c r="O274" s="82">
        <f t="shared" si="162"/>
        <v>201059</v>
      </c>
      <c r="P274" s="77" t="str">
        <f t="shared" si="142"/>
        <v>10E40-HP515  (40 gal, JA13)</v>
      </c>
      <c r="Q274" s="20" t="s">
        <v>309</v>
      </c>
      <c r="R274" s="119">
        <v>40</v>
      </c>
      <c r="S274" s="121"/>
      <c r="T274" s="100" t="s">
        <v>291</v>
      </c>
      <c r="U274" s="105" t="str">
        <f t="shared" si="173"/>
        <v>Rheem2020Prem40</v>
      </c>
      <c r="V274" s="148">
        <v>1</v>
      </c>
      <c r="W274" s="49"/>
      <c r="X274" s="61">
        <v>2</v>
      </c>
      <c r="Y274" s="62">
        <v>3.1</v>
      </c>
      <c r="Z274" s="63">
        <v>43944</v>
      </c>
      <c r="AA274" s="58"/>
      <c r="AB274" s="158" t="str">
        <f t="shared" si="137"/>
        <v>2,     201059,   "10E40-HP515  (40 gal, JA13)"</v>
      </c>
      <c r="AC274" s="159" t="str">
        <f>M274</f>
        <v>Richmond</v>
      </c>
      <c r="AD274" s="161" t="s">
        <v>624</v>
      </c>
      <c r="AE274" s="158" t="str">
        <f t="shared" si="138"/>
        <v xml:space="preserve">          case  201059   :   "Richmond10E40HP515"</v>
      </c>
      <c r="AF274" s="161" t="s">
        <v>624</v>
      </c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</row>
    <row r="275" spans="3:1039" s="6" customFormat="1" ht="15" customHeight="1" x14ac:dyDescent="0.25">
      <c r="C275" s="133">
        <f t="shared" si="140"/>
        <v>201160</v>
      </c>
      <c r="D275" s="72">
        <f t="shared" si="141"/>
        <v>50</v>
      </c>
      <c r="E275" s="74">
        <v>0</v>
      </c>
      <c r="F275" s="72">
        <v>1</v>
      </c>
      <c r="G275" s="73">
        <f t="shared" si="144"/>
        <v>0</v>
      </c>
      <c r="H275" s="128">
        <f t="shared" si="145"/>
        <v>3.2</v>
      </c>
      <c r="I275" s="147">
        <f t="shared" si="116"/>
        <v>1</v>
      </c>
      <c r="J275" s="111" t="s">
        <v>196</v>
      </c>
      <c r="K275" s="39">
        <v>4</v>
      </c>
      <c r="L275" s="95">
        <f t="shared" si="117"/>
        <v>20</v>
      </c>
      <c r="M275" s="12" t="s">
        <v>98</v>
      </c>
      <c r="N275" s="82">
        <f t="shared" ref="N275:N285" si="174">N274+1</f>
        <v>11</v>
      </c>
      <c r="O275" s="82">
        <f t="shared" si="162"/>
        <v>201160</v>
      </c>
      <c r="P275" s="77" t="str">
        <f t="shared" si="142"/>
        <v>10E50-HP515  (50 gal, JA13)</v>
      </c>
      <c r="Q275" s="20" t="s">
        <v>310</v>
      </c>
      <c r="R275" s="119">
        <v>50</v>
      </c>
      <c r="S275" s="121"/>
      <c r="T275" s="100" t="s">
        <v>292</v>
      </c>
      <c r="U275" s="105" t="str">
        <f t="shared" si="173"/>
        <v>Rheem2020Prem50</v>
      </c>
      <c r="V275" s="148">
        <v>1</v>
      </c>
      <c r="W275" s="49"/>
      <c r="X275" s="61" t="s">
        <v>9</v>
      </c>
      <c r="Y275" s="62">
        <v>3.2</v>
      </c>
      <c r="Z275" s="63">
        <v>43944</v>
      </c>
      <c r="AA275" s="58"/>
      <c r="AB275" s="158" t="str">
        <f t="shared" si="137"/>
        <v>2,     201160,   "10E50-HP515  (50 gal, JA13)"</v>
      </c>
      <c r="AC275" s="160" t="str">
        <f t="shared" si="160"/>
        <v>Richmond</v>
      </c>
      <c r="AD275" s="161" t="s">
        <v>629</v>
      </c>
      <c r="AE275" s="158" t="str">
        <f t="shared" si="138"/>
        <v xml:space="preserve">          case  201160   :   "Richmond10E50HP515"</v>
      </c>
      <c r="AF275" s="161" t="s">
        <v>629</v>
      </c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</row>
    <row r="276" spans="3:1039" s="6" customFormat="1" ht="15" customHeight="1" x14ac:dyDescent="0.25">
      <c r="C276" s="133">
        <f t="shared" ref="C276:C285" si="175">O276</f>
        <v>201261</v>
      </c>
      <c r="D276" s="72">
        <f t="shared" ref="D276:D285" si="176">R276</f>
        <v>65</v>
      </c>
      <c r="E276" s="74">
        <v>0</v>
      </c>
      <c r="F276" s="72">
        <v>1</v>
      </c>
      <c r="G276" s="73">
        <f t="shared" ref="G276:G285" si="177">IF(E276&gt;0,W276,0)</f>
        <v>0</v>
      </c>
      <c r="H276" s="128">
        <f t="shared" ref="H276:H285" si="178">IF(F276&gt;0,Y276,0)</f>
        <v>3.2</v>
      </c>
      <c r="I276" s="147">
        <f t="shared" si="116"/>
        <v>1</v>
      </c>
      <c r="J276" s="111" t="s">
        <v>196</v>
      </c>
      <c r="K276" s="39">
        <v>4</v>
      </c>
      <c r="L276" s="95">
        <f t="shared" si="117"/>
        <v>20</v>
      </c>
      <c r="M276" s="12" t="s">
        <v>98</v>
      </c>
      <c r="N276" s="82">
        <f t="shared" si="174"/>
        <v>12</v>
      </c>
      <c r="O276" s="82">
        <f t="shared" si="162"/>
        <v>201261</v>
      </c>
      <c r="P276" s="77" t="str">
        <f t="shared" si="142"/>
        <v>10E65-HP515  (65 gal, JA13)</v>
      </c>
      <c r="Q276" s="20" t="s">
        <v>311</v>
      </c>
      <c r="R276" s="119">
        <v>65</v>
      </c>
      <c r="S276" s="121"/>
      <c r="T276" s="100" t="s">
        <v>293</v>
      </c>
      <c r="U276" s="105" t="str">
        <f t="shared" si="173"/>
        <v>Rheem2020Prem65</v>
      </c>
      <c r="V276" s="148">
        <v>1</v>
      </c>
      <c r="W276" s="49"/>
      <c r="X276" s="61" t="s">
        <v>9</v>
      </c>
      <c r="Y276" s="62">
        <v>3.2</v>
      </c>
      <c r="Z276" s="63">
        <v>43944</v>
      </c>
      <c r="AA276" s="58"/>
      <c r="AB276" s="158" t="str">
        <f t="shared" si="137"/>
        <v>2,     201261,   "10E65-HP515  (65 gal, JA13)"</v>
      </c>
      <c r="AC276" s="160" t="str">
        <f t="shared" si="160"/>
        <v>Richmond</v>
      </c>
      <c r="AD276" s="161" t="s">
        <v>634</v>
      </c>
      <c r="AE276" s="158" t="str">
        <f t="shared" si="138"/>
        <v xml:space="preserve">          case  201261   :   "Richmond10E65HP515"</v>
      </c>
      <c r="AF276" s="161" t="s">
        <v>634</v>
      </c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</row>
    <row r="277" spans="3:1039" s="6" customFormat="1" ht="15" customHeight="1" x14ac:dyDescent="0.25">
      <c r="C277" s="133">
        <f t="shared" si="175"/>
        <v>201362</v>
      </c>
      <c r="D277" s="72">
        <f t="shared" si="176"/>
        <v>80</v>
      </c>
      <c r="E277" s="74">
        <v>0</v>
      </c>
      <c r="F277" s="72">
        <v>1</v>
      </c>
      <c r="G277" s="73">
        <f t="shared" si="177"/>
        <v>0</v>
      </c>
      <c r="H277" s="128">
        <f t="shared" si="178"/>
        <v>3.2</v>
      </c>
      <c r="I277" s="147">
        <f t="shared" si="116"/>
        <v>1</v>
      </c>
      <c r="J277" s="111" t="s">
        <v>196</v>
      </c>
      <c r="K277" s="39">
        <v>4</v>
      </c>
      <c r="L277" s="95">
        <f t="shared" si="117"/>
        <v>20</v>
      </c>
      <c r="M277" s="12" t="s">
        <v>98</v>
      </c>
      <c r="N277" s="82">
        <f t="shared" si="174"/>
        <v>13</v>
      </c>
      <c r="O277" s="82">
        <f t="shared" si="162"/>
        <v>201362</v>
      </c>
      <c r="P277" s="77" t="str">
        <f t="shared" si="142"/>
        <v>10E80-HP515  (80 gal, JA13)</v>
      </c>
      <c r="Q277" s="20" t="s">
        <v>312</v>
      </c>
      <c r="R277" s="119">
        <v>80</v>
      </c>
      <c r="S277" s="121"/>
      <c r="T277" s="100" t="s">
        <v>294</v>
      </c>
      <c r="U277" s="105" t="str">
        <f t="shared" si="173"/>
        <v>Rheem2020Prem80</v>
      </c>
      <c r="V277" s="148">
        <v>1</v>
      </c>
      <c r="W277" s="49"/>
      <c r="X277" s="61">
        <v>4</v>
      </c>
      <c r="Y277" s="62">
        <v>3.2</v>
      </c>
      <c r="Z277" s="63">
        <v>43944</v>
      </c>
      <c r="AA277" s="58"/>
      <c r="AB277" s="158" t="str">
        <f t="shared" si="137"/>
        <v>2,     201362,   "10E80-HP515  (80 gal, JA13)"</v>
      </c>
      <c r="AC277" s="160" t="str">
        <f t="shared" si="160"/>
        <v>Richmond</v>
      </c>
      <c r="AD277" s="161" t="s">
        <v>639</v>
      </c>
      <c r="AE277" s="158" t="str">
        <f t="shared" si="138"/>
        <v xml:space="preserve">          case  201362   :   "Richmond10E80HP515"</v>
      </c>
      <c r="AF277" s="161" t="s">
        <v>639</v>
      </c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</row>
    <row r="278" spans="3:1039" s="6" customFormat="1" ht="15" customHeight="1" x14ac:dyDescent="0.25">
      <c r="C278" s="133">
        <f t="shared" si="175"/>
        <v>201459</v>
      </c>
      <c r="D278" s="72">
        <f t="shared" si="176"/>
        <v>40</v>
      </c>
      <c r="E278" s="74">
        <v>0</v>
      </c>
      <c r="F278" s="72">
        <v>1</v>
      </c>
      <c r="G278" s="73">
        <f t="shared" si="177"/>
        <v>0</v>
      </c>
      <c r="H278" s="128">
        <f t="shared" si="178"/>
        <v>3.1</v>
      </c>
      <c r="I278" s="147">
        <f t="shared" ref="I278:I362" si="179">V278</f>
        <v>1</v>
      </c>
      <c r="J278" s="111" t="s">
        <v>196</v>
      </c>
      <c r="K278" s="39">
        <v>4</v>
      </c>
      <c r="L278" s="95">
        <f t="shared" ref="L278:L362" si="180">VLOOKUP( M278, $M$2:$N$21, 2, FALSE )</f>
        <v>20</v>
      </c>
      <c r="M278" s="12" t="s">
        <v>98</v>
      </c>
      <c r="N278" s="82">
        <f t="shared" si="174"/>
        <v>14</v>
      </c>
      <c r="O278" s="82">
        <f t="shared" si="162"/>
        <v>201459</v>
      </c>
      <c r="P278" s="77" t="str">
        <f t="shared" si="142"/>
        <v>10E40-HP530  (40 gal, JA13)</v>
      </c>
      <c r="Q278" s="20" t="s">
        <v>313</v>
      </c>
      <c r="R278" s="119">
        <v>40</v>
      </c>
      <c r="S278" s="121"/>
      <c r="T278" s="100" t="s">
        <v>291</v>
      </c>
      <c r="U278" s="105" t="str">
        <f t="shared" si="173"/>
        <v>Rheem2020Prem40</v>
      </c>
      <c r="V278" s="148">
        <v>1</v>
      </c>
      <c r="W278" s="49"/>
      <c r="X278" s="61">
        <v>2</v>
      </c>
      <c r="Y278" s="62">
        <v>3.1</v>
      </c>
      <c r="Z278" s="63">
        <v>43944</v>
      </c>
      <c r="AA278" s="58"/>
      <c r="AB278" s="158" t="str">
        <f t="shared" si="137"/>
        <v>2,     201459,   "10E40-HP530  (40 gal, JA13)"</v>
      </c>
      <c r="AC278" s="160" t="str">
        <f t="shared" si="160"/>
        <v>Richmond</v>
      </c>
      <c r="AD278" s="161" t="s">
        <v>625</v>
      </c>
      <c r="AE278" s="158" t="str">
        <f t="shared" si="138"/>
        <v xml:space="preserve">          case  201459   :   "Richmond10E40HP530"</v>
      </c>
      <c r="AF278" s="161" t="s">
        <v>625</v>
      </c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</row>
    <row r="279" spans="3:1039" s="6" customFormat="1" ht="15" customHeight="1" x14ac:dyDescent="0.25">
      <c r="C279" s="133">
        <f t="shared" si="175"/>
        <v>201560</v>
      </c>
      <c r="D279" s="72">
        <f t="shared" si="176"/>
        <v>50</v>
      </c>
      <c r="E279" s="74">
        <v>0</v>
      </c>
      <c r="F279" s="72">
        <v>1</v>
      </c>
      <c r="G279" s="73">
        <f t="shared" si="177"/>
        <v>0</v>
      </c>
      <c r="H279" s="128">
        <f t="shared" si="178"/>
        <v>3.2</v>
      </c>
      <c r="I279" s="147">
        <f t="shared" si="179"/>
        <v>1</v>
      </c>
      <c r="J279" s="111" t="s">
        <v>196</v>
      </c>
      <c r="K279" s="39">
        <v>4</v>
      </c>
      <c r="L279" s="95">
        <f t="shared" si="180"/>
        <v>20</v>
      </c>
      <c r="M279" s="12" t="s">
        <v>98</v>
      </c>
      <c r="N279" s="82">
        <f t="shared" si="174"/>
        <v>15</v>
      </c>
      <c r="O279" s="82">
        <f t="shared" si="162"/>
        <v>201560</v>
      </c>
      <c r="P279" s="77" t="str">
        <f t="shared" si="142"/>
        <v>10E50-HP530  (50 gal, JA13)</v>
      </c>
      <c r="Q279" s="20" t="s">
        <v>314</v>
      </c>
      <c r="R279" s="119">
        <v>50</v>
      </c>
      <c r="S279" s="121"/>
      <c r="T279" s="100" t="s">
        <v>292</v>
      </c>
      <c r="U279" s="105" t="str">
        <f t="shared" si="173"/>
        <v>Rheem2020Prem50</v>
      </c>
      <c r="V279" s="148">
        <v>1</v>
      </c>
      <c r="W279" s="49"/>
      <c r="X279" s="61" t="s">
        <v>9</v>
      </c>
      <c r="Y279" s="62">
        <v>3.2</v>
      </c>
      <c r="Z279" s="63">
        <v>43944</v>
      </c>
      <c r="AA279" s="58"/>
      <c r="AB279" s="158" t="str">
        <f t="shared" ref="AB279:AB352" si="181">"2,     "&amp;C279&amp;",   """&amp;P279&amp;""""</f>
        <v>2,     201560,   "10E50-HP530  (50 gal, JA13)"</v>
      </c>
      <c r="AC279" s="160" t="str">
        <f t="shared" si="160"/>
        <v>Richmond</v>
      </c>
      <c r="AD279" s="161" t="s">
        <v>630</v>
      </c>
      <c r="AE279" s="158" t="str">
        <f t="shared" ref="AE279:AE352" si="182">"          case  "&amp;C279&amp;"   :   """&amp;AD279&amp;""""</f>
        <v xml:space="preserve">          case  201560   :   "Richmond10E50HP530"</v>
      </c>
      <c r="AF279" s="161" t="s">
        <v>630</v>
      </c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</row>
    <row r="280" spans="3:1039" s="6" customFormat="1" ht="15" customHeight="1" x14ac:dyDescent="0.25">
      <c r="C280" s="133">
        <f t="shared" si="175"/>
        <v>201661</v>
      </c>
      <c r="D280" s="72">
        <f t="shared" si="176"/>
        <v>65</v>
      </c>
      <c r="E280" s="74">
        <v>0</v>
      </c>
      <c r="F280" s="72">
        <v>1</v>
      </c>
      <c r="G280" s="73">
        <f t="shared" si="177"/>
        <v>0</v>
      </c>
      <c r="H280" s="128">
        <f t="shared" si="178"/>
        <v>3.2</v>
      </c>
      <c r="I280" s="147">
        <f t="shared" si="179"/>
        <v>1</v>
      </c>
      <c r="J280" s="111" t="s">
        <v>196</v>
      </c>
      <c r="K280" s="39">
        <v>4</v>
      </c>
      <c r="L280" s="95">
        <f t="shared" si="180"/>
        <v>20</v>
      </c>
      <c r="M280" s="12" t="s">
        <v>98</v>
      </c>
      <c r="N280" s="82">
        <f t="shared" si="174"/>
        <v>16</v>
      </c>
      <c r="O280" s="82">
        <f t="shared" si="162"/>
        <v>201661</v>
      </c>
      <c r="P280" s="77" t="str">
        <f t="shared" si="142"/>
        <v>10E65-HP530  (65 gal, JA13)</v>
      </c>
      <c r="Q280" s="20" t="s">
        <v>315</v>
      </c>
      <c r="R280" s="119">
        <v>65</v>
      </c>
      <c r="S280" s="121"/>
      <c r="T280" s="100" t="s">
        <v>293</v>
      </c>
      <c r="U280" s="105" t="str">
        <f t="shared" si="173"/>
        <v>Rheem2020Prem65</v>
      </c>
      <c r="V280" s="148">
        <v>1</v>
      </c>
      <c r="W280" s="49"/>
      <c r="X280" s="61" t="s">
        <v>9</v>
      </c>
      <c r="Y280" s="62">
        <v>3.2</v>
      </c>
      <c r="Z280" s="63">
        <v>43944</v>
      </c>
      <c r="AA280" s="58"/>
      <c r="AB280" s="158" t="str">
        <f t="shared" si="181"/>
        <v>2,     201661,   "10E65-HP530  (65 gal, JA13)"</v>
      </c>
      <c r="AC280" s="160" t="str">
        <f t="shared" si="160"/>
        <v>Richmond</v>
      </c>
      <c r="AD280" s="161" t="s">
        <v>635</v>
      </c>
      <c r="AE280" s="158" t="str">
        <f t="shared" si="182"/>
        <v xml:space="preserve">          case  201661   :   "Richmond10E65HP530"</v>
      </c>
      <c r="AF280" s="161" t="s">
        <v>635</v>
      </c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</row>
    <row r="281" spans="3:1039" s="6" customFormat="1" ht="15" customHeight="1" x14ac:dyDescent="0.25">
      <c r="C281" s="133">
        <f t="shared" si="175"/>
        <v>201762</v>
      </c>
      <c r="D281" s="72">
        <f t="shared" si="176"/>
        <v>80</v>
      </c>
      <c r="E281" s="74">
        <v>0</v>
      </c>
      <c r="F281" s="72">
        <v>1</v>
      </c>
      <c r="G281" s="73">
        <f t="shared" si="177"/>
        <v>0</v>
      </c>
      <c r="H281" s="128">
        <f t="shared" si="178"/>
        <v>3.2</v>
      </c>
      <c r="I281" s="147">
        <f t="shared" si="179"/>
        <v>1</v>
      </c>
      <c r="J281" s="111" t="s">
        <v>196</v>
      </c>
      <c r="K281" s="39">
        <v>4</v>
      </c>
      <c r="L281" s="95">
        <f t="shared" si="180"/>
        <v>20</v>
      </c>
      <c r="M281" s="12" t="s">
        <v>98</v>
      </c>
      <c r="N281" s="82">
        <f t="shared" si="174"/>
        <v>17</v>
      </c>
      <c r="O281" s="82">
        <f t="shared" si="162"/>
        <v>201762</v>
      </c>
      <c r="P281" s="77" t="str">
        <f t="shared" si="142"/>
        <v>10E80-HP530  (80 gal, JA13)</v>
      </c>
      <c r="Q281" s="20" t="s">
        <v>316</v>
      </c>
      <c r="R281" s="119">
        <v>80</v>
      </c>
      <c r="S281" s="121"/>
      <c r="T281" s="100" t="s">
        <v>294</v>
      </c>
      <c r="U281" s="105" t="str">
        <f t="shared" si="173"/>
        <v>Rheem2020Prem80</v>
      </c>
      <c r="V281" s="148">
        <v>1</v>
      </c>
      <c r="W281" s="49"/>
      <c r="X281" s="61">
        <v>4</v>
      </c>
      <c r="Y281" s="62">
        <v>3.2</v>
      </c>
      <c r="Z281" s="63">
        <v>43944</v>
      </c>
      <c r="AA281" s="58"/>
      <c r="AB281" s="158" t="str">
        <f t="shared" si="181"/>
        <v>2,     201762,   "10E80-HP530  (80 gal, JA13)"</v>
      </c>
      <c r="AC281" s="160" t="str">
        <f t="shared" si="160"/>
        <v>Richmond</v>
      </c>
      <c r="AD281" s="161" t="s">
        <v>640</v>
      </c>
      <c r="AE281" s="158" t="str">
        <f t="shared" si="182"/>
        <v xml:space="preserve">          case  201762   :   "Richmond10E80HP530"</v>
      </c>
      <c r="AF281" s="161" t="s">
        <v>640</v>
      </c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</row>
    <row r="282" spans="3:1039" s="6" customFormat="1" ht="15" customHeight="1" x14ac:dyDescent="0.25">
      <c r="C282" s="133">
        <f t="shared" si="175"/>
        <v>201859</v>
      </c>
      <c r="D282" s="72">
        <f t="shared" si="176"/>
        <v>40</v>
      </c>
      <c r="E282" s="74">
        <v>0</v>
      </c>
      <c r="F282" s="72">
        <v>1</v>
      </c>
      <c r="G282" s="73">
        <f t="shared" si="177"/>
        <v>0</v>
      </c>
      <c r="H282" s="128">
        <f t="shared" si="178"/>
        <v>3.1</v>
      </c>
      <c r="I282" s="147">
        <f t="shared" si="179"/>
        <v>1</v>
      </c>
      <c r="J282" s="111" t="s">
        <v>196</v>
      </c>
      <c r="K282" s="39">
        <v>4</v>
      </c>
      <c r="L282" s="95">
        <f t="shared" si="180"/>
        <v>20</v>
      </c>
      <c r="M282" s="12" t="s">
        <v>98</v>
      </c>
      <c r="N282" s="82">
        <f t="shared" si="174"/>
        <v>18</v>
      </c>
      <c r="O282" s="82">
        <f t="shared" si="162"/>
        <v>201859</v>
      </c>
      <c r="P282" s="77" t="str">
        <f t="shared" si="142"/>
        <v>10E40-HP5S30  (40 gal, JA13)</v>
      </c>
      <c r="Q282" s="20" t="s">
        <v>317</v>
      </c>
      <c r="R282" s="119">
        <v>40</v>
      </c>
      <c r="S282" s="121"/>
      <c r="T282" s="100" t="s">
        <v>291</v>
      </c>
      <c r="U282" s="105" t="str">
        <f t="shared" si="173"/>
        <v>Rheem2020Prem40</v>
      </c>
      <c r="V282" s="148">
        <v>1</v>
      </c>
      <c r="W282" s="49"/>
      <c r="X282" s="61">
        <v>2</v>
      </c>
      <c r="Y282" s="62">
        <v>3.1</v>
      </c>
      <c r="Z282" s="63">
        <v>43944</v>
      </c>
      <c r="AA282" s="58"/>
      <c r="AB282" s="158" t="str">
        <f t="shared" si="181"/>
        <v>2,     201859,   "10E40-HP5S30  (40 gal, JA13)"</v>
      </c>
      <c r="AC282" s="160" t="str">
        <f t="shared" si="160"/>
        <v>Richmond</v>
      </c>
      <c r="AD282" s="161" t="s">
        <v>626</v>
      </c>
      <c r="AE282" s="158" t="str">
        <f t="shared" si="182"/>
        <v xml:space="preserve">          case  201859   :   "Richmond10E40HP5S30"</v>
      </c>
      <c r="AF282" s="161" t="s">
        <v>626</v>
      </c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</row>
    <row r="283" spans="3:1039" s="6" customFormat="1" ht="15" customHeight="1" x14ac:dyDescent="0.25">
      <c r="C283" s="133">
        <f t="shared" si="175"/>
        <v>201960</v>
      </c>
      <c r="D283" s="72">
        <f t="shared" si="176"/>
        <v>50</v>
      </c>
      <c r="E283" s="74">
        <v>0</v>
      </c>
      <c r="F283" s="72">
        <v>1</v>
      </c>
      <c r="G283" s="73">
        <f t="shared" si="177"/>
        <v>0</v>
      </c>
      <c r="H283" s="128">
        <f t="shared" si="178"/>
        <v>3.2</v>
      </c>
      <c r="I283" s="147">
        <f t="shared" si="179"/>
        <v>1</v>
      </c>
      <c r="J283" s="111" t="s">
        <v>196</v>
      </c>
      <c r="K283" s="39">
        <v>4</v>
      </c>
      <c r="L283" s="95">
        <f t="shared" si="180"/>
        <v>20</v>
      </c>
      <c r="M283" s="12" t="s">
        <v>98</v>
      </c>
      <c r="N283" s="82">
        <f t="shared" si="174"/>
        <v>19</v>
      </c>
      <c r="O283" s="82">
        <f t="shared" si="162"/>
        <v>201960</v>
      </c>
      <c r="P283" s="77" t="str">
        <f t="shared" si="142"/>
        <v>10E50-HP5S30  (50 gal, JA13)</v>
      </c>
      <c r="Q283" s="20" t="s">
        <v>318</v>
      </c>
      <c r="R283" s="119">
        <v>50</v>
      </c>
      <c r="S283" s="121"/>
      <c r="T283" s="100" t="s">
        <v>292</v>
      </c>
      <c r="U283" s="105" t="str">
        <f t="shared" si="173"/>
        <v>Rheem2020Prem50</v>
      </c>
      <c r="V283" s="148">
        <v>1</v>
      </c>
      <c r="W283" s="49"/>
      <c r="X283" s="61" t="s">
        <v>9</v>
      </c>
      <c r="Y283" s="62">
        <v>3.2</v>
      </c>
      <c r="Z283" s="63">
        <v>43944</v>
      </c>
      <c r="AA283" s="58"/>
      <c r="AB283" s="158" t="str">
        <f t="shared" si="181"/>
        <v>2,     201960,   "10E50-HP5S30  (50 gal, JA13)"</v>
      </c>
      <c r="AC283" s="160" t="str">
        <f t="shared" si="160"/>
        <v>Richmond</v>
      </c>
      <c r="AD283" s="161" t="s">
        <v>631</v>
      </c>
      <c r="AE283" s="158" t="str">
        <f t="shared" si="182"/>
        <v xml:space="preserve">          case  201960   :   "Richmond10E50HP5S30"</v>
      </c>
      <c r="AF283" s="161" t="s">
        <v>631</v>
      </c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</row>
    <row r="284" spans="3:1039" s="6" customFormat="1" ht="15" customHeight="1" x14ac:dyDescent="0.25">
      <c r="C284" s="133">
        <f t="shared" si="175"/>
        <v>202061</v>
      </c>
      <c r="D284" s="72">
        <f t="shared" si="176"/>
        <v>65</v>
      </c>
      <c r="E284" s="74">
        <v>0</v>
      </c>
      <c r="F284" s="72">
        <v>1</v>
      </c>
      <c r="G284" s="73">
        <f t="shared" si="177"/>
        <v>0</v>
      </c>
      <c r="H284" s="128">
        <f t="shared" si="178"/>
        <v>3.2</v>
      </c>
      <c r="I284" s="147">
        <f t="shared" si="179"/>
        <v>1</v>
      </c>
      <c r="J284" s="111" t="s">
        <v>196</v>
      </c>
      <c r="K284" s="39">
        <v>4</v>
      </c>
      <c r="L284" s="95">
        <f t="shared" si="180"/>
        <v>20</v>
      </c>
      <c r="M284" s="12" t="s">
        <v>98</v>
      </c>
      <c r="N284" s="82">
        <f t="shared" si="174"/>
        <v>20</v>
      </c>
      <c r="O284" s="82">
        <f t="shared" si="162"/>
        <v>202061</v>
      </c>
      <c r="P284" s="77" t="str">
        <f t="shared" si="142"/>
        <v>10E65-HP5S30  (65 gal, JA13)</v>
      </c>
      <c r="Q284" s="20" t="s">
        <v>319</v>
      </c>
      <c r="R284" s="119">
        <v>65</v>
      </c>
      <c r="S284" s="121"/>
      <c r="T284" s="100" t="s">
        <v>293</v>
      </c>
      <c r="U284" s="105" t="str">
        <f t="shared" si="173"/>
        <v>Rheem2020Prem65</v>
      </c>
      <c r="V284" s="148">
        <v>1</v>
      </c>
      <c r="W284" s="49"/>
      <c r="X284" s="61" t="s">
        <v>9</v>
      </c>
      <c r="Y284" s="62">
        <v>3.2</v>
      </c>
      <c r="Z284" s="63">
        <v>43944</v>
      </c>
      <c r="AA284" s="58"/>
      <c r="AB284" s="158" t="str">
        <f t="shared" si="181"/>
        <v>2,     202061,   "10E65-HP5S30  (65 gal, JA13)"</v>
      </c>
      <c r="AC284" s="160" t="str">
        <f t="shared" si="160"/>
        <v>Richmond</v>
      </c>
      <c r="AD284" s="164" t="s">
        <v>636</v>
      </c>
      <c r="AE284" s="158" t="str">
        <f t="shared" si="182"/>
        <v xml:space="preserve">          case  202061   :   "Richmond10E65HP5S30"</v>
      </c>
      <c r="AF284" s="164" t="s">
        <v>636</v>
      </c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</row>
    <row r="285" spans="3:1039" s="6" customFormat="1" ht="15" customHeight="1" x14ac:dyDescent="0.25">
      <c r="C285" s="133">
        <f t="shared" si="175"/>
        <v>202162</v>
      </c>
      <c r="D285" s="72">
        <f t="shared" si="176"/>
        <v>80</v>
      </c>
      <c r="E285" s="74">
        <v>0</v>
      </c>
      <c r="F285" s="72">
        <v>1</v>
      </c>
      <c r="G285" s="73">
        <f t="shared" si="177"/>
        <v>0</v>
      </c>
      <c r="H285" s="128">
        <f t="shared" si="178"/>
        <v>3.2</v>
      </c>
      <c r="I285" s="147">
        <f t="shared" si="179"/>
        <v>1</v>
      </c>
      <c r="J285" s="111" t="s">
        <v>196</v>
      </c>
      <c r="K285" s="39">
        <v>4</v>
      </c>
      <c r="L285" s="95">
        <f t="shared" si="180"/>
        <v>20</v>
      </c>
      <c r="M285" s="12" t="s">
        <v>98</v>
      </c>
      <c r="N285" s="82">
        <f t="shared" si="174"/>
        <v>21</v>
      </c>
      <c r="O285" s="82">
        <f t="shared" si="162"/>
        <v>202162</v>
      </c>
      <c r="P285" s="77" t="str">
        <f t="shared" ref="P285:P358" si="183">Q285 &amp; "  (" &amp; R285 &amp; " gal" &amp; IF(V285&gt;0, ", JA13)", ")")</f>
        <v>10E80-HP5S30  (80 gal, JA13)</v>
      </c>
      <c r="Q285" s="20" t="s">
        <v>320</v>
      </c>
      <c r="R285" s="119">
        <v>80</v>
      </c>
      <c r="S285" s="121"/>
      <c r="T285" s="100" t="s">
        <v>294</v>
      </c>
      <c r="U285" s="105" t="str">
        <f t="shared" si="173"/>
        <v>Rheem2020Prem80</v>
      </c>
      <c r="V285" s="148">
        <v>1</v>
      </c>
      <c r="W285" s="49"/>
      <c r="X285" s="61">
        <v>4</v>
      </c>
      <c r="Y285" s="62">
        <v>3.2</v>
      </c>
      <c r="Z285" s="63">
        <v>43944</v>
      </c>
      <c r="AA285" s="58"/>
      <c r="AB285" s="158" t="str">
        <f t="shared" si="181"/>
        <v>2,     202162,   "10E80-HP5S30  (80 gal, JA13)"</v>
      </c>
      <c r="AC285" s="160" t="str">
        <f t="shared" si="160"/>
        <v>Richmond</v>
      </c>
      <c r="AD285" s="161" t="s">
        <v>641</v>
      </c>
      <c r="AE285" s="158" t="str">
        <f t="shared" si="182"/>
        <v xml:space="preserve">          case  202162   :   "Richmond10E80HP5S30"</v>
      </c>
      <c r="AF285" s="161" t="s">
        <v>641</v>
      </c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</row>
    <row r="286" spans="3:1039" s="6" customFormat="1" ht="15" customHeight="1" x14ac:dyDescent="0.25">
      <c r="C286" s="6">
        <f t="shared" si="140"/>
        <v>200139</v>
      </c>
      <c r="D286" s="72">
        <f t="shared" si="141"/>
        <v>50</v>
      </c>
      <c r="E286" s="74">
        <v>0</v>
      </c>
      <c r="F286" s="72">
        <v>1</v>
      </c>
      <c r="G286" s="73">
        <f t="shared" si="144"/>
        <v>0</v>
      </c>
      <c r="H286" s="128">
        <f t="shared" si="145"/>
        <v>3.2</v>
      </c>
      <c r="I286" s="147">
        <f t="shared" si="179"/>
        <v>0</v>
      </c>
      <c r="J286" s="111" t="s">
        <v>196</v>
      </c>
      <c r="K286" s="39">
        <v>3</v>
      </c>
      <c r="L286" s="95">
        <f t="shared" si="180"/>
        <v>20</v>
      </c>
      <c r="M286" s="12" t="s">
        <v>98</v>
      </c>
      <c r="N286" s="81">
        <v>1</v>
      </c>
      <c r="O286" s="82">
        <f t="shared" si="162"/>
        <v>200139</v>
      </c>
      <c r="P286" s="77" t="str">
        <f t="shared" si="183"/>
        <v>10E50-HP4D  (50 gal)</v>
      </c>
      <c r="Q286" s="13" t="s">
        <v>135</v>
      </c>
      <c r="R286" s="14">
        <v>50</v>
      </c>
      <c r="S286" s="121" t="s">
        <v>273</v>
      </c>
      <c r="T286" s="100" t="s">
        <v>273</v>
      </c>
      <c r="U286" s="105" t="str">
        <f t="shared" si="173"/>
        <v>RheemHBDR4550</v>
      </c>
      <c r="V286" s="146">
        <v>0</v>
      </c>
      <c r="W286" s="49" t="str">
        <f>[1]ESTAR_to_AWHS!K61</f>
        <v>--</v>
      </c>
      <c r="X286" s="61" t="str">
        <f>[1]ESTAR_to_AWHS!I61</f>
        <v>2-3</v>
      </c>
      <c r="Y286" s="62">
        <f>[1]ESTAR_to_AWHS!L61</f>
        <v>3.2</v>
      </c>
      <c r="Z286" s="63">
        <f>[1]ESTAR_to_AWHS!J61</f>
        <v>42667</v>
      </c>
      <c r="AA286" s="58" t="s">
        <v>91</v>
      </c>
      <c r="AB286" s="158" t="str">
        <f t="shared" si="181"/>
        <v>2,     200139,   "10E50-HP4D  (50 gal)"</v>
      </c>
      <c r="AC286" s="160" t="str">
        <f t="shared" si="160"/>
        <v>Richmond</v>
      </c>
      <c r="AD286" s="161" t="s">
        <v>627</v>
      </c>
      <c r="AE286" s="158" t="str">
        <f t="shared" si="182"/>
        <v xml:space="preserve">          case  200139   :   "Richmond10E50HP4D"</v>
      </c>
      <c r="AF286" s="161" t="s">
        <v>627</v>
      </c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  <c r="CC286" s="31"/>
      <c r="CD286" s="31"/>
      <c r="CE286" s="31"/>
      <c r="CF286" s="31"/>
      <c r="CG286" s="31"/>
      <c r="CH286" s="31"/>
      <c r="CI286" s="31"/>
      <c r="CJ286" s="31"/>
      <c r="CK286" s="31"/>
      <c r="CL286" s="31"/>
      <c r="CM286" s="31"/>
      <c r="CN286" s="31"/>
      <c r="CO286" s="31"/>
      <c r="CP286" s="31"/>
      <c r="CQ286" s="31"/>
      <c r="CR286" s="31"/>
      <c r="CS286" s="31"/>
      <c r="CT286" s="31"/>
      <c r="CU286" s="31"/>
      <c r="CV286" s="31"/>
      <c r="CW286" s="31"/>
      <c r="CX286" s="31"/>
      <c r="CY286" s="31"/>
      <c r="CZ286" s="31"/>
      <c r="DA286" s="31"/>
      <c r="DB286" s="31"/>
      <c r="DC286" s="31"/>
      <c r="DD286" s="31"/>
      <c r="DE286" s="31"/>
      <c r="DF286" s="31"/>
      <c r="DG286" s="31"/>
      <c r="DH286" s="31"/>
      <c r="DI286" s="31"/>
      <c r="DJ286" s="31"/>
      <c r="DK286" s="31"/>
      <c r="DL286" s="31"/>
      <c r="DM286" s="31"/>
      <c r="DN286" s="31"/>
      <c r="DO286" s="31"/>
      <c r="DP286" s="31"/>
      <c r="DQ286" s="31"/>
      <c r="DR286" s="31"/>
      <c r="DS286" s="31"/>
      <c r="DT286" s="31"/>
      <c r="DU286" s="31"/>
      <c r="DV286" s="31"/>
      <c r="DW286" s="31"/>
      <c r="DX286" s="31"/>
      <c r="DY286" s="31"/>
      <c r="DZ286" s="31"/>
      <c r="EA286" s="31"/>
      <c r="EB286" s="31"/>
      <c r="EC286" s="31"/>
      <c r="ED286" s="31"/>
      <c r="EE286" s="31"/>
      <c r="EF286" s="31"/>
      <c r="EG286" s="31"/>
      <c r="EH286" s="31"/>
      <c r="EI286" s="31"/>
      <c r="EJ286" s="31"/>
      <c r="EK286" s="31"/>
      <c r="EL286" s="31"/>
      <c r="EM286" s="31"/>
      <c r="EN286" s="31"/>
      <c r="EO286" s="31"/>
      <c r="EP286" s="31"/>
      <c r="EQ286" s="31"/>
      <c r="ER286" s="31"/>
      <c r="ES286" s="31"/>
      <c r="ET286" s="31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  <c r="IW286" s="31"/>
      <c r="IX286" s="31"/>
      <c r="IY286" s="31"/>
      <c r="IZ286" s="31"/>
      <c r="JA286" s="31"/>
      <c r="JB286" s="31"/>
      <c r="JC286" s="31"/>
      <c r="JD286" s="31"/>
      <c r="JE286" s="31"/>
      <c r="JF286" s="31"/>
      <c r="JG286" s="31"/>
      <c r="JH286" s="31"/>
      <c r="JI286" s="31"/>
      <c r="JJ286" s="31"/>
      <c r="JK286" s="31"/>
      <c r="JL286" s="31"/>
      <c r="JM286" s="31"/>
      <c r="JN286" s="31"/>
      <c r="JO286" s="31"/>
      <c r="JP286" s="31"/>
      <c r="JQ286" s="31"/>
      <c r="JR286" s="31"/>
      <c r="JS286" s="31"/>
      <c r="JT286" s="31"/>
      <c r="JU286" s="31"/>
      <c r="JV286" s="31"/>
      <c r="JW286" s="31"/>
      <c r="JX286" s="31"/>
      <c r="JY286" s="31"/>
      <c r="JZ286" s="31"/>
      <c r="KA286" s="31"/>
      <c r="KB286" s="31"/>
      <c r="KC286" s="31"/>
      <c r="KD286" s="31"/>
      <c r="KE286" s="31"/>
      <c r="KF286" s="31"/>
      <c r="KG286" s="31"/>
      <c r="KH286" s="31"/>
      <c r="KI286" s="31"/>
      <c r="KJ286" s="31"/>
      <c r="KK286" s="31"/>
      <c r="KL286" s="31"/>
      <c r="KM286" s="31"/>
      <c r="KN286" s="31"/>
      <c r="KO286" s="31"/>
      <c r="KP286" s="31"/>
      <c r="KQ286" s="31"/>
      <c r="KR286" s="31"/>
      <c r="KS286" s="31"/>
      <c r="KT286" s="31"/>
      <c r="KU286" s="31"/>
      <c r="KV286" s="31"/>
      <c r="KW286" s="31"/>
      <c r="KX286" s="31"/>
      <c r="KY286" s="31"/>
      <c r="KZ286" s="31"/>
      <c r="LA286" s="31"/>
      <c r="LB286" s="31"/>
      <c r="LC286" s="31"/>
      <c r="LD286" s="31"/>
      <c r="LE286" s="31"/>
      <c r="LF286" s="31"/>
      <c r="LG286" s="31"/>
      <c r="LH286" s="31"/>
      <c r="LI286" s="31"/>
      <c r="LJ286" s="31"/>
      <c r="LK286" s="31"/>
      <c r="LL286" s="31"/>
      <c r="LM286" s="31"/>
      <c r="LN286" s="31"/>
      <c r="LO286" s="31"/>
      <c r="LP286" s="31"/>
      <c r="LQ286" s="31"/>
      <c r="LR286" s="31"/>
      <c r="LS286" s="31"/>
      <c r="LT286" s="31"/>
      <c r="LU286" s="31"/>
      <c r="LV286" s="31"/>
      <c r="LW286" s="31"/>
      <c r="LX286" s="31"/>
      <c r="LY286" s="31"/>
      <c r="LZ286" s="31"/>
      <c r="MA286" s="31"/>
      <c r="MB286" s="31"/>
      <c r="MC286" s="31"/>
      <c r="MD286" s="31"/>
      <c r="ME286" s="31"/>
      <c r="MF286" s="31"/>
      <c r="MG286" s="31"/>
      <c r="MH286" s="31"/>
      <c r="MI286" s="31"/>
      <c r="MJ286" s="31"/>
      <c r="MK286" s="31"/>
      <c r="ML286" s="31"/>
      <c r="MM286" s="31"/>
      <c r="MN286" s="31"/>
      <c r="MO286" s="31"/>
      <c r="MP286" s="31"/>
      <c r="MQ286" s="31"/>
      <c r="MR286" s="31"/>
      <c r="MS286" s="31"/>
      <c r="MT286" s="31"/>
      <c r="MU286" s="31"/>
      <c r="MV286" s="31"/>
      <c r="MW286" s="31"/>
      <c r="MX286" s="31"/>
      <c r="MY286" s="31"/>
      <c r="MZ286" s="31"/>
      <c r="NA286" s="31"/>
      <c r="NB286" s="31"/>
      <c r="NC286" s="31"/>
      <c r="ND286" s="31"/>
      <c r="NE286" s="31"/>
      <c r="NF286" s="31"/>
      <c r="NG286" s="31"/>
      <c r="NH286" s="31"/>
      <c r="NI286" s="31"/>
      <c r="NJ286" s="31"/>
      <c r="NK286" s="31"/>
      <c r="NL286" s="31"/>
      <c r="NM286" s="31"/>
      <c r="NN286" s="31"/>
      <c r="NO286" s="31"/>
      <c r="NP286" s="31"/>
      <c r="NQ286" s="31"/>
      <c r="NR286" s="31"/>
      <c r="NS286" s="31"/>
      <c r="NT286" s="31"/>
      <c r="NU286" s="31"/>
      <c r="NV286" s="31"/>
      <c r="NW286" s="31"/>
      <c r="NX286" s="31"/>
      <c r="NY286" s="31"/>
      <c r="NZ286" s="31"/>
      <c r="OA286" s="31"/>
      <c r="OB286" s="31"/>
      <c r="OC286" s="31"/>
      <c r="OD286" s="31"/>
      <c r="OE286" s="31"/>
      <c r="OF286" s="31"/>
      <c r="OG286" s="31"/>
      <c r="OH286" s="31"/>
      <c r="OI286" s="31"/>
      <c r="OJ286" s="31"/>
      <c r="OK286" s="31"/>
      <c r="OL286" s="31"/>
      <c r="OM286" s="31"/>
      <c r="ON286" s="31"/>
      <c r="OO286" s="31"/>
      <c r="OP286" s="31"/>
      <c r="OQ286" s="31"/>
      <c r="OR286" s="31"/>
      <c r="OS286" s="31"/>
      <c r="OT286" s="31"/>
      <c r="OU286" s="31"/>
      <c r="OV286" s="31"/>
      <c r="OW286" s="31"/>
      <c r="OX286" s="31"/>
      <c r="OY286" s="31"/>
      <c r="OZ286" s="31"/>
      <c r="PA286" s="31"/>
      <c r="PB286" s="31"/>
      <c r="PC286" s="31"/>
      <c r="PD286" s="31"/>
      <c r="PE286" s="31"/>
      <c r="PF286" s="31"/>
      <c r="PG286" s="31"/>
      <c r="PH286" s="31"/>
      <c r="PI286" s="31"/>
      <c r="PJ286" s="31"/>
      <c r="PK286" s="31"/>
      <c r="PL286" s="31"/>
      <c r="PM286" s="31"/>
      <c r="PN286" s="31"/>
      <c r="PO286" s="31"/>
      <c r="PP286" s="31"/>
      <c r="PQ286" s="31"/>
      <c r="PR286" s="31"/>
      <c r="PS286" s="31"/>
      <c r="PT286" s="31"/>
      <c r="PU286" s="31"/>
      <c r="PV286" s="31"/>
      <c r="PW286" s="31"/>
      <c r="PX286" s="31"/>
      <c r="PY286" s="31"/>
      <c r="PZ286" s="31"/>
      <c r="QA286" s="31"/>
      <c r="QB286" s="31"/>
      <c r="QC286" s="31"/>
      <c r="QD286" s="31"/>
      <c r="QE286" s="31"/>
      <c r="QF286" s="31"/>
      <c r="QG286" s="31"/>
      <c r="QH286" s="31"/>
      <c r="QI286" s="31"/>
      <c r="QJ286" s="31"/>
      <c r="QK286" s="31"/>
      <c r="QL286" s="31"/>
      <c r="QM286" s="31"/>
      <c r="QN286" s="31"/>
      <c r="QO286" s="31"/>
      <c r="QP286" s="31"/>
      <c r="QQ286" s="31"/>
      <c r="QR286" s="31"/>
      <c r="QS286" s="31"/>
      <c r="QT286" s="31"/>
      <c r="QU286" s="31"/>
      <c r="QV286" s="31"/>
      <c r="QW286" s="31"/>
      <c r="QX286" s="31"/>
      <c r="QY286" s="31"/>
      <c r="QZ286" s="31"/>
      <c r="RA286" s="31"/>
      <c r="RB286" s="31"/>
      <c r="RC286" s="31"/>
      <c r="RD286" s="31"/>
      <c r="RE286" s="31"/>
      <c r="RF286" s="31"/>
      <c r="RG286" s="31"/>
      <c r="RH286" s="31"/>
      <c r="RI286" s="31"/>
      <c r="RJ286" s="31"/>
      <c r="RK286" s="31"/>
      <c r="RL286" s="31"/>
      <c r="RM286" s="31"/>
      <c r="RN286" s="31"/>
      <c r="RO286" s="31"/>
      <c r="RP286" s="31"/>
      <c r="RQ286" s="31"/>
      <c r="RR286" s="31"/>
      <c r="RS286" s="31"/>
      <c r="RT286" s="31"/>
      <c r="RU286" s="31"/>
      <c r="RV286" s="31"/>
      <c r="RW286" s="31"/>
      <c r="RX286" s="31"/>
      <c r="RY286" s="31"/>
      <c r="RZ286" s="31"/>
      <c r="SA286" s="31"/>
      <c r="SB286" s="31"/>
      <c r="SC286" s="31"/>
      <c r="SD286" s="31"/>
      <c r="SE286" s="31"/>
      <c r="SF286" s="31"/>
      <c r="SG286" s="31"/>
      <c r="SH286" s="31"/>
      <c r="SI286" s="31"/>
      <c r="SJ286" s="31"/>
      <c r="SK286" s="31"/>
      <c r="SL286" s="31"/>
      <c r="SM286" s="31"/>
      <c r="SN286" s="31"/>
      <c r="SO286" s="31"/>
      <c r="SP286" s="31"/>
      <c r="SQ286" s="31"/>
      <c r="SR286" s="31"/>
      <c r="SS286" s="31"/>
      <c r="ST286" s="31"/>
      <c r="SU286" s="31"/>
      <c r="SV286" s="31"/>
      <c r="SW286" s="31"/>
      <c r="SX286" s="31"/>
      <c r="SY286" s="31"/>
      <c r="SZ286" s="31"/>
      <c r="TA286" s="31"/>
      <c r="TB286" s="31"/>
      <c r="TC286" s="31"/>
      <c r="TD286" s="31"/>
      <c r="TE286" s="31"/>
      <c r="TF286" s="31"/>
      <c r="TG286" s="31"/>
      <c r="TH286" s="31"/>
      <c r="TI286" s="31"/>
      <c r="TJ286" s="31"/>
      <c r="TK286" s="31"/>
      <c r="TL286" s="31"/>
      <c r="TM286" s="31"/>
      <c r="TN286" s="31"/>
      <c r="TO286" s="31"/>
      <c r="TP286" s="31"/>
      <c r="TQ286" s="31"/>
      <c r="TR286" s="31"/>
      <c r="TS286" s="31"/>
      <c r="TT286" s="31"/>
      <c r="TU286" s="31"/>
      <c r="TV286" s="31"/>
      <c r="TW286" s="31"/>
      <c r="TX286" s="31"/>
      <c r="TY286" s="31"/>
      <c r="TZ286" s="31"/>
      <c r="UA286" s="31"/>
      <c r="UB286" s="31"/>
      <c r="UC286" s="31"/>
      <c r="UD286" s="31"/>
      <c r="UE286" s="31"/>
      <c r="UF286" s="31"/>
      <c r="UG286" s="31"/>
      <c r="UH286" s="31"/>
      <c r="UI286" s="31"/>
      <c r="UJ286" s="31"/>
      <c r="UK286" s="31"/>
      <c r="UL286" s="31"/>
      <c r="UM286" s="31"/>
      <c r="UN286" s="31"/>
      <c r="UO286" s="31"/>
      <c r="UP286" s="31"/>
      <c r="UQ286" s="31"/>
      <c r="UR286" s="31"/>
      <c r="US286" s="31"/>
      <c r="UT286" s="31"/>
      <c r="UU286" s="31"/>
      <c r="UV286" s="31"/>
      <c r="UW286" s="31"/>
      <c r="UX286" s="31"/>
      <c r="UY286" s="31"/>
      <c r="UZ286" s="31"/>
      <c r="VA286" s="31"/>
      <c r="VB286" s="31"/>
      <c r="VC286" s="31"/>
      <c r="VD286" s="31"/>
      <c r="VE286" s="31"/>
      <c r="VF286" s="31"/>
      <c r="VG286" s="31"/>
      <c r="VH286" s="31"/>
      <c r="VI286" s="31"/>
      <c r="VJ286" s="31"/>
      <c r="VK286" s="31"/>
      <c r="VL286" s="31"/>
      <c r="VM286" s="31"/>
      <c r="VN286" s="31"/>
      <c r="VO286" s="31"/>
      <c r="VP286" s="31"/>
      <c r="VQ286" s="31"/>
      <c r="VR286" s="31"/>
      <c r="VS286" s="31"/>
      <c r="VT286" s="31"/>
      <c r="VU286" s="31"/>
      <c r="VV286" s="31"/>
      <c r="VW286" s="31"/>
      <c r="VX286" s="31"/>
      <c r="VY286" s="31"/>
      <c r="VZ286" s="31"/>
      <c r="WA286" s="31"/>
      <c r="WB286" s="31"/>
      <c r="WC286" s="31"/>
      <c r="WD286" s="31"/>
      <c r="WE286" s="31"/>
      <c r="WF286" s="31"/>
      <c r="WG286" s="31"/>
      <c r="WH286" s="31"/>
      <c r="WI286" s="31"/>
      <c r="WJ286" s="31"/>
      <c r="WK286" s="31"/>
      <c r="WL286" s="31"/>
      <c r="WM286" s="31"/>
      <c r="WN286" s="31"/>
      <c r="WO286" s="31"/>
      <c r="WP286" s="31"/>
      <c r="WQ286" s="31"/>
      <c r="WR286" s="31"/>
      <c r="WS286" s="31"/>
      <c r="WT286" s="31"/>
      <c r="WU286" s="31"/>
      <c r="WV286" s="31"/>
      <c r="WW286" s="31"/>
      <c r="WX286" s="31"/>
      <c r="WY286" s="31"/>
      <c r="WZ286" s="31"/>
      <c r="XA286" s="31"/>
      <c r="XB286" s="31"/>
      <c r="XC286" s="31"/>
      <c r="XD286" s="31"/>
      <c r="XE286" s="31"/>
      <c r="XF286" s="31"/>
      <c r="XG286" s="31"/>
      <c r="XH286" s="31"/>
      <c r="XI286" s="31"/>
      <c r="XJ286" s="31"/>
      <c r="XK286" s="31"/>
      <c r="XL286" s="31"/>
      <c r="XM286" s="31"/>
      <c r="XN286" s="31"/>
      <c r="XO286" s="31"/>
      <c r="XP286" s="31"/>
      <c r="XQ286" s="31"/>
      <c r="XR286" s="31"/>
      <c r="XS286" s="31"/>
      <c r="XT286" s="31"/>
      <c r="XU286" s="31"/>
      <c r="XV286" s="31"/>
      <c r="XW286" s="31"/>
      <c r="XX286" s="31"/>
      <c r="XY286" s="31"/>
      <c r="XZ286" s="31"/>
      <c r="YA286" s="31"/>
      <c r="YB286" s="31"/>
      <c r="YC286" s="31"/>
      <c r="YD286" s="31"/>
      <c r="YE286" s="31"/>
      <c r="YF286" s="31"/>
      <c r="YG286" s="31"/>
      <c r="YH286" s="31"/>
      <c r="YI286" s="31"/>
      <c r="YJ286" s="31"/>
      <c r="YK286" s="31"/>
      <c r="YL286" s="31"/>
      <c r="YM286" s="31"/>
      <c r="YN286" s="31"/>
      <c r="YO286" s="31"/>
      <c r="YP286" s="31"/>
      <c r="YQ286" s="31"/>
      <c r="YR286" s="31"/>
      <c r="YS286" s="31"/>
      <c r="YT286" s="31"/>
      <c r="YU286" s="31"/>
      <c r="YV286" s="31"/>
      <c r="YW286" s="31"/>
      <c r="YX286" s="31"/>
      <c r="YY286" s="31"/>
      <c r="YZ286" s="31"/>
      <c r="ZA286" s="31"/>
      <c r="ZB286" s="31"/>
      <c r="ZC286" s="31"/>
      <c r="ZD286" s="31"/>
      <c r="ZE286" s="31"/>
      <c r="ZF286" s="31"/>
      <c r="ZG286" s="31"/>
      <c r="ZH286" s="31"/>
      <c r="ZI286" s="31"/>
      <c r="ZJ286" s="31"/>
      <c r="ZK286" s="31"/>
      <c r="ZL286" s="31"/>
      <c r="ZM286" s="31"/>
      <c r="ZN286" s="31"/>
      <c r="ZO286" s="31"/>
      <c r="ZP286" s="31"/>
      <c r="ZQ286" s="31"/>
      <c r="ZR286" s="31"/>
      <c r="ZS286" s="31"/>
      <c r="ZT286" s="31"/>
      <c r="ZU286" s="31"/>
      <c r="ZV286" s="31"/>
      <c r="ZW286" s="31"/>
      <c r="ZX286" s="31"/>
      <c r="ZY286" s="31"/>
      <c r="ZZ286" s="31"/>
      <c r="AAA286" s="31"/>
      <c r="AAB286" s="31"/>
      <c r="AAC286" s="31"/>
      <c r="AAD286" s="31"/>
      <c r="AAE286" s="31"/>
      <c r="AAF286" s="31"/>
      <c r="AAG286" s="31"/>
      <c r="AAH286" s="31"/>
      <c r="AAI286" s="31"/>
      <c r="AAJ286" s="31"/>
      <c r="AAK286" s="31"/>
      <c r="AAL286" s="31"/>
      <c r="AAM286" s="31"/>
      <c r="AAN286" s="31"/>
      <c r="AAO286" s="31"/>
      <c r="AAP286" s="31"/>
      <c r="AAQ286" s="31"/>
      <c r="AAR286" s="31"/>
      <c r="AAS286" s="31"/>
      <c r="AAT286" s="31"/>
      <c r="AAU286" s="31"/>
      <c r="AAV286" s="31"/>
      <c r="AAW286" s="31"/>
      <c r="AAX286" s="31"/>
      <c r="AAY286" s="31"/>
      <c r="AAZ286" s="31"/>
      <c r="ABA286" s="31"/>
      <c r="ABB286" s="31"/>
      <c r="ABC286" s="31"/>
      <c r="ABD286" s="31"/>
      <c r="ABE286" s="31"/>
      <c r="ABF286" s="31"/>
      <c r="ABG286" s="31"/>
      <c r="ABH286" s="31"/>
      <c r="ABI286" s="31"/>
      <c r="ABJ286" s="31"/>
      <c r="ABK286" s="31"/>
      <c r="ABL286" s="31"/>
      <c r="ABM286" s="31"/>
      <c r="ABN286" s="31"/>
      <c r="ABO286" s="31"/>
      <c r="ABP286" s="31"/>
      <c r="ABQ286" s="31"/>
      <c r="ABR286" s="31"/>
      <c r="ABS286" s="31"/>
      <c r="ABT286" s="31"/>
      <c r="ABU286" s="31"/>
      <c r="ABV286" s="31"/>
      <c r="ABW286" s="31"/>
      <c r="ABX286" s="31"/>
      <c r="ABY286" s="31"/>
      <c r="ABZ286" s="31"/>
      <c r="ACA286" s="31"/>
      <c r="ACB286" s="31"/>
      <c r="ACC286" s="31"/>
      <c r="ACD286" s="31"/>
      <c r="ACE286" s="31"/>
      <c r="ACF286" s="31"/>
      <c r="ACG286" s="31"/>
      <c r="ACH286" s="31"/>
      <c r="ACI286" s="31"/>
      <c r="ACJ286" s="31"/>
      <c r="ACK286" s="31"/>
      <c r="ACL286" s="31"/>
      <c r="ACM286" s="31"/>
      <c r="ACN286" s="31"/>
      <c r="ACO286" s="31"/>
      <c r="ACP286" s="31"/>
      <c r="ACQ286" s="31"/>
      <c r="ACR286" s="31"/>
      <c r="ACS286" s="31"/>
      <c r="ACT286" s="31"/>
      <c r="ACU286" s="31"/>
      <c r="ACV286" s="31"/>
      <c r="ACW286" s="31"/>
      <c r="ACX286" s="31"/>
      <c r="ACY286" s="31"/>
      <c r="ACZ286" s="31"/>
      <c r="ADA286" s="31"/>
      <c r="ADB286" s="31"/>
      <c r="ADC286" s="31"/>
      <c r="ADD286" s="31"/>
      <c r="ADE286" s="31"/>
      <c r="ADF286" s="31"/>
      <c r="ADG286" s="31"/>
      <c r="ADH286" s="31"/>
      <c r="ADI286" s="31"/>
      <c r="ADJ286" s="31"/>
      <c r="ADK286" s="31"/>
      <c r="ADL286" s="31"/>
      <c r="ADM286" s="31"/>
      <c r="ADN286" s="31"/>
      <c r="ADO286" s="31"/>
      <c r="ADP286" s="31"/>
      <c r="ADQ286" s="31"/>
      <c r="ADR286" s="31"/>
      <c r="ADS286" s="31"/>
      <c r="ADT286" s="31"/>
      <c r="ADU286" s="31"/>
      <c r="ADV286" s="31"/>
      <c r="ADW286" s="31"/>
      <c r="ADX286" s="31"/>
      <c r="ADY286" s="31"/>
      <c r="ADZ286" s="31"/>
      <c r="AEA286" s="31"/>
      <c r="AEB286" s="31"/>
      <c r="AEC286" s="31"/>
      <c r="AED286" s="31"/>
      <c r="AEE286" s="31"/>
      <c r="AEF286" s="31"/>
      <c r="AEG286" s="31"/>
      <c r="AEH286" s="31"/>
      <c r="AEI286" s="31"/>
      <c r="AEJ286" s="31"/>
      <c r="AEK286" s="31"/>
      <c r="AEL286" s="31"/>
      <c r="AEM286" s="31"/>
      <c r="AEN286" s="31"/>
      <c r="AEO286" s="31"/>
      <c r="AEP286" s="31"/>
      <c r="AEQ286" s="31"/>
      <c r="AER286" s="31"/>
      <c r="AES286" s="31"/>
      <c r="AET286" s="31"/>
      <c r="AEU286" s="31"/>
      <c r="AEV286" s="31"/>
      <c r="AEW286" s="31"/>
      <c r="AEX286" s="31"/>
      <c r="AEY286" s="31"/>
      <c r="AEZ286" s="31"/>
      <c r="AFA286" s="31"/>
      <c r="AFB286" s="31"/>
      <c r="AFC286" s="31"/>
      <c r="AFD286" s="31"/>
      <c r="AFE286" s="31"/>
      <c r="AFF286" s="31"/>
      <c r="AFG286" s="31"/>
      <c r="AFH286" s="31"/>
      <c r="AFI286" s="31"/>
      <c r="AFJ286" s="31"/>
      <c r="AFK286" s="31"/>
      <c r="AFL286" s="31"/>
      <c r="AFM286" s="31"/>
      <c r="AFN286" s="31"/>
      <c r="AFO286" s="31"/>
      <c r="AFP286" s="31"/>
      <c r="AFQ286" s="31"/>
      <c r="AFR286" s="31"/>
      <c r="AFS286" s="31"/>
      <c r="AFT286" s="31"/>
      <c r="AFU286" s="31"/>
      <c r="AFV286" s="31"/>
      <c r="AFW286" s="31"/>
      <c r="AFX286" s="31"/>
      <c r="AFY286" s="31"/>
      <c r="AFZ286" s="31"/>
      <c r="AGA286" s="31"/>
      <c r="AGB286" s="31"/>
      <c r="AGC286" s="31"/>
      <c r="AGD286" s="31"/>
      <c r="AGE286" s="31"/>
      <c r="AGF286" s="31"/>
      <c r="AGG286" s="31"/>
      <c r="AGH286" s="31"/>
      <c r="AGI286" s="31"/>
      <c r="AGJ286" s="31"/>
      <c r="AGK286" s="31"/>
      <c r="AGL286" s="31"/>
      <c r="AGM286" s="31"/>
      <c r="AGN286" s="31"/>
      <c r="AGO286" s="31"/>
      <c r="AGP286" s="31"/>
      <c r="AGQ286" s="31"/>
      <c r="AGR286" s="31"/>
      <c r="AGS286" s="31"/>
      <c r="AGT286" s="31"/>
      <c r="AGU286" s="31"/>
      <c r="AGV286" s="31"/>
      <c r="AGW286" s="31"/>
      <c r="AGX286" s="31"/>
      <c r="AGY286" s="31"/>
      <c r="AGZ286" s="31"/>
      <c r="AHA286" s="31"/>
      <c r="AHB286" s="31"/>
      <c r="AHC286" s="31"/>
      <c r="AHD286" s="31"/>
      <c r="AHE286" s="31"/>
      <c r="AHF286" s="31"/>
      <c r="AHG286" s="31"/>
      <c r="AHH286" s="31"/>
      <c r="AHI286" s="31"/>
      <c r="AHJ286" s="31"/>
      <c r="AHK286" s="31"/>
      <c r="AHL286" s="31"/>
      <c r="AHM286" s="31"/>
      <c r="AHN286" s="31"/>
      <c r="AHO286" s="31"/>
      <c r="AHP286" s="31"/>
      <c r="AHQ286" s="31"/>
      <c r="AHR286" s="31"/>
      <c r="AHS286" s="31"/>
      <c r="AHT286" s="31"/>
      <c r="AHU286" s="31"/>
      <c r="AHV286" s="31"/>
      <c r="AHW286" s="31"/>
      <c r="AHX286" s="31"/>
      <c r="AHY286" s="31"/>
      <c r="AHZ286" s="31"/>
      <c r="AIA286" s="31"/>
      <c r="AIB286" s="31"/>
      <c r="AIC286" s="31"/>
      <c r="AID286" s="31"/>
      <c r="AIE286" s="31"/>
      <c r="AIF286" s="31"/>
      <c r="AIG286" s="31"/>
      <c r="AIH286" s="31"/>
      <c r="AII286" s="31"/>
      <c r="AIJ286" s="31"/>
      <c r="AIK286" s="31"/>
      <c r="AIL286" s="31"/>
      <c r="AIM286" s="31"/>
      <c r="AIN286" s="31"/>
      <c r="AIO286" s="31"/>
      <c r="AIP286" s="31"/>
      <c r="AIQ286" s="31"/>
      <c r="AIR286" s="31"/>
      <c r="AIS286" s="31"/>
      <c r="AIT286" s="31"/>
      <c r="AIU286" s="31"/>
      <c r="AIV286" s="31"/>
      <c r="AIW286" s="31"/>
      <c r="AIX286" s="31"/>
      <c r="AIY286" s="31"/>
      <c r="AIZ286" s="31"/>
      <c r="AJA286" s="31"/>
      <c r="AJB286" s="31"/>
      <c r="AJC286" s="31"/>
      <c r="AJD286" s="31"/>
      <c r="AJE286" s="31"/>
      <c r="AJF286" s="31"/>
      <c r="AJG286" s="31"/>
      <c r="AJH286" s="31"/>
      <c r="AJI286" s="31"/>
      <c r="AJJ286" s="31"/>
      <c r="AJK286" s="31"/>
      <c r="AJL286" s="31"/>
      <c r="AJM286" s="31"/>
      <c r="AJN286" s="31"/>
      <c r="AJO286" s="31"/>
      <c r="AJP286" s="31"/>
      <c r="AJQ286" s="31"/>
      <c r="AJR286" s="31"/>
      <c r="AJS286" s="31"/>
      <c r="AJT286" s="31"/>
      <c r="AJU286" s="31"/>
      <c r="AJV286" s="31"/>
      <c r="AJW286" s="31"/>
      <c r="AJX286" s="31"/>
      <c r="AJY286" s="31"/>
      <c r="AJZ286" s="31"/>
      <c r="AKA286" s="31"/>
      <c r="AKB286" s="31"/>
      <c r="AKC286" s="31"/>
      <c r="AKD286" s="31"/>
      <c r="AKE286" s="31"/>
      <c r="AKF286" s="31"/>
      <c r="AKG286" s="31"/>
      <c r="AKH286" s="31"/>
      <c r="AKI286" s="31"/>
      <c r="AKJ286" s="31"/>
      <c r="AKK286" s="31"/>
      <c r="AKL286" s="31"/>
      <c r="AKM286" s="31"/>
      <c r="AKN286" s="31"/>
      <c r="AKO286" s="31"/>
      <c r="AKP286" s="31"/>
      <c r="AKQ286" s="31"/>
      <c r="AKR286" s="31"/>
      <c r="AKS286" s="31"/>
      <c r="AKT286" s="31"/>
      <c r="AKU286" s="31"/>
      <c r="AKV286" s="31"/>
      <c r="AKW286" s="31"/>
      <c r="AKX286" s="31"/>
      <c r="AKY286" s="31"/>
      <c r="AKZ286" s="31"/>
      <c r="ALA286" s="31"/>
      <c r="ALB286" s="31"/>
      <c r="ALC286" s="31"/>
      <c r="ALD286" s="31"/>
      <c r="ALE286" s="31"/>
      <c r="ALF286" s="31"/>
      <c r="ALG286" s="31"/>
      <c r="ALH286" s="31"/>
      <c r="ALI286" s="31"/>
      <c r="ALJ286" s="31"/>
      <c r="ALK286" s="31"/>
      <c r="ALL286" s="31"/>
      <c r="ALM286" s="31"/>
      <c r="ALN286" s="31"/>
      <c r="ALO286" s="31"/>
      <c r="ALP286" s="31"/>
      <c r="ALQ286" s="31"/>
      <c r="ALR286" s="31"/>
      <c r="ALS286" s="31"/>
      <c r="ALT286" s="31"/>
      <c r="ALU286" s="31"/>
      <c r="ALV286" s="31"/>
      <c r="ALW286" s="31"/>
      <c r="ALX286" s="31"/>
      <c r="ALY286" s="31"/>
      <c r="ALZ286" s="31"/>
      <c r="AMA286" s="31"/>
      <c r="AMB286" s="31"/>
      <c r="AMC286" s="31"/>
      <c r="AMD286" s="31"/>
      <c r="AME286" s="31"/>
      <c r="AMF286" s="31"/>
      <c r="AMG286" s="31"/>
      <c r="AMH286" s="31"/>
      <c r="AMI286" s="31"/>
      <c r="AMJ286" s="31"/>
      <c r="AMK286" s="31"/>
      <c r="AML286" s="31"/>
      <c r="AMM286" s="31"/>
      <c r="AMN286" s="31"/>
      <c r="AMO286" s="31"/>
      <c r="AMP286" s="31"/>
      <c r="AMQ286" s="31"/>
      <c r="AMR286" s="31"/>
      <c r="AMS286" s="31"/>
      <c r="AMT286" s="31"/>
      <c r="AMU286" s="31"/>
      <c r="AMV286" s="31"/>
      <c r="AMW286" s="31"/>
      <c r="AMX286" s="31"/>
      <c r="AMY286" s="31"/>
    </row>
    <row r="287" spans="3:1039" s="6" customFormat="1" ht="15" customHeight="1" x14ac:dyDescent="0.25">
      <c r="C287" s="6">
        <f t="shared" si="140"/>
        <v>200240</v>
      </c>
      <c r="D287" s="72">
        <f t="shared" si="141"/>
        <v>65</v>
      </c>
      <c r="E287" s="74">
        <v>0</v>
      </c>
      <c r="F287" s="72">
        <v>1</v>
      </c>
      <c r="G287" s="73">
        <f t="shared" si="144"/>
        <v>0</v>
      </c>
      <c r="H287" s="128">
        <f t="shared" si="145"/>
        <v>3.4</v>
      </c>
      <c r="I287" s="147">
        <f t="shared" si="179"/>
        <v>0</v>
      </c>
      <c r="J287" s="111" t="s">
        <v>196</v>
      </c>
      <c r="K287" s="39">
        <v>3</v>
      </c>
      <c r="L287" s="95">
        <f t="shared" si="180"/>
        <v>20</v>
      </c>
      <c r="M287" s="12" t="s">
        <v>98</v>
      </c>
      <c r="N287" s="82">
        <f t="shared" ref="N287:N294" si="184">N286+1</f>
        <v>2</v>
      </c>
      <c r="O287" s="82">
        <f t="shared" si="162"/>
        <v>200240</v>
      </c>
      <c r="P287" s="77" t="str">
        <f t="shared" si="183"/>
        <v>10E65-HP4D  (65 gal)</v>
      </c>
      <c r="Q287" s="13" t="s">
        <v>136</v>
      </c>
      <c r="R287" s="14">
        <v>65</v>
      </c>
      <c r="S287" s="121" t="s">
        <v>274</v>
      </c>
      <c r="T287" s="100" t="s">
        <v>274</v>
      </c>
      <c r="U287" s="105" t="str">
        <f t="shared" si="173"/>
        <v>RheemHBDR4565</v>
      </c>
      <c r="V287" s="146">
        <v>0</v>
      </c>
      <c r="W287" s="49" t="str">
        <f>[1]ESTAR_to_AWHS!K62</f>
        <v>--</v>
      </c>
      <c r="X287" s="61" t="str">
        <f>[1]ESTAR_to_AWHS!I62</f>
        <v>2-3</v>
      </c>
      <c r="Y287" s="62">
        <f>[1]ESTAR_to_AWHS!L62</f>
        <v>3.4</v>
      </c>
      <c r="Z287" s="63">
        <f>[1]ESTAR_to_AWHS!J62</f>
        <v>42667</v>
      </c>
      <c r="AA287" s="58" t="s">
        <v>91</v>
      </c>
      <c r="AB287" s="158" t="str">
        <f t="shared" si="181"/>
        <v>2,     200240,   "10E65-HP4D  (65 gal)"</v>
      </c>
      <c r="AC287" s="160" t="str">
        <f t="shared" si="160"/>
        <v>Richmond</v>
      </c>
      <c r="AD287" s="161" t="s">
        <v>632</v>
      </c>
      <c r="AE287" s="158" t="str">
        <f t="shared" si="182"/>
        <v xml:space="preserve">          case  200240   :   "Richmond10E65HP4D"</v>
      </c>
      <c r="AF287" s="161" t="s">
        <v>632</v>
      </c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  <c r="CB287" s="31"/>
      <c r="CC287" s="31"/>
      <c r="CD287" s="31"/>
      <c r="CE287" s="31"/>
      <c r="CF287" s="31"/>
      <c r="CG287" s="31"/>
      <c r="CH287" s="31"/>
      <c r="CI287" s="31"/>
      <c r="CJ287" s="31"/>
      <c r="CK287" s="31"/>
      <c r="CL287" s="31"/>
      <c r="CM287" s="31"/>
      <c r="CN287" s="31"/>
      <c r="CO287" s="31"/>
      <c r="CP287" s="31"/>
      <c r="CQ287" s="31"/>
      <c r="CR287" s="31"/>
      <c r="CS287" s="31"/>
      <c r="CT287" s="31"/>
      <c r="CU287" s="31"/>
      <c r="CV287" s="31"/>
      <c r="CW287" s="31"/>
      <c r="CX287" s="31"/>
      <c r="CY287" s="31"/>
      <c r="CZ287" s="31"/>
      <c r="DA287" s="31"/>
      <c r="DB287" s="31"/>
      <c r="DC287" s="31"/>
      <c r="DD287" s="31"/>
      <c r="DE287" s="31"/>
      <c r="DF287" s="31"/>
      <c r="DG287" s="31"/>
      <c r="DH287" s="31"/>
      <c r="DI287" s="31"/>
      <c r="DJ287" s="31"/>
      <c r="DK287" s="31"/>
      <c r="DL287" s="31"/>
      <c r="DM287" s="31"/>
      <c r="DN287" s="31"/>
      <c r="DO287" s="31"/>
      <c r="DP287" s="31"/>
      <c r="DQ287" s="31"/>
      <c r="DR287" s="31"/>
      <c r="DS287" s="31"/>
      <c r="DT287" s="31"/>
      <c r="DU287" s="31"/>
      <c r="DV287" s="31"/>
      <c r="DW287" s="31"/>
      <c r="DX287" s="31"/>
      <c r="DY287" s="31"/>
      <c r="DZ287" s="31"/>
      <c r="EA287" s="31"/>
      <c r="EB287" s="31"/>
      <c r="EC287" s="31"/>
      <c r="ED287" s="31"/>
      <c r="EE287" s="31"/>
      <c r="EF287" s="31"/>
      <c r="EG287" s="31"/>
      <c r="EH287" s="31"/>
      <c r="EI287" s="31"/>
      <c r="EJ287" s="31"/>
      <c r="EK287" s="31"/>
      <c r="EL287" s="31"/>
      <c r="EM287" s="31"/>
      <c r="EN287" s="31"/>
      <c r="EO287" s="31"/>
      <c r="EP287" s="31"/>
      <c r="EQ287" s="31"/>
      <c r="ER287" s="31"/>
      <c r="ES287" s="31"/>
      <c r="ET287" s="31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  <c r="IW287" s="31"/>
      <c r="IX287" s="31"/>
      <c r="IY287" s="31"/>
      <c r="IZ287" s="31"/>
      <c r="JA287" s="31"/>
      <c r="JB287" s="31"/>
      <c r="JC287" s="31"/>
      <c r="JD287" s="31"/>
      <c r="JE287" s="31"/>
      <c r="JF287" s="31"/>
      <c r="JG287" s="31"/>
      <c r="JH287" s="31"/>
      <c r="JI287" s="31"/>
      <c r="JJ287" s="31"/>
      <c r="JK287" s="31"/>
      <c r="JL287" s="31"/>
      <c r="JM287" s="31"/>
      <c r="JN287" s="31"/>
      <c r="JO287" s="31"/>
      <c r="JP287" s="31"/>
      <c r="JQ287" s="31"/>
      <c r="JR287" s="31"/>
      <c r="JS287" s="31"/>
      <c r="JT287" s="31"/>
      <c r="JU287" s="31"/>
      <c r="JV287" s="31"/>
      <c r="JW287" s="31"/>
      <c r="JX287" s="31"/>
      <c r="JY287" s="31"/>
      <c r="JZ287" s="31"/>
      <c r="KA287" s="31"/>
      <c r="KB287" s="31"/>
      <c r="KC287" s="31"/>
      <c r="KD287" s="31"/>
      <c r="KE287" s="31"/>
      <c r="KF287" s="31"/>
      <c r="KG287" s="31"/>
      <c r="KH287" s="31"/>
      <c r="KI287" s="31"/>
      <c r="KJ287" s="31"/>
      <c r="KK287" s="31"/>
      <c r="KL287" s="31"/>
      <c r="KM287" s="31"/>
      <c r="KN287" s="31"/>
      <c r="KO287" s="31"/>
      <c r="KP287" s="31"/>
      <c r="KQ287" s="31"/>
      <c r="KR287" s="31"/>
      <c r="KS287" s="31"/>
      <c r="KT287" s="31"/>
      <c r="KU287" s="31"/>
      <c r="KV287" s="31"/>
      <c r="KW287" s="31"/>
      <c r="KX287" s="31"/>
      <c r="KY287" s="31"/>
      <c r="KZ287" s="31"/>
      <c r="LA287" s="31"/>
      <c r="LB287" s="31"/>
      <c r="LC287" s="31"/>
      <c r="LD287" s="31"/>
      <c r="LE287" s="31"/>
      <c r="LF287" s="31"/>
      <c r="LG287" s="31"/>
      <c r="LH287" s="31"/>
      <c r="LI287" s="31"/>
      <c r="LJ287" s="31"/>
      <c r="LK287" s="31"/>
      <c r="LL287" s="31"/>
      <c r="LM287" s="31"/>
      <c r="LN287" s="31"/>
      <c r="LO287" s="31"/>
      <c r="LP287" s="31"/>
      <c r="LQ287" s="31"/>
      <c r="LR287" s="31"/>
      <c r="LS287" s="31"/>
      <c r="LT287" s="31"/>
      <c r="LU287" s="31"/>
      <c r="LV287" s="31"/>
      <c r="LW287" s="31"/>
      <c r="LX287" s="31"/>
      <c r="LY287" s="31"/>
      <c r="LZ287" s="31"/>
      <c r="MA287" s="31"/>
      <c r="MB287" s="31"/>
      <c r="MC287" s="31"/>
      <c r="MD287" s="31"/>
      <c r="ME287" s="31"/>
      <c r="MF287" s="31"/>
      <c r="MG287" s="31"/>
      <c r="MH287" s="31"/>
      <c r="MI287" s="31"/>
      <c r="MJ287" s="31"/>
      <c r="MK287" s="31"/>
      <c r="ML287" s="31"/>
      <c r="MM287" s="31"/>
      <c r="MN287" s="31"/>
      <c r="MO287" s="31"/>
      <c r="MP287" s="31"/>
      <c r="MQ287" s="31"/>
      <c r="MR287" s="31"/>
      <c r="MS287" s="31"/>
      <c r="MT287" s="31"/>
      <c r="MU287" s="31"/>
      <c r="MV287" s="31"/>
      <c r="MW287" s="31"/>
      <c r="MX287" s="31"/>
      <c r="MY287" s="31"/>
      <c r="MZ287" s="31"/>
      <c r="NA287" s="31"/>
      <c r="NB287" s="31"/>
      <c r="NC287" s="31"/>
      <c r="ND287" s="31"/>
      <c r="NE287" s="31"/>
      <c r="NF287" s="31"/>
      <c r="NG287" s="31"/>
      <c r="NH287" s="31"/>
      <c r="NI287" s="31"/>
      <c r="NJ287" s="31"/>
      <c r="NK287" s="31"/>
      <c r="NL287" s="31"/>
      <c r="NM287" s="31"/>
      <c r="NN287" s="31"/>
      <c r="NO287" s="31"/>
      <c r="NP287" s="31"/>
      <c r="NQ287" s="31"/>
      <c r="NR287" s="31"/>
      <c r="NS287" s="31"/>
      <c r="NT287" s="31"/>
      <c r="NU287" s="31"/>
      <c r="NV287" s="31"/>
      <c r="NW287" s="31"/>
      <c r="NX287" s="31"/>
      <c r="NY287" s="31"/>
      <c r="NZ287" s="31"/>
      <c r="OA287" s="31"/>
      <c r="OB287" s="31"/>
      <c r="OC287" s="31"/>
      <c r="OD287" s="31"/>
      <c r="OE287" s="31"/>
      <c r="OF287" s="31"/>
      <c r="OG287" s="31"/>
      <c r="OH287" s="31"/>
      <c r="OI287" s="31"/>
      <c r="OJ287" s="31"/>
      <c r="OK287" s="31"/>
      <c r="OL287" s="31"/>
      <c r="OM287" s="31"/>
      <c r="ON287" s="31"/>
      <c r="OO287" s="31"/>
      <c r="OP287" s="31"/>
      <c r="OQ287" s="31"/>
      <c r="OR287" s="31"/>
      <c r="OS287" s="31"/>
      <c r="OT287" s="31"/>
      <c r="OU287" s="31"/>
      <c r="OV287" s="31"/>
      <c r="OW287" s="31"/>
      <c r="OX287" s="31"/>
      <c r="OY287" s="31"/>
      <c r="OZ287" s="31"/>
      <c r="PA287" s="31"/>
      <c r="PB287" s="31"/>
      <c r="PC287" s="31"/>
      <c r="PD287" s="31"/>
      <c r="PE287" s="31"/>
      <c r="PF287" s="31"/>
      <c r="PG287" s="31"/>
      <c r="PH287" s="31"/>
      <c r="PI287" s="31"/>
      <c r="PJ287" s="31"/>
      <c r="PK287" s="31"/>
      <c r="PL287" s="31"/>
      <c r="PM287" s="31"/>
      <c r="PN287" s="31"/>
      <c r="PO287" s="31"/>
      <c r="PP287" s="31"/>
      <c r="PQ287" s="31"/>
      <c r="PR287" s="31"/>
      <c r="PS287" s="31"/>
      <c r="PT287" s="31"/>
      <c r="PU287" s="31"/>
      <c r="PV287" s="31"/>
      <c r="PW287" s="31"/>
      <c r="PX287" s="31"/>
      <c r="PY287" s="31"/>
      <c r="PZ287" s="31"/>
      <c r="QA287" s="31"/>
      <c r="QB287" s="31"/>
      <c r="QC287" s="31"/>
      <c r="QD287" s="31"/>
      <c r="QE287" s="31"/>
      <c r="QF287" s="31"/>
      <c r="QG287" s="31"/>
      <c r="QH287" s="31"/>
      <c r="QI287" s="31"/>
      <c r="QJ287" s="31"/>
      <c r="QK287" s="31"/>
      <c r="QL287" s="31"/>
      <c r="QM287" s="31"/>
      <c r="QN287" s="31"/>
      <c r="QO287" s="31"/>
      <c r="QP287" s="31"/>
      <c r="QQ287" s="31"/>
      <c r="QR287" s="31"/>
      <c r="QS287" s="31"/>
      <c r="QT287" s="31"/>
      <c r="QU287" s="31"/>
      <c r="QV287" s="31"/>
      <c r="QW287" s="31"/>
      <c r="QX287" s="31"/>
      <c r="QY287" s="31"/>
      <c r="QZ287" s="31"/>
      <c r="RA287" s="31"/>
      <c r="RB287" s="31"/>
      <c r="RC287" s="31"/>
      <c r="RD287" s="31"/>
      <c r="RE287" s="31"/>
      <c r="RF287" s="31"/>
      <c r="RG287" s="31"/>
      <c r="RH287" s="31"/>
      <c r="RI287" s="31"/>
      <c r="RJ287" s="31"/>
      <c r="RK287" s="31"/>
      <c r="RL287" s="31"/>
      <c r="RM287" s="31"/>
      <c r="RN287" s="31"/>
      <c r="RO287" s="31"/>
      <c r="RP287" s="31"/>
      <c r="RQ287" s="31"/>
      <c r="RR287" s="31"/>
      <c r="RS287" s="31"/>
      <c r="RT287" s="31"/>
      <c r="RU287" s="31"/>
      <c r="RV287" s="31"/>
      <c r="RW287" s="31"/>
      <c r="RX287" s="31"/>
      <c r="RY287" s="31"/>
      <c r="RZ287" s="31"/>
      <c r="SA287" s="31"/>
      <c r="SB287" s="31"/>
      <c r="SC287" s="31"/>
      <c r="SD287" s="31"/>
      <c r="SE287" s="31"/>
      <c r="SF287" s="31"/>
      <c r="SG287" s="31"/>
      <c r="SH287" s="31"/>
      <c r="SI287" s="31"/>
      <c r="SJ287" s="31"/>
      <c r="SK287" s="31"/>
      <c r="SL287" s="31"/>
      <c r="SM287" s="31"/>
      <c r="SN287" s="31"/>
      <c r="SO287" s="31"/>
      <c r="SP287" s="31"/>
      <c r="SQ287" s="31"/>
      <c r="SR287" s="31"/>
      <c r="SS287" s="31"/>
      <c r="ST287" s="31"/>
      <c r="SU287" s="31"/>
      <c r="SV287" s="31"/>
      <c r="SW287" s="31"/>
      <c r="SX287" s="31"/>
      <c r="SY287" s="31"/>
      <c r="SZ287" s="31"/>
      <c r="TA287" s="31"/>
      <c r="TB287" s="31"/>
      <c r="TC287" s="31"/>
      <c r="TD287" s="31"/>
      <c r="TE287" s="31"/>
      <c r="TF287" s="31"/>
      <c r="TG287" s="31"/>
      <c r="TH287" s="31"/>
      <c r="TI287" s="31"/>
      <c r="TJ287" s="31"/>
      <c r="TK287" s="31"/>
      <c r="TL287" s="31"/>
      <c r="TM287" s="31"/>
      <c r="TN287" s="31"/>
      <c r="TO287" s="31"/>
      <c r="TP287" s="31"/>
      <c r="TQ287" s="31"/>
      <c r="TR287" s="31"/>
      <c r="TS287" s="31"/>
      <c r="TT287" s="31"/>
      <c r="TU287" s="31"/>
      <c r="TV287" s="31"/>
      <c r="TW287" s="31"/>
      <c r="TX287" s="31"/>
      <c r="TY287" s="31"/>
      <c r="TZ287" s="31"/>
      <c r="UA287" s="31"/>
      <c r="UB287" s="31"/>
      <c r="UC287" s="31"/>
      <c r="UD287" s="31"/>
      <c r="UE287" s="31"/>
      <c r="UF287" s="31"/>
      <c r="UG287" s="31"/>
      <c r="UH287" s="31"/>
      <c r="UI287" s="31"/>
      <c r="UJ287" s="31"/>
      <c r="UK287" s="31"/>
      <c r="UL287" s="31"/>
      <c r="UM287" s="31"/>
      <c r="UN287" s="31"/>
      <c r="UO287" s="31"/>
      <c r="UP287" s="31"/>
      <c r="UQ287" s="31"/>
      <c r="UR287" s="31"/>
      <c r="US287" s="31"/>
      <c r="UT287" s="31"/>
      <c r="UU287" s="31"/>
      <c r="UV287" s="31"/>
      <c r="UW287" s="31"/>
      <c r="UX287" s="31"/>
      <c r="UY287" s="31"/>
      <c r="UZ287" s="31"/>
      <c r="VA287" s="31"/>
      <c r="VB287" s="31"/>
      <c r="VC287" s="31"/>
      <c r="VD287" s="31"/>
      <c r="VE287" s="31"/>
      <c r="VF287" s="31"/>
      <c r="VG287" s="31"/>
      <c r="VH287" s="31"/>
      <c r="VI287" s="31"/>
      <c r="VJ287" s="31"/>
      <c r="VK287" s="31"/>
      <c r="VL287" s="31"/>
      <c r="VM287" s="31"/>
      <c r="VN287" s="31"/>
      <c r="VO287" s="31"/>
      <c r="VP287" s="31"/>
      <c r="VQ287" s="31"/>
      <c r="VR287" s="31"/>
      <c r="VS287" s="31"/>
      <c r="VT287" s="31"/>
      <c r="VU287" s="31"/>
      <c r="VV287" s="31"/>
      <c r="VW287" s="31"/>
      <c r="VX287" s="31"/>
      <c r="VY287" s="31"/>
      <c r="VZ287" s="31"/>
      <c r="WA287" s="31"/>
      <c r="WB287" s="31"/>
      <c r="WC287" s="31"/>
      <c r="WD287" s="31"/>
      <c r="WE287" s="31"/>
      <c r="WF287" s="31"/>
      <c r="WG287" s="31"/>
      <c r="WH287" s="31"/>
      <c r="WI287" s="31"/>
      <c r="WJ287" s="31"/>
      <c r="WK287" s="31"/>
      <c r="WL287" s="31"/>
      <c r="WM287" s="31"/>
      <c r="WN287" s="31"/>
      <c r="WO287" s="31"/>
      <c r="WP287" s="31"/>
      <c r="WQ287" s="31"/>
      <c r="WR287" s="31"/>
      <c r="WS287" s="31"/>
      <c r="WT287" s="31"/>
      <c r="WU287" s="31"/>
      <c r="WV287" s="31"/>
      <c r="WW287" s="31"/>
      <c r="WX287" s="31"/>
      <c r="WY287" s="31"/>
      <c r="WZ287" s="31"/>
      <c r="XA287" s="31"/>
      <c r="XB287" s="31"/>
      <c r="XC287" s="31"/>
      <c r="XD287" s="31"/>
      <c r="XE287" s="31"/>
      <c r="XF287" s="31"/>
      <c r="XG287" s="31"/>
      <c r="XH287" s="31"/>
      <c r="XI287" s="31"/>
      <c r="XJ287" s="31"/>
      <c r="XK287" s="31"/>
      <c r="XL287" s="31"/>
      <c r="XM287" s="31"/>
      <c r="XN287" s="31"/>
      <c r="XO287" s="31"/>
      <c r="XP287" s="31"/>
      <c r="XQ287" s="31"/>
      <c r="XR287" s="31"/>
      <c r="XS287" s="31"/>
      <c r="XT287" s="31"/>
      <c r="XU287" s="31"/>
      <c r="XV287" s="31"/>
      <c r="XW287" s="31"/>
      <c r="XX287" s="31"/>
      <c r="XY287" s="31"/>
      <c r="XZ287" s="31"/>
      <c r="YA287" s="31"/>
      <c r="YB287" s="31"/>
      <c r="YC287" s="31"/>
      <c r="YD287" s="31"/>
      <c r="YE287" s="31"/>
      <c r="YF287" s="31"/>
      <c r="YG287" s="31"/>
      <c r="YH287" s="31"/>
      <c r="YI287" s="31"/>
      <c r="YJ287" s="31"/>
      <c r="YK287" s="31"/>
      <c r="YL287" s="31"/>
      <c r="YM287" s="31"/>
      <c r="YN287" s="31"/>
      <c r="YO287" s="31"/>
      <c r="YP287" s="31"/>
      <c r="YQ287" s="31"/>
      <c r="YR287" s="31"/>
      <c r="YS287" s="31"/>
      <c r="YT287" s="31"/>
      <c r="YU287" s="31"/>
      <c r="YV287" s="31"/>
      <c r="YW287" s="31"/>
      <c r="YX287" s="31"/>
      <c r="YY287" s="31"/>
      <c r="YZ287" s="31"/>
      <c r="ZA287" s="31"/>
      <c r="ZB287" s="31"/>
      <c r="ZC287" s="31"/>
      <c r="ZD287" s="31"/>
      <c r="ZE287" s="31"/>
      <c r="ZF287" s="31"/>
      <c r="ZG287" s="31"/>
      <c r="ZH287" s="31"/>
      <c r="ZI287" s="31"/>
      <c r="ZJ287" s="31"/>
      <c r="ZK287" s="31"/>
      <c r="ZL287" s="31"/>
      <c r="ZM287" s="31"/>
      <c r="ZN287" s="31"/>
      <c r="ZO287" s="31"/>
      <c r="ZP287" s="31"/>
      <c r="ZQ287" s="31"/>
      <c r="ZR287" s="31"/>
      <c r="ZS287" s="31"/>
      <c r="ZT287" s="31"/>
      <c r="ZU287" s="31"/>
      <c r="ZV287" s="31"/>
      <c r="ZW287" s="31"/>
      <c r="ZX287" s="31"/>
      <c r="ZY287" s="31"/>
      <c r="ZZ287" s="31"/>
      <c r="AAA287" s="31"/>
      <c r="AAB287" s="31"/>
      <c r="AAC287" s="31"/>
      <c r="AAD287" s="31"/>
      <c r="AAE287" s="31"/>
      <c r="AAF287" s="31"/>
      <c r="AAG287" s="31"/>
      <c r="AAH287" s="31"/>
      <c r="AAI287" s="31"/>
      <c r="AAJ287" s="31"/>
      <c r="AAK287" s="31"/>
      <c r="AAL287" s="31"/>
      <c r="AAM287" s="31"/>
      <c r="AAN287" s="31"/>
      <c r="AAO287" s="31"/>
      <c r="AAP287" s="31"/>
      <c r="AAQ287" s="31"/>
      <c r="AAR287" s="31"/>
      <c r="AAS287" s="31"/>
      <c r="AAT287" s="31"/>
      <c r="AAU287" s="31"/>
      <c r="AAV287" s="31"/>
      <c r="AAW287" s="31"/>
      <c r="AAX287" s="31"/>
      <c r="AAY287" s="31"/>
      <c r="AAZ287" s="31"/>
      <c r="ABA287" s="31"/>
      <c r="ABB287" s="31"/>
      <c r="ABC287" s="31"/>
      <c r="ABD287" s="31"/>
      <c r="ABE287" s="31"/>
      <c r="ABF287" s="31"/>
      <c r="ABG287" s="31"/>
      <c r="ABH287" s="31"/>
      <c r="ABI287" s="31"/>
      <c r="ABJ287" s="31"/>
      <c r="ABK287" s="31"/>
      <c r="ABL287" s="31"/>
      <c r="ABM287" s="31"/>
      <c r="ABN287" s="31"/>
      <c r="ABO287" s="31"/>
      <c r="ABP287" s="31"/>
      <c r="ABQ287" s="31"/>
      <c r="ABR287" s="31"/>
      <c r="ABS287" s="31"/>
      <c r="ABT287" s="31"/>
      <c r="ABU287" s="31"/>
      <c r="ABV287" s="31"/>
      <c r="ABW287" s="31"/>
      <c r="ABX287" s="31"/>
      <c r="ABY287" s="31"/>
      <c r="ABZ287" s="31"/>
      <c r="ACA287" s="31"/>
      <c r="ACB287" s="31"/>
      <c r="ACC287" s="31"/>
      <c r="ACD287" s="31"/>
      <c r="ACE287" s="31"/>
      <c r="ACF287" s="31"/>
      <c r="ACG287" s="31"/>
      <c r="ACH287" s="31"/>
      <c r="ACI287" s="31"/>
      <c r="ACJ287" s="31"/>
      <c r="ACK287" s="31"/>
      <c r="ACL287" s="31"/>
      <c r="ACM287" s="31"/>
      <c r="ACN287" s="31"/>
      <c r="ACO287" s="31"/>
      <c r="ACP287" s="31"/>
      <c r="ACQ287" s="31"/>
      <c r="ACR287" s="31"/>
      <c r="ACS287" s="31"/>
      <c r="ACT287" s="31"/>
      <c r="ACU287" s="31"/>
      <c r="ACV287" s="31"/>
      <c r="ACW287" s="31"/>
      <c r="ACX287" s="31"/>
      <c r="ACY287" s="31"/>
      <c r="ACZ287" s="31"/>
      <c r="ADA287" s="31"/>
      <c r="ADB287" s="31"/>
      <c r="ADC287" s="31"/>
      <c r="ADD287" s="31"/>
      <c r="ADE287" s="31"/>
      <c r="ADF287" s="31"/>
      <c r="ADG287" s="31"/>
      <c r="ADH287" s="31"/>
      <c r="ADI287" s="31"/>
      <c r="ADJ287" s="31"/>
      <c r="ADK287" s="31"/>
      <c r="ADL287" s="31"/>
      <c r="ADM287" s="31"/>
      <c r="ADN287" s="31"/>
      <c r="ADO287" s="31"/>
      <c r="ADP287" s="31"/>
      <c r="ADQ287" s="31"/>
      <c r="ADR287" s="31"/>
      <c r="ADS287" s="31"/>
      <c r="ADT287" s="31"/>
      <c r="ADU287" s="31"/>
      <c r="ADV287" s="31"/>
      <c r="ADW287" s="31"/>
      <c r="ADX287" s="31"/>
      <c r="ADY287" s="31"/>
      <c r="ADZ287" s="31"/>
      <c r="AEA287" s="31"/>
      <c r="AEB287" s="31"/>
      <c r="AEC287" s="31"/>
      <c r="AED287" s="31"/>
      <c r="AEE287" s="31"/>
      <c r="AEF287" s="31"/>
      <c r="AEG287" s="31"/>
      <c r="AEH287" s="31"/>
      <c r="AEI287" s="31"/>
      <c r="AEJ287" s="31"/>
      <c r="AEK287" s="31"/>
      <c r="AEL287" s="31"/>
      <c r="AEM287" s="31"/>
      <c r="AEN287" s="31"/>
      <c r="AEO287" s="31"/>
      <c r="AEP287" s="31"/>
      <c r="AEQ287" s="31"/>
      <c r="AER287" s="31"/>
      <c r="AES287" s="31"/>
      <c r="AET287" s="31"/>
      <c r="AEU287" s="31"/>
      <c r="AEV287" s="31"/>
      <c r="AEW287" s="31"/>
      <c r="AEX287" s="31"/>
      <c r="AEY287" s="31"/>
      <c r="AEZ287" s="31"/>
      <c r="AFA287" s="31"/>
      <c r="AFB287" s="31"/>
      <c r="AFC287" s="31"/>
      <c r="AFD287" s="31"/>
      <c r="AFE287" s="31"/>
      <c r="AFF287" s="31"/>
      <c r="AFG287" s="31"/>
      <c r="AFH287" s="31"/>
      <c r="AFI287" s="31"/>
      <c r="AFJ287" s="31"/>
      <c r="AFK287" s="31"/>
      <c r="AFL287" s="31"/>
      <c r="AFM287" s="31"/>
      <c r="AFN287" s="31"/>
      <c r="AFO287" s="31"/>
      <c r="AFP287" s="31"/>
      <c r="AFQ287" s="31"/>
      <c r="AFR287" s="31"/>
      <c r="AFS287" s="31"/>
      <c r="AFT287" s="31"/>
      <c r="AFU287" s="31"/>
      <c r="AFV287" s="31"/>
      <c r="AFW287" s="31"/>
      <c r="AFX287" s="31"/>
      <c r="AFY287" s="31"/>
      <c r="AFZ287" s="31"/>
      <c r="AGA287" s="31"/>
      <c r="AGB287" s="31"/>
      <c r="AGC287" s="31"/>
      <c r="AGD287" s="31"/>
      <c r="AGE287" s="31"/>
      <c r="AGF287" s="31"/>
      <c r="AGG287" s="31"/>
      <c r="AGH287" s="31"/>
      <c r="AGI287" s="31"/>
      <c r="AGJ287" s="31"/>
      <c r="AGK287" s="31"/>
      <c r="AGL287" s="31"/>
      <c r="AGM287" s="31"/>
      <c r="AGN287" s="31"/>
      <c r="AGO287" s="31"/>
      <c r="AGP287" s="31"/>
      <c r="AGQ287" s="31"/>
      <c r="AGR287" s="31"/>
      <c r="AGS287" s="31"/>
      <c r="AGT287" s="31"/>
      <c r="AGU287" s="31"/>
      <c r="AGV287" s="31"/>
      <c r="AGW287" s="31"/>
      <c r="AGX287" s="31"/>
      <c r="AGY287" s="31"/>
      <c r="AGZ287" s="31"/>
      <c r="AHA287" s="31"/>
      <c r="AHB287" s="31"/>
      <c r="AHC287" s="31"/>
      <c r="AHD287" s="31"/>
      <c r="AHE287" s="31"/>
      <c r="AHF287" s="31"/>
      <c r="AHG287" s="31"/>
      <c r="AHH287" s="31"/>
      <c r="AHI287" s="31"/>
      <c r="AHJ287" s="31"/>
      <c r="AHK287" s="31"/>
      <c r="AHL287" s="31"/>
      <c r="AHM287" s="31"/>
      <c r="AHN287" s="31"/>
      <c r="AHO287" s="31"/>
      <c r="AHP287" s="31"/>
      <c r="AHQ287" s="31"/>
      <c r="AHR287" s="31"/>
      <c r="AHS287" s="31"/>
      <c r="AHT287" s="31"/>
      <c r="AHU287" s="31"/>
      <c r="AHV287" s="31"/>
      <c r="AHW287" s="31"/>
      <c r="AHX287" s="31"/>
      <c r="AHY287" s="31"/>
      <c r="AHZ287" s="31"/>
      <c r="AIA287" s="31"/>
      <c r="AIB287" s="31"/>
      <c r="AIC287" s="31"/>
      <c r="AID287" s="31"/>
      <c r="AIE287" s="31"/>
      <c r="AIF287" s="31"/>
      <c r="AIG287" s="31"/>
      <c r="AIH287" s="31"/>
      <c r="AII287" s="31"/>
      <c r="AIJ287" s="31"/>
      <c r="AIK287" s="31"/>
      <c r="AIL287" s="31"/>
      <c r="AIM287" s="31"/>
      <c r="AIN287" s="31"/>
      <c r="AIO287" s="31"/>
      <c r="AIP287" s="31"/>
      <c r="AIQ287" s="31"/>
      <c r="AIR287" s="31"/>
      <c r="AIS287" s="31"/>
      <c r="AIT287" s="31"/>
      <c r="AIU287" s="31"/>
      <c r="AIV287" s="31"/>
      <c r="AIW287" s="31"/>
      <c r="AIX287" s="31"/>
      <c r="AIY287" s="31"/>
      <c r="AIZ287" s="31"/>
      <c r="AJA287" s="31"/>
      <c r="AJB287" s="31"/>
      <c r="AJC287" s="31"/>
      <c r="AJD287" s="31"/>
      <c r="AJE287" s="31"/>
      <c r="AJF287" s="31"/>
      <c r="AJG287" s="31"/>
      <c r="AJH287" s="31"/>
      <c r="AJI287" s="31"/>
      <c r="AJJ287" s="31"/>
      <c r="AJK287" s="31"/>
      <c r="AJL287" s="31"/>
      <c r="AJM287" s="31"/>
      <c r="AJN287" s="31"/>
      <c r="AJO287" s="31"/>
      <c r="AJP287" s="31"/>
      <c r="AJQ287" s="31"/>
      <c r="AJR287" s="31"/>
      <c r="AJS287" s="31"/>
      <c r="AJT287" s="31"/>
      <c r="AJU287" s="31"/>
      <c r="AJV287" s="31"/>
      <c r="AJW287" s="31"/>
      <c r="AJX287" s="31"/>
      <c r="AJY287" s="31"/>
      <c r="AJZ287" s="31"/>
      <c r="AKA287" s="31"/>
      <c r="AKB287" s="31"/>
      <c r="AKC287" s="31"/>
      <c r="AKD287" s="31"/>
      <c r="AKE287" s="31"/>
      <c r="AKF287" s="31"/>
      <c r="AKG287" s="31"/>
      <c r="AKH287" s="31"/>
      <c r="AKI287" s="31"/>
      <c r="AKJ287" s="31"/>
      <c r="AKK287" s="31"/>
      <c r="AKL287" s="31"/>
      <c r="AKM287" s="31"/>
      <c r="AKN287" s="31"/>
      <c r="AKO287" s="31"/>
      <c r="AKP287" s="31"/>
      <c r="AKQ287" s="31"/>
      <c r="AKR287" s="31"/>
      <c r="AKS287" s="31"/>
      <c r="AKT287" s="31"/>
      <c r="AKU287" s="31"/>
      <c r="AKV287" s="31"/>
      <c r="AKW287" s="31"/>
      <c r="AKX287" s="31"/>
      <c r="AKY287" s="31"/>
      <c r="AKZ287" s="31"/>
      <c r="ALA287" s="31"/>
      <c r="ALB287" s="31"/>
      <c r="ALC287" s="31"/>
      <c r="ALD287" s="31"/>
      <c r="ALE287" s="31"/>
      <c r="ALF287" s="31"/>
      <c r="ALG287" s="31"/>
      <c r="ALH287" s="31"/>
      <c r="ALI287" s="31"/>
      <c r="ALJ287" s="31"/>
      <c r="ALK287" s="31"/>
      <c r="ALL287" s="31"/>
      <c r="ALM287" s="31"/>
      <c r="ALN287" s="31"/>
      <c r="ALO287" s="31"/>
      <c r="ALP287" s="31"/>
      <c r="ALQ287" s="31"/>
      <c r="ALR287" s="31"/>
      <c r="ALS287" s="31"/>
      <c r="ALT287" s="31"/>
      <c r="ALU287" s="31"/>
      <c r="ALV287" s="31"/>
      <c r="ALW287" s="31"/>
      <c r="ALX287" s="31"/>
      <c r="ALY287" s="31"/>
      <c r="ALZ287" s="31"/>
      <c r="AMA287" s="31"/>
      <c r="AMB287" s="31"/>
      <c r="AMC287" s="31"/>
      <c r="AMD287" s="31"/>
      <c r="AME287" s="31"/>
      <c r="AMF287" s="31"/>
      <c r="AMG287" s="31"/>
      <c r="AMH287" s="31"/>
      <c r="AMI287" s="31"/>
      <c r="AMJ287" s="31"/>
      <c r="AMK287" s="31"/>
      <c r="AML287" s="31"/>
      <c r="AMM287" s="31"/>
      <c r="AMN287" s="31"/>
      <c r="AMO287" s="31"/>
      <c r="AMP287" s="31"/>
      <c r="AMQ287" s="31"/>
      <c r="AMR287" s="31"/>
      <c r="AMS287" s="31"/>
      <c r="AMT287" s="31"/>
      <c r="AMU287" s="31"/>
      <c r="AMV287" s="31"/>
      <c r="AMW287" s="31"/>
      <c r="AMX287" s="31"/>
      <c r="AMY287" s="31"/>
    </row>
    <row r="288" spans="3:1039" s="6" customFormat="1" ht="15" customHeight="1" x14ac:dyDescent="0.25">
      <c r="C288" s="6">
        <f t="shared" si="140"/>
        <v>200341</v>
      </c>
      <c r="D288" s="72">
        <f t="shared" si="141"/>
        <v>80</v>
      </c>
      <c r="E288" s="74">
        <v>0</v>
      </c>
      <c r="F288" s="72">
        <v>1</v>
      </c>
      <c r="G288" s="73">
        <f t="shared" si="144"/>
        <v>0</v>
      </c>
      <c r="H288" s="128">
        <f t="shared" si="145"/>
        <v>3.4</v>
      </c>
      <c r="I288" s="147">
        <f t="shared" si="179"/>
        <v>0</v>
      </c>
      <c r="J288" s="111" t="s">
        <v>196</v>
      </c>
      <c r="K288" s="39">
        <v>3</v>
      </c>
      <c r="L288" s="95">
        <f t="shared" si="180"/>
        <v>20</v>
      </c>
      <c r="M288" s="12" t="s">
        <v>98</v>
      </c>
      <c r="N288" s="82">
        <f t="shared" si="184"/>
        <v>3</v>
      </c>
      <c r="O288" s="82">
        <f t="shared" si="162"/>
        <v>200341</v>
      </c>
      <c r="P288" s="77" t="str">
        <f t="shared" si="183"/>
        <v>10E80-HP4D  (80 gal)</v>
      </c>
      <c r="Q288" s="13" t="s">
        <v>137</v>
      </c>
      <c r="R288" s="14">
        <v>80</v>
      </c>
      <c r="S288" s="121" t="s">
        <v>275</v>
      </c>
      <c r="T288" s="100" t="s">
        <v>275</v>
      </c>
      <c r="U288" s="105" t="str">
        <f t="shared" si="173"/>
        <v>RheemHBDR4580</v>
      </c>
      <c r="V288" s="146">
        <v>0</v>
      </c>
      <c r="W288" s="49" t="str">
        <f>[1]ESTAR_to_AWHS!K63</f>
        <v>--</v>
      </c>
      <c r="X288" s="61">
        <f>[1]ESTAR_to_AWHS!I63</f>
        <v>4</v>
      </c>
      <c r="Y288" s="62">
        <f>[1]ESTAR_to_AWHS!L63</f>
        <v>3.4</v>
      </c>
      <c r="Z288" s="63">
        <f>[1]ESTAR_to_AWHS!J63</f>
        <v>42667</v>
      </c>
      <c r="AA288" s="58" t="s">
        <v>91</v>
      </c>
      <c r="AB288" s="158" t="str">
        <f t="shared" si="181"/>
        <v>2,     200341,   "10E80-HP4D  (80 gal)"</v>
      </c>
      <c r="AC288" s="160" t="str">
        <f t="shared" si="160"/>
        <v>Richmond</v>
      </c>
      <c r="AD288" s="161" t="s">
        <v>637</v>
      </c>
      <c r="AE288" s="158" t="str">
        <f t="shared" si="182"/>
        <v xml:space="preserve">          case  200341   :   "Richmond10E80HP4D"</v>
      </c>
      <c r="AF288" s="161" t="s">
        <v>637</v>
      </c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  <c r="CB288" s="31"/>
      <c r="CC288" s="31"/>
      <c r="CD288" s="31"/>
      <c r="CE288" s="31"/>
      <c r="CF288" s="31"/>
      <c r="CG288" s="31"/>
      <c r="CH288" s="31"/>
      <c r="CI288" s="31"/>
      <c r="CJ288" s="31"/>
      <c r="CK288" s="31"/>
      <c r="CL288" s="31"/>
      <c r="CM288" s="31"/>
      <c r="CN288" s="31"/>
      <c r="CO288" s="31"/>
      <c r="CP288" s="31"/>
      <c r="CQ288" s="31"/>
      <c r="CR288" s="31"/>
      <c r="CS288" s="31"/>
      <c r="CT288" s="31"/>
      <c r="CU288" s="31"/>
      <c r="CV288" s="31"/>
      <c r="CW288" s="31"/>
      <c r="CX288" s="31"/>
      <c r="CY288" s="31"/>
      <c r="CZ288" s="31"/>
      <c r="DA288" s="31"/>
      <c r="DB288" s="31"/>
      <c r="DC288" s="31"/>
      <c r="DD288" s="31"/>
      <c r="DE288" s="31"/>
      <c r="DF288" s="31"/>
      <c r="DG288" s="31"/>
      <c r="DH288" s="31"/>
      <c r="DI288" s="31"/>
      <c r="DJ288" s="31"/>
      <c r="DK288" s="31"/>
      <c r="DL288" s="31"/>
      <c r="DM288" s="31"/>
      <c r="DN288" s="31"/>
      <c r="DO288" s="31"/>
      <c r="DP288" s="31"/>
      <c r="DQ288" s="31"/>
      <c r="DR288" s="31"/>
      <c r="DS288" s="31"/>
      <c r="DT288" s="31"/>
      <c r="DU288" s="31"/>
      <c r="DV288" s="31"/>
      <c r="DW288" s="31"/>
      <c r="DX288" s="31"/>
      <c r="DY288" s="31"/>
      <c r="DZ288" s="31"/>
      <c r="EA288" s="31"/>
      <c r="EB288" s="31"/>
      <c r="EC288" s="31"/>
      <c r="ED288" s="31"/>
      <c r="EE288" s="31"/>
      <c r="EF288" s="31"/>
      <c r="EG288" s="31"/>
      <c r="EH288" s="31"/>
      <c r="EI288" s="31"/>
      <c r="EJ288" s="31"/>
      <c r="EK288" s="31"/>
      <c r="EL288" s="31"/>
      <c r="EM288" s="31"/>
      <c r="EN288" s="31"/>
      <c r="EO288" s="31"/>
      <c r="EP288" s="31"/>
      <c r="EQ288" s="31"/>
      <c r="ER288" s="31"/>
      <c r="ES288" s="31"/>
      <c r="ET288" s="31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  <c r="IW288" s="31"/>
      <c r="IX288" s="31"/>
      <c r="IY288" s="31"/>
      <c r="IZ288" s="31"/>
      <c r="JA288" s="31"/>
      <c r="JB288" s="31"/>
      <c r="JC288" s="31"/>
      <c r="JD288" s="31"/>
      <c r="JE288" s="31"/>
      <c r="JF288" s="31"/>
      <c r="JG288" s="31"/>
      <c r="JH288" s="31"/>
      <c r="JI288" s="31"/>
      <c r="JJ288" s="31"/>
      <c r="JK288" s="31"/>
      <c r="JL288" s="31"/>
      <c r="JM288" s="31"/>
      <c r="JN288" s="31"/>
      <c r="JO288" s="31"/>
      <c r="JP288" s="31"/>
      <c r="JQ288" s="31"/>
      <c r="JR288" s="31"/>
      <c r="JS288" s="31"/>
      <c r="JT288" s="31"/>
      <c r="JU288" s="31"/>
      <c r="JV288" s="31"/>
      <c r="JW288" s="31"/>
      <c r="JX288" s="31"/>
      <c r="JY288" s="31"/>
      <c r="JZ288" s="31"/>
      <c r="KA288" s="31"/>
      <c r="KB288" s="31"/>
      <c r="KC288" s="31"/>
      <c r="KD288" s="31"/>
      <c r="KE288" s="31"/>
      <c r="KF288" s="31"/>
      <c r="KG288" s="31"/>
      <c r="KH288" s="31"/>
      <c r="KI288" s="31"/>
      <c r="KJ288" s="31"/>
      <c r="KK288" s="31"/>
      <c r="KL288" s="31"/>
      <c r="KM288" s="31"/>
      <c r="KN288" s="31"/>
      <c r="KO288" s="31"/>
      <c r="KP288" s="31"/>
      <c r="KQ288" s="31"/>
      <c r="KR288" s="31"/>
      <c r="KS288" s="31"/>
      <c r="KT288" s="31"/>
      <c r="KU288" s="31"/>
      <c r="KV288" s="31"/>
      <c r="KW288" s="31"/>
      <c r="KX288" s="31"/>
      <c r="KY288" s="31"/>
      <c r="KZ288" s="31"/>
      <c r="LA288" s="31"/>
      <c r="LB288" s="31"/>
      <c r="LC288" s="31"/>
      <c r="LD288" s="31"/>
      <c r="LE288" s="31"/>
      <c r="LF288" s="31"/>
      <c r="LG288" s="31"/>
      <c r="LH288" s="31"/>
      <c r="LI288" s="31"/>
      <c r="LJ288" s="31"/>
      <c r="LK288" s="31"/>
      <c r="LL288" s="31"/>
      <c r="LM288" s="31"/>
      <c r="LN288" s="31"/>
      <c r="LO288" s="31"/>
      <c r="LP288" s="31"/>
      <c r="LQ288" s="31"/>
      <c r="LR288" s="31"/>
      <c r="LS288" s="31"/>
      <c r="LT288" s="31"/>
      <c r="LU288" s="31"/>
      <c r="LV288" s="31"/>
      <c r="LW288" s="31"/>
      <c r="LX288" s="31"/>
      <c r="LY288" s="31"/>
      <c r="LZ288" s="31"/>
      <c r="MA288" s="31"/>
      <c r="MB288" s="31"/>
      <c r="MC288" s="31"/>
      <c r="MD288" s="31"/>
      <c r="ME288" s="31"/>
      <c r="MF288" s="31"/>
      <c r="MG288" s="31"/>
      <c r="MH288" s="31"/>
      <c r="MI288" s="31"/>
      <c r="MJ288" s="31"/>
      <c r="MK288" s="31"/>
      <c r="ML288" s="31"/>
      <c r="MM288" s="31"/>
      <c r="MN288" s="31"/>
      <c r="MO288" s="31"/>
      <c r="MP288" s="31"/>
      <c r="MQ288" s="31"/>
      <c r="MR288" s="31"/>
      <c r="MS288" s="31"/>
      <c r="MT288" s="31"/>
      <c r="MU288" s="31"/>
      <c r="MV288" s="31"/>
      <c r="MW288" s="31"/>
      <c r="MX288" s="31"/>
      <c r="MY288" s="31"/>
      <c r="MZ288" s="31"/>
      <c r="NA288" s="31"/>
      <c r="NB288" s="31"/>
      <c r="NC288" s="31"/>
      <c r="ND288" s="31"/>
      <c r="NE288" s="31"/>
      <c r="NF288" s="31"/>
      <c r="NG288" s="31"/>
      <c r="NH288" s="31"/>
      <c r="NI288" s="31"/>
      <c r="NJ288" s="31"/>
      <c r="NK288" s="31"/>
      <c r="NL288" s="31"/>
      <c r="NM288" s="31"/>
      <c r="NN288" s="31"/>
      <c r="NO288" s="31"/>
      <c r="NP288" s="31"/>
      <c r="NQ288" s="31"/>
      <c r="NR288" s="31"/>
      <c r="NS288" s="31"/>
      <c r="NT288" s="31"/>
      <c r="NU288" s="31"/>
      <c r="NV288" s="31"/>
      <c r="NW288" s="31"/>
      <c r="NX288" s="31"/>
      <c r="NY288" s="31"/>
      <c r="NZ288" s="31"/>
      <c r="OA288" s="31"/>
      <c r="OB288" s="31"/>
      <c r="OC288" s="31"/>
      <c r="OD288" s="31"/>
      <c r="OE288" s="31"/>
      <c r="OF288" s="31"/>
      <c r="OG288" s="31"/>
      <c r="OH288" s="31"/>
      <c r="OI288" s="31"/>
      <c r="OJ288" s="31"/>
      <c r="OK288" s="31"/>
      <c r="OL288" s="31"/>
      <c r="OM288" s="31"/>
      <c r="ON288" s="31"/>
      <c r="OO288" s="31"/>
      <c r="OP288" s="31"/>
      <c r="OQ288" s="31"/>
      <c r="OR288" s="31"/>
      <c r="OS288" s="31"/>
      <c r="OT288" s="31"/>
      <c r="OU288" s="31"/>
      <c r="OV288" s="31"/>
      <c r="OW288" s="31"/>
      <c r="OX288" s="31"/>
      <c r="OY288" s="31"/>
      <c r="OZ288" s="31"/>
      <c r="PA288" s="31"/>
      <c r="PB288" s="31"/>
      <c r="PC288" s="31"/>
      <c r="PD288" s="31"/>
      <c r="PE288" s="31"/>
      <c r="PF288" s="31"/>
      <c r="PG288" s="31"/>
      <c r="PH288" s="31"/>
      <c r="PI288" s="31"/>
      <c r="PJ288" s="31"/>
      <c r="PK288" s="31"/>
      <c r="PL288" s="31"/>
      <c r="PM288" s="31"/>
      <c r="PN288" s="31"/>
      <c r="PO288" s="31"/>
      <c r="PP288" s="31"/>
      <c r="PQ288" s="31"/>
      <c r="PR288" s="31"/>
      <c r="PS288" s="31"/>
      <c r="PT288" s="31"/>
      <c r="PU288" s="31"/>
      <c r="PV288" s="31"/>
      <c r="PW288" s="31"/>
      <c r="PX288" s="31"/>
      <c r="PY288" s="31"/>
      <c r="PZ288" s="31"/>
      <c r="QA288" s="31"/>
      <c r="QB288" s="31"/>
      <c r="QC288" s="31"/>
      <c r="QD288" s="31"/>
      <c r="QE288" s="31"/>
      <c r="QF288" s="31"/>
      <c r="QG288" s="31"/>
      <c r="QH288" s="31"/>
      <c r="QI288" s="31"/>
      <c r="QJ288" s="31"/>
      <c r="QK288" s="31"/>
      <c r="QL288" s="31"/>
      <c r="QM288" s="31"/>
      <c r="QN288" s="31"/>
      <c r="QO288" s="31"/>
      <c r="QP288" s="31"/>
      <c r="QQ288" s="31"/>
      <c r="QR288" s="31"/>
      <c r="QS288" s="31"/>
      <c r="QT288" s="31"/>
      <c r="QU288" s="31"/>
      <c r="QV288" s="31"/>
      <c r="QW288" s="31"/>
      <c r="QX288" s="31"/>
      <c r="QY288" s="31"/>
      <c r="QZ288" s="31"/>
      <c r="RA288" s="31"/>
      <c r="RB288" s="31"/>
      <c r="RC288" s="31"/>
      <c r="RD288" s="31"/>
      <c r="RE288" s="31"/>
      <c r="RF288" s="31"/>
      <c r="RG288" s="31"/>
      <c r="RH288" s="31"/>
      <c r="RI288" s="31"/>
      <c r="RJ288" s="31"/>
      <c r="RK288" s="31"/>
      <c r="RL288" s="31"/>
      <c r="RM288" s="31"/>
      <c r="RN288" s="31"/>
      <c r="RO288" s="31"/>
      <c r="RP288" s="31"/>
      <c r="RQ288" s="31"/>
      <c r="RR288" s="31"/>
      <c r="RS288" s="31"/>
      <c r="RT288" s="31"/>
      <c r="RU288" s="31"/>
      <c r="RV288" s="31"/>
      <c r="RW288" s="31"/>
      <c r="RX288" s="31"/>
      <c r="RY288" s="31"/>
      <c r="RZ288" s="31"/>
      <c r="SA288" s="31"/>
      <c r="SB288" s="31"/>
      <c r="SC288" s="31"/>
      <c r="SD288" s="31"/>
      <c r="SE288" s="31"/>
      <c r="SF288" s="31"/>
      <c r="SG288" s="31"/>
      <c r="SH288" s="31"/>
      <c r="SI288" s="31"/>
      <c r="SJ288" s="31"/>
      <c r="SK288" s="31"/>
      <c r="SL288" s="31"/>
      <c r="SM288" s="31"/>
      <c r="SN288" s="31"/>
      <c r="SO288" s="31"/>
      <c r="SP288" s="31"/>
      <c r="SQ288" s="31"/>
      <c r="SR288" s="31"/>
      <c r="SS288" s="31"/>
      <c r="ST288" s="31"/>
      <c r="SU288" s="31"/>
      <c r="SV288" s="31"/>
      <c r="SW288" s="31"/>
      <c r="SX288" s="31"/>
      <c r="SY288" s="31"/>
      <c r="SZ288" s="31"/>
      <c r="TA288" s="31"/>
      <c r="TB288" s="31"/>
      <c r="TC288" s="31"/>
      <c r="TD288" s="31"/>
      <c r="TE288" s="31"/>
      <c r="TF288" s="31"/>
      <c r="TG288" s="31"/>
      <c r="TH288" s="31"/>
      <c r="TI288" s="31"/>
      <c r="TJ288" s="31"/>
      <c r="TK288" s="31"/>
      <c r="TL288" s="31"/>
      <c r="TM288" s="31"/>
      <c r="TN288" s="31"/>
      <c r="TO288" s="31"/>
      <c r="TP288" s="31"/>
      <c r="TQ288" s="31"/>
      <c r="TR288" s="31"/>
      <c r="TS288" s="31"/>
      <c r="TT288" s="31"/>
      <c r="TU288" s="31"/>
      <c r="TV288" s="31"/>
      <c r="TW288" s="31"/>
      <c r="TX288" s="31"/>
      <c r="TY288" s="31"/>
      <c r="TZ288" s="31"/>
      <c r="UA288" s="31"/>
      <c r="UB288" s="31"/>
      <c r="UC288" s="31"/>
      <c r="UD288" s="31"/>
      <c r="UE288" s="31"/>
      <c r="UF288" s="31"/>
      <c r="UG288" s="31"/>
      <c r="UH288" s="31"/>
      <c r="UI288" s="31"/>
      <c r="UJ288" s="31"/>
      <c r="UK288" s="31"/>
      <c r="UL288" s="31"/>
      <c r="UM288" s="31"/>
      <c r="UN288" s="31"/>
      <c r="UO288" s="31"/>
      <c r="UP288" s="31"/>
      <c r="UQ288" s="31"/>
      <c r="UR288" s="31"/>
      <c r="US288" s="31"/>
      <c r="UT288" s="31"/>
      <c r="UU288" s="31"/>
      <c r="UV288" s="31"/>
      <c r="UW288" s="31"/>
      <c r="UX288" s="31"/>
      <c r="UY288" s="31"/>
      <c r="UZ288" s="31"/>
      <c r="VA288" s="31"/>
      <c r="VB288" s="31"/>
      <c r="VC288" s="31"/>
      <c r="VD288" s="31"/>
      <c r="VE288" s="31"/>
      <c r="VF288" s="31"/>
      <c r="VG288" s="31"/>
      <c r="VH288" s="31"/>
      <c r="VI288" s="31"/>
      <c r="VJ288" s="31"/>
      <c r="VK288" s="31"/>
      <c r="VL288" s="31"/>
      <c r="VM288" s="31"/>
      <c r="VN288" s="31"/>
      <c r="VO288" s="31"/>
      <c r="VP288" s="31"/>
      <c r="VQ288" s="31"/>
      <c r="VR288" s="31"/>
      <c r="VS288" s="31"/>
      <c r="VT288" s="31"/>
      <c r="VU288" s="31"/>
      <c r="VV288" s="31"/>
      <c r="VW288" s="31"/>
      <c r="VX288" s="31"/>
      <c r="VY288" s="31"/>
      <c r="VZ288" s="31"/>
      <c r="WA288" s="31"/>
      <c r="WB288" s="31"/>
      <c r="WC288" s="31"/>
      <c r="WD288" s="31"/>
      <c r="WE288" s="31"/>
      <c r="WF288" s="31"/>
      <c r="WG288" s="31"/>
      <c r="WH288" s="31"/>
      <c r="WI288" s="31"/>
      <c r="WJ288" s="31"/>
      <c r="WK288" s="31"/>
      <c r="WL288" s="31"/>
      <c r="WM288" s="31"/>
      <c r="WN288" s="31"/>
      <c r="WO288" s="31"/>
      <c r="WP288" s="31"/>
      <c r="WQ288" s="31"/>
      <c r="WR288" s="31"/>
      <c r="WS288" s="31"/>
      <c r="WT288" s="31"/>
      <c r="WU288" s="31"/>
      <c r="WV288" s="31"/>
      <c r="WW288" s="31"/>
      <c r="WX288" s="31"/>
      <c r="WY288" s="31"/>
      <c r="WZ288" s="31"/>
      <c r="XA288" s="31"/>
      <c r="XB288" s="31"/>
      <c r="XC288" s="31"/>
      <c r="XD288" s="31"/>
      <c r="XE288" s="31"/>
      <c r="XF288" s="31"/>
      <c r="XG288" s="31"/>
      <c r="XH288" s="31"/>
      <c r="XI288" s="31"/>
      <c r="XJ288" s="31"/>
      <c r="XK288" s="31"/>
      <c r="XL288" s="31"/>
      <c r="XM288" s="31"/>
      <c r="XN288" s="31"/>
      <c r="XO288" s="31"/>
      <c r="XP288" s="31"/>
      <c r="XQ288" s="31"/>
      <c r="XR288" s="31"/>
      <c r="XS288" s="31"/>
      <c r="XT288" s="31"/>
      <c r="XU288" s="31"/>
      <c r="XV288" s="31"/>
      <c r="XW288" s="31"/>
      <c r="XX288" s="31"/>
      <c r="XY288" s="31"/>
      <c r="XZ288" s="31"/>
      <c r="YA288" s="31"/>
      <c r="YB288" s="31"/>
      <c r="YC288" s="31"/>
      <c r="YD288" s="31"/>
      <c r="YE288" s="31"/>
      <c r="YF288" s="31"/>
      <c r="YG288" s="31"/>
      <c r="YH288" s="31"/>
      <c r="YI288" s="31"/>
      <c r="YJ288" s="31"/>
      <c r="YK288" s="31"/>
      <c r="YL288" s="31"/>
      <c r="YM288" s="31"/>
      <c r="YN288" s="31"/>
      <c r="YO288" s="31"/>
      <c r="YP288" s="31"/>
      <c r="YQ288" s="31"/>
      <c r="YR288" s="31"/>
      <c r="YS288" s="31"/>
      <c r="YT288" s="31"/>
      <c r="YU288" s="31"/>
      <c r="YV288" s="31"/>
      <c r="YW288" s="31"/>
      <c r="YX288" s="31"/>
      <c r="YY288" s="31"/>
      <c r="YZ288" s="31"/>
      <c r="ZA288" s="31"/>
      <c r="ZB288" s="31"/>
      <c r="ZC288" s="31"/>
      <c r="ZD288" s="31"/>
      <c r="ZE288" s="31"/>
      <c r="ZF288" s="31"/>
      <c r="ZG288" s="31"/>
      <c r="ZH288" s="31"/>
      <c r="ZI288" s="31"/>
      <c r="ZJ288" s="31"/>
      <c r="ZK288" s="31"/>
      <c r="ZL288" s="31"/>
      <c r="ZM288" s="31"/>
      <c r="ZN288" s="31"/>
      <c r="ZO288" s="31"/>
      <c r="ZP288" s="31"/>
      <c r="ZQ288" s="31"/>
      <c r="ZR288" s="31"/>
      <c r="ZS288" s="31"/>
      <c r="ZT288" s="31"/>
      <c r="ZU288" s="31"/>
      <c r="ZV288" s="31"/>
      <c r="ZW288" s="31"/>
      <c r="ZX288" s="31"/>
      <c r="ZY288" s="31"/>
      <c r="ZZ288" s="31"/>
      <c r="AAA288" s="31"/>
      <c r="AAB288" s="31"/>
      <c r="AAC288" s="31"/>
      <c r="AAD288" s="31"/>
      <c r="AAE288" s="31"/>
      <c r="AAF288" s="31"/>
      <c r="AAG288" s="31"/>
      <c r="AAH288" s="31"/>
      <c r="AAI288" s="31"/>
      <c r="AAJ288" s="31"/>
      <c r="AAK288" s="31"/>
      <c r="AAL288" s="31"/>
      <c r="AAM288" s="31"/>
      <c r="AAN288" s="31"/>
      <c r="AAO288" s="31"/>
      <c r="AAP288" s="31"/>
      <c r="AAQ288" s="31"/>
      <c r="AAR288" s="31"/>
      <c r="AAS288" s="31"/>
      <c r="AAT288" s="31"/>
      <c r="AAU288" s="31"/>
      <c r="AAV288" s="31"/>
      <c r="AAW288" s="31"/>
      <c r="AAX288" s="31"/>
      <c r="AAY288" s="31"/>
      <c r="AAZ288" s="31"/>
      <c r="ABA288" s="31"/>
      <c r="ABB288" s="31"/>
      <c r="ABC288" s="31"/>
      <c r="ABD288" s="31"/>
      <c r="ABE288" s="31"/>
      <c r="ABF288" s="31"/>
      <c r="ABG288" s="31"/>
      <c r="ABH288" s="31"/>
      <c r="ABI288" s="31"/>
      <c r="ABJ288" s="31"/>
      <c r="ABK288" s="31"/>
      <c r="ABL288" s="31"/>
      <c r="ABM288" s="31"/>
      <c r="ABN288" s="31"/>
      <c r="ABO288" s="31"/>
      <c r="ABP288" s="31"/>
      <c r="ABQ288" s="31"/>
      <c r="ABR288" s="31"/>
      <c r="ABS288" s="31"/>
      <c r="ABT288" s="31"/>
      <c r="ABU288" s="31"/>
      <c r="ABV288" s="31"/>
      <c r="ABW288" s="31"/>
      <c r="ABX288" s="31"/>
      <c r="ABY288" s="31"/>
      <c r="ABZ288" s="31"/>
      <c r="ACA288" s="31"/>
      <c r="ACB288" s="31"/>
      <c r="ACC288" s="31"/>
      <c r="ACD288" s="31"/>
      <c r="ACE288" s="31"/>
      <c r="ACF288" s="31"/>
      <c r="ACG288" s="31"/>
      <c r="ACH288" s="31"/>
      <c r="ACI288" s="31"/>
      <c r="ACJ288" s="31"/>
      <c r="ACK288" s="31"/>
      <c r="ACL288" s="31"/>
      <c r="ACM288" s="31"/>
      <c r="ACN288" s="31"/>
      <c r="ACO288" s="31"/>
      <c r="ACP288" s="31"/>
      <c r="ACQ288" s="31"/>
      <c r="ACR288" s="31"/>
      <c r="ACS288" s="31"/>
      <c r="ACT288" s="31"/>
      <c r="ACU288" s="31"/>
      <c r="ACV288" s="31"/>
      <c r="ACW288" s="31"/>
      <c r="ACX288" s="31"/>
      <c r="ACY288" s="31"/>
      <c r="ACZ288" s="31"/>
      <c r="ADA288" s="31"/>
      <c r="ADB288" s="31"/>
      <c r="ADC288" s="31"/>
      <c r="ADD288" s="31"/>
      <c r="ADE288" s="31"/>
      <c r="ADF288" s="31"/>
      <c r="ADG288" s="31"/>
      <c r="ADH288" s="31"/>
      <c r="ADI288" s="31"/>
      <c r="ADJ288" s="31"/>
      <c r="ADK288" s="31"/>
      <c r="ADL288" s="31"/>
      <c r="ADM288" s="31"/>
      <c r="ADN288" s="31"/>
      <c r="ADO288" s="31"/>
      <c r="ADP288" s="31"/>
      <c r="ADQ288" s="31"/>
      <c r="ADR288" s="31"/>
      <c r="ADS288" s="31"/>
      <c r="ADT288" s="31"/>
      <c r="ADU288" s="31"/>
      <c r="ADV288" s="31"/>
      <c r="ADW288" s="31"/>
      <c r="ADX288" s="31"/>
      <c r="ADY288" s="31"/>
      <c r="ADZ288" s="31"/>
      <c r="AEA288" s="31"/>
      <c r="AEB288" s="31"/>
      <c r="AEC288" s="31"/>
      <c r="AED288" s="31"/>
      <c r="AEE288" s="31"/>
      <c r="AEF288" s="31"/>
      <c r="AEG288" s="31"/>
      <c r="AEH288" s="31"/>
      <c r="AEI288" s="31"/>
      <c r="AEJ288" s="31"/>
      <c r="AEK288" s="31"/>
      <c r="AEL288" s="31"/>
      <c r="AEM288" s="31"/>
      <c r="AEN288" s="31"/>
      <c r="AEO288" s="31"/>
      <c r="AEP288" s="31"/>
      <c r="AEQ288" s="31"/>
      <c r="AER288" s="31"/>
      <c r="AES288" s="31"/>
      <c r="AET288" s="31"/>
      <c r="AEU288" s="31"/>
      <c r="AEV288" s="31"/>
      <c r="AEW288" s="31"/>
      <c r="AEX288" s="31"/>
      <c r="AEY288" s="31"/>
      <c r="AEZ288" s="31"/>
      <c r="AFA288" s="31"/>
      <c r="AFB288" s="31"/>
      <c r="AFC288" s="31"/>
      <c r="AFD288" s="31"/>
      <c r="AFE288" s="31"/>
      <c r="AFF288" s="31"/>
      <c r="AFG288" s="31"/>
      <c r="AFH288" s="31"/>
      <c r="AFI288" s="31"/>
      <c r="AFJ288" s="31"/>
      <c r="AFK288" s="31"/>
      <c r="AFL288" s="31"/>
      <c r="AFM288" s="31"/>
      <c r="AFN288" s="31"/>
      <c r="AFO288" s="31"/>
      <c r="AFP288" s="31"/>
      <c r="AFQ288" s="31"/>
      <c r="AFR288" s="31"/>
      <c r="AFS288" s="31"/>
      <c r="AFT288" s="31"/>
      <c r="AFU288" s="31"/>
      <c r="AFV288" s="31"/>
      <c r="AFW288" s="31"/>
      <c r="AFX288" s="31"/>
      <c r="AFY288" s="31"/>
      <c r="AFZ288" s="31"/>
      <c r="AGA288" s="31"/>
      <c r="AGB288" s="31"/>
      <c r="AGC288" s="31"/>
      <c r="AGD288" s="31"/>
      <c r="AGE288" s="31"/>
      <c r="AGF288" s="31"/>
      <c r="AGG288" s="31"/>
      <c r="AGH288" s="31"/>
      <c r="AGI288" s="31"/>
      <c r="AGJ288" s="31"/>
      <c r="AGK288" s="31"/>
      <c r="AGL288" s="31"/>
      <c r="AGM288" s="31"/>
      <c r="AGN288" s="31"/>
      <c r="AGO288" s="31"/>
      <c r="AGP288" s="31"/>
      <c r="AGQ288" s="31"/>
      <c r="AGR288" s="31"/>
      <c r="AGS288" s="31"/>
      <c r="AGT288" s="31"/>
      <c r="AGU288" s="31"/>
      <c r="AGV288" s="31"/>
      <c r="AGW288" s="31"/>
      <c r="AGX288" s="31"/>
      <c r="AGY288" s="31"/>
      <c r="AGZ288" s="31"/>
      <c r="AHA288" s="31"/>
      <c r="AHB288" s="31"/>
      <c r="AHC288" s="31"/>
      <c r="AHD288" s="31"/>
      <c r="AHE288" s="31"/>
      <c r="AHF288" s="31"/>
      <c r="AHG288" s="31"/>
      <c r="AHH288" s="31"/>
      <c r="AHI288" s="31"/>
      <c r="AHJ288" s="31"/>
      <c r="AHK288" s="31"/>
      <c r="AHL288" s="31"/>
      <c r="AHM288" s="31"/>
      <c r="AHN288" s="31"/>
      <c r="AHO288" s="31"/>
      <c r="AHP288" s="31"/>
      <c r="AHQ288" s="31"/>
      <c r="AHR288" s="31"/>
      <c r="AHS288" s="31"/>
      <c r="AHT288" s="31"/>
      <c r="AHU288" s="31"/>
      <c r="AHV288" s="31"/>
      <c r="AHW288" s="31"/>
      <c r="AHX288" s="31"/>
      <c r="AHY288" s="31"/>
      <c r="AHZ288" s="31"/>
      <c r="AIA288" s="31"/>
      <c r="AIB288" s="31"/>
      <c r="AIC288" s="31"/>
      <c r="AID288" s="31"/>
      <c r="AIE288" s="31"/>
      <c r="AIF288" s="31"/>
      <c r="AIG288" s="31"/>
      <c r="AIH288" s="31"/>
      <c r="AII288" s="31"/>
      <c r="AIJ288" s="31"/>
      <c r="AIK288" s="31"/>
      <c r="AIL288" s="31"/>
      <c r="AIM288" s="31"/>
      <c r="AIN288" s="31"/>
      <c r="AIO288" s="31"/>
      <c r="AIP288" s="31"/>
      <c r="AIQ288" s="31"/>
      <c r="AIR288" s="31"/>
      <c r="AIS288" s="31"/>
      <c r="AIT288" s="31"/>
      <c r="AIU288" s="31"/>
      <c r="AIV288" s="31"/>
      <c r="AIW288" s="31"/>
      <c r="AIX288" s="31"/>
      <c r="AIY288" s="31"/>
      <c r="AIZ288" s="31"/>
      <c r="AJA288" s="31"/>
      <c r="AJB288" s="31"/>
      <c r="AJC288" s="31"/>
      <c r="AJD288" s="31"/>
      <c r="AJE288" s="31"/>
      <c r="AJF288" s="31"/>
      <c r="AJG288" s="31"/>
      <c r="AJH288" s="31"/>
      <c r="AJI288" s="31"/>
      <c r="AJJ288" s="31"/>
      <c r="AJK288" s="31"/>
      <c r="AJL288" s="31"/>
      <c r="AJM288" s="31"/>
      <c r="AJN288" s="31"/>
      <c r="AJO288" s="31"/>
      <c r="AJP288" s="31"/>
      <c r="AJQ288" s="31"/>
      <c r="AJR288" s="31"/>
      <c r="AJS288" s="31"/>
      <c r="AJT288" s="31"/>
      <c r="AJU288" s="31"/>
      <c r="AJV288" s="31"/>
      <c r="AJW288" s="31"/>
      <c r="AJX288" s="31"/>
      <c r="AJY288" s="31"/>
      <c r="AJZ288" s="31"/>
      <c r="AKA288" s="31"/>
      <c r="AKB288" s="31"/>
      <c r="AKC288" s="31"/>
      <c r="AKD288" s="31"/>
      <c r="AKE288" s="31"/>
      <c r="AKF288" s="31"/>
      <c r="AKG288" s="31"/>
      <c r="AKH288" s="31"/>
      <c r="AKI288" s="31"/>
      <c r="AKJ288" s="31"/>
      <c r="AKK288" s="31"/>
      <c r="AKL288" s="31"/>
      <c r="AKM288" s="31"/>
      <c r="AKN288" s="31"/>
      <c r="AKO288" s="31"/>
      <c r="AKP288" s="31"/>
      <c r="AKQ288" s="31"/>
      <c r="AKR288" s="31"/>
      <c r="AKS288" s="31"/>
      <c r="AKT288" s="31"/>
      <c r="AKU288" s="31"/>
      <c r="AKV288" s="31"/>
      <c r="AKW288" s="31"/>
      <c r="AKX288" s="31"/>
      <c r="AKY288" s="31"/>
      <c r="AKZ288" s="31"/>
      <c r="ALA288" s="31"/>
      <c r="ALB288" s="31"/>
      <c r="ALC288" s="31"/>
      <c r="ALD288" s="31"/>
      <c r="ALE288" s="31"/>
      <c r="ALF288" s="31"/>
      <c r="ALG288" s="31"/>
      <c r="ALH288" s="31"/>
      <c r="ALI288" s="31"/>
      <c r="ALJ288" s="31"/>
      <c r="ALK288" s="31"/>
      <c r="ALL288" s="31"/>
      <c r="ALM288" s="31"/>
      <c r="ALN288" s="31"/>
      <c r="ALO288" s="31"/>
      <c r="ALP288" s="31"/>
      <c r="ALQ288" s="31"/>
      <c r="ALR288" s="31"/>
      <c r="ALS288" s="31"/>
      <c r="ALT288" s="31"/>
      <c r="ALU288" s="31"/>
      <c r="ALV288" s="31"/>
      <c r="ALW288" s="31"/>
      <c r="ALX288" s="31"/>
      <c r="ALY288" s="31"/>
      <c r="ALZ288" s="31"/>
      <c r="AMA288" s="31"/>
      <c r="AMB288" s="31"/>
      <c r="AMC288" s="31"/>
      <c r="AMD288" s="31"/>
      <c r="AME288" s="31"/>
      <c r="AMF288" s="31"/>
      <c r="AMG288" s="31"/>
      <c r="AMH288" s="31"/>
      <c r="AMI288" s="31"/>
      <c r="AMJ288" s="31"/>
      <c r="AMK288" s="31"/>
      <c r="AML288" s="31"/>
      <c r="AMM288" s="31"/>
      <c r="AMN288" s="31"/>
      <c r="AMO288" s="31"/>
      <c r="AMP288" s="31"/>
      <c r="AMQ288" s="31"/>
      <c r="AMR288" s="31"/>
      <c r="AMS288" s="31"/>
      <c r="AMT288" s="31"/>
      <c r="AMU288" s="31"/>
      <c r="AMV288" s="31"/>
      <c r="AMW288" s="31"/>
      <c r="AMX288" s="31"/>
      <c r="AMY288" s="31"/>
    </row>
    <row r="289" spans="3:48" s="6" customFormat="1" ht="15" customHeight="1" x14ac:dyDescent="0.25">
      <c r="C289" s="6">
        <f t="shared" si="140"/>
        <v>200421</v>
      </c>
      <c r="D289" s="72">
        <f t="shared" si="141"/>
        <v>50</v>
      </c>
      <c r="E289" s="72">
        <v>1</v>
      </c>
      <c r="F289" s="74">
        <v>0</v>
      </c>
      <c r="G289" s="73">
        <f t="shared" si="144"/>
        <v>1.94</v>
      </c>
      <c r="H289" s="128">
        <f t="shared" si="145"/>
        <v>0</v>
      </c>
      <c r="I289" s="147">
        <f t="shared" si="179"/>
        <v>0</v>
      </c>
      <c r="J289" s="111" t="s">
        <v>196</v>
      </c>
      <c r="K289" s="39">
        <v>1</v>
      </c>
      <c r="L289" s="95">
        <f t="shared" si="180"/>
        <v>20</v>
      </c>
      <c r="M289" s="12" t="s">
        <v>98</v>
      </c>
      <c r="N289" s="82">
        <f t="shared" si="184"/>
        <v>4</v>
      </c>
      <c r="O289" s="82">
        <f t="shared" si="162"/>
        <v>200421</v>
      </c>
      <c r="P289" s="77" t="str">
        <f t="shared" si="183"/>
        <v>12E50-HP  (50 gal)</v>
      </c>
      <c r="Q289" s="13" t="s">
        <v>149</v>
      </c>
      <c r="R289" s="14">
        <v>50</v>
      </c>
      <c r="S289" s="37" t="s">
        <v>94</v>
      </c>
      <c r="T289" s="100" t="s">
        <v>94</v>
      </c>
      <c r="U289" s="105" t="str">
        <f t="shared" si="173"/>
        <v>RheemHB50</v>
      </c>
      <c r="V289" s="146">
        <v>0</v>
      </c>
      <c r="W289" s="49">
        <f>[1]ESTAR_to_AWHS!K148</f>
        <v>1.94</v>
      </c>
      <c r="X289" s="61" t="str">
        <f>[1]ESTAR_to_AWHS!I148</f>
        <v>1-2</v>
      </c>
      <c r="Y289" s="62" t="str">
        <f>[1]ESTAR_to_AWHS!L148</f>
        <v>--</v>
      </c>
      <c r="Z289" s="63">
        <f>[1]ESTAR_to_AWHS!J148</f>
        <v>42505</v>
      </c>
      <c r="AA289" s="58" t="s">
        <v>91</v>
      </c>
      <c r="AB289" s="158" t="str">
        <f t="shared" si="181"/>
        <v>2,     200421,   "12E50-HP  (50 gal)"</v>
      </c>
      <c r="AC289" s="160" t="str">
        <f t="shared" si="160"/>
        <v>Richmond</v>
      </c>
      <c r="AD289" s="161" t="s">
        <v>642</v>
      </c>
      <c r="AE289" s="158" t="str">
        <f t="shared" si="182"/>
        <v xml:space="preserve">          case  200421   :   "Richmond12E50HP"</v>
      </c>
      <c r="AF289" s="161" t="s">
        <v>642</v>
      </c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</row>
    <row r="290" spans="3:48" s="6" customFormat="1" ht="15" customHeight="1" x14ac:dyDescent="0.25">
      <c r="C290" s="6">
        <f t="shared" si="140"/>
        <v>200534</v>
      </c>
      <c r="D290" s="72">
        <f t="shared" si="141"/>
        <v>80</v>
      </c>
      <c r="E290" s="72">
        <v>1</v>
      </c>
      <c r="F290" s="74">
        <v>0</v>
      </c>
      <c r="G290" s="73">
        <f t="shared" si="144"/>
        <v>2.2799999999999998</v>
      </c>
      <c r="H290" s="128">
        <f t="shared" si="145"/>
        <v>0</v>
      </c>
      <c r="I290" s="147">
        <f t="shared" si="179"/>
        <v>0</v>
      </c>
      <c r="J290" s="111" t="s">
        <v>196</v>
      </c>
      <c r="K290" s="39">
        <v>1</v>
      </c>
      <c r="L290" s="95">
        <f t="shared" si="180"/>
        <v>20</v>
      </c>
      <c r="M290" s="12" t="s">
        <v>98</v>
      </c>
      <c r="N290" s="82">
        <f t="shared" si="184"/>
        <v>5</v>
      </c>
      <c r="O290" s="82">
        <f t="shared" si="162"/>
        <v>200534</v>
      </c>
      <c r="P290" s="77" t="str">
        <f t="shared" si="183"/>
        <v>12E80-HP  (80 gal)</v>
      </c>
      <c r="Q290" s="13" t="s">
        <v>150</v>
      </c>
      <c r="R290" s="14">
        <v>80</v>
      </c>
      <c r="S290" s="122" t="s">
        <v>165</v>
      </c>
      <c r="T290" s="100" t="s">
        <v>165</v>
      </c>
      <c r="U290" s="105" t="str">
        <f t="shared" si="173"/>
        <v>AOSmithSHPT80</v>
      </c>
      <c r="V290" s="146">
        <v>0</v>
      </c>
      <c r="W290" s="49">
        <f>[1]ESTAR_to_AWHS!K149</f>
        <v>2.2799999999999998</v>
      </c>
      <c r="X290" s="61">
        <f>[1]ESTAR_to_AWHS!I149</f>
        <v>3</v>
      </c>
      <c r="Y290" s="62" t="str">
        <f>[1]ESTAR_to_AWHS!L149</f>
        <v>--</v>
      </c>
      <c r="Z290" s="63">
        <f>[1]ESTAR_to_AWHS!J149</f>
        <v>42505</v>
      </c>
      <c r="AA290" s="58" t="s">
        <v>91</v>
      </c>
      <c r="AB290" s="158" t="str">
        <f t="shared" si="181"/>
        <v>2,     200534,   "12E80-HP  (80 gal)"</v>
      </c>
      <c r="AC290" s="160" t="str">
        <f t="shared" si="160"/>
        <v>Richmond</v>
      </c>
      <c r="AD290" s="161" t="s">
        <v>643</v>
      </c>
      <c r="AE290" s="158" t="str">
        <f t="shared" si="182"/>
        <v xml:space="preserve">          case  200534   :   "Richmond12E80HP"</v>
      </c>
      <c r="AF290" s="161" t="s">
        <v>643</v>
      </c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</row>
    <row r="291" spans="3:48" s="6" customFormat="1" ht="15" customHeight="1" x14ac:dyDescent="0.25">
      <c r="C291" s="6">
        <f t="shared" si="140"/>
        <v>200621</v>
      </c>
      <c r="D291" s="72">
        <f t="shared" si="141"/>
        <v>50</v>
      </c>
      <c r="E291" s="72">
        <v>1</v>
      </c>
      <c r="F291" s="74">
        <v>0</v>
      </c>
      <c r="G291" s="73">
        <f t="shared" si="144"/>
        <v>2.2799999999999998</v>
      </c>
      <c r="H291" s="128">
        <f t="shared" si="145"/>
        <v>0</v>
      </c>
      <c r="I291" s="147">
        <f t="shared" si="179"/>
        <v>0</v>
      </c>
      <c r="J291" s="111" t="s">
        <v>196</v>
      </c>
      <c r="K291" s="39">
        <v>1</v>
      </c>
      <c r="L291" s="95">
        <f t="shared" si="180"/>
        <v>20</v>
      </c>
      <c r="M291" s="12" t="s">
        <v>98</v>
      </c>
      <c r="N291" s="82">
        <f t="shared" si="184"/>
        <v>6</v>
      </c>
      <c r="O291" s="82">
        <f t="shared" si="162"/>
        <v>200621</v>
      </c>
      <c r="P291" s="77" t="str">
        <f t="shared" si="183"/>
        <v>HB50RM  (50 gal)</v>
      </c>
      <c r="Q291" s="13" t="s">
        <v>151</v>
      </c>
      <c r="R291" s="14">
        <v>50</v>
      </c>
      <c r="S291" s="37" t="s">
        <v>94</v>
      </c>
      <c r="T291" s="100" t="s">
        <v>94</v>
      </c>
      <c r="U291" s="105" t="str">
        <f t="shared" si="173"/>
        <v>RheemHB50</v>
      </c>
      <c r="V291" s="146">
        <v>0</v>
      </c>
      <c r="W291" s="49">
        <f>[1]ESTAR_to_AWHS!K150</f>
        <v>2.2799999999999998</v>
      </c>
      <c r="X291" s="61">
        <f>[1]ESTAR_to_AWHS!I150</f>
        <v>3</v>
      </c>
      <c r="Y291" s="62" t="str">
        <f>[1]ESTAR_to_AWHS!L150</f>
        <v>--</v>
      </c>
      <c r="Z291" s="63">
        <f>[1]ESTAR_to_AWHS!J150</f>
        <v>42402</v>
      </c>
      <c r="AA291" s="58" t="s">
        <v>91</v>
      </c>
      <c r="AB291" s="158" t="str">
        <f t="shared" si="181"/>
        <v>2,     200621,   "HB50RM  (50 gal)"</v>
      </c>
      <c r="AC291" s="160" t="str">
        <f t="shared" si="160"/>
        <v>Richmond</v>
      </c>
      <c r="AD291" s="161" t="s">
        <v>644</v>
      </c>
      <c r="AE291" s="158" t="str">
        <f t="shared" si="182"/>
        <v xml:space="preserve">          case  200621   :   "RichmondHB50RM"</v>
      </c>
      <c r="AF291" s="161" t="s">
        <v>644</v>
      </c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</row>
    <row r="292" spans="3:48" s="6" customFormat="1" ht="15" customHeight="1" x14ac:dyDescent="0.25">
      <c r="C292" s="6">
        <f t="shared" si="140"/>
        <v>200742</v>
      </c>
      <c r="D292" s="72">
        <f t="shared" si="141"/>
        <v>50</v>
      </c>
      <c r="E292" s="74">
        <v>0</v>
      </c>
      <c r="F292" s="72">
        <v>1</v>
      </c>
      <c r="G292" s="73">
        <f t="shared" si="144"/>
        <v>0</v>
      </c>
      <c r="H292" s="128" t="str">
        <f t="shared" si="145"/>
        <v>3.2</v>
      </c>
      <c r="I292" s="147">
        <f t="shared" si="179"/>
        <v>0</v>
      </c>
      <c r="J292" s="111" t="s">
        <v>196</v>
      </c>
      <c r="K292" s="39">
        <v>3</v>
      </c>
      <c r="L292" s="95">
        <f t="shared" si="180"/>
        <v>20</v>
      </c>
      <c r="M292" s="12" t="s">
        <v>98</v>
      </c>
      <c r="N292" s="82">
        <f t="shared" si="184"/>
        <v>7</v>
      </c>
      <c r="O292" s="82">
        <f t="shared" si="162"/>
        <v>200742</v>
      </c>
      <c r="P292" s="77" t="str">
        <f t="shared" si="183"/>
        <v>10E50-HP4D15  (50 gal)</v>
      </c>
      <c r="Q292" s="13" t="s">
        <v>267</v>
      </c>
      <c r="R292" s="119">
        <v>50</v>
      </c>
      <c r="S292" s="121" t="s">
        <v>228</v>
      </c>
      <c r="T292" s="100" t="s">
        <v>228</v>
      </c>
      <c r="U292" s="105" t="str">
        <f t="shared" si="173"/>
        <v>RheemHBDR2250</v>
      </c>
      <c r="V292" s="146">
        <v>0</v>
      </c>
      <c r="W292" s="49"/>
      <c r="X292" s="61" t="s">
        <v>9</v>
      </c>
      <c r="Y292" s="62" t="s">
        <v>263</v>
      </c>
      <c r="Z292" s="63"/>
      <c r="AA292" s="58"/>
      <c r="AB292" s="158" t="str">
        <f t="shared" si="181"/>
        <v>2,     200742,   "10E50-HP4D15  (50 gal)"</v>
      </c>
      <c r="AC292" s="160" t="str">
        <f t="shared" si="160"/>
        <v>Richmond</v>
      </c>
      <c r="AD292" s="161" t="s">
        <v>628</v>
      </c>
      <c r="AE292" s="158" t="str">
        <f t="shared" si="182"/>
        <v xml:space="preserve">          case  200742   :   "Richmond10E50HP4D15"</v>
      </c>
      <c r="AF292" s="161" t="s">
        <v>628</v>
      </c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</row>
    <row r="293" spans="3:48" s="6" customFormat="1" ht="15" customHeight="1" x14ac:dyDescent="0.25">
      <c r="C293" s="6">
        <f t="shared" si="140"/>
        <v>200843</v>
      </c>
      <c r="D293" s="72">
        <f t="shared" si="141"/>
        <v>65</v>
      </c>
      <c r="E293" s="74">
        <v>0</v>
      </c>
      <c r="F293" s="72">
        <v>1</v>
      </c>
      <c r="G293" s="73">
        <f t="shared" si="144"/>
        <v>0</v>
      </c>
      <c r="H293" s="128" t="str">
        <f t="shared" si="145"/>
        <v>3.4</v>
      </c>
      <c r="I293" s="147">
        <f t="shared" si="179"/>
        <v>0</v>
      </c>
      <c r="J293" s="111" t="s">
        <v>196</v>
      </c>
      <c r="K293" s="39">
        <v>3</v>
      </c>
      <c r="L293" s="95">
        <f t="shared" si="180"/>
        <v>20</v>
      </c>
      <c r="M293" s="12" t="s">
        <v>98</v>
      </c>
      <c r="N293" s="82">
        <f t="shared" si="184"/>
        <v>8</v>
      </c>
      <c r="O293" s="82">
        <f t="shared" si="162"/>
        <v>200843</v>
      </c>
      <c r="P293" s="77" t="str">
        <f t="shared" si="183"/>
        <v>10E65-HP4D15  (65 gal)</v>
      </c>
      <c r="Q293" s="13" t="s">
        <v>256</v>
      </c>
      <c r="R293" s="119">
        <v>65</v>
      </c>
      <c r="S293" s="121" t="s">
        <v>229</v>
      </c>
      <c r="T293" s="100" t="s">
        <v>229</v>
      </c>
      <c r="U293" s="105" t="str">
        <f t="shared" si="173"/>
        <v>RheemHBDR2265</v>
      </c>
      <c r="V293" s="146">
        <v>0</v>
      </c>
      <c r="W293" s="49"/>
      <c r="X293" s="61" t="s">
        <v>9</v>
      </c>
      <c r="Y293" s="62" t="s">
        <v>264</v>
      </c>
      <c r="Z293" s="63"/>
      <c r="AA293" s="58"/>
      <c r="AB293" s="158" t="str">
        <f t="shared" si="181"/>
        <v>2,     200843,   "10E65-HP4D15  (65 gal)"</v>
      </c>
      <c r="AC293" s="160" t="str">
        <f t="shared" si="160"/>
        <v>Richmond</v>
      </c>
      <c r="AD293" s="161" t="s">
        <v>633</v>
      </c>
      <c r="AE293" s="158" t="str">
        <f t="shared" si="182"/>
        <v xml:space="preserve">          case  200843   :   "Richmond10E65HP4D15"</v>
      </c>
      <c r="AF293" s="161" t="s">
        <v>633</v>
      </c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</row>
    <row r="294" spans="3:48" s="6" customFormat="1" ht="15" customHeight="1" x14ac:dyDescent="0.25">
      <c r="C294" s="6">
        <f t="shared" si="140"/>
        <v>200944</v>
      </c>
      <c r="D294" s="72">
        <f t="shared" si="141"/>
        <v>80</v>
      </c>
      <c r="E294" s="74">
        <v>0</v>
      </c>
      <c r="F294" s="72">
        <v>1</v>
      </c>
      <c r="G294" s="73">
        <f t="shared" si="144"/>
        <v>0</v>
      </c>
      <c r="H294" s="128" t="str">
        <f t="shared" si="145"/>
        <v>3.4</v>
      </c>
      <c r="I294" s="147">
        <f t="shared" si="179"/>
        <v>0</v>
      </c>
      <c r="J294" s="111" t="s">
        <v>196</v>
      </c>
      <c r="K294" s="39">
        <v>3</v>
      </c>
      <c r="L294" s="95">
        <f t="shared" si="180"/>
        <v>20</v>
      </c>
      <c r="M294" s="12" t="s">
        <v>98</v>
      </c>
      <c r="N294" s="82">
        <f t="shared" si="184"/>
        <v>9</v>
      </c>
      <c r="O294" s="82">
        <f t="shared" si="162"/>
        <v>200944</v>
      </c>
      <c r="P294" s="77" t="str">
        <f t="shared" si="183"/>
        <v>10E80-HP4D15  (80 gal)</v>
      </c>
      <c r="Q294" s="13" t="s">
        <v>257</v>
      </c>
      <c r="R294" s="119">
        <v>80</v>
      </c>
      <c r="S294" s="121" t="s">
        <v>230</v>
      </c>
      <c r="T294" s="100" t="s">
        <v>230</v>
      </c>
      <c r="U294" s="105" t="str">
        <f t="shared" si="173"/>
        <v>RheemHBDR2280</v>
      </c>
      <c r="V294" s="146">
        <v>0</v>
      </c>
      <c r="W294" s="49"/>
      <c r="X294" s="61" t="s">
        <v>265</v>
      </c>
      <c r="Y294" s="62" t="s">
        <v>264</v>
      </c>
      <c r="Z294" s="63"/>
      <c r="AA294" s="58"/>
      <c r="AB294" s="158" t="str">
        <f t="shared" si="181"/>
        <v>2,     200944,   "10E80-HP4D15  (80 gal)"</v>
      </c>
      <c r="AC294" s="160" t="str">
        <f t="shared" si="160"/>
        <v>Richmond</v>
      </c>
      <c r="AD294" s="161" t="s">
        <v>638</v>
      </c>
      <c r="AE294" s="158" t="str">
        <f t="shared" si="182"/>
        <v xml:space="preserve">          case  200944   :   "Richmond10E80HP4D15"</v>
      </c>
      <c r="AF294" s="161" t="s">
        <v>638</v>
      </c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</row>
    <row r="295" spans="3:48" s="6" customFormat="1" ht="15" customHeight="1" x14ac:dyDescent="0.25">
      <c r="C295" s="151">
        <f t="shared" si="140"/>
        <v>213359</v>
      </c>
      <c r="D295" s="72">
        <f t="shared" si="141"/>
        <v>40</v>
      </c>
      <c r="E295" s="74">
        <v>0</v>
      </c>
      <c r="F295" s="72">
        <v>1</v>
      </c>
      <c r="G295" s="73">
        <f t="shared" si="144"/>
        <v>0</v>
      </c>
      <c r="H295" s="128">
        <f t="shared" si="145"/>
        <v>3.1</v>
      </c>
      <c r="I295" s="147">
        <f t="shared" ref="I295:I298" si="185">V295</f>
        <v>0</v>
      </c>
      <c r="J295" s="111" t="s">
        <v>196</v>
      </c>
      <c r="K295" s="39">
        <v>4</v>
      </c>
      <c r="L295" s="95">
        <f t="shared" si="180"/>
        <v>21</v>
      </c>
      <c r="M295" s="12" t="s">
        <v>99</v>
      </c>
      <c r="N295" s="81">
        <v>33</v>
      </c>
      <c r="O295" s="82">
        <f t="shared" ref="O295:O326" si="186" xml:space="preserve"> (L295*10000) + (N295*100) + VLOOKUP( T295, $Q$2:$S$53, 2, FALSE )</f>
        <v>213359</v>
      </c>
      <c r="P295" s="77" t="str">
        <f t="shared" si="183"/>
        <v>HPLD40-1RU  (40 gal)</v>
      </c>
      <c r="Q295" s="13" t="s">
        <v>431</v>
      </c>
      <c r="R295" s="119">
        <v>40</v>
      </c>
      <c r="S295" s="121"/>
      <c r="T295" s="100" t="s">
        <v>291</v>
      </c>
      <c r="U295" s="105" t="str">
        <f t="shared" si="173"/>
        <v>Rheem2020Prem40</v>
      </c>
      <c r="V295" s="146">
        <v>0</v>
      </c>
      <c r="W295" s="134"/>
      <c r="X295" s="135">
        <v>2</v>
      </c>
      <c r="Y295" s="136">
        <v>3.1</v>
      </c>
      <c r="Z295" s="137">
        <v>44127</v>
      </c>
      <c r="AA295" s="138"/>
      <c r="AB295" s="158" t="str">
        <f t="shared" si="181"/>
        <v>2,     213359,   "HPLD40-1RU  (40 gal)"</v>
      </c>
      <c r="AC295" s="159" t="str">
        <f>M295</f>
        <v>Ruud</v>
      </c>
      <c r="AD295" s="163" t="s">
        <v>645</v>
      </c>
      <c r="AE295" s="158" t="str">
        <f t="shared" si="182"/>
        <v xml:space="preserve">          case  213359   :   "RuudHPLD401RU"</v>
      </c>
      <c r="AF295" s="163" t="s">
        <v>645</v>
      </c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</row>
    <row r="296" spans="3:48" s="6" customFormat="1" ht="15" customHeight="1" x14ac:dyDescent="0.25">
      <c r="C296" s="151">
        <f t="shared" si="140"/>
        <v>213460</v>
      </c>
      <c r="D296" s="72">
        <f t="shared" si="141"/>
        <v>50</v>
      </c>
      <c r="E296" s="74">
        <v>0</v>
      </c>
      <c r="F296" s="72">
        <v>1</v>
      </c>
      <c r="G296" s="73">
        <f t="shared" si="144"/>
        <v>0</v>
      </c>
      <c r="H296" s="128">
        <f t="shared" si="145"/>
        <v>3.2</v>
      </c>
      <c r="I296" s="147">
        <f t="shared" si="185"/>
        <v>0</v>
      </c>
      <c r="J296" s="111" t="s">
        <v>196</v>
      </c>
      <c r="K296" s="39">
        <v>4</v>
      </c>
      <c r="L296" s="95">
        <f t="shared" si="180"/>
        <v>21</v>
      </c>
      <c r="M296" s="12" t="s">
        <v>99</v>
      </c>
      <c r="N296" s="82">
        <f t="shared" ref="N296:N298" si="187">N295+1</f>
        <v>34</v>
      </c>
      <c r="O296" s="82">
        <f t="shared" si="186"/>
        <v>213460</v>
      </c>
      <c r="P296" s="77" t="str">
        <f t="shared" si="183"/>
        <v>HPLD50-1RU  (50 gal)</v>
      </c>
      <c r="Q296" s="13" t="s">
        <v>432</v>
      </c>
      <c r="R296" s="119">
        <v>50</v>
      </c>
      <c r="S296" s="121"/>
      <c r="T296" s="100" t="s">
        <v>292</v>
      </c>
      <c r="U296" s="105" t="str">
        <f t="shared" si="173"/>
        <v>Rheem2020Prem50</v>
      </c>
      <c r="V296" s="146">
        <v>0</v>
      </c>
      <c r="W296" s="49"/>
      <c r="X296" s="61" t="s">
        <v>9</v>
      </c>
      <c r="Y296" s="62">
        <v>3.2</v>
      </c>
      <c r="Z296" s="63">
        <v>44127</v>
      </c>
      <c r="AA296" s="58"/>
      <c r="AB296" s="158" t="str">
        <f t="shared" si="181"/>
        <v>2,     213460,   "HPLD50-1RU  (50 gal)"</v>
      </c>
      <c r="AC296" s="160" t="str">
        <f t="shared" si="160"/>
        <v>Ruud</v>
      </c>
      <c r="AD296" s="163" t="s">
        <v>646</v>
      </c>
      <c r="AE296" s="158" t="str">
        <f t="shared" si="182"/>
        <v xml:space="preserve">          case  213460   :   "RuudHPLD501RU"</v>
      </c>
      <c r="AF296" s="163" t="s">
        <v>646</v>
      </c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</row>
    <row r="297" spans="3:48" s="6" customFormat="1" ht="15" customHeight="1" x14ac:dyDescent="0.25">
      <c r="C297" s="151">
        <f t="shared" si="140"/>
        <v>213561</v>
      </c>
      <c r="D297" s="72">
        <f t="shared" si="141"/>
        <v>65</v>
      </c>
      <c r="E297" s="74">
        <v>0</v>
      </c>
      <c r="F297" s="72">
        <v>1</v>
      </c>
      <c r="G297" s="73">
        <f t="shared" si="144"/>
        <v>0</v>
      </c>
      <c r="H297" s="128">
        <f t="shared" si="145"/>
        <v>3.2</v>
      </c>
      <c r="I297" s="147">
        <f t="shared" si="185"/>
        <v>0</v>
      </c>
      <c r="J297" s="111" t="s">
        <v>196</v>
      </c>
      <c r="K297" s="39">
        <v>4</v>
      </c>
      <c r="L297" s="95">
        <f t="shared" si="180"/>
        <v>21</v>
      </c>
      <c r="M297" s="12" t="s">
        <v>99</v>
      </c>
      <c r="N297" s="82">
        <f t="shared" si="187"/>
        <v>35</v>
      </c>
      <c r="O297" s="82">
        <f t="shared" si="186"/>
        <v>213561</v>
      </c>
      <c r="P297" s="77" t="str">
        <f t="shared" si="183"/>
        <v>HPLD65-1RU  (65 gal)</v>
      </c>
      <c r="Q297" s="13" t="s">
        <v>433</v>
      </c>
      <c r="R297" s="119">
        <v>65</v>
      </c>
      <c r="S297" s="121"/>
      <c r="T297" s="100" t="s">
        <v>293</v>
      </c>
      <c r="U297" s="105" t="str">
        <f t="shared" si="173"/>
        <v>Rheem2020Prem65</v>
      </c>
      <c r="V297" s="146">
        <v>0</v>
      </c>
      <c r="W297" s="49"/>
      <c r="X297" s="61" t="s">
        <v>9</v>
      </c>
      <c r="Y297" s="62">
        <v>3.2</v>
      </c>
      <c r="Z297" s="63">
        <v>44127</v>
      </c>
      <c r="AA297" s="58"/>
      <c r="AB297" s="158" t="str">
        <f t="shared" si="181"/>
        <v>2,     213561,   "HPLD65-1RU  (65 gal)"</v>
      </c>
      <c r="AC297" s="160" t="str">
        <f t="shared" si="160"/>
        <v>Ruud</v>
      </c>
      <c r="AD297" s="163" t="s">
        <v>647</v>
      </c>
      <c r="AE297" s="158" t="str">
        <f t="shared" si="182"/>
        <v xml:space="preserve">          case  213561   :   "RuudHPLD651RU"</v>
      </c>
      <c r="AF297" s="163" t="s">
        <v>647</v>
      </c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</row>
    <row r="298" spans="3:48" s="6" customFormat="1" ht="15" customHeight="1" x14ac:dyDescent="0.25">
      <c r="C298" s="151">
        <f t="shared" si="140"/>
        <v>213662</v>
      </c>
      <c r="D298" s="72">
        <f t="shared" si="141"/>
        <v>80</v>
      </c>
      <c r="E298" s="74">
        <v>0</v>
      </c>
      <c r="F298" s="72">
        <v>1</v>
      </c>
      <c r="G298" s="73">
        <f t="shared" si="144"/>
        <v>0</v>
      </c>
      <c r="H298" s="128">
        <f t="shared" si="145"/>
        <v>3.2</v>
      </c>
      <c r="I298" s="147">
        <f t="shared" si="185"/>
        <v>0</v>
      </c>
      <c r="J298" s="111" t="s">
        <v>196</v>
      </c>
      <c r="K298" s="39">
        <v>4</v>
      </c>
      <c r="L298" s="95">
        <f t="shared" si="180"/>
        <v>21</v>
      </c>
      <c r="M298" s="12" t="s">
        <v>99</v>
      </c>
      <c r="N298" s="82">
        <f t="shared" si="187"/>
        <v>36</v>
      </c>
      <c r="O298" s="82">
        <f t="shared" si="186"/>
        <v>213662</v>
      </c>
      <c r="P298" s="77" t="str">
        <f t="shared" si="183"/>
        <v>HPLD80-1RU  (80 gal)</v>
      </c>
      <c r="Q298" s="13" t="s">
        <v>434</v>
      </c>
      <c r="R298" s="119">
        <v>80</v>
      </c>
      <c r="S298" s="121"/>
      <c r="T298" s="100" t="s">
        <v>294</v>
      </c>
      <c r="U298" s="105" t="str">
        <f t="shared" si="173"/>
        <v>Rheem2020Prem80</v>
      </c>
      <c r="V298" s="146">
        <v>0</v>
      </c>
      <c r="W298" s="49"/>
      <c r="X298" s="61">
        <v>4</v>
      </c>
      <c r="Y298" s="62">
        <v>3.2</v>
      </c>
      <c r="Z298" s="63">
        <v>44127</v>
      </c>
      <c r="AA298" s="58"/>
      <c r="AB298" s="158" t="str">
        <f t="shared" si="181"/>
        <v>2,     213662,   "HPLD80-1RU  (80 gal)"</v>
      </c>
      <c r="AC298" s="160" t="str">
        <f t="shared" si="160"/>
        <v>Ruud</v>
      </c>
      <c r="AD298" s="163" t="s">
        <v>648</v>
      </c>
      <c r="AE298" s="158" t="str">
        <f t="shared" si="182"/>
        <v xml:space="preserve">          case  213662   :   "RuudHPLD801RU"</v>
      </c>
      <c r="AF298" s="163" t="s">
        <v>648</v>
      </c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</row>
    <row r="299" spans="3:48" s="6" customFormat="1" ht="15" customHeight="1" x14ac:dyDescent="0.25">
      <c r="C299" s="133">
        <f t="shared" ref="C299:C300" si="188">O299</f>
        <v>211359</v>
      </c>
      <c r="D299" s="72">
        <f t="shared" ref="D299:D300" si="189">R299</f>
        <v>40</v>
      </c>
      <c r="E299" s="74">
        <v>0</v>
      </c>
      <c r="F299" s="72">
        <v>1</v>
      </c>
      <c r="G299" s="73">
        <f t="shared" ref="G299:G300" si="190">IF(E299&gt;0,W299,0)</f>
        <v>0</v>
      </c>
      <c r="H299" s="128">
        <f t="shared" ref="H299:H300" si="191">IF(F299&gt;0,Y299,0)</f>
        <v>3.1</v>
      </c>
      <c r="I299" s="147">
        <f t="shared" si="179"/>
        <v>1</v>
      </c>
      <c r="J299" s="111" t="s">
        <v>196</v>
      </c>
      <c r="K299" s="39">
        <v>4</v>
      </c>
      <c r="L299" s="95">
        <f t="shared" si="180"/>
        <v>21</v>
      </c>
      <c r="M299" s="12" t="s">
        <v>99</v>
      </c>
      <c r="N299" s="81">
        <v>13</v>
      </c>
      <c r="O299" s="82">
        <f t="shared" si="186"/>
        <v>211359</v>
      </c>
      <c r="P299" s="77" t="str">
        <f t="shared" si="183"/>
        <v>PROUH40 T2 RU375-15  (40 gal, JA13)</v>
      </c>
      <c r="Q299" s="13" t="s">
        <v>321</v>
      </c>
      <c r="R299" s="119">
        <v>40</v>
      </c>
      <c r="S299" s="121"/>
      <c r="T299" s="100" t="s">
        <v>291</v>
      </c>
      <c r="U299" s="105" t="str">
        <f t="shared" si="173"/>
        <v>Rheem2020Prem40</v>
      </c>
      <c r="V299" s="148">
        <v>1</v>
      </c>
      <c r="W299" s="134"/>
      <c r="X299" s="135">
        <v>2</v>
      </c>
      <c r="Y299" s="136">
        <v>3.1</v>
      </c>
      <c r="Z299" s="137">
        <v>43944</v>
      </c>
      <c r="AA299" s="138"/>
      <c r="AB299" s="158" t="str">
        <f t="shared" si="181"/>
        <v>2,     211359,   "PROUH40 T2 RU375-15  (40 gal, JA13)"</v>
      </c>
      <c r="AC299" s="160" t="str">
        <f t="shared" si="160"/>
        <v>Ruud</v>
      </c>
      <c r="AD299" s="31" t="s">
        <v>658</v>
      </c>
      <c r="AE299" s="158" t="str">
        <f t="shared" si="182"/>
        <v xml:space="preserve">          case  211359   :   "RuudPROUH40T2RU37515"</v>
      </c>
      <c r="AF299" s="31" t="s">
        <v>658</v>
      </c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</row>
    <row r="300" spans="3:48" s="6" customFormat="1" ht="15" customHeight="1" x14ac:dyDescent="0.25">
      <c r="C300" s="133">
        <f t="shared" si="188"/>
        <v>211460</v>
      </c>
      <c r="D300" s="72">
        <f t="shared" si="189"/>
        <v>50</v>
      </c>
      <c r="E300" s="74">
        <v>0</v>
      </c>
      <c r="F300" s="72">
        <v>1</v>
      </c>
      <c r="G300" s="73">
        <f t="shared" si="190"/>
        <v>0</v>
      </c>
      <c r="H300" s="128">
        <f t="shared" si="191"/>
        <v>3.2</v>
      </c>
      <c r="I300" s="147">
        <f t="shared" si="179"/>
        <v>1</v>
      </c>
      <c r="J300" s="111" t="s">
        <v>196</v>
      </c>
      <c r="K300" s="39">
        <v>4</v>
      </c>
      <c r="L300" s="95">
        <f t="shared" si="180"/>
        <v>21</v>
      </c>
      <c r="M300" s="12" t="s">
        <v>99</v>
      </c>
      <c r="N300" s="82">
        <f t="shared" ref="N300:N328" si="192">N299+1</f>
        <v>14</v>
      </c>
      <c r="O300" s="82">
        <f t="shared" si="186"/>
        <v>211460</v>
      </c>
      <c r="P300" s="77" t="str">
        <f t="shared" si="183"/>
        <v>PROUH50 T2 RU375-15  (50 gal, JA13)</v>
      </c>
      <c r="Q300" s="13" t="s">
        <v>322</v>
      </c>
      <c r="R300" s="119">
        <v>50</v>
      </c>
      <c r="S300" s="121"/>
      <c r="T300" s="100" t="s">
        <v>292</v>
      </c>
      <c r="U300" s="105" t="str">
        <f t="shared" si="173"/>
        <v>Rheem2020Prem50</v>
      </c>
      <c r="V300" s="148">
        <v>1</v>
      </c>
      <c r="W300" s="49"/>
      <c r="X300" s="61" t="s">
        <v>9</v>
      </c>
      <c r="Y300" s="62">
        <v>3.2</v>
      </c>
      <c r="Z300" s="63">
        <v>43944</v>
      </c>
      <c r="AA300" s="58"/>
      <c r="AB300" s="158" t="str">
        <f t="shared" si="181"/>
        <v>2,     211460,   "PROUH50 T2 RU375-15  (50 gal, JA13)"</v>
      </c>
      <c r="AC300" s="160" t="str">
        <f t="shared" si="160"/>
        <v>Ruud</v>
      </c>
      <c r="AD300" s="31" t="s">
        <v>665</v>
      </c>
      <c r="AE300" s="158" t="str">
        <f t="shared" si="182"/>
        <v xml:space="preserve">          case  211460   :   "RuudPROUH50T2RU37515"</v>
      </c>
      <c r="AF300" s="31" t="s">
        <v>665</v>
      </c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</row>
    <row r="301" spans="3:48" s="6" customFormat="1" ht="15" customHeight="1" x14ac:dyDescent="0.25">
      <c r="C301" s="133">
        <f t="shared" ref="C301:C314" si="193">O301</f>
        <v>211561</v>
      </c>
      <c r="D301" s="72">
        <f t="shared" ref="D301:D314" si="194">R301</f>
        <v>65</v>
      </c>
      <c r="E301" s="74">
        <v>0</v>
      </c>
      <c r="F301" s="72">
        <v>1</v>
      </c>
      <c r="G301" s="73">
        <f t="shared" ref="G301:G314" si="195">IF(E301&gt;0,W301,0)</f>
        <v>0</v>
      </c>
      <c r="H301" s="128">
        <f t="shared" ref="H301:H314" si="196">IF(F301&gt;0,Y301,0)</f>
        <v>3.2</v>
      </c>
      <c r="I301" s="147">
        <f t="shared" si="179"/>
        <v>1</v>
      </c>
      <c r="J301" s="111" t="s">
        <v>196</v>
      </c>
      <c r="K301" s="39">
        <v>4</v>
      </c>
      <c r="L301" s="95">
        <f t="shared" si="180"/>
        <v>21</v>
      </c>
      <c r="M301" s="12" t="s">
        <v>99</v>
      </c>
      <c r="N301" s="82">
        <f t="shared" si="192"/>
        <v>15</v>
      </c>
      <c r="O301" s="82">
        <f t="shared" si="186"/>
        <v>211561</v>
      </c>
      <c r="P301" s="77" t="str">
        <f t="shared" si="183"/>
        <v>PROUH65 T2 RU375-15  (65 gal, JA13)</v>
      </c>
      <c r="Q301" s="13" t="s">
        <v>323</v>
      </c>
      <c r="R301" s="119">
        <v>65</v>
      </c>
      <c r="S301" s="121"/>
      <c r="T301" s="100" t="s">
        <v>293</v>
      </c>
      <c r="U301" s="105" t="str">
        <f t="shared" si="173"/>
        <v>Rheem2020Prem65</v>
      </c>
      <c r="V301" s="148">
        <v>1</v>
      </c>
      <c r="W301" s="49"/>
      <c r="X301" s="61" t="s">
        <v>9</v>
      </c>
      <c r="Y301" s="62">
        <v>3.2</v>
      </c>
      <c r="Z301" s="63">
        <v>43944</v>
      </c>
      <c r="AA301" s="58"/>
      <c r="AB301" s="158" t="str">
        <f t="shared" si="181"/>
        <v>2,     211561,   "PROUH65 T2 RU375-15  (65 gal, JA13)"</v>
      </c>
      <c r="AC301" s="160" t="str">
        <f t="shared" si="160"/>
        <v>Ruud</v>
      </c>
      <c r="AD301" s="6" t="s">
        <v>671</v>
      </c>
      <c r="AE301" s="158" t="str">
        <f t="shared" si="182"/>
        <v xml:space="preserve">          case  211561   :   "RuudPROUH65T2RU37515"</v>
      </c>
      <c r="AF301" s="6" t="s">
        <v>671</v>
      </c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</row>
    <row r="302" spans="3:48" s="6" customFormat="1" ht="15" customHeight="1" x14ac:dyDescent="0.25">
      <c r="C302" s="133">
        <f t="shared" si="193"/>
        <v>211662</v>
      </c>
      <c r="D302" s="72">
        <f t="shared" si="194"/>
        <v>80</v>
      </c>
      <c r="E302" s="74">
        <v>0</v>
      </c>
      <c r="F302" s="72">
        <v>1</v>
      </c>
      <c r="G302" s="73">
        <f t="shared" si="195"/>
        <v>0</v>
      </c>
      <c r="H302" s="128">
        <f t="shared" si="196"/>
        <v>3.2</v>
      </c>
      <c r="I302" s="147">
        <f t="shared" si="179"/>
        <v>1</v>
      </c>
      <c r="J302" s="111" t="s">
        <v>196</v>
      </c>
      <c r="K302" s="39">
        <v>4</v>
      </c>
      <c r="L302" s="95">
        <f t="shared" si="180"/>
        <v>21</v>
      </c>
      <c r="M302" s="12" t="s">
        <v>99</v>
      </c>
      <c r="N302" s="82">
        <f t="shared" si="192"/>
        <v>16</v>
      </c>
      <c r="O302" s="82">
        <f t="shared" si="186"/>
        <v>211662</v>
      </c>
      <c r="P302" s="77" t="str">
        <f t="shared" si="183"/>
        <v>PROUH80 T2 RU375-15  (80 gal, JA13)</v>
      </c>
      <c r="Q302" s="13" t="s">
        <v>324</v>
      </c>
      <c r="R302" s="119">
        <v>80</v>
      </c>
      <c r="S302" s="121"/>
      <c r="T302" s="100" t="s">
        <v>294</v>
      </c>
      <c r="U302" s="105" t="str">
        <f t="shared" si="173"/>
        <v>Rheem2020Prem80</v>
      </c>
      <c r="V302" s="148">
        <v>1</v>
      </c>
      <c r="W302" s="49"/>
      <c r="X302" s="61">
        <v>4</v>
      </c>
      <c r="Y302" s="62">
        <v>3.2</v>
      </c>
      <c r="Z302" s="63">
        <v>43944</v>
      </c>
      <c r="AA302" s="58"/>
      <c r="AB302" s="158" t="str">
        <f t="shared" si="181"/>
        <v>2,     211662,   "PROUH80 T2 RU375-15  (80 gal, JA13)"</v>
      </c>
      <c r="AC302" s="160" t="str">
        <f t="shared" si="160"/>
        <v>Ruud</v>
      </c>
      <c r="AD302" s="31" t="s">
        <v>678</v>
      </c>
      <c r="AE302" s="158" t="str">
        <f t="shared" si="182"/>
        <v xml:space="preserve">          case  211662   :   "RuudPROUH80T2RU37515"</v>
      </c>
      <c r="AF302" s="31" t="s">
        <v>678</v>
      </c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</row>
    <row r="303" spans="3:48" s="6" customFormat="1" ht="15" customHeight="1" x14ac:dyDescent="0.25">
      <c r="C303" s="133">
        <f t="shared" si="193"/>
        <v>211759</v>
      </c>
      <c r="D303" s="72">
        <f t="shared" si="194"/>
        <v>40</v>
      </c>
      <c r="E303" s="74">
        <v>0</v>
      </c>
      <c r="F303" s="72">
        <v>1</v>
      </c>
      <c r="G303" s="73">
        <f t="shared" si="195"/>
        <v>0</v>
      </c>
      <c r="H303" s="128">
        <f t="shared" si="196"/>
        <v>3.1</v>
      </c>
      <c r="I303" s="147">
        <f t="shared" si="179"/>
        <v>1</v>
      </c>
      <c r="J303" s="111" t="s">
        <v>196</v>
      </c>
      <c r="K303" s="39">
        <v>4</v>
      </c>
      <c r="L303" s="95">
        <f t="shared" si="180"/>
        <v>21</v>
      </c>
      <c r="M303" s="12" t="s">
        <v>99</v>
      </c>
      <c r="N303" s="82">
        <f t="shared" si="192"/>
        <v>17</v>
      </c>
      <c r="O303" s="82">
        <f t="shared" si="186"/>
        <v>211759</v>
      </c>
      <c r="P303" s="77" t="str">
        <f t="shared" si="183"/>
        <v>PROUH40 T2 RU375-30  (40 gal, JA13)</v>
      </c>
      <c r="Q303" s="13" t="s">
        <v>325</v>
      </c>
      <c r="R303" s="119">
        <v>40</v>
      </c>
      <c r="S303" s="121"/>
      <c r="T303" s="100" t="s">
        <v>291</v>
      </c>
      <c r="U303" s="105" t="str">
        <f t="shared" si="173"/>
        <v>Rheem2020Prem40</v>
      </c>
      <c r="V303" s="148">
        <v>1</v>
      </c>
      <c r="W303" s="49"/>
      <c r="X303" s="61">
        <v>2</v>
      </c>
      <c r="Y303" s="62">
        <v>3.1</v>
      </c>
      <c r="Z303" s="63">
        <v>43944</v>
      </c>
      <c r="AA303" s="58"/>
      <c r="AB303" s="158" t="str">
        <f t="shared" si="181"/>
        <v>2,     211759,   "PROUH40 T2 RU375-30  (40 gal, JA13)"</v>
      </c>
      <c r="AC303" s="160" t="str">
        <f t="shared" si="160"/>
        <v>Ruud</v>
      </c>
      <c r="AD303" s="31" t="s">
        <v>659</v>
      </c>
      <c r="AE303" s="158" t="str">
        <f t="shared" si="182"/>
        <v xml:space="preserve">          case  211759   :   "RuudPROUH40T2RU37530"</v>
      </c>
      <c r="AF303" s="31" t="s">
        <v>659</v>
      </c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</row>
    <row r="304" spans="3:48" s="6" customFormat="1" ht="15" customHeight="1" x14ac:dyDescent="0.25">
      <c r="C304" s="133">
        <f t="shared" si="193"/>
        <v>211860</v>
      </c>
      <c r="D304" s="72">
        <f t="shared" si="194"/>
        <v>50</v>
      </c>
      <c r="E304" s="74">
        <v>0</v>
      </c>
      <c r="F304" s="72">
        <v>1</v>
      </c>
      <c r="G304" s="73">
        <f t="shared" si="195"/>
        <v>0</v>
      </c>
      <c r="H304" s="128">
        <f t="shared" si="196"/>
        <v>3.2</v>
      </c>
      <c r="I304" s="147">
        <f t="shared" si="179"/>
        <v>1</v>
      </c>
      <c r="J304" s="111" t="s">
        <v>196</v>
      </c>
      <c r="K304" s="39">
        <v>4</v>
      </c>
      <c r="L304" s="95">
        <f t="shared" si="180"/>
        <v>21</v>
      </c>
      <c r="M304" s="12" t="s">
        <v>99</v>
      </c>
      <c r="N304" s="82">
        <f t="shared" si="192"/>
        <v>18</v>
      </c>
      <c r="O304" s="82">
        <f t="shared" si="186"/>
        <v>211860</v>
      </c>
      <c r="P304" s="77" t="str">
        <f t="shared" si="183"/>
        <v>PROUH50 T2 RU375-30  (50 gal, JA13)</v>
      </c>
      <c r="Q304" s="13" t="s">
        <v>326</v>
      </c>
      <c r="R304" s="119">
        <v>50</v>
      </c>
      <c r="S304" s="121"/>
      <c r="T304" s="100" t="s">
        <v>292</v>
      </c>
      <c r="U304" s="105" t="str">
        <f t="shared" si="173"/>
        <v>Rheem2020Prem50</v>
      </c>
      <c r="V304" s="148">
        <v>1</v>
      </c>
      <c r="W304" s="49"/>
      <c r="X304" s="61" t="s">
        <v>9</v>
      </c>
      <c r="Y304" s="62">
        <v>3.2</v>
      </c>
      <c r="Z304" s="63">
        <v>43944</v>
      </c>
      <c r="AA304" s="58"/>
      <c r="AB304" s="158" t="str">
        <f t="shared" si="181"/>
        <v>2,     211860,   "PROUH50 T2 RU375-30  (50 gal, JA13)"</v>
      </c>
      <c r="AC304" s="160" t="str">
        <f t="shared" si="160"/>
        <v>Ruud</v>
      </c>
      <c r="AD304" s="31" t="s">
        <v>666</v>
      </c>
      <c r="AE304" s="158" t="str">
        <f t="shared" si="182"/>
        <v xml:space="preserve">          case  211860   :   "RuudPROUH50T2RU37530"</v>
      </c>
      <c r="AF304" s="31" t="s">
        <v>666</v>
      </c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</row>
    <row r="305" spans="3:48" s="6" customFormat="1" ht="15" customHeight="1" x14ac:dyDescent="0.25">
      <c r="C305" s="133">
        <f t="shared" si="193"/>
        <v>211961</v>
      </c>
      <c r="D305" s="72">
        <f t="shared" si="194"/>
        <v>65</v>
      </c>
      <c r="E305" s="74">
        <v>0</v>
      </c>
      <c r="F305" s="72">
        <v>1</v>
      </c>
      <c r="G305" s="73">
        <f t="shared" si="195"/>
        <v>0</v>
      </c>
      <c r="H305" s="128">
        <f t="shared" si="196"/>
        <v>3.2</v>
      </c>
      <c r="I305" s="147">
        <f t="shared" si="179"/>
        <v>1</v>
      </c>
      <c r="J305" s="111" t="s">
        <v>196</v>
      </c>
      <c r="K305" s="39">
        <v>4</v>
      </c>
      <c r="L305" s="95">
        <f t="shared" si="180"/>
        <v>21</v>
      </c>
      <c r="M305" s="12" t="s">
        <v>99</v>
      </c>
      <c r="N305" s="82">
        <f t="shared" si="192"/>
        <v>19</v>
      </c>
      <c r="O305" s="82">
        <f t="shared" si="186"/>
        <v>211961</v>
      </c>
      <c r="P305" s="77" t="str">
        <f t="shared" si="183"/>
        <v>PROUH65 T2 RU375-30  (65 gal, JA13)</v>
      </c>
      <c r="Q305" s="13" t="s">
        <v>327</v>
      </c>
      <c r="R305" s="119">
        <v>65</v>
      </c>
      <c r="S305" s="121"/>
      <c r="T305" s="100" t="s">
        <v>293</v>
      </c>
      <c r="U305" s="105" t="str">
        <f t="shared" si="173"/>
        <v>Rheem2020Prem65</v>
      </c>
      <c r="V305" s="148">
        <v>1</v>
      </c>
      <c r="W305" s="49"/>
      <c r="X305" s="61" t="s">
        <v>9</v>
      </c>
      <c r="Y305" s="62">
        <v>3.2</v>
      </c>
      <c r="Z305" s="63">
        <v>43944</v>
      </c>
      <c r="AA305" s="58"/>
      <c r="AB305" s="158" t="str">
        <f t="shared" si="181"/>
        <v>2,     211961,   "PROUH65 T2 RU375-30  (65 gal, JA13)"</v>
      </c>
      <c r="AC305" s="160" t="str">
        <f t="shared" si="160"/>
        <v>Ruud</v>
      </c>
      <c r="AD305" s="6" t="s">
        <v>672</v>
      </c>
      <c r="AE305" s="158" t="str">
        <f t="shared" si="182"/>
        <v xml:space="preserve">          case  211961   :   "RuudPROUH65T2RU37530"</v>
      </c>
      <c r="AF305" s="6" t="s">
        <v>672</v>
      </c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</row>
    <row r="306" spans="3:48" s="6" customFormat="1" ht="15" customHeight="1" x14ac:dyDescent="0.25">
      <c r="C306" s="133">
        <f t="shared" si="193"/>
        <v>212062</v>
      </c>
      <c r="D306" s="72">
        <f t="shared" si="194"/>
        <v>80</v>
      </c>
      <c r="E306" s="74">
        <v>0</v>
      </c>
      <c r="F306" s="72">
        <v>1</v>
      </c>
      <c r="G306" s="73">
        <f t="shared" si="195"/>
        <v>0</v>
      </c>
      <c r="H306" s="128">
        <f t="shared" si="196"/>
        <v>3.2</v>
      </c>
      <c r="I306" s="147">
        <f t="shared" si="179"/>
        <v>1</v>
      </c>
      <c r="J306" s="111" t="s">
        <v>196</v>
      </c>
      <c r="K306" s="39">
        <v>4</v>
      </c>
      <c r="L306" s="95">
        <f t="shared" si="180"/>
        <v>21</v>
      </c>
      <c r="M306" s="12" t="s">
        <v>99</v>
      </c>
      <c r="N306" s="82">
        <f t="shared" si="192"/>
        <v>20</v>
      </c>
      <c r="O306" s="82">
        <f t="shared" si="186"/>
        <v>212062</v>
      </c>
      <c r="P306" s="77" t="str">
        <f t="shared" si="183"/>
        <v>PROUH80 T2 RU375-30  (80 gal, JA13)</v>
      </c>
      <c r="Q306" s="13" t="s">
        <v>328</v>
      </c>
      <c r="R306" s="119">
        <v>80</v>
      </c>
      <c r="S306" s="121"/>
      <c r="T306" s="100" t="s">
        <v>294</v>
      </c>
      <c r="U306" s="105" t="str">
        <f t="shared" si="173"/>
        <v>Rheem2020Prem80</v>
      </c>
      <c r="V306" s="148">
        <v>1</v>
      </c>
      <c r="W306" s="49"/>
      <c r="X306" s="61">
        <v>4</v>
      </c>
      <c r="Y306" s="62">
        <v>3.2</v>
      </c>
      <c r="Z306" s="63">
        <v>43944</v>
      </c>
      <c r="AA306" s="58"/>
      <c r="AB306" s="158" t="str">
        <f t="shared" si="181"/>
        <v>2,     212062,   "PROUH80 T2 RU375-30  (80 gal, JA13)"</v>
      </c>
      <c r="AC306" s="160" t="str">
        <f t="shared" si="160"/>
        <v>Ruud</v>
      </c>
      <c r="AD306" s="31" t="s">
        <v>679</v>
      </c>
      <c r="AE306" s="158" t="str">
        <f t="shared" si="182"/>
        <v xml:space="preserve">          case  212062   :   "RuudPROUH80T2RU37530"</v>
      </c>
      <c r="AF306" s="31" t="s">
        <v>679</v>
      </c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</row>
    <row r="307" spans="3:48" s="6" customFormat="1" ht="15" customHeight="1" x14ac:dyDescent="0.25">
      <c r="C307" s="133">
        <f t="shared" si="193"/>
        <v>212159</v>
      </c>
      <c r="D307" s="72">
        <f t="shared" si="194"/>
        <v>40</v>
      </c>
      <c r="E307" s="74">
        <v>0</v>
      </c>
      <c r="F307" s="72">
        <v>1</v>
      </c>
      <c r="G307" s="73">
        <f t="shared" si="195"/>
        <v>0</v>
      </c>
      <c r="H307" s="128">
        <f t="shared" si="196"/>
        <v>3.1</v>
      </c>
      <c r="I307" s="147">
        <f t="shared" si="179"/>
        <v>1</v>
      </c>
      <c r="J307" s="111" t="s">
        <v>196</v>
      </c>
      <c r="K307" s="39">
        <v>4</v>
      </c>
      <c r="L307" s="95">
        <f t="shared" si="180"/>
        <v>21</v>
      </c>
      <c r="M307" s="12" t="s">
        <v>99</v>
      </c>
      <c r="N307" s="82">
        <f t="shared" si="192"/>
        <v>21</v>
      </c>
      <c r="O307" s="82">
        <f t="shared" si="186"/>
        <v>212159</v>
      </c>
      <c r="P307" s="77" t="str">
        <f t="shared" si="183"/>
        <v>PROUH40 T2 RU375-SO  (40 gal, JA13)</v>
      </c>
      <c r="Q307" s="13" t="s">
        <v>329</v>
      </c>
      <c r="R307" s="119">
        <v>40</v>
      </c>
      <c r="S307" s="121"/>
      <c r="T307" s="100" t="s">
        <v>291</v>
      </c>
      <c r="U307" s="105" t="str">
        <f t="shared" si="173"/>
        <v>Rheem2020Prem40</v>
      </c>
      <c r="V307" s="148">
        <v>1</v>
      </c>
      <c r="W307" s="49"/>
      <c r="X307" s="61">
        <v>2</v>
      </c>
      <c r="Y307" s="62">
        <v>3.1</v>
      </c>
      <c r="Z307" s="63">
        <v>43944</v>
      </c>
      <c r="AA307" s="58"/>
      <c r="AB307" s="158" t="str">
        <f t="shared" si="181"/>
        <v>2,     212159,   "PROUH40 T2 RU375-SO  (40 gal, JA13)"</v>
      </c>
      <c r="AC307" s="160" t="str">
        <f t="shared" si="160"/>
        <v>Ruud</v>
      </c>
      <c r="AD307" s="31" t="s">
        <v>660</v>
      </c>
      <c r="AE307" s="158" t="str">
        <f t="shared" si="182"/>
        <v xml:space="preserve">          case  212159   :   "RuudPROUH40T2RU375SO"</v>
      </c>
      <c r="AF307" s="31" t="s">
        <v>660</v>
      </c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</row>
    <row r="308" spans="3:48" s="6" customFormat="1" ht="15" customHeight="1" x14ac:dyDescent="0.25">
      <c r="C308" s="133">
        <f t="shared" si="193"/>
        <v>212260</v>
      </c>
      <c r="D308" s="72">
        <f t="shared" si="194"/>
        <v>50</v>
      </c>
      <c r="E308" s="74">
        <v>0</v>
      </c>
      <c r="F308" s="72">
        <v>1</v>
      </c>
      <c r="G308" s="73">
        <f t="shared" si="195"/>
        <v>0</v>
      </c>
      <c r="H308" s="128">
        <f t="shared" si="196"/>
        <v>3.2</v>
      </c>
      <c r="I308" s="147">
        <f t="shared" si="179"/>
        <v>1</v>
      </c>
      <c r="J308" s="111" t="s">
        <v>196</v>
      </c>
      <c r="K308" s="39">
        <v>4</v>
      </c>
      <c r="L308" s="95">
        <f t="shared" si="180"/>
        <v>21</v>
      </c>
      <c r="M308" s="12" t="s">
        <v>99</v>
      </c>
      <c r="N308" s="82">
        <f t="shared" si="192"/>
        <v>22</v>
      </c>
      <c r="O308" s="82">
        <f t="shared" si="186"/>
        <v>212260</v>
      </c>
      <c r="P308" s="77" t="str">
        <f t="shared" si="183"/>
        <v>PROUH50 T2 RU375-SO  (50 gal, JA13)</v>
      </c>
      <c r="Q308" s="13" t="s">
        <v>330</v>
      </c>
      <c r="R308" s="119">
        <v>50</v>
      </c>
      <c r="S308" s="121"/>
      <c r="T308" s="100" t="s">
        <v>292</v>
      </c>
      <c r="U308" s="105" t="str">
        <f t="shared" si="173"/>
        <v>Rheem2020Prem50</v>
      </c>
      <c r="V308" s="148">
        <v>1</v>
      </c>
      <c r="W308" s="49"/>
      <c r="X308" s="61" t="s">
        <v>9</v>
      </c>
      <c r="Y308" s="62">
        <v>3.2</v>
      </c>
      <c r="Z308" s="63">
        <v>43944</v>
      </c>
      <c r="AA308" s="58"/>
      <c r="AB308" s="158" t="str">
        <f t="shared" si="181"/>
        <v>2,     212260,   "PROUH50 T2 RU375-SO  (50 gal, JA13)"</v>
      </c>
      <c r="AC308" s="160" t="str">
        <f t="shared" si="160"/>
        <v>Ruud</v>
      </c>
      <c r="AD308" s="31" t="s">
        <v>667</v>
      </c>
      <c r="AE308" s="158" t="str">
        <f t="shared" si="182"/>
        <v xml:space="preserve">          case  212260   :   "RuudPROUH50T2RU375SO"</v>
      </c>
      <c r="AF308" s="31" t="s">
        <v>667</v>
      </c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</row>
    <row r="309" spans="3:48" s="6" customFormat="1" ht="15" customHeight="1" x14ac:dyDescent="0.25">
      <c r="C309" s="133">
        <f t="shared" si="193"/>
        <v>212361</v>
      </c>
      <c r="D309" s="72">
        <f t="shared" si="194"/>
        <v>65</v>
      </c>
      <c r="E309" s="74">
        <v>0</v>
      </c>
      <c r="F309" s="72">
        <v>1</v>
      </c>
      <c r="G309" s="73">
        <f t="shared" si="195"/>
        <v>0</v>
      </c>
      <c r="H309" s="128">
        <f t="shared" si="196"/>
        <v>3.2</v>
      </c>
      <c r="I309" s="147">
        <f t="shared" si="179"/>
        <v>1</v>
      </c>
      <c r="J309" s="111" t="s">
        <v>196</v>
      </c>
      <c r="K309" s="39">
        <v>4</v>
      </c>
      <c r="L309" s="95">
        <f t="shared" si="180"/>
        <v>21</v>
      </c>
      <c r="M309" s="12" t="s">
        <v>99</v>
      </c>
      <c r="N309" s="82">
        <f t="shared" si="192"/>
        <v>23</v>
      </c>
      <c r="O309" s="82">
        <f t="shared" si="186"/>
        <v>212361</v>
      </c>
      <c r="P309" s="77" t="str">
        <f t="shared" si="183"/>
        <v>PROUH65 T2 RU375-SO  (65 gal, JA13)</v>
      </c>
      <c r="Q309" s="13" t="s">
        <v>331</v>
      </c>
      <c r="R309" s="119">
        <v>65</v>
      </c>
      <c r="S309" s="121"/>
      <c r="T309" s="100" t="s">
        <v>293</v>
      </c>
      <c r="U309" s="105" t="str">
        <f t="shared" si="173"/>
        <v>Rheem2020Prem65</v>
      </c>
      <c r="V309" s="148">
        <v>1</v>
      </c>
      <c r="W309" s="49"/>
      <c r="X309" s="61" t="s">
        <v>9</v>
      </c>
      <c r="Y309" s="62">
        <v>3.2</v>
      </c>
      <c r="Z309" s="63">
        <v>43944</v>
      </c>
      <c r="AA309" s="58"/>
      <c r="AB309" s="158" t="str">
        <f t="shared" si="181"/>
        <v>2,     212361,   "PROUH65 T2 RU375-SO  (65 gal, JA13)"</v>
      </c>
      <c r="AC309" s="160" t="str">
        <f t="shared" si="160"/>
        <v>Ruud</v>
      </c>
      <c r="AD309" s="6" t="s">
        <v>673</v>
      </c>
      <c r="AE309" s="158" t="str">
        <f t="shared" si="182"/>
        <v xml:space="preserve">          case  212361   :   "RuudPROUH65T2RU375SO"</v>
      </c>
      <c r="AF309" s="6" t="s">
        <v>673</v>
      </c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</row>
    <row r="310" spans="3:48" s="6" customFormat="1" ht="15" customHeight="1" x14ac:dyDescent="0.25">
      <c r="C310" s="133">
        <f t="shared" si="193"/>
        <v>212462</v>
      </c>
      <c r="D310" s="72">
        <f t="shared" si="194"/>
        <v>80</v>
      </c>
      <c r="E310" s="74">
        <v>0</v>
      </c>
      <c r="F310" s="72">
        <v>1</v>
      </c>
      <c r="G310" s="73">
        <f t="shared" si="195"/>
        <v>0</v>
      </c>
      <c r="H310" s="128">
        <f t="shared" si="196"/>
        <v>3.2</v>
      </c>
      <c r="I310" s="147">
        <f t="shared" si="179"/>
        <v>1</v>
      </c>
      <c r="J310" s="111" t="s">
        <v>196</v>
      </c>
      <c r="K310" s="39">
        <v>4</v>
      </c>
      <c r="L310" s="95">
        <f t="shared" si="180"/>
        <v>21</v>
      </c>
      <c r="M310" s="12" t="s">
        <v>99</v>
      </c>
      <c r="N310" s="82">
        <f t="shared" si="192"/>
        <v>24</v>
      </c>
      <c r="O310" s="82">
        <f t="shared" si="186"/>
        <v>212462</v>
      </c>
      <c r="P310" s="77" t="str">
        <f t="shared" si="183"/>
        <v>PROUH80 T2 RU375-SO  (80 gal, JA13)</v>
      </c>
      <c r="Q310" s="13" t="s">
        <v>332</v>
      </c>
      <c r="R310" s="119">
        <v>80</v>
      </c>
      <c r="S310" s="121"/>
      <c r="T310" s="100" t="s">
        <v>294</v>
      </c>
      <c r="U310" s="105" t="str">
        <f t="shared" si="173"/>
        <v>Rheem2020Prem80</v>
      </c>
      <c r="V310" s="148">
        <v>1</v>
      </c>
      <c r="W310" s="49"/>
      <c r="X310" s="61">
        <v>4</v>
      </c>
      <c r="Y310" s="62">
        <v>3.2</v>
      </c>
      <c r="Z310" s="63">
        <v>43944</v>
      </c>
      <c r="AA310" s="58"/>
      <c r="AB310" s="158" t="str">
        <f t="shared" si="181"/>
        <v>2,     212462,   "PROUH80 T2 RU375-SO  (80 gal, JA13)"</v>
      </c>
      <c r="AC310" s="160" t="str">
        <f t="shared" si="160"/>
        <v>Ruud</v>
      </c>
      <c r="AD310" s="31" t="s">
        <v>680</v>
      </c>
      <c r="AE310" s="158" t="str">
        <f t="shared" si="182"/>
        <v xml:space="preserve">          case  212462   :   "RuudPROUH80T2RU375SO"</v>
      </c>
      <c r="AF310" s="31" t="s">
        <v>680</v>
      </c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</row>
    <row r="311" spans="3:48" s="6" customFormat="1" ht="15" customHeight="1" x14ac:dyDescent="0.25">
      <c r="C311" s="133">
        <f t="shared" si="193"/>
        <v>212563</v>
      </c>
      <c r="D311" s="72">
        <f t="shared" si="194"/>
        <v>40</v>
      </c>
      <c r="E311" s="74">
        <v>0</v>
      </c>
      <c r="F311" s="72">
        <v>1</v>
      </c>
      <c r="G311" s="73">
        <f t="shared" si="195"/>
        <v>0</v>
      </c>
      <c r="H311" s="128">
        <f t="shared" si="196"/>
        <v>2.9</v>
      </c>
      <c r="I311" s="147">
        <f t="shared" si="179"/>
        <v>1</v>
      </c>
      <c r="J311" s="111" t="s">
        <v>196</v>
      </c>
      <c r="K311" s="39">
        <v>3</v>
      </c>
      <c r="L311" s="95">
        <f t="shared" si="180"/>
        <v>21</v>
      </c>
      <c r="M311" s="12" t="s">
        <v>99</v>
      </c>
      <c r="N311" s="82">
        <f t="shared" si="192"/>
        <v>25</v>
      </c>
      <c r="O311" s="82">
        <f t="shared" si="186"/>
        <v>212563</v>
      </c>
      <c r="P311" s="77" t="str">
        <f t="shared" si="183"/>
        <v>PRO H40 T2 RU310BM  (40 gal, JA13)</v>
      </c>
      <c r="Q311" s="13" t="s">
        <v>357</v>
      </c>
      <c r="R311" s="119">
        <v>40</v>
      </c>
      <c r="S311" s="121"/>
      <c r="T311" s="100" t="s">
        <v>295</v>
      </c>
      <c r="U311" s="105" t="str">
        <f t="shared" si="173"/>
        <v>Rheem2020Build40</v>
      </c>
      <c r="V311" s="148">
        <v>1</v>
      </c>
      <c r="W311" s="49"/>
      <c r="X311" s="61">
        <v>2</v>
      </c>
      <c r="Y311" s="62">
        <v>2.9</v>
      </c>
      <c r="Z311" s="63">
        <v>43944</v>
      </c>
      <c r="AA311" s="58"/>
      <c r="AB311" s="158" t="str">
        <f t="shared" si="181"/>
        <v>2,     212563,   "PRO H40 T2 RU310BM  (40 gal, JA13)"</v>
      </c>
      <c r="AC311" s="160" t="str">
        <f t="shared" si="160"/>
        <v>Ruud</v>
      </c>
      <c r="AD311" s="31" t="s">
        <v>654</v>
      </c>
      <c r="AE311" s="158" t="str">
        <f t="shared" si="182"/>
        <v xml:space="preserve">          case  212563   :   "RuudPROH40T2RU310BM"</v>
      </c>
      <c r="AF311" s="31" t="s">
        <v>654</v>
      </c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</row>
    <row r="312" spans="3:48" s="6" customFormat="1" ht="15" customHeight="1" x14ac:dyDescent="0.25">
      <c r="C312" s="133">
        <f t="shared" si="193"/>
        <v>212664</v>
      </c>
      <c r="D312" s="72">
        <f t="shared" si="194"/>
        <v>50</v>
      </c>
      <c r="E312" s="74">
        <v>0</v>
      </c>
      <c r="F312" s="72">
        <v>1</v>
      </c>
      <c r="G312" s="73">
        <f t="shared" si="195"/>
        <v>0</v>
      </c>
      <c r="H312" s="128">
        <f t="shared" si="196"/>
        <v>2.9</v>
      </c>
      <c r="I312" s="147">
        <f t="shared" si="179"/>
        <v>1</v>
      </c>
      <c r="J312" s="111" t="s">
        <v>196</v>
      </c>
      <c r="K312" s="39">
        <v>3</v>
      </c>
      <c r="L312" s="95">
        <f t="shared" si="180"/>
        <v>21</v>
      </c>
      <c r="M312" s="12" t="s">
        <v>99</v>
      </c>
      <c r="N312" s="82">
        <f t="shared" si="192"/>
        <v>26</v>
      </c>
      <c r="O312" s="82">
        <f t="shared" si="186"/>
        <v>212664</v>
      </c>
      <c r="P312" s="77" t="str">
        <f t="shared" si="183"/>
        <v>PRO H50 T2 RU310BM  (50 gal, JA13)</v>
      </c>
      <c r="Q312" s="13" t="s">
        <v>358</v>
      </c>
      <c r="R312" s="119">
        <v>50</v>
      </c>
      <c r="S312" s="121"/>
      <c r="T312" s="100" t="s">
        <v>296</v>
      </c>
      <c r="U312" s="105" t="str">
        <f t="shared" si="173"/>
        <v>Rheem2020Build50</v>
      </c>
      <c r="V312" s="148">
        <v>1</v>
      </c>
      <c r="W312" s="49"/>
      <c r="X312" s="61" t="s">
        <v>9</v>
      </c>
      <c r="Y312" s="62">
        <v>2.9</v>
      </c>
      <c r="Z312" s="63">
        <v>43944</v>
      </c>
      <c r="AA312" s="58"/>
      <c r="AB312" s="158" t="str">
        <f t="shared" si="181"/>
        <v>2,     212664,   "PRO H50 T2 RU310BM  (50 gal, JA13)"</v>
      </c>
      <c r="AC312" s="160" t="str">
        <f t="shared" si="160"/>
        <v>Ruud</v>
      </c>
      <c r="AD312" s="31" t="s">
        <v>655</v>
      </c>
      <c r="AE312" s="158" t="str">
        <f t="shared" si="182"/>
        <v xml:space="preserve">          case  212664   :   "RuudPROH50T2RU310BM"</v>
      </c>
      <c r="AF312" s="31" t="s">
        <v>655</v>
      </c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</row>
    <row r="313" spans="3:48" s="6" customFormat="1" ht="15" customHeight="1" x14ac:dyDescent="0.25">
      <c r="C313" s="133">
        <f t="shared" si="193"/>
        <v>212765</v>
      </c>
      <c r="D313" s="72">
        <f t="shared" si="194"/>
        <v>65</v>
      </c>
      <c r="E313" s="74">
        <v>0</v>
      </c>
      <c r="F313" s="72">
        <v>1</v>
      </c>
      <c r="G313" s="73">
        <f t="shared" si="195"/>
        <v>0</v>
      </c>
      <c r="H313" s="128">
        <f t="shared" si="196"/>
        <v>2.9</v>
      </c>
      <c r="I313" s="147">
        <f t="shared" si="179"/>
        <v>1</v>
      </c>
      <c r="J313" s="111" t="s">
        <v>196</v>
      </c>
      <c r="K313" s="39">
        <v>3</v>
      </c>
      <c r="L313" s="95">
        <f t="shared" si="180"/>
        <v>21</v>
      </c>
      <c r="M313" s="12" t="s">
        <v>99</v>
      </c>
      <c r="N313" s="82">
        <f t="shared" si="192"/>
        <v>27</v>
      </c>
      <c r="O313" s="82">
        <f t="shared" si="186"/>
        <v>212765</v>
      </c>
      <c r="P313" s="77" t="str">
        <f t="shared" si="183"/>
        <v>PRO H65 T2 RU310BM  (65 gal, JA13)</v>
      </c>
      <c r="Q313" s="13" t="s">
        <v>359</v>
      </c>
      <c r="R313" s="119">
        <v>65</v>
      </c>
      <c r="S313" s="121"/>
      <c r="T313" s="100" t="s">
        <v>297</v>
      </c>
      <c r="U313" s="105" t="str">
        <f t="shared" si="173"/>
        <v>Rheem2020Build65</v>
      </c>
      <c r="V313" s="148">
        <v>1</v>
      </c>
      <c r="W313" s="49"/>
      <c r="X313" s="61" t="s">
        <v>9</v>
      </c>
      <c r="Y313" s="62">
        <v>2.9</v>
      </c>
      <c r="Z313" s="63">
        <v>43944</v>
      </c>
      <c r="AA313" s="58"/>
      <c r="AB313" s="158" t="str">
        <f t="shared" si="181"/>
        <v>2,     212765,   "PRO H65 T2 RU310BM  (65 gal, JA13)"</v>
      </c>
      <c r="AC313" s="160" t="str">
        <f t="shared" si="160"/>
        <v>Ruud</v>
      </c>
      <c r="AD313" s="31" t="s">
        <v>656</v>
      </c>
      <c r="AE313" s="158" t="str">
        <f t="shared" si="182"/>
        <v xml:space="preserve">          case  212765   :   "RuudPROH65T2RU310BM"</v>
      </c>
      <c r="AF313" s="31" t="s">
        <v>656</v>
      </c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</row>
    <row r="314" spans="3:48" s="6" customFormat="1" ht="15" customHeight="1" x14ac:dyDescent="0.25">
      <c r="C314" s="133">
        <f t="shared" si="193"/>
        <v>212866</v>
      </c>
      <c r="D314" s="72">
        <f t="shared" si="194"/>
        <v>80</v>
      </c>
      <c r="E314" s="74">
        <v>0</v>
      </c>
      <c r="F314" s="72">
        <v>1</v>
      </c>
      <c r="G314" s="73">
        <f t="shared" si="195"/>
        <v>0</v>
      </c>
      <c r="H314" s="128">
        <f t="shared" si="196"/>
        <v>2.9</v>
      </c>
      <c r="I314" s="147">
        <f t="shared" si="179"/>
        <v>1</v>
      </c>
      <c r="J314" s="111" t="s">
        <v>196</v>
      </c>
      <c r="K314" s="39">
        <v>3</v>
      </c>
      <c r="L314" s="95">
        <f t="shared" si="180"/>
        <v>21</v>
      </c>
      <c r="M314" s="12" t="s">
        <v>99</v>
      </c>
      <c r="N314" s="82">
        <f t="shared" si="192"/>
        <v>28</v>
      </c>
      <c r="O314" s="82">
        <f t="shared" si="186"/>
        <v>212866</v>
      </c>
      <c r="P314" s="77" t="str">
        <f t="shared" si="183"/>
        <v>PRO H80 T2 RU310BM  (80 gal, JA13)</v>
      </c>
      <c r="Q314" s="13" t="s">
        <v>360</v>
      </c>
      <c r="R314" s="119">
        <v>80</v>
      </c>
      <c r="S314" s="121"/>
      <c r="T314" s="100" t="s">
        <v>298</v>
      </c>
      <c r="U314" s="105" t="str">
        <f t="shared" si="173"/>
        <v>Rheem2020Build80</v>
      </c>
      <c r="V314" s="148">
        <v>1</v>
      </c>
      <c r="W314" s="49"/>
      <c r="X314" s="61" t="s">
        <v>15</v>
      </c>
      <c r="Y314" s="62">
        <v>2.9</v>
      </c>
      <c r="Z314" s="63">
        <v>43944</v>
      </c>
      <c r="AA314" s="58"/>
      <c r="AB314" s="158" t="str">
        <f t="shared" si="181"/>
        <v>2,     212866,   "PRO H80 T2 RU310BM  (80 gal, JA13)"</v>
      </c>
      <c r="AC314" s="160" t="str">
        <f t="shared" si="160"/>
        <v>Ruud</v>
      </c>
      <c r="AD314" s="31" t="s">
        <v>657</v>
      </c>
      <c r="AE314" s="158" t="str">
        <f t="shared" si="182"/>
        <v xml:space="preserve">          case  212866   :   "RuudPROH80T2RU310BM"</v>
      </c>
      <c r="AF314" s="31" t="s">
        <v>657</v>
      </c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</row>
    <row r="315" spans="3:48" s="6" customFormat="1" ht="15" customHeight="1" x14ac:dyDescent="0.25">
      <c r="C315" s="151">
        <f t="shared" si="140"/>
        <v>212963</v>
      </c>
      <c r="D315" s="72">
        <f t="shared" ref="D315:D328" si="197">R315</f>
        <v>40</v>
      </c>
      <c r="E315" s="74">
        <v>0</v>
      </c>
      <c r="F315" s="72">
        <v>1</v>
      </c>
      <c r="G315" s="73">
        <f t="shared" ref="G315:G328" si="198">IF(E315&gt;0,W315,0)</f>
        <v>0</v>
      </c>
      <c r="H315" s="128">
        <f t="shared" ref="H315:H328" si="199">IF(F315&gt;0,Y315,0)</f>
        <v>2.9</v>
      </c>
      <c r="I315" s="147">
        <f t="shared" ref="I315:I328" si="200">V315</f>
        <v>0</v>
      </c>
      <c r="J315" s="111" t="s">
        <v>196</v>
      </c>
      <c r="K315" s="39">
        <v>3</v>
      </c>
      <c r="L315" s="95">
        <f t="shared" ref="L315:L328" si="201">VLOOKUP( M315, $M$2:$N$21, 2, FALSE )</f>
        <v>21</v>
      </c>
      <c r="M315" s="12" t="s">
        <v>99</v>
      </c>
      <c r="N315" s="82">
        <f t="shared" si="192"/>
        <v>29</v>
      </c>
      <c r="O315" s="82">
        <f t="shared" si="186"/>
        <v>212963</v>
      </c>
      <c r="P315" s="77" t="str">
        <f t="shared" si="183"/>
        <v>PRO H40 T2 RU310UM  (40 gal)</v>
      </c>
      <c r="Q315" s="13" t="s">
        <v>435</v>
      </c>
      <c r="R315" s="119">
        <v>40</v>
      </c>
      <c r="S315" s="121"/>
      <c r="T315" s="100" t="s">
        <v>295</v>
      </c>
      <c r="U315" s="105" t="str">
        <f t="shared" si="173"/>
        <v>Rheem2020Build40</v>
      </c>
      <c r="V315" s="146">
        <v>0</v>
      </c>
      <c r="W315" s="49"/>
      <c r="X315" s="61">
        <v>2</v>
      </c>
      <c r="Y315" s="62">
        <v>2.9</v>
      </c>
      <c r="Z315" s="63">
        <v>44158</v>
      </c>
      <c r="AA315" s="58"/>
      <c r="AB315" s="158" t="str">
        <f t="shared" si="181"/>
        <v>2,     212963,   "PRO H40 T2 RU310UM  (40 gal)"</v>
      </c>
      <c r="AC315" s="160" t="str">
        <f t="shared" ref="AC315:AC388" si="202">AC314</f>
        <v>Ruud</v>
      </c>
      <c r="AD315" s="163" t="s">
        <v>649</v>
      </c>
      <c r="AE315" s="158" t="str">
        <f t="shared" si="182"/>
        <v xml:space="preserve">          case  212963   :   "RuudPROH40T2RU310UM"</v>
      </c>
      <c r="AF315" s="163" t="s">
        <v>649</v>
      </c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</row>
    <row r="316" spans="3:48" s="6" customFormat="1" ht="15" customHeight="1" x14ac:dyDescent="0.25">
      <c r="C316" s="151">
        <f t="shared" ref="C316:C328" si="203">O316</f>
        <v>213064</v>
      </c>
      <c r="D316" s="72">
        <f t="shared" si="197"/>
        <v>50</v>
      </c>
      <c r="E316" s="74">
        <v>0</v>
      </c>
      <c r="F316" s="72">
        <v>1</v>
      </c>
      <c r="G316" s="73">
        <f t="shared" si="198"/>
        <v>0</v>
      </c>
      <c r="H316" s="128">
        <f t="shared" si="199"/>
        <v>2.9</v>
      </c>
      <c r="I316" s="147">
        <f t="shared" si="200"/>
        <v>0</v>
      </c>
      <c r="J316" s="111" t="s">
        <v>196</v>
      </c>
      <c r="K316" s="39">
        <v>3</v>
      </c>
      <c r="L316" s="95">
        <f t="shared" si="201"/>
        <v>21</v>
      </c>
      <c r="M316" s="12" t="s">
        <v>99</v>
      </c>
      <c r="N316" s="82">
        <f t="shared" si="192"/>
        <v>30</v>
      </c>
      <c r="O316" s="82">
        <f t="shared" si="186"/>
        <v>213064</v>
      </c>
      <c r="P316" s="77" t="str">
        <f t="shared" si="183"/>
        <v>PRO H50 T2 RU310UM  (50 gal)</v>
      </c>
      <c r="Q316" s="13" t="s">
        <v>436</v>
      </c>
      <c r="R316" s="119">
        <v>50</v>
      </c>
      <c r="S316" s="121"/>
      <c r="T316" s="100" t="s">
        <v>296</v>
      </c>
      <c r="U316" s="105" t="str">
        <f t="shared" si="173"/>
        <v>Rheem2020Build50</v>
      </c>
      <c r="V316" s="146">
        <v>0</v>
      </c>
      <c r="W316" s="49"/>
      <c r="X316" s="61" t="s">
        <v>9</v>
      </c>
      <c r="Y316" s="62">
        <v>2.9</v>
      </c>
      <c r="Z316" s="63">
        <v>44158</v>
      </c>
      <c r="AA316" s="58"/>
      <c r="AB316" s="158" t="str">
        <f t="shared" si="181"/>
        <v>2,     213064,   "PRO H50 T2 RU310UM  (50 gal)"</v>
      </c>
      <c r="AC316" s="160" t="str">
        <f t="shared" si="202"/>
        <v>Ruud</v>
      </c>
      <c r="AD316" s="163" t="s">
        <v>650</v>
      </c>
      <c r="AE316" s="158" t="str">
        <f t="shared" si="182"/>
        <v xml:space="preserve">          case  213064   :   "RuudPROH50T2RU310UM"</v>
      </c>
      <c r="AF316" s="163" t="s">
        <v>650</v>
      </c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</row>
    <row r="317" spans="3:48" s="6" customFormat="1" ht="15" customHeight="1" x14ac:dyDescent="0.25">
      <c r="C317" s="151">
        <f t="shared" si="203"/>
        <v>213165</v>
      </c>
      <c r="D317" s="72">
        <f t="shared" si="197"/>
        <v>65</v>
      </c>
      <c r="E317" s="74">
        <v>0</v>
      </c>
      <c r="F317" s="72">
        <v>1</v>
      </c>
      <c r="G317" s="73">
        <f t="shared" si="198"/>
        <v>0</v>
      </c>
      <c r="H317" s="128">
        <f t="shared" si="199"/>
        <v>2.9</v>
      </c>
      <c r="I317" s="147">
        <f t="shared" si="200"/>
        <v>0</v>
      </c>
      <c r="J317" s="111" t="s">
        <v>196</v>
      </c>
      <c r="K317" s="39">
        <v>3</v>
      </c>
      <c r="L317" s="95">
        <f t="shared" si="201"/>
        <v>21</v>
      </c>
      <c r="M317" s="12" t="s">
        <v>99</v>
      </c>
      <c r="N317" s="82">
        <f t="shared" si="192"/>
        <v>31</v>
      </c>
      <c r="O317" s="82">
        <f t="shared" si="186"/>
        <v>213165</v>
      </c>
      <c r="P317" s="77" t="str">
        <f t="shared" si="183"/>
        <v>PRO H65 T2 RU310UM  (65 gal)</v>
      </c>
      <c r="Q317" s="13" t="s">
        <v>437</v>
      </c>
      <c r="R317" s="119">
        <v>65</v>
      </c>
      <c r="S317" s="121"/>
      <c r="T317" s="100" t="s">
        <v>297</v>
      </c>
      <c r="U317" s="105" t="str">
        <f t="shared" si="173"/>
        <v>Rheem2020Build65</v>
      </c>
      <c r="V317" s="146">
        <v>0</v>
      </c>
      <c r="W317" s="49"/>
      <c r="X317" s="61" t="s">
        <v>9</v>
      </c>
      <c r="Y317" s="62">
        <v>2.9</v>
      </c>
      <c r="Z317" s="63">
        <v>44158</v>
      </c>
      <c r="AA317" s="58"/>
      <c r="AB317" s="158" t="str">
        <f t="shared" si="181"/>
        <v>2,     213165,   "PRO H65 T2 RU310UM  (65 gal)"</v>
      </c>
      <c r="AC317" s="160" t="str">
        <f t="shared" si="202"/>
        <v>Ruud</v>
      </c>
      <c r="AD317" s="163" t="s">
        <v>651</v>
      </c>
      <c r="AE317" s="158" t="str">
        <f t="shared" si="182"/>
        <v xml:space="preserve">          case  213165   :   "RuudPROH65T2RU310UM"</v>
      </c>
      <c r="AF317" s="163" t="s">
        <v>651</v>
      </c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</row>
    <row r="318" spans="3:48" s="6" customFormat="1" ht="15" customHeight="1" x14ac:dyDescent="0.25">
      <c r="C318" s="151">
        <f t="shared" si="203"/>
        <v>213266</v>
      </c>
      <c r="D318" s="72">
        <f t="shared" si="197"/>
        <v>80</v>
      </c>
      <c r="E318" s="74">
        <v>0</v>
      </c>
      <c r="F318" s="72">
        <v>1</v>
      </c>
      <c r="G318" s="73">
        <f t="shared" si="198"/>
        <v>0</v>
      </c>
      <c r="H318" s="128">
        <f t="shared" si="199"/>
        <v>2.9</v>
      </c>
      <c r="I318" s="147">
        <f t="shared" si="200"/>
        <v>0</v>
      </c>
      <c r="J318" s="111" t="s">
        <v>196</v>
      </c>
      <c r="K318" s="39">
        <v>3</v>
      </c>
      <c r="L318" s="95">
        <f t="shared" si="201"/>
        <v>21</v>
      </c>
      <c r="M318" s="12" t="s">
        <v>99</v>
      </c>
      <c r="N318" s="82">
        <f t="shared" si="192"/>
        <v>32</v>
      </c>
      <c r="O318" s="82">
        <f t="shared" si="186"/>
        <v>213266</v>
      </c>
      <c r="P318" s="77" t="str">
        <f t="shared" si="183"/>
        <v>PRO H80 T2 RU310UM  (80 gal)</v>
      </c>
      <c r="Q318" s="13" t="s">
        <v>438</v>
      </c>
      <c r="R318" s="119">
        <v>80</v>
      </c>
      <c r="S318" s="121"/>
      <c r="T318" s="100" t="s">
        <v>298</v>
      </c>
      <c r="U318" s="105" t="str">
        <f t="shared" si="173"/>
        <v>Rheem2020Build80</v>
      </c>
      <c r="V318" s="146">
        <v>0</v>
      </c>
      <c r="W318" s="49"/>
      <c r="X318" s="61" t="s">
        <v>15</v>
      </c>
      <c r="Y318" s="62">
        <v>2.9</v>
      </c>
      <c r="Z318" s="63">
        <v>44158</v>
      </c>
      <c r="AA318" s="58"/>
      <c r="AB318" s="158" t="str">
        <f t="shared" si="181"/>
        <v>2,     213266,   "PRO H80 T2 RU310UM  (80 gal)"</v>
      </c>
      <c r="AC318" s="160" t="str">
        <f t="shared" si="202"/>
        <v>Ruud</v>
      </c>
      <c r="AD318" s="163" t="s">
        <v>652</v>
      </c>
      <c r="AE318" s="158" t="str">
        <f t="shared" si="182"/>
        <v xml:space="preserve">          case  213266   :   "RuudPROH80T2RU310UM"</v>
      </c>
      <c r="AF318" s="163" t="s">
        <v>652</v>
      </c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</row>
    <row r="319" spans="3:48" s="6" customFormat="1" ht="15" customHeight="1" x14ac:dyDescent="0.25">
      <c r="C319" s="178">
        <f t="shared" ref="C319:C320" si="204">O319</f>
        <v>213781</v>
      </c>
      <c r="D319" s="72">
        <f t="shared" ref="D319:D320" si="205">R319</f>
        <v>40</v>
      </c>
      <c r="E319" s="74">
        <v>0</v>
      </c>
      <c r="F319" s="72">
        <v>1</v>
      </c>
      <c r="G319" s="73">
        <f t="shared" ref="G319:G320" si="206">IF(E319&gt;0,W319,0)</f>
        <v>0</v>
      </c>
      <c r="H319" s="128">
        <f t="shared" ref="H319:H320" si="207">IF(F319&gt;0,Y319,0)</f>
        <v>3</v>
      </c>
      <c r="I319" s="147">
        <f t="shared" ref="I319:I320" si="208">V319</f>
        <v>0</v>
      </c>
      <c r="J319" s="111" t="s">
        <v>196</v>
      </c>
      <c r="K319" s="39">
        <v>2</v>
      </c>
      <c r="L319" s="95">
        <f t="shared" ref="L319:L320" si="209">VLOOKUP( M319, $M$2:$N$21, 2, FALSE )</f>
        <v>21</v>
      </c>
      <c r="M319" s="12" t="s">
        <v>99</v>
      </c>
      <c r="N319" s="81">
        <v>37</v>
      </c>
      <c r="O319" s="82">
        <f t="shared" si="186"/>
        <v>213781</v>
      </c>
      <c r="P319" s="77" t="str">
        <f t="shared" si="183"/>
        <v>PROUH40 T0 RU120  (40 gal)</v>
      </c>
      <c r="Q319" s="180" t="s">
        <v>839</v>
      </c>
      <c r="R319" s="119">
        <v>40</v>
      </c>
      <c r="S319" s="121"/>
      <c r="T319" s="100" t="s">
        <v>760</v>
      </c>
      <c r="U319" s="105" t="str">
        <f t="shared" si="173"/>
        <v>RheemPlugInDedicated40</v>
      </c>
      <c r="V319" s="146">
        <v>0</v>
      </c>
      <c r="W319" s="134"/>
      <c r="X319" s="135" t="s">
        <v>9</v>
      </c>
      <c r="Y319" s="136">
        <v>3</v>
      </c>
      <c r="Z319" s="137">
        <v>44760</v>
      </c>
      <c r="AA319" s="138"/>
      <c r="AB319" s="158" t="str">
        <f t="shared" si="181"/>
        <v>2,     213781,   "PROUH40 T0 RU120  (40 gal)"</v>
      </c>
      <c r="AC319" s="160" t="str">
        <f>AC316</f>
        <v>Ruud</v>
      </c>
      <c r="AD319" s="180" t="s">
        <v>841</v>
      </c>
      <c r="AE319" s="158" t="str">
        <f t="shared" si="182"/>
        <v xml:space="preserve">          case  213781   :   "RuudPROUH40T0RU120"</v>
      </c>
      <c r="AF319" s="31" t="s">
        <v>658</v>
      </c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</row>
    <row r="320" spans="3:48" s="6" customFormat="1" ht="15" customHeight="1" x14ac:dyDescent="0.25">
      <c r="C320" s="178">
        <f t="shared" si="204"/>
        <v>213882</v>
      </c>
      <c r="D320" s="72">
        <f t="shared" si="205"/>
        <v>50</v>
      </c>
      <c r="E320" s="74">
        <v>0</v>
      </c>
      <c r="F320" s="72">
        <v>1</v>
      </c>
      <c r="G320" s="73">
        <f t="shared" si="206"/>
        <v>0</v>
      </c>
      <c r="H320" s="128">
        <f t="shared" si="207"/>
        <v>3</v>
      </c>
      <c r="I320" s="147">
        <f t="shared" si="208"/>
        <v>0</v>
      </c>
      <c r="J320" s="111" t="s">
        <v>196</v>
      </c>
      <c r="K320" s="39">
        <v>2</v>
      </c>
      <c r="L320" s="95">
        <f t="shared" si="209"/>
        <v>21</v>
      </c>
      <c r="M320" s="12" t="s">
        <v>99</v>
      </c>
      <c r="N320" s="82">
        <f t="shared" si="192"/>
        <v>38</v>
      </c>
      <c r="O320" s="82">
        <f t="shared" si="186"/>
        <v>213882</v>
      </c>
      <c r="P320" s="77" t="str">
        <f t="shared" si="183"/>
        <v>PROUH50 T0 RU120  (50 gal)</v>
      </c>
      <c r="Q320" s="180" t="s">
        <v>840</v>
      </c>
      <c r="R320" s="119">
        <v>50</v>
      </c>
      <c r="S320" s="121"/>
      <c r="T320" s="100" t="s">
        <v>761</v>
      </c>
      <c r="U320" s="105" t="str">
        <f t="shared" si="173"/>
        <v>RheemPlugInDedicated50</v>
      </c>
      <c r="V320" s="146">
        <v>0</v>
      </c>
      <c r="W320" s="49"/>
      <c r="X320" s="61" t="s">
        <v>9</v>
      </c>
      <c r="Y320" s="62">
        <v>3</v>
      </c>
      <c r="Z320" s="63">
        <v>44760</v>
      </c>
      <c r="AA320" s="58"/>
      <c r="AB320" s="158" t="str">
        <f t="shared" si="181"/>
        <v>2,     213882,   "PROUH50 T0 RU120  (50 gal)"</v>
      </c>
      <c r="AC320" s="160" t="str">
        <f t="shared" si="202"/>
        <v>Ruud</v>
      </c>
      <c r="AD320" s="180" t="s">
        <v>842</v>
      </c>
      <c r="AE320" s="158" t="str">
        <f t="shared" si="182"/>
        <v xml:space="preserve">          case  213882   :   "RuudPROUH50T0RU120"</v>
      </c>
      <c r="AF320" s="31" t="s">
        <v>665</v>
      </c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</row>
    <row r="321" spans="3:1039" s="6" customFormat="1" ht="15" customHeight="1" x14ac:dyDescent="0.25">
      <c r="C321" s="178">
        <f t="shared" si="203"/>
        <v>213977</v>
      </c>
      <c r="D321" s="72">
        <f t="shared" si="197"/>
        <v>40</v>
      </c>
      <c r="E321" s="74">
        <v>0</v>
      </c>
      <c r="F321" s="72">
        <v>1</v>
      </c>
      <c r="G321" s="73">
        <f t="shared" si="198"/>
        <v>0</v>
      </c>
      <c r="H321" s="128">
        <f t="shared" si="199"/>
        <v>2.8</v>
      </c>
      <c r="I321" s="147">
        <f t="shared" si="200"/>
        <v>1</v>
      </c>
      <c r="J321" s="111" t="s">
        <v>196</v>
      </c>
      <c r="K321" s="39">
        <v>3</v>
      </c>
      <c r="L321" s="95">
        <f t="shared" si="201"/>
        <v>21</v>
      </c>
      <c r="M321" s="12" t="s">
        <v>99</v>
      </c>
      <c r="N321" s="82">
        <f t="shared" si="192"/>
        <v>39</v>
      </c>
      <c r="O321" s="82">
        <f t="shared" si="186"/>
        <v>213977</v>
      </c>
      <c r="P321" s="77" t="str">
        <f t="shared" ref="P321:P328" si="210">Q321 &amp; "  (" &amp; R321 &amp; " gal" &amp; IF(V321&gt;0, ", JA13)", ")")</f>
        <v>PROUH40 T0 RU120-M  (40 gal, JA13)</v>
      </c>
      <c r="Q321" s="180" t="s">
        <v>787</v>
      </c>
      <c r="R321" s="119">
        <v>40</v>
      </c>
      <c r="S321" s="121"/>
      <c r="T321" s="100" t="s">
        <v>756</v>
      </c>
      <c r="U321" s="105" t="str">
        <f t="shared" si="173"/>
        <v>RheemPlugInShared40</v>
      </c>
      <c r="V321" s="148">
        <v>1</v>
      </c>
      <c r="W321" s="134"/>
      <c r="X321" s="135" t="s">
        <v>9</v>
      </c>
      <c r="Y321" s="136">
        <v>2.8</v>
      </c>
      <c r="Z321" s="137">
        <v>44760</v>
      </c>
      <c r="AA321" s="138"/>
      <c r="AB321" s="158" t="str">
        <f t="shared" ref="AB321:AB328" si="211">"2,     "&amp;C321&amp;",   """&amp;P321&amp;""""</f>
        <v>2,     213977,   "PROUH40 T0 RU120-M  (40 gal, JA13)"</v>
      </c>
      <c r="AC321" s="160" t="str">
        <f>AC318</f>
        <v>Ruud</v>
      </c>
      <c r="AD321" s="177" t="s">
        <v>819</v>
      </c>
      <c r="AE321" s="158" t="str">
        <f t="shared" ref="AE321:AE328" si="212">"          case  "&amp;C321&amp;"   :   """&amp;AD321&amp;""""</f>
        <v xml:space="preserve">          case  213977   :   "RuudPROUH40T0RU120M"</v>
      </c>
      <c r="AF321" s="31" t="s">
        <v>658</v>
      </c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</row>
    <row r="322" spans="3:1039" s="6" customFormat="1" ht="15" customHeight="1" x14ac:dyDescent="0.25">
      <c r="C322" s="178">
        <f t="shared" si="203"/>
        <v>214077</v>
      </c>
      <c r="D322" s="72">
        <f t="shared" si="197"/>
        <v>40</v>
      </c>
      <c r="E322" s="74">
        <v>0</v>
      </c>
      <c r="F322" s="72">
        <v>1</v>
      </c>
      <c r="G322" s="73">
        <f t="shared" si="198"/>
        <v>0</v>
      </c>
      <c r="H322" s="128">
        <f t="shared" si="199"/>
        <v>2.8</v>
      </c>
      <c r="I322" s="147">
        <f t="shared" si="200"/>
        <v>1</v>
      </c>
      <c r="J322" s="111" t="s">
        <v>196</v>
      </c>
      <c r="K322" s="39">
        <v>3</v>
      </c>
      <c r="L322" s="95">
        <f t="shared" si="201"/>
        <v>21</v>
      </c>
      <c r="M322" s="12" t="s">
        <v>99</v>
      </c>
      <c r="N322" s="82">
        <f t="shared" si="192"/>
        <v>40</v>
      </c>
      <c r="O322" s="82">
        <f t="shared" si="186"/>
        <v>214077</v>
      </c>
      <c r="P322" s="77" t="str">
        <f t="shared" si="210"/>
        <v>PROUH40 T0 RU120-MSO  (40 gal, JA13)</v>
      </c>
      <c r="Q322" s="180" t="s">
        <v>788</v>
      </c>
      <c r="R322" s="119">
        <v>40</v>
      </c>
      <c r="S322" s="121"/>
      <c r="T322" s="100" t="s">
        <v>756</v>
      </c>
      <c r="U322" s="105" t="str">
        <f t="shared" si="173"/>
        <v>RheemPlugInShared40</v>
      </c>
      <c r="V322" s="148">
        <v>1</v>
      </c>
      <c r="W322" s="49"/>
      <c r="X322" s="61" t="s">
        <v>9</v>
      </c>
      <c r="Y322" s="62">
        <v>2.8</v>
      </c>
      <c r="Z322" s="63">
        <v>44760</v>
      </c>
      <c r="AA322" s="58"/>
      <c r="AB322" s="158" t="str">
        <f t="shared" si="211"/>
        <v>2,     214077,   "PROUH40 T0 RU120-MSO  (40 gal, JA13)"</v>
      </c>
      <c r="AC322" s="160" t="str">
        <f t="shared" si="202"/>
        <v>Ruud</v>
      </c>
      <c r="AD322" s="177" t="s">
        <v>820</v>
      </c>
      <c r="AE322" s="158" t="str">
        <f t="shared" si="212"/>
        <v xml:space="preserve">          case  214077   :   "RuudPROUH40T0RU120MSO"</v>
      </c>
      <c r="AF322" s="31" t="s">
        <v>665</v>
      </c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</row>
    <row r="323" spans="3:1039" s="6" customFormat="1" ht="15" customHeight="1" x14ac:dyDescent="0.25">
      <c r="C323" s="178">
        <f t="shared" si="203"/>
        <v>214178</v>
      </c>
      <c r="D323" s="72">
        <f t="shared" si="197"/>
        <v>50</v>
      </c>
      <c r="E323" s="74">
        <v>0</v>
      </c>
      <c r="F323" s="72">
        <v>1</v>
      </c>
      <c r="G323" s="73">
        <f t="shared" si="198"/>
        <v>0</v>
      </c>
      <c r="H323" s="128">
        <f t="shared" si="199"/>
        <v>3</v>
      </c>
      <c r="I323" s="147">
        <f t="shared" si="200"/>
        <v>1</v>
      </c>
      <c r="J323" s="111" t="s">
        <v>196</v>
      </c>
      <c r="K323" s="39">
        <v>3</v>
      </c>
      <c r="L323" s="95">
        <f t="shared" si="201"/>
        <v>21</v>
      </c>
      <c r="M323" s="12" t="s">
        <v>99</v>
      </c>
      <c r="N323" s="82">
        <f t="shared" si="192"/>
        <v>41</v>
      </c>
      <c r="O323" s="82">
        <f t="shared" si="186"/>
        <v>214178</v>
      </c>
      <c r="P323" s="77" t="str">
        <f t="shared" si="210"/>
        <v>PROUH50 T0 RU120-M  (50 gal, JA13)</v>
      </c>
      <c r="Q323" s="180" t="s">
        <v>789</v>
      </c>
      <c r="R323" s="119">
        <v>50</v>
      </c>
      <c r="S323" s="121"/>
      <c r="T323" s="100" t="s">
        <v>757</v>
      </c>
      <c r="U323" s="105" t="str">
        <f t="shared" si="173"/>
        <v>RheemPlugInShared50</v>
      </c>
      <c r="V323" s="148">
        <v>1</v>
      </c>
      <c r="W323" s="49"/>
      <c r="X323" s="61" t="s">
        <v>9</v>
      </c>
      <c r="Y323" s="62">
        <v>3</v>
      </c>
      <c r="Z323" s="63">
        <v>44760</v>
      </c>
      <c r="AA323" s="58"/>
      <c r="AB323" s="158" t="str">
        <f t="shared" si="211"/>
        <v>2,     214178,   "PROUH50 T0 RU120-M  (50 gal, JA13)"</v>
      </c>
      <c r="AC323" s="160" t="str">
        <f t="shared" si="202"/>
        <v>Ruud</v>
      </c>
      <c r="AD323" s="178" t="s">
        <v>821</v>
      </c>
      <c r="AE323" s="158" t="str">
        <f t="shared" si="212"/>
        <v xml:space="preserve">          case  214178   :   "RuudPROUH50T0RU120M"</v>
      </c>
      <c r="AF323" s="6" t="s">
        <v>671</v>
      </c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</row>
    <row r="324" spans="3:1039" s="6" customFormat="1" ht="15" customHeight="1" x14ac:dyDescent="0.25">
      <c r="C324" s="178">
        <f t="shared" si="203"/>
        <v>214278</v>
      </c>
      <c r="D324" s="72">
        <f t="shared" si="197"/>
        <v>50</v>
      </c>
      <c r="E324" s="74">
        <v>0</v>
      </c>
      <c r="F324" s="72">
        <v>1</v>
      </c>
      <c r="G324" s="73">
        <f t="shared" si="198"/>
        <v>0</v>
      </c>
      <c r="H324" s="128">
        <f t="shared" si="199"/>
        <v>3</v>
      </c>
      <c r="I324" s="147">
        <f t="shared" si="200"/>
        <v>1</v>
      </c>
      <c r="J324" s="111" t="s">
        <v>196</v>
      </c>
      <c r="K324" s="39">
        <v>3</v>
      </c>
      <c r="L324" s="95">
        <f t="shared" si="201"/>
        <v>21</v>
      </c>
      <c r="M324" s="12" t="s">
        <v>99</v>
      </c>
      <c r="N324" s="82">
        <f t="shared" si="192"/>
        <v>42</v>
      </c>
      <c r="O324" s="82">
        <f t="shared" si="186"/>
        <v>214278</v>
      </c>
      <c r="P324" s="77" t="str">
        <f t="shared" si="210"/>
        <v>PROUH50 T0 RU120-MSO  (50 gal, JA13)</v>
      </c>
      <c r="Q324" s="180" t="s">
        <v>790</v>
      </c>
      <c r="R324" s="119">
        <v>50</v>
      </c>
      <c r="S324" s="121"/>
      <c r="T324" s="100" t="s">
        <v>757</v>
      </c>
      <c r="U324" s="105" t="str">
        <f t="shared" si="173"/>
        <v>RheemPlugInShared50</v>
      </c>
      <c r="V324" s="148">
        <v>1</v>
      </c>
      <c r="W324" s="49"/>
      <c r="X324" s="61" t="s">
        <v>9</v>
      </c>
      <c r="Y324" s="62">
        <v>3</v>
      </c>
      <c r="Z324" s="63">
        <v>44760</v>
      </c>
      <c r="AA324" s="58"/>
      <c r="AB324" s="158" t="str">
        <f t="shared" si="211"/>
        <v>2,     214278,   "PROUH50 T0 RU120-MSO  (50 gal, JA13)"</v>
      </c>
      <c r="AC324" s="160" t="str">
        <f t="shared" si="202"/>
        <v>Ruud</v>
      </c>
      <c r="AD324" s="177" t="s">
        <v>822</v>
      </c>
      <c r="AE324" s="158" t="str">
        <f t="shared" si="212"/>
        <v xml:space="preserve">          case  214278   :   "RuudPROUH50T0RU120MSO"</v>
      </c>
      <c r="AF324" s="31" t="s">
        <v>678</v>
      </c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</row>
    <row r="325" spans="3:1039" s="6" customFormat="1" ht="15" customHeight="1" x14ac:dyDescent="0.25">
      <c r="C325" s="178">
        <f t="shared" si="203"/>
        <v>214379</v>
      </c>
      <c r="D325" s="72">
        <f t="shared" si="197"/>
        <v>65</v>
      </c>
      <c r="E325" s="74">
        <v>0</v>
      </c>
      <c r="F325" s="72">
        <v>1</v>
      </c>
      <c r="G325" s="73">
        <f t="shared" si="198"/>
        <v>0</v>
      </c>
      <c r="H325" s="128">
        <f t="shared" si="199"/>
        <v>3.3</v>
      </c>
      <c r="I325" s="147">
        <f t="shared" si="200"/>
        <v>1</v>
      </c>
      <c r="J325" s="111" t="s">
        <v>196</v>
      </c>
      <c r="K325" s="39">
        <v>3</v>
      </c>
      <c r="L325" s="95">
        <f t="shared" si="201"/>
        <v>21</v>
      </c>
      <c r="M325" s="12" t="s">
        <v>99</v>
      </c>
      <c r="N325" s="82">
        <f t="shared" si="192"/>
        <v>43</v>
      </c>
      <c r="O325" s="82">
        <f t="shared" si="186"/>
        <v>214379</v>
      </c>
      <c r="P325" s="77" t="str">
        <f t="shared" si="210"/>
        <v>PROUH65 T0 RU120-M  (65 gal, JA13)</v>
      </c>
      <c r="Q325" s="180" t="s">
        <v>791</v>
      </c>
      <c r="R325" s="119">
        <v>65</v>
      </c>
      <c r="S325" s="121"/>
      <c r="T325" s="100" t="s">
        <v>758</v>
      </c>
      <c r="U325" s="105" t="str">
        <f t="shared" si="173"/>
        <v>RheemPlugInShared65</v>
      </c>
      <c r="V325" s="148">
        <v>1</v>
      </c>
      <c r="W325" s="49"/>
      <c r="X325" s="61">
        <v>3</v>
      </c>
      <c r="Y325" s="62">
        <v>3.3</v>
      </c>
      <c r="Z325" s="63">
        <v>44760</v>
      </c>
      <c r="AA325" s="58"/>
      <c r="AB325" s="158" t="str">
        <f t="shared" si="211"/>
        <v>2,     214379,   "PROUH65 T0 RU120-M  (65 gal, JA13)"</v>
      </c>
      <c r="AC325" s="160" t="str">
        <f t="shared" si="202"/>
        <v>Ruud</v>
      </c>
      <c r="AD325" s="177" t="s">
        <v>823</v>
      </c>
      <c r="AE325" s="158" t="str">
        <f t="shared" si="212"/>
        <v xml:space="preserve">          case  214379   :   "RuudPROUH65T0RU120M"</v>
      </c>
      <c r="AF325" s="31" t="s">
        <v>659</v>
      </c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</row>
    <row r="326" spans="3:1039" s="6" customFormat="1" ht="15" customHeight="1" x14ac:dyDescent="0.25">
      <c r="C326" s="178">
        <f t="shared" si="203"/>
        <v>214479</v>
      </c>
      <c r="D326" s="72">
        <f t="shared" si="197"/>
        <v>65</v>
      </c>
      <c r="E326" s="74">
        <v>0</v>
      </c>
      <c r="F326" s="72">
        <v>1</v>
      </c>
      <c r="G326" s="73">
        <f t="shared" si="198"/>
        <v>0</v>
      </c>
      <c r="H326" s="128">
        <f t="shared" si="199"/>
        <v>3.3</v>
      </c>
      <c r="I326" s="147">
        <f t="shared" si="200"/>
        <v>1</v>
      </c>
      <c r="J326" s="111" t="s">
        <v>196</v>
      </c>
      <c r="K326" s="39">
        <v>3</v>
      </c>
      <c r="L326" s="95">
        <f t="shared" si="201"/>
        <v>21</v>
      </c>
      <c r="M326" s="12" t="s">
        <v>99</v>
      </c>
      <c r="N326" s="82">
        <f t="shared" si="192"/>
        <v>44</v>
      </c>
      <c r="O326" s="82">
        <f t="shared" si="186"/>
        <v>214479</v>
      </c>
      <c r="P326" s="77" t="str">
        <f t="shared" si="210"/>
        <v>PROUH65 T0 RU120-MSO  (65 gal, JA13)</v>
      </c>
      <c r="Q326" s="180" t="s">
        <v>792</v>
      </c>
      <c r="R326" s="119">
        <v>65</v>
      </c>
      <c r="S326" s="121"/>
      <c r="T326" s="100" t="s">
        <v>758</v>
      </c>
      <c r="U326" s="105" t="str">
        <f t="shared" si="173"/>
        <v>RheemPlugInShared65</v>
      </c>
      <c r="V326" s="148">
        <v>1</v>
      </c>
      <c r="W326" s="49"/>
      <c r="X326" s="61">
        <v>3</v>
      </c>
      <c r="Y326" s="62">
        <v>3.3</v>
      </c>
      <c r="Z326" s="63">
        <v>44760</v>
      </c>
      <c r="AA326" s="58"/>
      <c r="AB326" s="158" t="str">
        <f t="shared" si="211"/>
        <v>2,     214479,   "PROUH65 T0 RU120-MSO  (65 gal, JA13)"</v>
      </c>
      <c r="AC326" s="160" t="str">
        <f t="shared" si="202"/>
        <v>Ruud</v>
      </c>
      <c r="AD326" s="177" t="s">
        <v>824</v>
      </c>
      <c r="AE326" s="158" t="str">
        <f t="shared" si="212"/>
        <v xml:space="preserve">          case  214479   :   "RuudPROUH65T0RU120MSO"</v>
      </c>
      <c r="AF326" s="31" t="s">
        <v>666</v>
      </c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</row>
    <row r="327" spans="3:1039" s="6" customFormat="1" ht="15" customHeight="1" x14ac:dyDescent="0.25">
      <c r="C327" s="178">
        <f t="shared" si="203"/>
        <v>214580</v>
      </c>
      <c r="D327" s="72">
        <f t="shared" si="197"/>
        <v>80</v>
      </c>
      <c r="E327" s="74">
        <v>0</v>
      </c>
      <c r="F327" s="72">
        <v>1</v>
      </c>
      <c r="G327" s="73">
        <f t="shared" si="198"/>
        <v>0</v>
      </c>
      <c r="H327" s="128">
        <f t="shared" si="199"/>
        <v>3.5</v>
      </c>
      <c r="I327" s="147">
        <f t="shared" si="200"/>
        <v>1</v>
      </c>
      <c r="J327" s="111" t="s">
        <v>196</v>
      </c>
      <c r="K327" s="39">
        <v>3</v>
      </c>
      <c r="L327" s="95">
        <f t="shared" si="201"/>
        <v>21</v>
      </c>
      <c r="M327" s="12" t="s">
        <v>99</v>
      </c>
      <c r="N327" s="82">
        <f t="shared" si="192"/>
        <v>45</v>
      </c>
      <c r="O327" s="82">
        <f t="shared" ref="O327:O358" si="213" xml:space="preserve"> (L327*10000) + (N327*100) + VLOOKUP( T327, $Q$2:$S$53, 2, FALSE )</f>
        <v>214580</v>
      </c>
      <c r="P327" s="77" t="str">
        <f t="shared" si="210"/>
        <v>PROUH80 T0 RU120-M  (80 gal, JA13)</v>
      </c>
      <c r="Q327" s="180" t="s">
        <v>793</v>
      </c>
      <c r="R327" s="119">
        <v>80</v>
      </c>
      <c r="S327" s="121"/>
      <c r="T327" s="100" t="s">
        <v>759</v>
      </c>
      <c r="U327" s="105" t="str">
        <f t="shared" si="173"/>
        <v>RheemPlugInShared80</v>
      </c>
      <c r="V327" s="148">
        <v>1</v>
      </c>
      <c r="W327" s="49"/>
      <c r="X327" s="61" t="s">
        <v>15</v>
      </c>
      <c r="Y327" s="62">
        <v>3.5</v>
      </c>
      <c r="Z327" s="63">
        <v>44760</v>
      </c>
      <c r="AA327" s="58"/>
      <c r="AB327" s="158" t="str">
        <f t="shared" si="211"/>
        <v>2,     214580,   "PROUH80 T0 RU120-M  (80 gal, JA13)"</v>
      </c>
      <c r="AC327" s="160" t="str">
        <f t="shared" si="202"/>
        <v>Ruud</v>
      </c>
      <c r="AD327" s="178" t="s">
        <v>825</v>
      </c>
      <c r="AE327" s="158" t="str">
        <f t="shared" si="212"/>
        <v xml:space="preserve">          case  214580   :   "RuudPROUH80T0RU120M"</v>
      </c>
      <c r="AF327" s="6" t="s">
        <v>672</v>
      </c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</row>
    <row r="328" spans="3:1039" s="6" customFormat="1" ht="15" customHeight="1" x14ac:dyDescent="0.25">
      <c r="C328" s="178">
        <f t="shared" si="203"/>
        <v>214680</v>
      </c>
      <c r="D328" s="72">
        <f t="shared" si="197"/>
        <v>80</v>
      </c>
      <c r="E328" s="74">
        <v>0</v>
      </c>
      <c r="F328" s="72">
        <v>1</v>
      </c>
      <c r="G328" s="73">
        <f t="shared" si="198"/>
        <v>0</v>
      </c>
      <c r="H328" s="128">
        <f t="shared" si="199"/>
        <v>3.5</v>
      </c>
      <c r="I328" s="147">
        <f t="shared" si="200"/>
        <v>1</v>
      </c>
      <c r="J328" s="111" t="s">
        <v>196</v>
      </c>
      <c r="K328" s="39">
        <v>3</v>
      </c>
      <c r="L328" s="95">
        <f t="shared" si="201"/>
        <v>21</v>
      </c>
      <c r="M328" s="12" t="s">
        <v>99</v>
      </c>
      <c r="N328" s="82">
        <f t="shared" si="192"/>
        <v>46</v>
      </c>
      <c r="O328" s="82">
        <f t="shared" si="213"/>
        <v>214680</v>
      </c>
      <c r="P328" s="77" t="str">
        <f t="shared" si="210"/>
        <v>PROUH80 T0 RU120-MSO  (80 gal, JA13)</v>
      </c>
      <c r="Q328" s="180" t="s">
        <v>794</v>
      </c>
      <c r="R328" s="119">
        <v>80</v>
      </c>
      <c r="S328" s="121"/>
      <c r="T328" s="100" t="s">
        <v>759</v>
      </c>
      <c r="U328" s="105" t="str">
        <f t="shared" si="173"/>
        <v>RheemPlugInShared80</v>
      </c>
      <c r="V328" s="148">
        <v>1</v>
      </c>
      <c r="W328" s="49"/>
      <c r="X328" s="61" t="s">
        <v>15</v>
      </c>
      <c r="Y328" s="62">
        <v>3.5</v>
      </c>
      <c r="Z328" s="63">
        <v>44760</v>
      </c>
      <c r="AA328" s="58"/>
      <c r="AB328" s="158" t="str">
        <f t="shared" si="211"/>
        <v>2,     214680,   "PROUH80 T0 RU120-MSO  (80 gal, JA13)"</v>
      </c>
      <c r="AC328" s="160" t="str">
        <f t="shared" si="202"/>
        <v>Ruud</v>
      </c>
      <c r="AD328" s="177" t="s">
        <v>826</v>
      </c>
      <c r="AE328" s="158" t="str">
        <f t="shared" si="212"/>
        <v xml:space="preserve">          case  214680   :   "RuudPROUH80T0RU120MSO"</v>
      </c>
      <c r="AF328" s="31" t="s">
        <v>679</v>
      </c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</row>
    <row r="329" spans="3:1039" s="6" customFormat="1" ht="15" customHeight="1" x14ac:dyDescent="0.25">
      <c r="C329" s="6">
        <f t="shared" si="140"/>
        <v>210121</v>
      </c>
      <c r="D329" s="72">
        <f t="shared" si="141"/>
        <v>50</v>
      </c>
      <c r="E329" s="72">
        <v>1</v>
      </c>
      <c r="F329" s="74">
        <v>0</v>
      </c>
      <c r="G329" s="73">
        <f t="shared" si="144"/>
        <v>2.2799999999999998</v>
      </c>
      <c r="H329" s="128">
        <f t="shared" si="145"/>
        <v>0</v>
      </c>
      <c r="I329" s="147">
        <f t="shared" si="179"/>
        <v>0</v>
      </c>
      <c r="J329" s="111" t="s">
        <v>196</v>
      </c>
      <c r="K329" s="39">
        <v>1</v>
      </c>
      <c r="L329" s="95">
        <f t="shared" si="180"/>
        <v>21</v>
      </c>
      <c r="M329" s="12" t="s">
        <v>99</v>
      </c>
      <c r="N329" s="81">
        <v>1</v>
      </c>
      <c r="O329" s="82">
        <f t="shared" si="213"/>
        <v>210121</v>
      </c>
      <c r="P329" s="77" t="str">
        <f t="shared" si="183"/>
        <v>HB50RU  (50 gal)</v>
      </c>
      <c r="Q329" s="13" t="s">
        <v>152</v>
      </c>
      <c r="R329" s="14">
        <v>50</v>
      </c>
      <c r="S329" s="37" t="s">
        <v>94</v>
      </c>
      <c r="T329" s="100" t="s">
        <v>94</v>
      </c>
      <c r="U329" s="105" t="str">
        <f t="shared" si="173"/>
        <v>RheemHB50</v>
      </c>
      <c r="V329" s="146">
        <v>0</v>
      </c>
      <c r="W329" s="49">
        <f>[1]ESTAR_to_AWHS!K151</f>
        <v>2.2799999999999998</v>
      </c>
      <c r="X329" s="61">
        <f>[1]ESTAR_to_AWHS!I151</f>
        <v>3</v>
      </c>
      <c r="Y329" s="62" t="str">
        <f>[1]ESTAR_to_AWHS!L151</f>
        <v>--</v>
      </c>
      <c r="Z329" s="63">
        <f>[1]ESTAR_to_AWHS!J151</f>
        <v>42505</v>
      </c>
      <c r="AA329" s="58" t="s">
        <v>91</v>
      </c>
      <c r="AB329" s="158" t="str">
        <f t="shared" si="181"/>
        <v>2,     210121,   "HB50RU  (50 gal)"</v>
      </c>
      <c r="AC329" s="160" t="str">
        <f>AC318</f>
        <v>Ruud</v>
      </c>
      <c r="AD329" s="31" t="s">
        <v>653</v>
      </c>
      <c r="AE329" s="158" t="str">
        <f t="shared" si="182"/>
        <v xml:space="preserve">          case  210121   :   "RuudHB50RU"</v>
      </c>
      <c r="AF329" s="31" t="s">
        <v>653</v>
      </c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</row>
    <row r="330" spans="3:1039" s="6" customFormat="1" ht="15" customHeight="1" x14ac:dyDescent="0.25">
      <c r="C330" s="6">
        <f t="shared" si="140"/>
        <v>210221</v>
      </c>
      <c r="D330" s="72">
        <f t="shared" si="141"/>
        <v>50</v>
      </c>
      <c r="E330" s="72">
        <v>1</v>
      </c>
      <c r="F330" s="74">
        <v>0</v>
      </c>
      <c r="G330" s="73">
        <f t="shared" si="144"/>
        <v>1.94</v>
      </c>
      <c r="H330" s="128">
        <f t="shared" si="145"/>
        <v>0</v>
      </c>
      <c r="I330" s="147">
        <f t="shared" si="179"/>
        <v>0</v>
      </c>
      <c r="J330" s="111" t="s">
        <v>196</v>
      </c>
      <c r="K330" s="39">
        <v>1</v>
      </c>
      <c r="L330" s="95">
        <f t="shared" si="180"/>
        <v>21</v>
      </c>
      <c r="M330" s="12" t="s">
        <v>99</v>
      </c>
      <c r="N330" s="82">
        <f t="shared" ref="N330:N340" si="214">N329+1</f>
        <v>2</v>
      </c>
      <c r="O330" s="82">
        <f t="shared" si="213"/>
        <v>210221</v>
      </c>
      <c r="P330" s="77" t="str">
        <f t="shared" si="183"/>
        <v>PROUH50 T2 RU245  (50 gal)</v>
      </c>
      <c r="Q330" s="13" t="s">
        <v>153</v>
      </c>
      <c r="R330" s="14">
        <v>50</v>
      </c>
      <c r="S330" s="37" t="s">
        <v>94</v>
      </c>
      <c r="T330" s="100" t="s">
        <v>94</v>
      </c>
      <c r="U330" s="105" t="str">
        <f t="shared" si="173"/>
        <v>RheemHB50</v>
      </c>
      <c r="V330" s="146">
        <v>0</v>
      </c>
      <c r="W330" s="49">
        <f>[1]ESTAR_to_AWHS!K152</f>
        <v>1.94</v>
      </c>
      <c r="X330" s="61" t="str">
        <f>[1]ESTAR_to_AWHS!I152</f>
        <v>1-2</v>
      </c>
      <c r="Y330" s="62" t="str">
        <f>[1]ESTAR_to_AWHS!L152</f>
        <v>--</v>
      </c>
      <c r="Z330" s="63">
        <f>[1]ESTAR_to_AWHS!J152</f>
        <v>42505</v>
      </c>
      <c r="AA330" s="58" t="s">
        <v>91</v>
      </c>
      <c r="AB330" s="158" t="str">
        <f t="shared" si="181"/>
        <v>2,     210221,   "PROUH50 T2 RU245  (50 gal)"</v>
      </c>
      <c r="AC330" s="160" t="str">
        <f t="shared" si="202"/>
        <v>Ruud</v>
      </c>
      <c r="AD330" s="6" t="s">
        <v>661</v>
      </c>
      <c r="AE330" s="158" t="str">
        <f t="shared" si="182"/>
        <v xml:space="preserve">          case  210221   :   "RuudPROUH50RU245"</v>
      </c>
      <c r="AF330" s="6" t="s">
        <v>661</v>
      </c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</row>
    <row r="331" spans="3:1039" s="6" customFormat="1" ht="15" customHeight="1" x14ac:dyDescent="0.25">
      <c r="C331" s="6">
        <f t="shared" si="140"/>
        <v>210339</v>
      </c>
      <c r="D331" s="72">
        <f t="shared" si="141"/>
        <v>50</v>
      </c>
      <c r="E331" s="74">
        <v>0</v>
      </c>
      <c r="F331" s="72">
        <v>1</v>
      </c>
      <c r="G331" s="73">
        <f t="shared" si="144"/>
        <v>0</v>
      </c>
      <c r="H331" s="128">
        <f t="shared" si="145"/>
        <v>3.2</v>
      </c>
      <c r="I331" s="147">
        <f t="shared" si="179"/>
        <v>0</v>
      </c>
      <c r="J331" s="111" t="s">
        <v>196</v>
      </c>
      <c r="K331" s="39">
        <v>3</v>
      </c>
      <c r="L331" s="95">
        <f t="shared" si="180"/>
        <v>21</v>
      </c>
      <c r="M331" s="12" t="s">
        <v>99</v>
      </c>
      <c r="N331" s="82">
        <f t="shared" si="214"/>
        <v>3</v>
      </c>
      <c r="O331" s="82">
        <f t="shared" si="213"/>
        <v>210339</v>
      </c>
      <c r="P331" s="77" t="str">
        <f t="shared" si="183"/>
        <v>PROUH50 T2 RU350 D  (50 gal)</v>
      </c>
      <c r="Q331" s="13" t="s">
        <v>138</v>
      </c>
      <c r="R331" s="14">
        <v>50</v>
      </c>
      <c r="S331" s="121" t="s">
        <v>273</v>
      </c>
      <c r="T331" s="100" t="s">
        <v>273</v>
      </c>
      <c r="U331" s="105" t="str">
        <f t="shared" si="173"/>
        <v>RheemHBDR4550</v>
      </c>
      <c r="V331" s="146">
        <v>0</v>
      </c>
      <c r="W331" s="49" t="str">
        <f>[1]ESTAR_to_AWHS!K64</f>
        <v>--</v>
      </c>
      <c r="X331" s="61" t="str">
        <f>[1]ESTAR_to_AWHS!I64</f>
        <v>2-3</v>
      </c>
      <c r="Y331" s="62">
        <f>[1]ESTAR_to_AWHS!L64</f>
        <v>3.2</v>
      </c>
      <c r="Z331" s="63">
        <f>[1]ESTAR_to_AWHS!J64</f>
        <v>42667</v>
      </c>
      <c r="AA331" s="58" t="s">
        <v>91</v>
      </c>
      <c r="AB331" s="158" t="str">
        <f t="shared" si="181"/>
        <v>2,     210339,   "PROUH50 T2 RU350 D  (50 gal)"</v>
      </c>
      <c r="AC331" s="160" t="str">
        <f t="shared" si="202"/>
        <v>Ruud</v>
      </c>
      <c r="AD331" s="6" t="s">
        <v>662</v>
      </c>
      <c r="AE331" s="158" t="str">
        <f t="shared" si="182"/>
        <v xml:space="preserve">          case  210339   :   "RuudPROUH50RU350D"</v>
      </c>
      <c r="AF331" s="6" t="s">
        <v>662</v>
      </c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  <c r="CB331" s="31"/>
      <c r="CC331" s="31"/>
      <c r="CD331" s="31"/>
      <c r="CE331" s="31"/>
      <c r="CF331" s="31"/>
      <c r="CG331" s="31"/>
      <c r="CH331" s="31"/>
      <c r="CI331" s="31"/>
      <c r="CJ331" s="31"/>
      <c r="CK331" s="31"/>
      <c r="CL331" s="31"/>
      <c r="CM331" s="31"/>
      <c r="CN331" s="31"/>
      <c r="CO331" s="31"/>
      <c r="CP331" s="31"/>
      <c r="CQ331" s="31"/>
      <c r="CR331" s="31"/>
      <c r="CS331" s="31"/>
      <c r="CT331" s="31"/>
      <c r="CU331" s="31"/>
      <c r="CV331" s="31"/>
      <c r="CW331" s="31"/>
      <c r="CX331" s="31"/>
      <c r="CY331" s="31"/>
      <c r="CZ331" s="31"/>
      <c r="DA331" s="31"/>
      <c r="DB331" s="31"/>
      <c r="DC331" s="31"/>
      <c r="DD331" s="31"/>
      <c r="DE331" s="31"/>
      <c r="DF331" s="31"/>
      <c r="DG331" s="31"/>
      <c r="DH331" s="31"/>
      <c r="DI331" s="31"/>
      <c r="DJ331" s="31"/>
      <c r="DK331" s="31"/>
      <c r="DL331" s="31"/>
      <c r="DM331" s="31"/>
      <c r="DN331" s="31"/>
      <c r="DO331" s="31"/>
      <c r="DP331" s="31"/>
      <c r="DQ331" s="31"/>
      <c r="DR331" s="31"/>
      <c r="DS331" s="31"/>
      <c r="DT331" s="31"/>
      <c r="DU331" s="31"/>
      <c r="DV331" s="31"/>
      <c r="DW331" s="31"/>
      <c r="DX331" s="31"/>
      <c r="DY331" s="31"/>
      <c r="DZ331" s="31"/>
      <c r="EA331" s="31"/>
      <c r="EB331" s="31"/>
      <c r="EC331" s="31"/>
      <c r="ED331" s="31"/>
      <c r="EE331" s="31"/>
      <c r="EF331" s="31"/>
      <c r="EG331" s="31"/>
      <c r="EH331" s="31"/>
      <c r="EI331" s="31"/>
      <c r="EJ331" s="31"/>
      <c r="EK331" s="31"/>
      <c r="EL331" s="31"/>
      <c r="EM331" s="31"/>
      <c r="EN331" s="31"/>
      <c r="EO331" s="31"/>
      <c r="EP331" s="31"/>
      <c r="EQ331" s="31"/>
      <c r="ER331" s="31"/>
      <c r="ES331" s="31"/>
      <c r="ET331" s="31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  <c r="IW331" s="31"/>
      <c r="IX331" s="31"/>
      <c r="IY331" s="31"/>
      <c r="IZ331" s="31"/>
      <c r="JA331" s="31"/>
      <c r="JB331" s="31"/>
      <c r="JC331" s="31"/>
      <c r="JD331" s="31"/>
      <c r="JE331" s="31"/>
      <c r="JF331" s="31"/>
      <c r="JG331" s="31"/>
      <c r="JH331" s="31"/>
      <c r="JI331" s="31"/>
      <c r="JJ331" s="31"/>
      <c r="JK331" s="31"/>
      <c r="JL331" s="31"/>
      <c r="JM331" s="31"/>
      <c r="JN331" s="31"/>
      <c r="JO331" s="31"/>
      <c r="JP331" s="31"/>
      <c r="JQ331" s="31"/>
      <c r="JR331" s="31"/>
      <c r="JS331" s="31"/>
      <c r="JT331" s="31"/>
      <c r="JU331" s="31"/>
      <c r="JV331" s="31"/>
      <c r="JW331" s="31"/>
      <c r="JX331" s="31"/>
      <c r="JY331" s="31"/>
      <c r="JZ331" s="31"/>
      <c r="KA331" s="31"/>
      <c r="KB331" s="31"/>
      <c r="KC331" s="31"/>
      <c r="KD331" s="31"/>
      <c r="KE331" s="31"/>
      <c r="KF331" s="31"/>
      <c r="KG331" s="31"/>
      <c r="KH331" s="31"/>
      <c r="KI331" s="31"/>
      <c r="KJ331" s="31"/>
      <c r="KK331" s="31"/>
      <c r="KL331" s="31"/>
      <c r="KM331" s="31"/>
      <c r="KN331" s="31"/>
      <c r="KO331" s="31"/>
      <c r="KP331" s="31"/>
      <c r="KQ331" s="31"/>
      <c r="KR331" s="31"/>
      <c r="KS331" s="31"/>
      <c r="KT331" s="31"/>
      <c r="KU331" s="31"/>
      <c r="KV331" s="31"/>
      <c r="KW331" s="31"/>
      <c r="KX331" s="31"/>
      <c r="KY331" s="31"/>
      <c r="KZ331" s="31"/>
      <c r="LA331" s="31"/>
      <c r="LB331" s="31"/>
      <c r="LC331" s="31"/>
      <c r="LD331" s="31"/>
      <c r="LE331" s="31"/>
      <c r="LF331" s="31"/>
      <c r="LG331" s="31"/>
      <c r="LH331" s="31"/>
      <c r="LI331" s="31"/>
      <c r="LJ331" s="31"/>
      <c r="LK331" s="31"/>
      <c r="LL331" s="31"/>
      <c r="LM331" s="31"/>
      <c r="LN331" s="31"/>
      <c r="LO331" s="31"/>
      <c r="LP331" s="31"/>
      <c r="LQ331" s="31"/>
      <c r="LR331" s="31"/>
      <c r="LS331" s="31"/>
      <c r="LT331" s="31"/>
      <c r="LU331" s="31"/>
      <c r="LV331" s="31"/>
      <c r="LW331" s="31"/>
      <c r="LX331" s="31"/>
      <c r="LY331" s="31"/>
      <c r="LZ331" s="31"/>
      <c r="MA331" s="31"/>
      <c r="MB331" s="31"/>
      <c r="MC331" s="31"/>
      <c r="MD331" s="31"/>
      <c r="ME331" s="31"/>
      <c r="MF331" s="31"/>
      <c r="MG331" s="31"/>
      <c r="MH331" s="31"/>
      <c r="MI331" s="31"/>
      <c r="MJ331" s="31"/>
      <c r="MK331" s="31"/>
      <c r="ML331" s="31"/>
      <c r="MM331" s="31"/>
      <c r="MN331" s="31"/>
      <c r="MO331" s="31"/>
      <c r="MP331" s="31"/>
      <c r="MQ331" s="31"/>
      <c r="MR331" s="31"/>
      <c r="MS331" s="31"/>
      <c r="MT331" s="31"/>
      <c r="MU331" s="31"/>
      <c r="MV331" s="31"/>
      <c r="MW331" s="31"/>
      <c r="MX331" s="31"/>
      <c r="MY331" s="31"/>
      <c r="MZ331" s="31"/>
      <c r="NA331" s="31"/>
      <c r="NB331" s="31"/>
      <c r="NC331" s="31"/>
      <c r="ND331" s="31"/>
      <c r="NE331" s="31"/>
      <c r="NF331" s="31"/>
      <c r="NG331" s="31"/>
      <c r="NH331" s="31"/>
      <c r="NI331" s="31"/>
      <c r="NJ331" s="31"/>
      <c r="NK331" s="31"/>
      <c r="NL331" s="31"/>
      <c r="NM331" s="31"/>
      <c r="NN331" s="31"/>
      <c r="NO331" s="31"/>
      <c r="NP331" s="31"/>
      <c r="NQ331" s="31"/>
      <c r="NR331" s="31"/>
      <c r="NS331" s="31"/>
      <c r="NT331" s="31"/>
      <c r="NU331" s="31"/>
      <c r="NV331" s="31"/>
      <c r="NW331" s="31"/>
      <c r="NX331" s="31"/>
      <c r="NY331" s="31"/>
      <c r="NZ331" s="31"/>
      <c r="OA331" s="31"/>
      <c r="OB331" s="31"/>
      <c r="OC331" s="31"/>
      <c r="OD331" s="31"/>
      <c r="OE331" s="31"/>
      <c r="OF331" s="31"/>
      <c r="OG331" s="31"/>
      <c r="OH331" s="31"/>
      <c r="OI331" s="31"/>
      <c r="OJ331" s="31"/>
      <c r="OK331" s="31"/>
      <c r="OL331" s="31"/>
      <c r="OM331" s="31"/>
      <c r="ON331" s="31"/>
      <c r="OO331" s="31"/>
      <c r="OP331" s="31"/>
      <c r="OQ331" s="31"/>
      <c r="OR331" s="31"/>
      <c r="OS331" s="31"/>
      <c r="OT331" s="31"/>
      <c r="OU331" s="31"/>
      <c r="OV331" s="31"/>
      <c r="OW331" s="31"/>
      <c r="OX331" s="31"/>
      <c r="OY331" s="31"/>
      <c r="OZ331" s="31"/>
      <c r="PA331" s="31"/>
      <c r="PB331" s="31"/>
      <c r="PC331" s="31"/>
      <c r="PD331" s="31"/>
      <c r="PE331" s="31"/>
      <c r="PF331" s="31"/>
      <c r="PG331" s="31"/>
      <c r="PH331" s="31"/>
      <c r="PI331" s="31"/>
      <c r="PJ331" s="31"/>
      <c r="PK331" s="31"/>
      <c r="PL331" s="31"/>
      <c r="PM331" s="31"/>
      <c r="PN331" s="31"/>
      <c r="PO331" s="31"/>
      <c r="PP331" s="31"/>
      <c r="PQ331" s="31"/>
      <c r="PR331" s="31"/>
      <c r="PS331" s="31"/>
      <c r="PT331" s="31"/>
      <c r="PU331" s="31"/>
      <c r="PV331" s="31"/>
      <c r="PW331" s="31"/>
      <c r="PX331" s="31"/>
      <c r="PY331" s="31"/>
      <c r="PZ331" s="31"/>
      <c r="QA331" s="31"/>
      <c r="QB331" s="31"/>
      <c r="QC331" s="31"/>
      <c r="QD331" s="31"/>
      <c r="QE331" s="31"/>
      <c r="QF331" s="31"/>
      <c r="QG331" s="31"/>
      <c r="QH331" s="31"/>
      <c r="QI331" s="31"/>
      <c r="QJ331" s="31"/>
      <c r="QK331" s="31"/>
      <c r="QL331" s="31"/>
      <c r="QM331" s="31"/>
      <c r="QN331" s="31"/>
      <c r="QO331" s="31"/>
      <c r="QP331" s="31"/>
      <c r="QQ331" s="31"/>
      <c r="QR331" s="31"/>
      <c r="QS331" s="31"/>
      <c r="QT331" s="31"/>
      <c r="QU331" s="31"/>
      <c r="QV331" s="31"/>
      <c r="QW331" s="31"/>
      <c r="QX331" s="31"/>
      <c r="QY331" s="31"/>
      <c r="QZ331" s="31"/>
      <c r="RA331" s="31"/>
      <c r="RB331" s="31"/>
      <c r="RC331" s="31"/>
      <c r="RD331" s="31"/>
      <c r="RE331" s="31"/>
      <c r="RF331" s="31"/>
      <c r="RG331" s="31"/>
      <c r="RH331" s="31"/>
      <c r="RI331" s="31"/>
      <c r="RJ331" s="31"/>
      <c r="RK331" s="31"/>
      <c r="RL331" s="31"/>
      <c r="RM331" s="31"/>
      <c r="RN331" s="31"/>
      <c r="RO331" s="31"/>
      <c r="RP331" s="31"/>
      <c r="RQ331" s="31"/>
      <c r="RR331" s="31"/>
      <c r="RS331" s="31"/>
      <c r="RT331" s="31"/>
      <c r="RU331" s="31"/>
      <c r="RV331" s="31"/>
      <c r="RW331" s="31"/>
      <c r="RX331" s="31"/>
      <c r="RY331" s="31"/>
      <c r="RZ331" s="31"/>
      <c r="SA331" s="31"/>
      <c r="SB331" s="31"/>
      <c r="SC331" s="31"/>
      <c r="SD331" s="31"/>
      <c r="SE331" s="31"/>
      <c r="SF331" s="31"/>
      <c r="SG331" s="31"/>
      <c r="SH331" s="31"/>
      <c r="SI331" s="31"/>
      <c r="SJ331" s="31"/>
      <c r="SK331" s="31"/>
      <c r="SL331" s="31"/>
      <c r="SM331" s="31"/>
      <c r="SN331" s="31"/>
      <c r="SO331" s="31"/>
      <c r="SP331" s="31"/>
      <c r="SQ331" s="31"/>
      <c r="SR331" s="31"/>
      <c r="SS331" s="31"/>
      <c r="ST331" s="31"/>
      <c r="SU331" s="31"/>
      <c r="SV331" s="31"/>
      <c r="SW331" s="31"/>
      <c r="SX331" s="31"/>
      <c r="SY331" s="31"/>
      <c r="SZ331" s="31"/>
      <c r="TA331" s="31"/>
      <c r="TB331" s="31"/>
      <c r="TC331" s="31"/>
      <c r="TD331" s="31"/>
      <c r="TE331" s="31"/>
      <c r="TF331" s="31"/>
      <c r="TG331" s="31"/>
      <c r="TH331" s="31"/>
      <c r="TI331" s="31"/>
      <c r="TJ331" s="31"/>
      <c r="TK331" s="31"/>
      <c r="TL331" s="31"/>
      <c r="TM331" s="31"/>
      <c r="TN331" s="31"/>
      <c r="TO331" s="31"/>
      <c r="TP331" s="31"/>
      <c r="TQ331" s="31"/>
      <c r="TR331" s="31"/>
      <c r="TS331" s="31"/>
      <c r="TT331" s="31"/>
      <c r="TU331" s="31"/>
      <c r="TV331" s="31"/>
      <c r="TW331" s="31"/>
      <c r="TX331" s="31"/>
      <c r="TY331" s="31"/>
      <c r="TZ331" s="31"/>
      <c r="UA331" s="31"/>
      <c r="UB331" s="31"/>
      <c r="UC331" s="31"/>
      <c r="UD331" s="31"/>
      <c r="UE331" s="31"/>
      <c r="UF331" s="31"/>
      <c r="UG331" s="31"/>
      <c r="UH331" s="31"/>
      <c r="UI331" s="31"/>
      <c r="UJ331" s="31"/>
      <c r="UK331" s="31"/>
      <c r="UL331" s="31"/>
      <c r="UM331" s="31"/>
      <c r="UN331" s="31"/>
      <c r="UO331" s="31"/>
      <c r="UP331" s="31"/>
      <c r="UQ331" s="31"/>
      <c r="UR331" s="31"/>
      <c r="US331" s="31"/>
      <c r="UT331" s="31"/>
      <c r="UU331" s="31"/>
      <c r="UV331" s="31"/>
      <c r="UW331" s="31"/>
      <c r="UX331" s="31"/>
      <c r="UY331" s="31"/>
      <c r="UZ331" s="31"/>
      <c r="VA331" s="31"/>
      <c r="VB331" s="31"/>
      <c r="VC331" s="31"/>
      <c r="VD331" s="31"/>
      <c r="VE331" s="31"/>
      <c r="VF331" s="31"/>
      <c r="VG331" s="31"/>
      <c r="VH331" s="31"/>
      <c r="VI331" s="31"/>
      <c r="VJ331" s="31"/>
      <c r="VK331" s="31"/>
      <c r="VL331" s="31"/>
      <c r="VM331" s="31"/>
      <c r="VN331" s="31"/>
      <c r="VO331" s="31"/>
      <c r="VP331" s="31"/>
      <c r="VQ331" s="31"/>
      <c r="VR331" s="31"/>
      <c r="VS331" s="31"/>
      <c r="VT331" s="31"/>
      <c r="VU331" s="31"/>
      <c r="VV331" s="31"/>
      <c r="VW331" s="31"/>
      <c r="VX331" s="31"/>
      <c r="VY331" s="31"/>
      <c r="VZ331" s="31"/>
      <c r="WA331" s="31"/>
      <c r="WB331" s="31"/>
      <c r="WC331" s="31"/>
      <c r="WD331" s="31"/>
      <c r="WE331" s="31"/>
      <c r="WF331" s="31"/>
      <c r="WG331" s="31"/>
      <c r="WH331" s="31"/>
      <c r="WI331" s="31"/>
      <c r="WJ331" s="31"/>
      <c r="WK331" s="31"/>
      <c r="WL331" s="31"/>
      <c r="WM331" s="31"/>
      <c r="WN331" s="31"/>
      <c r="WO331" s="31"/>
      <c r="WP331" s="31"/>
      <c r="WQ331" s="31"/>
      <c r="WR331" s="31"/>
      <c r="WS331" s="31"/>
      <c r="WT331" s="31"/>
      <c r="WU331" s="31"/>
      <c r="WV331" s="31"/>
      <c r="WW331" s="31"/>
      <c r="WX331" s="31"/>
      <c r="WY331" s="31"/>
      <c r="WZ331" s="31"/>
      <c r="XA331" s="31"/>
      <c r="XB331" s="31"/>
      <c r="XC331" s="31"/>
      <c r="XD331" s="31"/>
      <c r="XE331" s="31"/>
      <c r="XF331" s="31"/>
      <c r="XG331" s="31"/>
      <c r="XH331" s="31"/>
      <c r="XI331" s="31"/>
      <c r="XJ331" s="31"/>
      <c r="XK331" s="31"/>
      <c r="XL331" s="31"/>
      <c r="XM331" s="31"/>
      <c r="XN331" s="31"/>
      <c r="XO331" s="31"/>
      <c r="XP331" s="31"/>
      <c r="XQ331" s="31"/>
      <c r="XR331" s="31"/>
      <c r="XS331" s="31"/>
      <c r="XT331" s="31"/>
      <c r="XU331" s="31"/>
      <c r="XV331" s="31"/>
      <c r="XW331" s="31"/>
      <c r="XX331" s="31"/>
      <c r="XY331" s="31"/>
      <c r="XZ331" s="31"/>
      <c r="YA331" s="31"/>
      <c r="YB331" s="31"/>
      <c r="YC331" s="31"/>
      <c r="YD331" s="31"/>
      <c r="YE331" s="31"/>
      <c r="YF331" s="31"/>
      <c r="YG331" s="31"/>
      <c r="YH331" s="31"/>
      <c r="YI331" s="31"/>
      <c r="YJ331" s="31"/>
      <c r="YK331" s="31"/>
      <c r="YL331" s="31"/>
      <c r="YM331" s="31"/>
      <c r="YN331" s="31"/>
      <c r="YO331" s="31"/>
      <c r="YP331" s="31"/>
      <c r="YQ331" s="31"/>
      <c r="YR331" s="31"/>
      <c r="YS331" s="31"/>
      <c r="YT331" s="31"/>
      <c r="YU331" s="31"/>
      <c r="YV331" s="31"/>
      <c r="YW331" s="31"/>
      <c r="YX331" s="31"/>
      <c r="YY331" s="31"/>
      <c r="YZ331" s="31"/>
      <c r="ZA331" s="31"/>
      <c r="ZB331" s="31"/>
      <c r="ZC331" s="31"/>
      <c r="ZD331" s="31"/>
      <c r="ZE331" s="31"/>
      <c r="ZF331" s="31"/>
      <c r="ZG331" s="31"/>
      <c r="ZH331" s="31"/>
      <c r="ZI331" s="31"/>
      <c r="ZJ331" s="31"/>
      <c r="ZK331" s="31"/>
      <c r="ZL331" s="31"/>
      <c r="ZM331" s="31"/>
      <c r="ZN331" s="31"/>
      <c r="ZO331" s="31"/>
      <c r="ZP331" s="31"/>
      <c r="ZQ331" s="31"/>
      <c r="ZR331" s="31"/>
      <c r="ZS331" s="31"/>
      <c r="ZT331" s="31"/>
      <c r="ZU331" s="31"/>
      <c r="ZV331" s="31"/>
      <c r="ZW331" s="31"/>
      <c r="ZX331" s="31"/>
      <c r="ZY331" s="31"/>
      <c r="ZZ331" s="31"/>
      <c r="AAA331" s="31"/>
      <c r="AAB331" s="31"/>
      <c r="AAC331" s="31"/>
      <c r="AAD331" s="31"/>
      <c r="AAE331" s="31"/>
      <c r="AAF331" s="31"/>
      <c r="AAG331" s="31"/>
      <c r="AAH331" s="31"/>
      <c r="AAI331" s="31"/>
      <c r="AAJ331" s="31"/>
      <c r="AAK331" s="31"/>
      <c r="AAL331" s="31"/>
      <c r="AAM331" s="31"/>
      <c r="AAN331" s="31"/>
      <c r="AAO331" s="31"/>
      <c r="AAP331" s="31"/>
      <c r="AAQ331" s="31"/>
      <c r="AAR331" s="31"/>
      <c r="AAS331" s="31"/>
      <c r="AAT331" s="31"/>
      <c r="AAU331" s="31"/>
      <c r="AAV331" s="31"/>
      <c r="AAW331" s="31"/>
      <c r="AAX331" s="31"/>
      <c r="AAY331" s="31"/>
      <c r="AAZ331" s="31"/>
      <c r="ABA331" s="31"/>
      <c r="ABB331" s="31"/>
      <c r="ABC331" s="31"/>
      <c r="ABD331" s="31"/>
      <c r="ABE331" s="31"/>
      <c r="ABF331" s="31"/>
      <c r="ABG331" s="31"/>
      <c r="ABH331" s="31"/>
      <c r="ABI331" s="31"/>
      <c r="ABJ331" s="31"/>
      <c r="ABK331" s="31"/>
      <c r="ABL331" s="31"/>
      <c r="ABM331" s="31"/>
      <c r="ABN331" s="31"/>
      <c r="ABO331" s="31"/>
      <c r="ABP331" s="31"/>
      <c r="ABQ331" s="31"/>
      <c r="ABR331" s="31"/>
      <c r="ABS331" s="31"/>
      <c r="ABT331" s="31"/>
      <c r="ABU331" s="31"/>
      <c r="ABV331" s="31"/>
      <c r="ABW331" s="31"/>
      <c r="ABX331" s="31"/>
      <c r="ABY331" s="31"/>
      <c r="ABZ331" s="31"/>
      <c r="ACA331" s="31"/>
      <c r="ACB331" s="31"/>
      <c r="ACC331" s="31"/>
      <c r="ACD331" s="31"/>
      <c r="ACE331" s="31"/>
      <c r="ACF331" s="31"/>
      <c r="ACG331" s="31"/>
      <c r="ACH331" s="31"/>
      <c r="ACI331" s="31"/>
      <c r="ACJ331" s="31"/>
      <c r="ACK331" s="31"/>
      <c r="ACL331" s="31"/>
      <c r="ACM331" s="31"/>
      <c r="ACN331" s="31"/>
      <c r="ACO331" s="31"/>
      <c r="ACP331" s="31"/>
      <c r="ACQ331" s="31"/>
      <c r="ACR331" s="31"/>
      <c r="ACS331" s="31"/>
      <c r="ACT331" s="31"/>
      <c r="ACU331" s="31"/>
      <c r="ACV331" s="31"/>
      <c r="ACW331" s="31"/>
      <c r="ACX331" s="31"/>
      <c r="ACY331" s="31"/>
      <c r="ACZ331" s="31"/>
      <c r="ADA331" s="31"/>
      <c r="ADB331" s="31"/>
      <c r="ADC331" s="31"/>
      <c r="ADD331" s="31"/>
      <c r="ADE331" s="31"/>
      <c r="ADF331" s="31"/>
      <c r="ADG331" s="31"/>
      <c r="ADH331" s="31"/>
      <c r="ADI331" s="31"/>
      <c r="ADJ331" s="31"/>
      <c r="ADK331" s="31"/>
      <c r="ADL331" s="31"/>
      <c r="ADM331" s="31"/>
      <c r="ADN331" s="31"/>
      <c r="ADO331" s="31"/>
      <c r="ADP331" s="31"/>
      <c r="ADQ331" s="31"/>
      <c r="ADR331" s="31"/>
      <c r="ADS331" s="31"/>
      <c r="ADT331" s="31"/>
      <c r="ADU331" s="31"/>
      <c r="ADV331" s="31"/>
      <c r="ADW331" s="31"/>
      <c r="ADX331" s="31"/>
      <c r="ADY331" s="31"/>
      <c r="ADZ331" s="31"/>
      <c r="AEA331" s="31"/>
      <c r="AEB331" s="31"/>
      <c r="AEC331" s="31"/>
      <c r="AED331" s="31"/>
      <c r="AEE331" s="31"/>
      <c r="AEF331" s="31"/>
      <c r="AEG331" s="31"/>
      <c r="AEH331" s="31"/>
      <c r="AEI331" s="31"/>
      <c r="AEJ331" s="31"/>
      <c r="AEK331" s="31"/>
      <c r="AEL331" s="31"/>
      <c r="AEM331" s="31"/>
      <c r="AEN331" s="31"/>
      <c r="AEO331" s="31"/>
      <c r="AEP331" s="31"/>
      <c r="AEQ331" s="31"/>
      <c r="AER331" s="31"/>
      <c r="AES331" s="31"/>
      <c r="AET331" s="31"/>
      <c r="AEU331" s="31"/>
      <c r="AEV331" s="31"/>
      <c r="AEW331" s="31"/>
      <c r="AEX331" s="31"/>
      <c r="AEY331" s="31"/>
      <c r="AEZ331" s="31"/>
      <c r="AFA331" s="31"/>
      <c r="AFB331" s="31"/>
      <c r="AFC331" s="31"/>
      <c r="AFD331" s="31"/>
      <c r="AFE331" s="31"/>
      <c r="AFF331" s="31"/>
      <c r="AFG331" s="31"/>
      <c r="AFH331" s="31"/>
      <c r="AFI331" s="31"/>
      <c r="AFJ331" s="31"/>
      <c r="AFK331" s="31"/>
      <c r="AFL331" s="31"/>
      <c r="AFM331" s="31"/>
      <c r="AFN331" s="31"/>
      <c r="AFO331" s="31"/>
      <c r="AFP331" s="31"/>
      <c r="AFQ331" s="31"/>
      <c r="AFR331" s="31"/>
      <c r="AFS331" s="31"/>
      <c r="AFT331" s="31"/>
      <c r="AFU331" s="31"/>
      <c r="AFV331" s="31"/>
      <c r="AFW331" s="31"/>
      <c r="AFX331" s="31"/>
      <c r="AFY331" s="31"/>
      <c r="AFZ331" s="31"/>
      <c r="AGA331" s="31"/>
      <c r="AGB331" s="31"/>
      <c r="AGC331" s="31"/>
      <c r="AGD331" s="31"/>
      <c r="AGE331" s="31"/>
      <c r="AGF331" s="31"/>
      <c r="AGG331" s="31"/>
      <c r="AGH331" s="31"/>
      <c r="AGI331" s="31"/>
      <c r="AGJ331" s="31"/>
      <c r="AGK331" s="31"/>
      <c r="AGL331" s="31"/>
      <c r="AGM331" s="31"/>
      <c r="AGN331" s="31"/>
      <c r="AGO331" s="31"/>
      <c r="AGP331" s="31"/>
      <c r="AGQ331" s="31"/>
      <c r="AGR331" s="31"/>
      <c r="AGS331" s="31"/>
      <c r="AGT331" s="31"/>
      <c r="AGU331" s="31"/>
      <c r="AGV331" s="31"/>
      <c r="AGW331" s="31"/>
      <c r="AGX331" s="31"/>
      <c r="AGY331" s="31"/>
      <c r="AGZ331" s="31"/>
      <c r="AHA331" s="31"/>
      <c r="AHB331" s="31"/>
      <c r="AHC331" s="31"/>
      <c r="AHD331" s="31"/>
      <c r="AHE331" s="31"/>
      <c r="AHF331" s="31"/>
      <c r="AHG331" s="31"/>
      <c r="AHH331" s="31"/>
      <c r="AHI331" s="31"/>
      <c r="AHJ331" s="31"/>
      <c r="AHK331" s="31"/>
      <c r="AHL331" s="31"/>
      <c r="AHM331" s="31"/>
      <c r="AHN331" s="31"/>
      <c r="AHO331" s="31"/>
      <c r="AHP331" s="31"/>
      <c r="AHQ331" s="31"/>
      <c r="AHR331" s="31"/>
      <c r="AHS331" s="31"/>
      <c r="AHT331" s="31"/>
      <c r="AHU331" s="31"/>
      <c r="AHV331" s="31"/>
      <c r="AHW331" s="31"/>
      <c r="AHX331" s="31"/>
      <c r="AHY331" s="31"/>
      <c r="AHZ331" s="31"/>
      <c r="AIA331" s="31"/>
      <c r="AIB331" s="31"/>
      <c r="AIC331" s="31"/>
      <c r="AID331" s="31"/>
      <c r="AIE331" s="31"/>
      <c r="AIF331" s="31"/>
      <c r="AIG331" s="31"/>
      <c r="AIH331" s="31"/>
      <c r="AII331" s="31"/>
      <c r="AIJ331" s="31"/>
      <c r="AIK331" s="31"/>
      <c r="AIL331" s="31"/>
      <c r="AIM331" s="31"/>
      <c r="AIN331" s="31"/>
      <c r="AIO331" s="31"/>
      <c r="AIP331" s="31"/>
      <c r="AIQ331" s="31"/>
      <c r="AIR331" s="31"/>
      <c r="AIS331" s="31"/>
      <c r="AIT331" s="31"/>
      <c r="AIU331" s="31"/>
      <c r="AIV331" s="31"/>
      <c r="AIW331" s="31"/>
      <c r="AIX331" s="31"/>
      <c r="AIY331" s="31"/>
      <c r="AIZ331" s="31"/>
      <c r="AJA331" s="31"/>
      <c r="AJB331" s="31"/>
      <c r="AJC331" s="31"/>
      <c r="AJD331" s="31"/>
      <c r="AJE331" s="31"/>
      <c r="AJF331" s="31"/>
      <c r="AJG331" s="31"/>
      <c r="AJH331" s="31"/>
      <c r="AJI331" s="31"/>
      <c r="AJJ331" s="31"/>
      <c r="AJK331" s="31"/>
      <c r="AJL331" s="31"/>
      <c r="AJM331" s="31"/>
      <c r="AJN331" s="31"/>
      <c r="AJO331" s="31"/>
      <c r="AJP331" s="31"/>
      <c r="AJQ331" s="31"/>
      <c r="AJR331" s="31"/>
      <c r="AJS331" s="31"/>
      <c r="AJT331" s="31"/>
      <c r="AJU331" s="31"/>
      <c r="AJV331" s="31"/>
      <c r="AJW331" s="31"/>
      <c r="AJX331" s="31"/>
      <c r="AJY331" s="31"/>
      <c r="AJZ331" s="31"/>
      <c r="AKA331" s="31"/>
      <c r="AKB331" s="31"/>
      <c r="AKC331" s="31"/>
      <c r="AKD331" s="31"/>
      <c r="AKE331" s="31"/>
      <c r="AKF331" s="31"/>
      <c r="AKG331" s="31"/>
      <c r="AKH331" s="31"/>
      <c r="AKI331" s="31"/>
      <c r="AKJ331" s="31"/>
      <c r="AKK331" s="31"/>
      <c r="AKL331" s="31"/>
      <c r="AKM331" s="31"/>
      <c r="AKN331" s="31"/>
      <c r="AKO331" s="31"/>
      <c r="AKP331" s="31"/>
      <c r="AKQ331" s="31"/>
      <c r="AKR331" s="31"/>
      <c r="AKS331" s="31"/>
      <c r="AKT331" s="31"/>
      <c r="AKU331" s="31"/>
      <c r="AKV331" s="31"/>
      <c r="AKW331" s="31"/>
      <c r="AKX331" s="31"/>
      <c r="AKY331" s="31"/>
      <c r="AKZ331" s="31"/>
      <c r="ALA331" s="31"/>
      <c r="ALB331" s="31"/>
      <c r="ALC331" s="31"/>
      <c r="ALD331" s="31"/>
      <c r="ALE331" s="31"/>
      <c r="ALF331" s="31"/>
      <c r="ALG331" s="31"/>
      <c r="ALH331" s="31"/>
      <c r="ALI331" s="31"/>
      <c r="ALJ331" s="31"/>
      <c r="ALK331" s="31"/>
      <c r="ALL331" s="31"/>
      <c r="ALM331" s="31"/>
      <c r="ALN331" s="31"/>
      <c r="ALO331" s="31"/>
      <c r="ALP331" s="31"/>
      <c r="ALQ331" s="31"/>
      <c r="ALR331" s="31"/>
      <c r="ALS331" s="31"/>
      <c r="ALT331" s="31"/>
      <c r="ALU331" s="31"/>
      <c r="ALV331" s="31"/>
      <c r="ALW331" s="31"/>
      <c r="ALX331" s="31"/>
      <c r="ALY331" s="31"/>
      <c r="ALZ331" s="31"/>
      <c r="AMA331" s="31"/>
      <c r="AMB331" s="31"/>
      <c r="AMC331" s="31"/>
      <c r="AMD331" s="31"/>
      <c r="AME331" s="31"/>
      <c r="AMF331" s="31"/>
      <c r="AMG331" s="31"/>
      <c r="AMH331" s="31"/>
      <c r="AMI331" s="31"/>
      <c r="AMJ331" s="31"/>
      <c r="AMK331" s="31"/>
      <c r="AML331" s="31"/>
      <c r="AMM331" s="31"/>
      <c r="AMN331" s="31"/>
      <c r="AMO331" s="31"/>
      <c r="AMP331" s="31"/>
      <c r="AMQ331" s="31"/>
      <c r="AMR331" s="31"/>
      <c r="AMS331" s="31"/>
      <c r="AMT331" s="31"/>
      <c r="AMU331" s="31"/>
      <c r="AMV331" s="31"/>
      <c r="AMW331" s="31"/>
      <c r="AMX331" s="31"/>
      <c r="AMY331" s="31"/>
    </row>
    <row r="332" spans="3:1039" s="6" customFormat="1" ht="15" customHeight="1" x14ac:dyDescent="0.25">
      <c r="C332" s="6">
        <f t="shared" si="140"/>
        <v>210440</v>
      </c>
      <c r="D332" s="72">
        <f t="shared" si="141"/>
        <v>65</v>
      </c>
      <c r="E332" s="74">
        <v>0</v>
      </c>
      <c r="F332" s="72">
        <v>1</v>
      </c>
      <c r="G332" s="73">
        <f t="shared" si="144"/>
        <v>0</v>
      </c>
      <c r="H332" s="128">
        <f t="shared" si="145"/>
        <v>3.4</v>
      </c>
      <c r="I332" s="147">
        <f t="shared" si="179"/>
        <v>0</v>
      </c>
      <c r="J332" s="111" t="s">
        <v>196</v>
      </c>
      <c r="K332" s="39">
        <v>3</v>
      </c>
      <c r="L332" s="95">
        <f t="shared" si="180"/>
        <v>21</v>
      </c>
      <c r="M332" s="12" t="s">
        <v>99</v>
      </c>
      <c r="N332" s="82">
        <f t="shared" si="214"/>
        <v>4</v>
      </c>
      <c r="O332" s="82">
        <f t="shared" si="213"/>
        <v>210440</v>
      </c>
      <c r="P332" s="77" t="str">
        <f t="shared" si="183"/>
        <v>PROUH65 T2 RU350 D  (65 gal)</v>
      </c>
      <c r="Q332" s="13" t="s">
        <v>139</v>
      </c>
      <c r="R332" s="14">
        <v>65</v>
      </c>
      <c r="S332" s="121" t="s">
        <v>274</v>
      </c>
      <c r="T332" s="100" t="s">
        <v>274</v>
      </c>
      <c r="U332" s="105" t="str">
        <f t="shared" si="173"/>
        <v>RheemHBDR4565</v>
      </c>
      <c r="V332" s="146">
        <v>0</v>
      </c>
      <c r="W332" s="49" t="str">
        <f>[1]ESTAR_to_AWHS!K65</f>
        <v>--</v>
      </c>
      <c r="X332" s="61" t="str">
        <f>[1]ESTAR_to_AWHS!I65</f>
        <v>2-3</v>
      </c>
      <c r="Y332" s="62">
        <f>[1]ESTAR_to_AWHS!L65</f>
        <v>3.4</v>
      </c>
      <c r="Z332" s="63">
        <f>[1]ESTAR_to_AWHS!J65</f>
        <v>42667</v>
      </c>
      <c r="AA332" s="58" t="s">
        <v>91</v>
      </c>
      <c r="AB332" s="158" t="str">
        <f t="shared" si="181"/>
        <v>2,     210440,   "PROUH65 T2 RU350 D  (65 gal)"</v>
      </c>
      <c r="AC332" s="160" t="str">
        <f t="shared" si="202"/>
        <v>Ruud</v>
      </c>
      <c r="AD332" s="6" t="s">
        <v>668</v>
      </c>
      <c r="AE332" s="158" t="str">
        <f t="shared" si="182"/>
        <v xml:space="preserve">          case  210440   :   "RuudPROUH65RU350D"</v>
      </c>
      <c r="AF332" s="6" t="s">
        <v>668</v>
      </c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  <c r="CB332" s="31"/>
      <c r="CC332" s="31"/>
      <c r="CD332" s="31"/>
      <c r="CE332" s="31"/>
      <c r="CF332" s="31"/>
      <c r="CG332" s="31"/>
      <c r="CH332" s="31"/>
      <c r="CI332" s="31"/>
      <c r="CJ332" s="31"/>
      <c r="CK332" s="31"/>
      <c r="CL332" s="31"/>
      <c r="CM332" s="31"/>
      <c r="CN332" s="31"/>
      <c r="CO332" s="31"/>
      <c r="CP332" s="31"/>
      <c r="CQ332" s="31"/>
      <c r="CR332" s="31"/>
      <c r="CS332" s="31"/>
      <c r="CT332" s="31"/>
      <c r="CU332" s="31"/>
      <c r="CV332" s="31"/>
      <c r="CW332" s="31"/>
      <c r="CX332" s="31"/>
      <c r="CY332" s="31"/>
      <c r="CZ332" s="31"/>
      <c r="DA332" s="31"/>
      <c r="DB332" s="31"/>
      <c r="DC332" s="31"/>
      <c r="DD332" s="31"/>
      <c r="DE332" s="31"/>
      <c r="DF332" s="31"/>
      <c r="DG332" s="31"/>
      <c r="DH332" s="31"/>
      <c r="DI332" s="31"/>
      <c r="DJ332" s="31"/>
      <c r="DK332" s="31"/>
      <c r="DL332" s="31"/>
      <c r="DM332" s="31"/>
      <c r="DN332" s="31"/>
      <c r="DO332" s="31"/>
      <c r="DP332" s="31"/>
      <c r="DQ332" s="31"/>
      <c r="DR332" s="31"/>
      <c r="DS332" s="31"/>
      <c r="DT332" s="31"/>
      <c r="DU332" s="31"/>
      <c r="DV332" s="31"/>
      <c r="DW332" s="31"/>
      <c r="DX332" s="31"/>
      <c r="DY332" s="31"/>
      <c r="DZ332" s="31"/>
      <c r="EA332" s="31"/>
      <c r="EB332" s="31"/>
      <c r="EC332" s="31"/>
      <c r="ED332" s="31"/>
      <c r="EE332" s="31"/>
      <c r="EF332" s="31"/>
      <c r="EG332" s="31"/>
      <c r="EH332" s="31"/>
      <c r="EI332" s="31"/>
      <c r="EJ332" s="31"/>
      <c r="EK332" s="31"/>
      <c r="EL332" s="31"/>
      <c r="EM332" s="31"/>
      <c r="EN332" s="31"/>
      <c r="EO332" s="31"/>
      <c r="EP332" s="31"/>
      <c r="EQ332" s="31"/>
      <c r="ER332" s="31"/>
      <c r="ES332" s="31"/>
      <c r="ET332" s="31"/>
      <c r="EU332" s="31"/>
      <c r="EV332" s="31"/>
      <c r="EW332" s="31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  <c r="IW332" s="31"/>
      <c r="IX332" s="31"/>
      <c r="IY332" s="31"/>
      <c r="IZ332" s="31"/>
      <c r="JA332" s="31"/>
      <c r="JB332" s="31"/>
      <c r="JC332" s="31"/>
      <c r="JD332" s="31"/>
      <c r="JE332" s="31"/>
      <c r="JF332" s="31"/>
      <c r="JG332" s="31"/>
      <c r="JH332" s="31"/>
      <c r="JI332" s="31"/>
      <c r="JJ332" s="31"/>
      <c r="JK332" s="31"/>
      <c r="JL332" s="31"/>
      <c r="JM332" s="31"/>
      <c r="JN332" s="31"/>
      <c r="JO332" s="31"/>
      <c r="JP332" s="31"/>
      <c r="JQ332" s="31"/>
      <c r="JR332" s="31"/>
      <c r="JS332" s="31"/>
      <c r="JT332" s="31"/>
      <c r="JU332" s="31"/>
      <c r="JV332" s="31"/>
      <c r="JW332" s="31"/>
      <c r="JX332" s="31"/>
      <c r="JY332" s="31"/>
      <c r="JZ332" s="31"/>
      <c r="KA332" s="31"/>
      <c r="KB332" s="31"/>
      <c r="KC332" s="31"/>
      <c r="KD332" s="31"/>
      <c r="KE332" s="31"/>
      <c r="KF332" s="31"/>
      <c r="KG332" s="31"/>
      <c r="KH332" s="31"/>
      <c r="KI332" s="31"/>
      <c r="KJ332" s="31"/>
      <c r="KK332" s="31"/>
      <c r="KL332" s="31"/>
      <c r="KM332" s="31"/>
      <c r="KN332" s="31"/>
      <c r="KO332" s="31"/>
      <c r="KP332" s="31"/>
      <c r="KQ332" s="31"/>
      <c r="KR332" s="31"/>
      <c r="KS332" s="31"/>
      <c r="KT332" s="31"/>
      <c r="KU332" s="31"/>
      <c r="KV332" s="31"/>
      <c r="KW332" s="31"/>
      <c r="KX332" s="31"/>
      <c r="KY332" s="31"/>
      <c r="KZ332" s="31"/>
      <c r="LA332" s="31"/>
      <c r="LB332" s="31"/>
      <c r="LC332" s="31"/>
      <c r="LD332" s="31"/>
      <c r="LE332" s="31"/>
      <c r="LF332" s="31"/>
      <c r="LG332" s="31"/>
      <c r="LH332" s="31"/>
      <c r="LI332" s="31"/>
      <c r="LJ332" s="31"/>
      <c r="LK332" s="31"/>
      <c r="LL332" s="31"/>
      <c r="LM332" s="31"/>
      <c r="LN332" s="31"/>
      <c r="LO332" s="31"/>
      <c r="LP332" s="31"/>
      <c r="LQ332" s="31"/>
      <c r="LR332" s="31"/>
      <c r="LS332" s="31"/>
      <c r="LT332" s="31"/>
      <c r="LU332" s="31"/>
      <c r="LV332" s="31"/>
      <c r="LW332" s="31"/>
      <c r="LX332" s="31"/>
      <c r="LY332" s="31"/>
      <c r="LZ332" s="31"/>
      <c r="MA332" s="31"/>
      <c r="MB332" s="31"/>
      <c r="MC332" s="31"/>
      <c r="MD332" s="31"/>
      <c r="ME332" s="31"/>
      <c r="MF332" s="31"/>
      <c r="MG332" s="31"/>
      <c r="MH332" s="31"/>
      <c r="MI332" s="31"/>
      <c r="MJ332" s="31"/>
      <c r="MK332" s="31"/>
      <c r="ML332" s="31"/>
      <c r="MM332" s="31"/>
      <c r="MN332" s="31"/>
      <c r="MO332" s="31"/>
      <c r="MP332" s="31"/>
      <c r="MQ332" s="31"/>
      <c r="MR332" s="31"/>
      <c r="MS332" s="31"/>
      <c r="MT332" s="31"/>
      <c r="MU332" s="31"/>
      <c r="MV332" s="31"/>
      <c r="MW332" s="31"/>
      <c r="MX332" s="31"/>
      <c r="MY332" s="31"/>
      <c r="MZ332" s="31"/>
      <c r="NA332" s="31"/>
      <c r="NB332" s="31"/>
      <c r="NC332" s="31"/>
      <c r="ND332" s="31"/>
      <c r="NE332" s="31"/>
      <c r="NF332" s="31"/>
      <c r="NG332" s="31"/>
      <c r="NH332" s="31"/>
      <c r="NI332" s="31"/>
      <c r="NJ332" s="31"/>
      <c r="NK332" s="31"/>
      <c r="NL332" s="31"/>
      <c r="NM332" s="31"/>
      <c r="NN332" s="31"/>
      <c r="NO332" s="31"/>
      <c r="NP332" s="31"/>
      <c r="NQ332" s="31"/>
      <c r="NR332" s="31"/>
      <c r="NS332" s="31"/>
      <c r="NT332" s="31"/>
      <c r="NU332" s="31"/>
      <c r="NV332" s="31"/>
      <c r="NW332" s="31"/>
      <c r="NX332" s="31"/>
      <c r="NY332" s="31"/>
      <c r="NZ332" s="31"/>
      <c r="OA332" s="31"/>
      <c r="OB332" s="31"/>
      <c r="OC332" s="31"/>
      <c r="OD332" s="31"/>
      <c r="OE332" s="31"/>
      <c r="OF332" s="31"/>
      <c r="OG332" s="31"/>
      <c r="OH332" s="31"/>
      <c r="OI332" s="31"/>
      <c r="OJ332" s="31"/>
      <c r="OK332" s="31"/>
      <c r="OL332" s="31"/>
      <c r="OM332" s="31"/>
      <c r="ON332" s="31"/>
      <c r="OO332" s="31"/>
      <c r="OP332" s="31"/>
      <c r="OQ332" s="31"/>
      <c r="OR332" s="31"/>
      <c r="OS332" s="31"/>
      <c r="OT332" s="31"/>
      <c r="OU332" s="31"/>
      <c r="OV332" s="31"/>
      <c r="OW332" s="31"/>
      <c r="OX332" s="31"/>
      <c r="OY332" s="31"/>
      <c r="OZ332" s="31"/>
      <c r="PA332" s="31"/>
      <c r="PB332" s="31"/>
      <c r="PC332" s="31"/>
      <c r="PD332" s="31"/>
      <c r="PE332" s="31"/>
      <c r="PF332" s="31"/>
      <c r="PG332" s="31"/>
      <c r="PH332" s="31"/>
      <c r="PI332" s="31"/>
      <c r="PJ332" s="31"/>
      <c r="PK332" s="31"/>
      <c r="PL332" s="31"/>
      <c r="PM332" s="31"/>
      <c r="PN332" s="31"/>
      <c r="PO332" s="31"/>
      <c r="PP332" s="31"/>
      <c r="PQ332" s="31"/>
      <c r="PR332" s="31"/>
      <c r="PS332" s="31"/>
      <c r="PT332" s="31"/>
      <c r="PU332" s="31"/>
      <c r="PV332" s="31"/>
      <c r="PW332" s="31"/>
      <c r="PX332" s="31"/>
      <c r="PY332" s="31"/>
      <c r="PZ332" s="31"/>
      <c r="QA332" s="31"/>
      <c r="QB332" s="31"/>
      <c r="QC332" s="31"/>
      <c r="QD332" s="31"/>
      <c r="QE332" s="31"/>
      <c r="QF332" s="31"/>
      <c r="QG332" s="31"/>
      <c r="QH332" s="31"/>
      <c r="QI332" s="31"/>
      <c r="QJ332" s="31"/>
      <c r="QK332" s="31"/>
      <c r="QL332" s="31"/>
      <c r="QM332" s="31"/>
      <c r="QN332" s="31"/>
      <c r="QO332" s="31"/>
      <c r="QP332" s="31"/>
      <c r="QQ332" s="31"/>
      <c r="QR332" s="31"/>
      <c r="QS332" s="31"/>
      <c r="QT332" s="31"/>
      <c r="QU332" s="31"/>
      <c r="QV332" s="31"/>
      <c r="QW332" s="31"/>
      <c r="QX332" s="31"/>
      <c r="QY332" s="31"/>
      <c r="QZ332" s="31"/>
      <c r="RA332" s="31"/>
      <c r="RB332" s="31"/>
      <c r="RC332" s="31"/>
      <c r="RD332" s="31"/>
      <c r="RE332" s="31"/>
      <c r="RF332" s="31"/>
      <c r="RG332" s="31"/>
      <c r="RH332" s="31"/>
      <c r="RI332" s="31"/>
      <c r="RJ332" s="31"/>
      <c r="RK332" s="31"/>
      <c r="RL332" s="31"/>
      <c r="RM332" s="31"/>
      <c r="RN332" s="31"/>
      <c r="RO332" s="31"/>
      <c r="RP332" s="31"/>
      <c r="RQ332" s="31"/>
      <c r="RR332" s="31"/>
      <c r="RS332" s="31"/>
      <c r="RT332" s="31"/>
      <c r="RU332" s="31"/>
      <c r="RV332" s="31"/>
      <c r="RW332" s="31"/>
      <c r="RX332" s="31"/>
      <c r="RY332" s="31"/>
      <c r="RZ332" s="31"/>
      <c r="SA332" s="31"/>
      <c r="SB332" s="31"/>
      <c r="SC332" s="31"/>
      <c r="SD332" s="31"/>
      <c r="SE332" s="31"/>
      <c r="SF332" s="31"/>
      <c r="SG332" s="31"/>
      <c r="SH332" s="31"/>
      <c r="SI332" s="31"/>
      <c r="SJ332" s="31"/>
      <c r="SK332" s="31"/>
      <c r="SL332" s="31"/>
      <c r="SM332" s="31"/>
      <c r="SN332" s="31"/>
      <c r="SO332" s="31"/>
      <c r="SP332" s="31"/>
      <c r="SQ332" s="31"/>
      <c r="SR332" s="31"/>
      <c r="SS332" s="31"/>
      <c r="ST332" s="31"/>
      <c r="SU332" s="31"/>
      <c r="SV332" s="31"/>
      <c r="SW332" s="31"/>
      <c r="SX332" s="31"/>
      <c r="SY332" s="31"/>
      <c r="SZ332" s="31"/>
      <c r="TA332" s="31"/>
      <c r="TB332" s="31"/>
      <c r="TC332" s="31"/>
      <c r="TD332" s="31"/>
      <c r="TE332" s="31"/>
      <c r="TF332" s="31"/>
      <c r="TG332" s="31"/>
      <c r="TH332" s="31"/>
      <c r="TI332" s="31"/>
      <c r="TJ332" s="31"/>
      <c r="TK332" s="31"/>
      <c r="TL332" s="31"/>
      <c r="TM332" s="31"/>
      <c r="TN332" s="31"/>
      <c r="TO332" s="31"/>
      <c r="TP332" s="31"/>
      <c r="TQ332" s="31"/>
      <c r="TR332" s="31"/>
      <c r="TS332" s="31"/>
      <c r="TT332" s="31"/>
      <c r="TU332" s="31"/>
      <c r="TV332" s="31"/>
      <c r="TW332" s="31"/>
      <c r="TX332" s="31"/>
      <c r="TY332" s="31"/>
      <c r="TZ332" s="31"/>
      <c r="UA332" s="31"/>
      <c r="UB332" s="31"/>
      <c r="UC332" s="31"/>
      <c r="UD332" s="31"/>
      <c r="UE332" s="31"/>
      <c r="UF332" s="31"/>
      <c r="UG332" s="31"/>
      <c r="UH332" s="31"/>
      <c r="UI332" s="31"/>
      <c r="UJ332" s="31"/>
      <c r="UK332" s="31"/>
      <c r="UL332" s="31"/>
      <c r="UM332" s="31"/>
      <c r="UN332" s="31"/>
      <c r="UO332" s="31"/>
      <c r="UP332" s="31"/>
      <c r="UQ332" s="31"/>
      <c r="UR332" s="31"/>
      <c r="US332" s="31"/>
      <c r="UT332" s="31"/>
      <c r="UU332" s="31"/>
      <c r="UV332" s="31"/>
      <c r="UW332" s="31"/>
      <c r="UX332" s="31"/>
      <c r="UY332" s="31"/>
      <c r="UZ332" s="31"/>
      <c r="VA332" s="31"/>
      <c r="VB332" s="31"/>
      <c r="VC332" s="31"/>
      <c r="VD332" s="31"/>
      <c r="VE332" s="31"/>
      <c r="VF332" s="31"/>
      <c r="VG332" s="31"/>
      <c r="VH332" s="31"/>
      <c r="VI332" s="31"/>
      <c r="VJ332" s="31"/>
      <c r="VK332" s="31"/>
      <c r="VL332" s="31"/>
      <c r="VM332" s="31"/>
      <c r="VN332" s="31"/>
      <c r="VO332" s="31"/>
      <c r="VP332" s="31"/>
      <c r="VQ332" s="31"/>
      <c r="VR332" s="31"/>
      <c r="VS332" s="31"/>
      <c r="VT332" s="31"/>
      <c r="VU332" s="31"/>
      <c r="VV332" s="31"/>
      <c r="VW332" s="31"/>
      <c r="VX332" s="31"/>
      <c r="VY332" s="31"/>
      <c r="VZ332" s="31"/>
      <c r="WA332" s="31"/>
      <c r="WB332" s="31"/>
      <c r="WC332" s="31"/>
      <c r="WD332" s="31"/>
      <c r="WE332" s="31"/>
      <c r="WF332" s="31"/>
      <c r="WG332" s="31"/>
      <c r="WH332" s="31"/>
      <c r="WI332" s="31"/>
      <c r="WJ332" s="31"/>
      <c r="WK332" s="31"/>
      <c r="WL332" s="31"/>
      <c r="WM332" s="31"/>
      <c r="WN332" s="31"/>
      <c r="WO332" s="31"/>
      <c r="WP332" s="31"/>
      <c r="WQ332" s="31"/>
      <c r="WR332" s="31"/>
      <c r="WS332" s="31"/>
      <c r="WT332" s="31"/>
      <c r="WU332" s="31"/>
      <c r="WV332" s="31"/>
      <c r="WW332" s="31"/>
      <c r="WX332" s="31"/>
      <c r="WY332" s="31"/>
      <c r="WZ332" s="31"/>
      <c r="XA332" s="31"/>
      <c r="XB332" s="31"/>
      <c r="XC332" s="31"/>
      <c r="XD332" s="31"/>
      <c r="XE332" s="31"/>
      <c r="XF332" s="31"/>
      <c r="XG332" s="31"/>
      <c r="XH332" s="31"/>
      <c r="XI332" s="31"/>
      <c r="XJ332" s="31"/>
      <c r="XK332" s="31"/>
      <c r="XL332" s="31"/>
      <c r="XM332" s="31"/>
      <c r="XN332" s="31"/>
      <c r="XO332" s="31"/>
      <c r="XP332" s="31"/>
      <c r="XQ332" s="31"/>
      <c r="XR332" s="31"/>
      <c r="XS332" s="31"/>
      <c r="XT332" s="31"/>
      <c r="XU332" s="31"/>
      <c r="XV332" s="31"/>
      <c r="XW332" s="31"/>
      <c r="XX332" s="31"/>
      <c r="XY332" s="31"/>
      <c r="XZ332" s="31"/>
      <c r="YA332" s="31"/>
      <c r="YB332" s="31"/>
      <c r="YC332" s="31"/>
      <c r="YD332" s="31"/>
      <c r="YE332" s="31"/>
      <c r="YF332" s="31"/>
      <c r="YG332" s="31"/>
      <c r="YH332" s="31"/>
      <c r="YI332" s="31"/>
      <c r="YJ332" s="31"/>
      <c r="YK332" s="31"/>
      <c r="YL332" s="31"/>
      <c r="YM332" s="31"/>
      <c r="YN332" s="31"/>
      <c r="YO332" s="31"/>
      <c r="YP332" s="31"/>
      <c r="YQ332" s="31"/>
      <c r="YR332" s="31"/>
      <c r="YS332" s="31"/>
      <c r="YT332" s="31"/>
      <c r="YU332" s="31"/>
      <c r="YV332" s="31"/>
      <c r="YW332" s="31"/>
      <c r="YX332" s="31"/>
      <c r="YY332" s="31"/>
      <c r="YZ332" s="31"/>
      <c r="ZA332" s="31"/>
      <c r="ZB332" s="31"/>
      <c r="ZC332" s="31"/>
      <c r="ZD332" s="31"/>
      <c r="ZE332" s="31"/>
      <c r="ZF332" s="31"/>
      <c r="ZG332" s="31"/>
      <c r="ZH332" s="31"/>
      <c r="ZI332" s="31"/>
      <c r="ZJ332" s="31"/>
      <c r="ZK332" s="31"/>
      <c r="ZL332" s="31"/>
      <c r="ZM332" s="31"/>
      <c r="ZN332" s="31"/>
      <c r="ZO332" s="31"/>
      <c r="ZP332" s="31"/>
      <c r="ZQ332" s="31"/>
      <c r="ZR332" s="31"/>
      <c r="ZS332" s="31"/>
      <c r="ZT332" s="31"/>
      <c r="ZU332" s="31"/>
      <c r="ZV332" s="31"/>
      <c r="ZW332" s="31"/>
      <c r="ZX332" s="31"/>
      <c r="ZY332" s="31"/>
      <c r="ZZ332" s="31"/>
      <c r="AAA332" s="31"/>
      <c r="AAB332" s="31"/>
      <c r="AAC332" s="31"/>
      <c r="AAD332" s="31"/>
      <c r="AAE332" s="31"/>
      <c r="AAF332" s="31"/>
      <c r="AAG332" s="31"/>
      <c r="AAH332" s="31"/>
      <c r="AAI332" s="31"/>
      <c r="AAJ332" s="31"/>
      <c r="AAK332" s="31"/>
      <c r="AAL332" s="31"/>
      <c r="AAM332" s="31"/>
      <c r="AAN332" s="31"/>
      <c r="AAO332" s="31"/>
      <c r="AAP332" s="31"/>
      <c r="AAQ332" s="31"/>
      <c r="AAR332" s="31"/>
      <c r="AAS332" s="31"/>
      <c r="AAT332" s="31"/>
      <c r="AAU332" s="31"/>
      <c r="AAV332" s="31"/>
      <c r="AAW332" s="31"/>
      <c r="AAX332" s="31"/>
      <c r="AAY332" s="31"/>
      <c r="AAZ332" s="31"/>
      <c r="ABA332" s="31"/>
      <c r="ABB332" s="31"/>
      <c r="ABC332" s="31"/>
      <c r="ABD332" s="31"/>
      <c r="ABE332" s="31"/>
      <c r="ABF332" s="31"/>
      <c r="ABG332" s="31"/>
      <c r="ABH332" s="31"/>
      <c r="ABI332" s="31"/>
      <c r="ABJ332" s="31"/>
      <c r="ABK332" s="31"/>
      <c r="ABL332" s="31"/>
      <c r="ABM332" s="31"/>
      <c r="ABN332" s="31"/>
      <c r="ABO332" s="31"/>
      <c r="ABP332" s="31"/>
      <c r="ABQ332" s="31"/>
      <c r="ABR332" s="31"/>
      <c r="ABS332" s="31"/>
      <c r="ABT332" s="31"/>
      <c r="ABU332" s="31"/>
      <c r="ABV332" s="31"/>
      <c r="ABW332" s="31"/>
      <c r="ABX332" s="31"/>
      <c r="ABY332" s="31"/>
      <c r="ABZ332" s="31"/>
      <c r="ACA332" s="31"/>
      <c r="ACB332" s="31"/>
      <c r="ACC332" s="31"/>
      <c r="ACD332" s="31"/>
      <c r="ACE332" s="31"/>
      <c r="ACF332" s="31"/>
      <c r="ACG332" s="31"/>
      <c r="ACH332" s="31"/>
      <c r="ACI332" s="31"/>
      <c r="ACJ332" s="31"/>
      <c r="ACK332" s="31"/>
      <c r="ACL332" s="31"/>
      <c r="ACM332" s="31"/>
      <c r="ACN332" s="31"/>
      <c r="ACO332" s="31"/>
      <c r="ACP332" s="31"/>
      <c r="ACQ332" s="31"/>
      <c r="ACR332" s="31"/>
      <c r="ACS332" s="31"/>
      <c r="ACT332" s="31"/>
      <c r="ACU332" s="31"/>
      <c r="ACV332" s="31"/>
      <c r="ACW332" s="31"/>
      <c r="ACX332" s="31"/>
      <c r="ACY332" s="31"/>
      <c r="ACZ332" s="31"/>
      <c r="ADA332" s="31"/>
      <c r="ADB332" s="31"/>
      <c r="ADC332" s="31"/>
      <c r="ADD332" s="31"/>
      <c r="ADE332" s="31"/>
      <c r="ADF332" s="31"/>
      <c r="ADG332" s="31"/>
      <c r="ADH332" s="31"/>
      <c r="ADI332" s="31"/>
      <c r="ADJ332" s="31"/>
      <c r="ADK332" s="31"/>
      <c r="ADL332" s="31"/>
      <c r="ADM332" s="31"/>
      <c r="ADN332" s="31"/>
      <c r="ADO332" s="31"/>
      <c r="ADP332" s="31"/>
      <c r="ADQ332" s="31"/>
      <c r="ADR332" s="31"/>
      <c r="ADS332" s="31"/>
      <c r="ADT332" s="31"/>
      <c r="ADU332" s="31"/>
      <c r="ADV332" s="31"/>
      <c r="ADW332" s="31"/>
      <c r="ADX332" s="31"/>
      <c r="ADY332" s="31"/>
      <c r="ADZ332" s="31"/>
      <c r="AEA332" s="31"/>
      <c r="AEB332" s="31"/>
      <c r="AEC332" s="31"/>
      <c r="AED332" s="31"/>
      <c r="AEE332" s="31"/>
      <c r="AEF332" s="31"/>
      <c r="AEG332" s="31"/>
      <c r="AEH332" s="31"/>
      <c r="AEI332" s="31"/>
      <c r="AEJ332" s="31"/>
      <c r="AEK332" s="31"/>
      <c r="AEL332" s="31"/>
      <c r="AEM332" s="31"/>
      <c r="AEN332" s="31"/>
      <c r="AEO332" s="31"/>
      <c r="AEP332" s="31"/>
      <c r="AEQ332" s="31"/>
      <c r="AER332" s="31"/>
      <c r="AES332" s="31"/>
      <c r="AET332" s="31"/>
      <c r="AEU332" s="31"/>
      <c r="AEV332" s="31"/>
      <c r="AEW332" s="31"/>
      <c r="AEX332" s="31"/>
      <c r="AEY332" s="31"/>
      <c r="AEZ332" s="31"/>
      <c r="AFA332" s="31"/>
      <c r="AFB332" s="31"/>
      <c r="AFC332" s="31"/>
      <c r="AFD332" s="31"/>
      <c r="AFE332" s="31"/>
      <c r="AFF332" s="31"/>
      <c r="AFG332" s="31"/>
      <c r="AFH332" s="31"/>
      <c r="AFI332" s="31"/>
      <c r="AFJ332" s="31"/>
      <c r="AFK332" s="31"/>
      <c r="AFL332" s="31"/>
      <c r="AFM332" s="31"/>
      <c r="AFN332" s="31"/>
      <c r="AFO332" s="31"/>
      <c r="AFP332" s="31"/>
      <c r="AFQ332" s="31"/>
      <c r="AFR332" s="31"/>
      <c r="AFS332" s="31"/>
      <c r="AFT332" s="31"/>
      <c r="AFU332" s="31"/>
      <c r="AFV332" s="31"/>
      <c r="AFW332" s="31"/>
      <c r="AFX332" s="31"/>
      <c r="AFY332" s="31"/>
      <c r="AFZ332" s="31"/>
      <c r="AGA332" s="31"/>
      <c r="AGB332" s="31"/>
      <c r="AGC332" s="31"/>
      <c r="AGD332" s="31"/>
      <c r="AGE332" s="31"/>
      <c r="AGF332" s="31"/>
      <c r="AGG332" s="31"/>
      <c r="AGH332" s="31"/>
      <c r="AGI332" s="31"/>
      <c r="AGJ332" s="31"/>
      <c r="AGK332" s="31"/>
      <c r="AGL332" s="31"/>
      <c r="AGM332" s="31"/>
      <c r="AGN332" s="31"/>
      <c r="AGO332" s="31"/>
      <c r="AGP332" s="31"/>
      <c r="AGQ332" s="31"/>
      <c r="AGR332" s="31"/>
      <c r="AGS332" s="31"/>
      <c r="AGT332" s="31"/>
      <c r="AGU332" s="31"/>
      <c r="AGV332" s="31"/>
      <c r="AGW332" s="31"/>
      <c r="AGX332" s="31"/>
      <c r="AGY332" s="31"/>
      <c r="AGZ332" s="31"/>
      <c r="AHA332" s="31"/>
      <c r="AHB332" s="31"/>
      <c r="AHC332" s="31"/>
      <c r="AHD332" s="31"/>
      <c r="AHE332" s="31"/>
      <c r="AHF332" s="31"/>
      <c r="AHG332" s="31"/>
      <c r="AHH332" s="31"/>
      <c r="AHI332" s="31"/>
      <c r="AHJ332" s="31"/>
      <c r="AHK332" s="31"/>
      <c r="AHL332" s="31"/>
      <c r="AHM332" s="31"/>
      <c r="AHN332" s="31"/>
      <c r="AHO332" s="31"/>
      <c r="AHP332" s="31"/>
      <c r="AHQ332" s="31"/>
      <c r="AHR332" s="31"/>
      <c r="AHS332" s="31"/>
      <c r="AHT332" s="31"/>
      <c r="AHU332" s="31"/>
      <c r="AHV332" s="31"/>
      <c r="AHW332" s="31"/>
      <c r="AHX332" s="31"/>
      <c r="AHY332" s="31"/>
      <c r="AHZ332" s="31"/>
      <c r="AIA332" s="31"/>
      <c r="AIB332" s="31"/>
      <c r="AIC332" s="31"/>
      <c r="AID332" s="31"/>
      <c r="AIE332" s="31"/>
      <c r="AIF332" s="31"/>
      <c r="AIG332" s="31"/>
      <c r="AIH332" s="31"/>
      <c r="AII332" s="31"/>
      <c r="AIJ332" s="31"/>
      <c r="AIK332" s="31"/>
      <c r="AIL332" s="31"/>
      <c r="AIM332" s="31"/>
      <c r="AIN332" s="31"/>
      <c r="AIO332" s="31"/>
      <c r="AIP332" s="31"/>
      <c r="AIQ332" s="31"/>
      <c r="AIR332" s="31"/>
      <c r="AIS332" s="31"/>
      <c r="AIT332" s="31"/>
      <c r="AIU332" s="31"/>
      <c r="AIV332" s="31"/>
      <c r="AIW332" s="31"/>
      <c r="AIX332" s="31"/>
      <c r="AIY332" s="31"/>
      <c r="AIZ332" s="31"/>
      <c r="AJA332" s="31"/>
      <c r="AJB332" s="31"/>
      <c r="AJC332" s="31"/>
      <c r="AJD332" s="31"/>
      <c r="AJE332" s="31"/>
      <c r="AJF332" s="31"/>
      <c r="AJG332" s="31"/>
      <c r="AJH332" s="31"/>
      <c r="AJI332" s="31"/>
      <c r="AJJ332" s="31"/>
      <c r="AJK332" s="31"/>
      <c r="AJL332" s="31"/>
      <c r="AJM332" s="31"/>
      <c r="AJN332" s="31"/>
      <c r="AJO332" s="31"/>
      <c r="AJP332" s="31"/>
      <c r="AJQ332" s="31"/>
      <c r="AJR332" s="31"/>
      <c r="AJS332" s="31"/>
      <c r="AJT332" s="31"/>
      <c r="AJU332" s="31"/>
      <c r="AJV332" s="31"/>
      <c r="AJW332" s="31"/>
      <c r="AJX332" s="31"/>
      <c r="AJY332" s="31"/>
      <c r="AJZ332" s="31"/>
      <c r="AKA332" s="31"/>
      <c r="AKB332" s="31"/>
      <c r="AKC332" s="31"/>
      <c r="AKD332" s="31"/>
      <c r="AKE332" s="31"/>
      <c r="AKF332" s="31"/>
      <c r="AKG332" s="31"/>
      <c r="AKH332" s="31"/>
      <c r="AKI332" s="31"/>
      <c r="AKJ332" s="31"/>
      <c r="AKK332" s="31"/>
      <c r="AKL332" s="31"/>
      <c r="AKM332" s="31"/>
      <c r="AKN332" s="31"/>
      <c r="AKO332" s="31"/>
      <c r="AKP332" s="31"/>
      <c r="AKQ332" s="31"/>
      <c r="AKR332" s="31"/>
      <c r="AKS332" s="31"/>
      <c r="AKT332" s="31"/>
      <c r="AKU332" s="31"/>
      <c r="AKV332" s="31"/>
      <c r="AKW332" s="31"/>
      <c r="AKX332" s="31"/>
      <c r="AKY332" s="31"/>
      <c r="AKZ332" s="31"/>
      <c r="ALA332" s="31"/>
      <c r="ALB332" s="31"/>
      <c r="ALC332" s="31"/>
      <c r="ALD332" s="31"/>
      <c r="ALE332" s="31"/>
      <c r="ALF332" s="31"/>
      <c r="ALG332" s="31"/>
      <c r="ALH332" s="31"/>
      <c r="ALI332" s="31"/>
      <c r="ALJ332" s="31"/>
      <c r="ALK332" s="31"/>
      <c r="ALL332" s="31"/>
      <c r="ALM332" s="31"/>
      <c r="ALN332" s="31"/>
      <c r="ALO332" s="31"/>
      <c r="ALP332" s="31"/>
      <c r="ALQ332" s="31"/>
      <c r="ALR332" s="31"/>
      <c r="ALS332" s="31"/>
      <c r="ALT332" s="31"/>
      <c r="ALU332" s="31"/>
      <c r="ALV332" s="31"/>
      <c r="ALW332" s="31"/>
      <c r="ALX332" s="31"/>
      <c r="ALY332" s="31"/>
      <c r="ALZ332" s="31"/>
      <c r="AMA332" s="31"/>
      <c r="AMB332" s="31"/>
      <c r="AMC332" s="31"/>
      <c r="AMD332" s="31"/>
      <c r="AME332" s="31"/>
      <c r="AMF332" s="31"/>
      <c r="AMG332" s="31"/>
      <c r="AMH332" s="31"/>
      <c r="AMI332" s="31"/>
      <c r="AMJ332" s="31"/>
      <c r="AMK332" s="31"/>
      <c r="AML332" s="31"/>
      <c r="AMM332" s="31"/>
      <c r="AMN332" s="31"/>
      <c r="AMO332" s="31"/>
      <c r="AMP332" s="31"/>
      <c r="AMQ332" s="31"/>
      <c r="AMR332" s="31"/>
      <c r="AMS332" s="31"/>
      <c r="AMT332" s="31"/>
      <c r="AMU332" s="31"/>
      <c r="AMV332" s="31"/>
      <c r="AMW332" s="31"/>
      <c r="AMX332" s="31"/>
      <c r="AMY332" s="31"/>
    </row>
    <row r="333" spans="3:1039" s="6" customFormat="1" ht="15" customHeight="1" x14ac:dyDescent="0.25">
      <c r="C333" s="6">
        <f t="shared" si="140"/>
        <v>210534</v>
      </c>
      <c r="D333" s="72">
        <f t="shared" si="141"/>
        <v>80</v>
      </c>
      <c r="E333" s="72">
        <v>1</v>
      </c>
      <c r="F333" s="74">
        <v>0</v>
      </c>
      <c r="G333" s="73">
        <f t="shared" si="144"/>
        <v>2.2799999999999998</v>
      </c>
      <c r="H333" s="128">
        <f t="shared" si="145"/>
        <v>0</v>
      </c>
      <c r="I333" s="147">
        <f t="shared" si="179"/>
        <v>0</v>
      </c>
      <c r="J333" s="111" t="s">
        <v>196</v>
      </c>
      <c r="K333" s="39">
        <v>1</v>
      </c>
      <c r="L333" s="95">
        <f t="shared" si="180"/>
        <v>21</v>
      </c>
      <c r="M333" s="12" t="s">
        <v>99</v>
      </c>
      <c r="N333" s="82">
        <f t="shared" si="214"/>
        <v>5</v>
      </c>
      <c r="O333" s="82">
        <f t="shared" si="213"/>
        <v>210534</v>
      </c>
      <c r="P333" s="77" t="str">
        <f t="shared" si="183"/>
        <v>PROUH80 T2 RU245  (80 gal)</v>
      </c>
      <c r="Q333" s="13" t="s">
        <v>154</v>
      </c>
      <c r="R333" s="14">
        <v>80</v>
      </c>
      <c r="S333" s="122" t="s">
        <v>165</v>
      </c>
      <c r="T333" s="100" t="s">
        <v>165</v>
      </c>
      <c r="U333" s="105" t="str">
        <f t="shared" si="173"/>
        <v>AOSmithSHPT80</v>
      </c>
      <c r="V333" s="146">
        <v>0</v>
      </c>
      <c r="W333" s="49">
        <f>[1]ESTAR_to_AWHS!K153</f>
        <v>2.2799999999999998</v>
      </c>
      <c r="X333" s="61">
        <f>[1]ESTAR_to_AWHS!I153</f>
        <v>3</v>
      </c>
      <c r="Y333" s="62" t="str">
        <f>[1]ESTAR_to_AWHS!L153</f>
        <v>--</v>
      </c>
      <c r="Z333" s="63">
        <f>[1]ESTAR_to_AWHS!J153</f>
        <v>42505</v>
      </c>
      <c r="AA333" s="58" t="s">
        <v>91</v>
      </c>
      <c r="AB333" s="158" t="str">
        <f t="shared" si="181"/>
        <v>2,     210534,   "PROUH80 T2 RU245  (80 gal)"</v>
      </c>
      <c r="AC333" s="160" t="str">
        <f t="shared" si="202"/>
        <v>Ruud</v>
      </c>
      <c r="AD333" s="31" t="s">
        <v>674</v>
      </c>
      <c r="AE333" s="158" t="str">
        <f t="shared" si="182"/>
        <v xml:space="preserve">          case  210534   :   "RuudPROUH80RU245"</v>
      </c>
      <c r="AF333" s="31" t="s">
        <v>674</v>
      </c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</row>
    <row r="334" spans="3:1039" s="6" customFormat="1" ht="15" customHeight="1" x14ac:dyDescent="0.25">
      <c r="C334" s="6">
        <f t="shared" si="140"/>
        <v>210641</v>
      </c>
      <c r="D334" s="72">
        <f t="shared" si="141"/>
        <v>80</v>
      </c>
      <c r="E334" s="74">
        <v>0</v>
      </c>
      <c r="F334" s="72">
        <v>1</v>
      </c>
      <c r="G334" s="73">
        <f t="shared" si="144"/>
        <v>0</v>
      </c>
      <c r="H334" s="128">
        <f t="shared" si="145"/>
        <v>3.4</v>
      </c>
      <c r="I334" s="147">
        <f t="shared" si="179"/>
        <v>0</v>
      </c>
      <c r="J334" s="111" t="s">
        <v>196</v>
      </c>
      <c r="K334" s="39">
        <v>3</v>
      </c>
      <c r="L334" s="95">
        <f t="shared" si="180"/>
        <v>21</v>
      </c>
      <c r="M334" s="12" t="s">
        <v>99</v>
      </c>
      <c r="N334" s="82">
        <f t="shared" si="214"/>
        <v>6</v>
      </c>
      <c r="O334" s="82">
        <f t="shared" si="213"/>
        <v>210641</v>
      </c>
      <c r="P334" s="77" t="str">
        <f t="shared" si="183"/>
        <v>PROUH80 T2 RU350 D  (80 gal)</v>
      </c>
      <c r="Q334" s="13" t="s">
        <v>140</v>
      </c>
      <c r="R334" s="14">
        <v>80</v>
      </c>
      <c r="S334" s="121" t="s">
        <v>275</v>
      </c>
      <c r="T334" s="100" t="s">
        <v>275</v>
      </c>
      <c r="U334" s="105" t="str">
        <f t="shared" si="173"/>
        <v>RheemHBDR4580</v>
      </c>
      <c r="V334" s="146">
        <v>0</v>
      </c>
      <c r="W334" s="49" t="str">
        <f>[1]ESTAR_to_AWHS!K66</f>
        <v>--</v>
      </c>
      <c r="X334" s="61">
        <f>[1]ESTAR_to_AWHS!I66</f>
        <v>4</v>
      </c>
      <c r="Y334" s="62">
        <f>[1]ESTAR_to_AWHS!L66</f>
        <v>3.4</v>
      </c>
      <c r="Z334" s="63">
        <f>[1]ESTAR_to_AWHS!J66</f>
        <v>42667</v>
      </c>
      <c r="AA334" s="58" t="s">
        <v>91</v>
      </c>
      <c r="AB334" s="158" t="str">
        <f t="shared" si="181"/>
        <v>2,     210641,   "PROUH80 T2 RU350 D  (80 gal)"</v>
      </c>
      <c r="AC334" s="160" t="str">
        <f t="shared" si="202"/>
        <v>Ruud</v>
      </c>
      <c r="AD334" s="31" t="s">
        <v>675</v>
      </c>
      <c r="AE334" s="158" t="str">
        <f t="shared" si="182"/>
        <v xml:space="preserve">          case  210641   :   "RuudPROUH80RU350D"</v>
      </c>
      <c r="AF334" s="31" t="s">
        <v>675</v>
      </c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  <c r="CB334" s="31"/>
      <c r="CC334" s="31"/>
      <c r="CD334" s="31"/>
      <c r="CE334" s="31"/>
      <c r="CF334" s="31"/>
      <c r="CG334" s="31"/>
      <c r="CH334" s="31"/>
      <c r="CI334" s="31"/>
      <c r="CJ334" s="31"/>
      <c r="CK334" s="31"/>
      <c r="CL334" s="31"/>
      <c r="CM334" s="31"/>
      <c r="CN334" s="31"/>
      <c r="CO334" s="31"/>
      <c r="CP334" s="31"/>
      <c r="CQ334" s="31"/>
      <c r="CR334" s="31"/>
      <c r="CS334" s="31"/>
      <c r="CT334" s="31"/>
      <c r="CU334" s="31"/>
      <c r="CV334" s="31"/>
      <c r="CW334" s="31"/>
      <c r="CX334" s="31"/>
      <c r="CY334" s="31"/>
      <c r="CZ334" s="31"/>
      <c r="DA334" s="31"/>
      <c r="DB334" s="31"/>
      <c r="DC334" s="31"/>
      <c r="DD334" s="31"/>
      <c r="DE334" s="31"/>
      <c r="DF334" s="31"/>
      <c r="DG334" s="31"/>
      <c r="DH334" s="31"/>
      <c r="DI334" s="31"/>
      <c r="DJ334" s="31"/>
      <c r="DK334" s="31"/>
      <c r="DL334" s="31"/>
      <c r="DM334" s="31"/>
      <c r="DN334" s="31"/>
      <c r="DO334" s="31"/>
      <c r="DP334" s="31"/>
      <c r="DQ334" s="31"/>
      <c r="DR334" s="31"/>
      <c r="DS334" s="31"/>
      <c r="DT334" s="31"/>
      <c r="DU334" s="31"/>
      <c r="DV334" s="31"/>
      <c r="DW334" s="31"/>
      <c r="DX334" s="31"/>
      <c r="DY334" s="31"/>
      <c r="DZ334" s="31"/>
      <c r="EA334" s="31"/>
      <c r="EB334" s="31"/>
      <c r="EC334" s="31"/>
      <c r="ED334" s="31"/>
      <c r="EE334" s="31"/>
      <c r="EF334" s="31"/>
      <c r="EG334" s="31"/>
      <c r="EH334" s="31"/>
      <c r="EI334" s="31"/>
      <c r="EJ334" s="31"/>
      <c r="EK334" s="31"/>
      <c r="EL334" s="31"/>
      <c r="EM334" s="31"/>
      <c r="EN334" s="31"/>
      <c r="EO334" s="31"/>
      <c r="EP334" s="31"/>
      <c r="EQ334" s="31"/>
      <c r="ER334" s="31"/>
      <c r="ES334" s="31"/>
      <c r="ET334" s="31"/>
      <c r="EU334" s="31"/>
      <c r="EV334" s="31"/>
      <c r="EW334" s="31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  <c r="IW334" s="31"/>
      <c r="IX334" s="31"/>
      <c r="IY334" s="31"/>
      <c r="IZ334" s="31"/>
      <c r="JA334" s="31"/>
      <c r="JB334" s="31"/>
      <c r="JC334" s="31"/>
      <c r="JD334" s="31"/>
      <c r="JE334" s="31"/>
      <c r="JF334" s="31"/>
      <c r="JG334" s="31"/>
      <c r="JH334" s="31"/>
      <c r="JI334" s="31"/>
      <c r="JJ334" s="31"/>
      <c r="JK334" s="31"/>
      <c r="JL334" s="31"/>
      <c r="JM334" s="31"/>
      <c r="JN334" s="31"/>
      <c r="JO334" s="31"/>
      <c r="JP334" s="31"/>
      <c r="JQ334" s="31"/>
      <c r="JR334" s="31"/>
      <c r="JS334" s="31"/>
      <c r="JT334" s="31"/>
      <c r="JU334" s="31"/>
      <c r="JV334" s="31"/>
      <c r="JW334" s="31"/>
      <c r="JX334" s="31"/>
      <c r="JY334" s="31"/>
      <c r="JZ334" s="31"/>
      <c r="KA334" s="31"/>
      <c r="KB334" s="31"/>
      <c r="KC334" s="31"/>
      <c r="KD334" s="31"/>
      <c r="KE334" s="31"/>
      <c r="KF334" s="31"/>
      <c r="KG334" s="31"/>
      <c r="KH334" s="31"/>
      <c r="KI334" s="31"/>
      <c r="KJ334" s="31"/>
      <c r="KK334" s="31"/>
      <c r="KL334" s="31"/>
      <c r="KM334" s="31"/>
      <c r="KN334" s="31"/>
      <c r="KO334" s="31"/>
      <c r="KP334" s="31"/>
      <c r="KQ334" s="31"/>
      <c r="KR334" s="31"/>
      <c r="KS334" s="31"/>
      <c r="KT334" s="31"/>
      <c r="KU334" s="31"/>
      <c r="KV334" s="31"/>
      <c r="KW334" s="31"/>
      <c r="KX334" s="31"/>
      <c r="KY334" s="31"/>
      <c r="KZ334" s="31"/>
      <c r="LA334" s="31"/>
      <c r="LB334" s="31"/>
      <c r="LC334" s="31"/>
      <c r="LD334" s="31"/>
      <c r="LE334" s="31"/>
      <c r="LF334" s="31"/>
      <c r="LG334" s="31"/>
      <c r="LH334" s="31"/>
      <c r="LI334" s="31"/>
      <c r="LJ334" s="31"/>
      <c r="LK334" s="31"/>
      <c r="LL334" s="31"/>
      <c r="LM334" s="31"/>
      <c r="LN334" s="31"/>
      <c r="LO334" s="31"/>
      <c r="LP334" s="31"/>
      <c r="LQ334" s="31"/>
      <c r="LR334" s="31"/>
      <c r="LS334" s="31"/>
      <c r="LT334" s="31"/>
      <c r="LU334" s="31"/>
      <c r="LV334" s="31"/>
      <c r="LW334" s="31"/>
      <c r="LX334" s="31"/>
      <c r="LY334" s="31"/>
      <c r="LZ334" s="31"/>
      <c r="MA334" s="31"/>
      <c r="MB334" s="31"/>
      <c r="MC334" s="31"/>
      <c r="MD334" s="31"/>
      <c r="ME334" s="31"/>
      <c r="MF334" s="31"/>
      <c r="MG334" s="31"/>
      <c r="MH334" s="31"/>
      <c r="MI334" s="31"/>
      <c r="MJ334" s="31"/>
      <c r="MK334" s="31"/>
      <c r="ML334" s="31"/>
      <c r="MM334" s="31"/>
      <c r="MN334" s="31"/>
      <c r="MO334" s="31"/>
      <c r="MP334" s="31"/>
      <c r="MQ334" s="31"/>
      <c r="MR334" s="31"/>
      <c r="MS334" s="31"/>
      <c r="MT334" s="31"/>
      <c r="MU334" s="31"/>
      <c r="MV334" s="31"/>
      <c r="MW334" s="31"/>
      <c r="MX334" s="31"/>
      <c r="MY334" s="31"/>
      <c r="MZ334" s="31"/>
      <c r="NA334" s="31"/>
      <c r="NB334" s="31"/>
      <c r="NC334" s="31"/>
      <c r="ND334" s="31"/>
      <c r="NE334" s="31"/>
      <c r="NF334" s="31"/>
      <c r="NG334" s="31"/>
      <c r="NH334" s="31"/>
      <c r="NI334" s="31"/>
      <c r="NJ334" s="31"/>
      <c r="NK334" s="31"/>
      <c r="NL334" s="31"/>
      <c r="NM334" s="31"/>
      <c r="NN334" s="31"/>
      <c r="NO334" s="31"/>
      <c r="NP334" s="31"/>
      <c r="NQ334" s="31"/>
      <c r="NR334" s="31"/>
      <c r="NS334" s="31"/>
      <c r="NT334" s="31"/>
      <c r="NU334" s="31"/>
      <c r="NV334" s="31"/>
      <c r="NW334" s="31"/>
      <c r="NX334" s="31"/>
      <c r="NY334" s="31"/>
      <c r="NZ334" s="31"/>
      <c r="OA334" s="31"/>
      <c r="OB334" s="31"/>
      <c r="OC334" s="31"/>
      <c r="OD334" s="31"/>
      <c r="OE334" s="31"/>
      <c r="OF334" s="31"/>
      <c r="OG334" s="31"/>
      <c r="OH334" s="31"/>
      <c r="OI334" s="31"/>
      <c r="OJ334" s="31"/>
      <c r="OK334" s="31"/>
      <c r="OL334" s="31"/>
      <c r="OM334" s="31"/>
      <c r="ON334" s="31"/>
      <c r="OO334" s="31"/>
      <c r="OP334" s="31"/>
      <c r="OQ334" s="31"/>
      <c r="OR334" s="31"/>
      <c r="OS334" s="31"/>
      <c r="OT334" s="31"/>
      <c r="OU334" s="31"/>
      <c r="OV334" s="31"/>
      <c r="OW334" s="31"/>
      <c r="OX334" s="31"/>
      <c r="OY334" s="31"/>
      <c r="OZ334" s="31"/>
      <c r="PA334" s="31"/>
      <c r="PB334" s="31"/>
      <c r="PC334" s="31"/>
      <c r="PD334" s="31"/>
      <c r="PE334" s="31"/>
      <c r="PF334" s="31"/>
      <c r="PG334" s="31"/>
      <c r="PH334" s="31"/>
      <c r="PI334" s="31"/>
      <c r="PJ334" s="31"/>
      <c r="PK334" s="31"/>
      <c r="PL334" s="31"/>
      <c r="PM334" s="31"/>
      <c r="PN334" s="31"/>
      <c r="PO334" s="31"/>
      <c r="PP334" s="31"/>
      <c r="PQ334" s="31"/>
      <c r="PR334" s="31"/>
      <c r="PS334" s="31"/>
      <c r="PT334" s="31"/>
      <c r="PU334" s="31"/>
      <c r="PV334" s="31"/>
      <c r="PW334" s="31"/>
      <c r="PX334" s="31"/>
      <c r="PY334" s="31"/>
      <c r="PZ334" s="31"/>
      <c r="QA334" s="31"/>
      <c r="QB334" s="31"/>
      <c r="QC334" s="31"/>
      <c r="QD334" s="31"/>
      <c r="QE334" s="31"/>
      <c r="QF334" s="31"/>
      <c r="QG334" s="31"/>
      <c r="QH334" s="31"/>
      <c r="QI334" s="31"/>
      <c r="QJ334" s="31"/>
      <c r="QK334" s="31"/>
      <c r="QL334" s="31"/>
      <c r="QM334" s="31"/>
      <c r="QN334" s="31"/>
      <c r="QO334" s="31"/>
      <c r="QP334" s="31"/>
      <c r="QQ334" s="31"/>
      <c r="QR334" s="31"/>
      <c r="QS334" s="31"/>
      <c r="QT334" s="31"/>
      <c r="QU334" s="31"/>
      <c r="QV334" s="31"/>
      <c r="QW334" s="31"/>
      <c r="QX334" s="31"/>
      <c r="QY334" s="31"/>
      <c r="QZ334" s="31"/>
      <c r="RA334" s="31"/>
      <c r="RB334" s="31"/>
      <c r="RC334" s="31"/>
      <c r="RD334" s="31"/>
      <c r="RE334" s="31"/>
      <c r="RF334" s="31"/>
      <c r="RG334" s="31"/>
      <c r="RH334" s="31"/>
      <c r="RI334" s="31"/>
      <c r="RJ334" s="31"/>
      <c r="RK334" s="31"/>
      <c r="RL334" s="31"/>
      <c r="RM334" s="31"/>
      <c r="RN334" s="31"/>
      <c r="RO334" s="31"/>
      <c r="RP334" s="31"/>
      <c r="RQ334" s="31"/>
      <c r="RR334" s="31"/>
      <c r="RS334" s="31"/>
      <c r="RT334" s="31"/>
      <c r="RU334" s="31"/>
      <c r="RV334" s="31"/>
      <c r="RW334" s="31"/>
      <c r="RX334" s="31"/>
      <c r="RY334" s="31"/>
      <c r="RZ334" s="31"/>
      <c r="SA334" s="31"/>
      <c r="SB334" s="31"/>
      <c r="SC334" s="31"/>
      <c r="SD334" s="31"/>
      <c r="SE334" s="31"/>
      <c r="SF334" s="31"/>
      <c r="SG334" s="31"/>
      <c r="SH334" s="31"/>
      <c r="SI334" s="31"/>
      <c r="SJ334" s="31"/>
      <c r="SK334" s="31"/>
      <c r="SL334" s="31"/>
      <c r="SM334" s="31"/>
      <c r="SN334" s="31"/>
      <c r="SO334" s="31"/>
      <c r="SP334" s="31"/>
      <c r="SQ334" s="31"/>
      <c r="SR334" s="31"/>
      <c r="SS334" s="31"/>
      <c r="ST334" s="31"/>
      <c r="SU334" s="31"/>
      <c r="SV334" s="31"/>
      <c r="SW334" s="31"/>
      <c r="SX334" s="31"/>
      <c r="SY334" s="31"/>
      <c r="SZ334" s="31"/>
      <c r="TA334" s="31"/>
      <c r="TB334" s="31"/>
      <c r="TC334" s="31"/>
      <c r="TD334" s="31"/>
      <c r="TE334" s="31"/>
      <c r="TF334" s="31"/>
      <c r="TG334" s="31"/>
      <c r="TH334" s="31"/>
      <c r="TI334" s="31"/>
      <c r="TJ334" s="31"/>
      <c r="TK334" s="31"/>
      <c r="TL334" s="31"/>
      <c r="TM334" s="31"/>
      <c r="TN334" s="31"/>
      <c r="TO334" s="31"/>
      <c r="TP334" s="31"/>
      <c r="TQ334" s="31"/>
      <c r="TR334" s="31"/>
      <c r="TS334" s="31"/>
      <c r="TT334" s="31"/>
      <c r="TU334" s="31"/>
      <c r="TV334" s="31"/>
      <c r="TW334" s="31"/>
      <c r="TX334" s="31"/>
      <c r="TY334" s="31"/>
      <c r="TZ334" s="31"/>
      <c r="UA334" s="31"/>
      <c r="UB334" s="31"/>
      <c r="UC334" s="31"/>
      <c r="UD334" s="31"/>
      <c r="UE334" s="31"/>
      <c r="UF334" s="31"/>
      <c r="UG334" s="31"/>
      <c r="UH334" s="31"/>
      <c r="UI334" s="31"/>
      <c r="UJ334" s="31"/>
      <c r="UK334" s="31"/>
      <c r="UL334" s="31"/>
      <c r="UM334" s="31"/>
      <c r="UN334" s="31"/>
      <c r="UO334" s="31"/>
      <c r="UP334" s="31"/>
      <c r="UQ334" s="31"/>
      <c r="UR334" s="31"/>
      <c r="US334" s="31"/>
      <c r="UT334" s="31"/>
      <c r="UU334" s="31"/>
      <c r="UV334" s="31"/>
      <c r="UW334" s="31"/>
      <c r="UX334" s="31"/>
      <c r="UY334" s="31"/>
      <c r="UZ334" s="31"/>
      <c r="VA334" s="31"/>
      <c r="VB334" s="31"/>
      <c r="VC334" s="31"/>
      <c r="VD334" s="31"/>
      <c r="VE334" s="31"/>
      <c r="VF334" s="31"/>
      <c r="VG334" s="31"/>
      <c r="VH334" s="31"/>
      <c r="VI334" s="31"/>
      <c r="VJ334" s="31"/>
      <c r="VK334" s="31"/>
      <c r="VL334" s="31"/>
      <c r="VM334" s="31"/>
      <c r="VN334" s="31"/>
      <c r="VO334" s="31"/>
      <c r="VP334" s="31"/>
      <c r="VQ334" s="31"/>
      <c r="VR334" s="31"/>
      <c r="VS334" s="31"/>
      <c r="VT334" s="31"/>
      <c r="VU334" s="31"/>
      <c r="VV334" s="31"/>
      <c r="VW334" s="31"/>
      <c r="VX334" s="31"/>
      <c r="VY334" s="31"/>
      <c r="VZ334" s="31"/>
      <c r="WA334" s="31"/>
      <c r="WB334" s="31"/>
      <c r="WC334" s="31"/>
      <c r="WD334" s="31"/>
      <c r="WE334" s="31"/>
      <c r="WF334" s="31"/>
      <c r="WG334" s="31"/>
      <c r="WH334" s="31"/>
      <c r="WI334" s="31"/>
      <c r="WJ334" s="31"/>
      <c r="WK334" s="31"/>
      <c r="WL334" s="31"/>
      <c r="WM334" s="31"/>
      <c r="WN334" s="31"/>
      <c r="WO334" s="31"/>
      <c r="WP334" s="31"/>
      <c r="WQ334" s="31"/>
      <c r="WR334" s="31"/>
      <c r="WS334" s="31"/>
      <c r="WT334" s="31"/>
      <c r="WU334" s="31"/>
      <c r="WV334" s="31"/>
      <c r="WW334" s="31"/>
      <c r="WX334" s="31"/>
      <c r="WY334" s="31"/>
      <c r="WZ334" s="31"/>
      <c r="XA334" s="31"/>
      <c r="XB334" s="31"/>
      <c r="XC334" s="31"/>
      <c r="XD334" s="31"/>
      <c r="XE334" s="31"/>
      <c r="XF334" s="31"/>
      <c r="XG334" s="31"/>
      <c r="XH334" s="31"/>
      <c r="XI334" s="31"/>
      <c r="XJ334" s="31"/>
      <c r="XK334" s="31"/>
      <c r="XL334" s="31"/>
      <c r="XM334" s="31"/>
      <c r="XN334" s="31"/>
      <c r="XO334" s="31"/>
      <c r="XP334" s="31"/>
      <c r="XQ334" s="31"/>
      <c r="XR334" s="31"/>
      <c r="XS334" s="31"/>
      <c r="XT334" s="31"/>
      <c r="XU334" s="31"/>
      <c r="XV334" s="31"/>
      <c r="XW334" s="31"/>
      <c r="XX334" s="31"/>
      <c r="XY334" s="31"/>
      <c r="XZ334" s="31"/>
      <c r="YA334" s="31"/>
      <c r="YB334" s="31"/>
      <c r="YC334" s="31"/>
      <c r="YD334" s="31"/>
      <c r="YE334" s="31"/>
      <c r="YF334" s="31"/>
      <c r="YG334" s="31"/>
      <c r="YH334" s="31"/>
      <c r="YI334" s="31"/>
      <c r="YJ334" s="31"/>
      <c r="YK334" s="31"/>
      <c r="YL334" s="31"/>
      <c r="YM334" s="31"/>
      <c r="YN334" s="31"/>
      <c r="YO334" s="31"/>
      <c r="YP334" s="31"/>
      <c r="YQ334" s="31"/>
      <c r="YR334" s="31"/>
      <c r="YS334" s="31"/>
      <c r="YT334" s="31"/>
      <c r="YU334" s="31"/>
      <c r="YV334" s="31"/>
      <c r="YW334" s="31"/>
      <c r="YX334" s="31"/>
      <c r="YY334" s="31"/>
      <c r="YZ334" s="31"/>
      <c r="ZA334" s="31"/>
      <c r="ZB334" s="31"/>
      <c r="ZC334" s="31"/>
      <c r="ZD334" s="31"/>
      <c r="ZE334" s="31"/>
      <c r="ZF334" s="31"/>
      <c r="ZG334" s="31"/>
      <c r="ZH334" s="31"/>
      <c r="ZI334" s="31"/>
      <c r="ZJ334" s="31"/>
      <c r="ZK334" s="31"/>
      <c r="ZL334" s="31"/>
      <c r="ZM334" s="31"/>
      <c r="ZN334" s="31"/>
      <c r="ZO334" s="31"/>
      <c r="ZP334" s="31"/>
      <c r="ZQ334" s="31"/>
      <c r="ZR334" s="31"/>
      <c r="ZS334" s="31"/>
      <c r="ZT334" s="31"/>
      <c r="ZU334" s="31"/>
      <c r="ZV334" s="31"/>
      <c r="ZW334" s="31"/>
      <c r="ZX334" s="31"/>
      <c r="ZY334" s="31"/>
      <c r="ZZ334" s="31"/>
      <c r="AAA334" s="31"/>
      <c r="AAB334" s="31"/>
      <c r="AAC334" s="31"/>
      <c r="AAD334" s="31"/>
      <c r="AAE334" s="31"/>
      <c r="AAF334" s="31"/>
      <c r="AAG334" s="31"/>
      <c r="AAH334" s="31"/>
      <c r="AAI334" s="31"/>
      <c r="AAJ334" s="31"/>
      <c r="AAK334" s="31"/>
      <c r="AAL334" s="31"/>
      <c r="AAM334" s="31"/>
      <c r="AAN334" s="31"/>
      <c r="AAO334" s="31"/>
      <c r="AAP334" s="31"/>
      <c r="AAQ334" s="31"/>
      <c r="AAR334" s="31"/>
      <c r="AAS334" s="31"/>
      <c r="AAT334" s="31"/>
      <c r="AAU334" s="31"/>
      <c r="AAV334" s="31"/>
      <c r="AAW334" s="31"/>
      <c r="AAX334" s="31"/>
      <c r="AAY334" s="31"/>
      <c r="AAZ334" s="31"/>
      <c r="ABA334" s="31"/>
      <c r="ABB334" s="31"/>
      <c r="ABC334" s="31"/>
      <c r="ABD334" s="31"/>
      <c r="ABE334" s="31"/>
      <c r="ABF334" s="31"/>
      <c r="ABG334" s="31"/>
      <c r="ABH334" s="31"/>
      <c r="ABI334" s="31"/>
      <c r="ABJ334" s="31"/>
      <c r="ABK334" s="31"/>
      <c r="ABL334" s="31"/>
      <c r="ABM334" s="31"/>
      <c r="ABN334" s="31"/>
      <c r="ABO334" s="31"/>
      <c r="ABP334" s="31"/>
      <c r="ABQ334" s="31"/>
      <c r="ABR334" s="31"/>
      <c r="ABS334" s="31"/>
      <c r="ABT334" s="31"/>
      <c r="ABU334" s="31"/>
      <c r="ABV334" s="31"/>
      <c r="ABW334" s="31"/>
      <c r="ABX334" s="31"/>
      <c r="ABY334" s="31"/>
      <c r="ABZ334" s="31"/>
      <c r="ACA334" s="31"/>
      <c r="ACB334" s="31"/>
      <c r="ACC334" s="31"/>
      <c r="ACD334" s="31"/>
      <c r="ACE334" s="31"/>
      <c r="ACF334" s="31"/>
      <c r="ACG334" s="31"/>
      <c r="ACH334" s="31"/>
      <c r="ACI334" s="31"/>
      <c r="ACJ334" s="31"/>
      <c r="ACK334" s="31"/>
      <c r="ACL334" s="31"/>
      <c r="ACM334" s="31"/>
      <c r="ACN334" s="31"/>
      <c r="ACO334" s="31"/>
      <c r="ACP334" s="31"/>
      <c r="ACQ334" s="31"/>
      <c r="ACR334" s="31"/>
      <c r="ACS334" s="31"/>
      <c r="ACT334" s="31"/>
      <c r="ACU334" s="31"/>
      <c r="ACV334" s="31"/>
      <c r="ACW334" s="31"/>
      <c r="ACX334" s="31"/>
      <c r="ACY334" s="31"/>
      <c r="ACZ334" s="31"/>
      <c r="ADA334" s="31"/>
      <c r="ADB334" s="31"/>
      <c r="ADC334" s="31"/>
      <c r="ADD334" s="31"/>
      <c r="ADE334" s="31"/>
      <c r="ADF334" s="31"/>
      <c r="ADG334" s="31"/>
      <c r="ADH334" s="31"/>
      <c r="ADI334" s="31"/>
      <c r="ADJ334" s="31"/>
      <c r="ADK334" s="31"/>
      <c r="ADL334" s="31"/>
      <c r="ADM334" s="31"/>
      <c r="ADN334" s="31"/>
      <c r="ADO334" s="31"/>
      <c r="ADP334" s="31"/>
      <c r="ADQ334" s="31"/>
      <c r="ADR334" s="31"/>
      <c r="ADS334" s="31"/>
      <c r="ADT334" s="31"/>
      <c r="ADU334" s="31"/>
      <c r="ADV334" s="31"/>
      <c r="ADW334" s="31"/>
      <c r="ADX334" s="31"/>
      <c r="ADY334" s="31"/>
      <c r="ADZ334" s="31"/>
      <c r="AEA334" s="31"/>
      <c r="AEB334" s="31"/>
      <c r="AEC334" s="31"/>
      <c r="AED334" s="31"/>
      <c r="AEE334" s="31"/>
      <c r="AEF334" s="31"/>
      <c r="AEG334" s="31"/>
      <c r="AEH334" s="31"/>
      <c r="AEI334" s="31"/>
      <c r="AEJ334" s="31"/>
      <c r="AEK334" s="31"/>
      <c r="AEL334" s="31"/>
      <c r="AEM334" s="31"/>
      <c r="AEN334" s="31"/>
      <c r="AEO334" s="31"/>
      <c r="AEP334" s="31"/>
      <c r="AEQ334" s="31"/>
      <c r="AER334" s="31"/>
      <c r="AES334" s="31"/>
      <c r="AET334" s="31"/>
      <c r="AEU334" s="31"/>
      <c r="AEV334" s="31"/>
      <c r="AEW334" s="31"/>
      <c r="AEX334" s="31"/>
      <c r="AEY334" s="31"/>
      <c r="AEZ334" s="31"/>
      <c r="AFA334" s="31"/>
      <c r="AFB334" s="31"/>
      <c r="AFC334" s="31"/>
      <c r="AFD334" s="31"/>
      <c r="AFE334" s="31"/>
      <c r="AFF334" s="31"/>
      <c r="AFG334" s="31"/>
      <c r="AFH334" s="31"/>
      <c r="AFI334" s="31"/>
      <c r="AFJ334" s="31"/>
      <c r="AFK334" s="31"/>
      <c r="AFL334" s="31"/>
      <c r="AFM334" s="31"/>
      <c r="AFN334" s="31"/>
      <c r="AFO334" s="31"/>
      <c r="AFP334" s="31"/>
      <c r="AFQ334" s="31"/>
      <c r="AFR334" s="31"/>
      <c r="AFS334" s="31"/>
      <c r="AFT334" s="31"/>
      <c r="AFU334" s="31"/>
      <c r="AFV334" s="31"/>
      <c r="AFW334" s="31"/>
      <c r="AFX334" s="31"/>
      <c r="AFY334" s="31"/>
      <c r="AFZ334" s="31"/>
      <c r="AGA334" s="31"/>
      <c r="AGB334" s="31"/>
      <c r="AGC334" s="31"/>
      <c r="AGD334" s="31"/>
      <c r="AGE334" s="31"/>
      <c r="AGF334" s="31"/>
      <c r="AGG334" s="31"/>
      <c r="AGH334" s="31"/>
      <c r="AGI334" s="31"/>
      <c r="AGJ334" s="31"/>
      <c r="AGK334" s="31"/>
      <c r="AGL334" s="31"/>
      <c r="AGM334" s="31"/>
      <c r="AGN334" s="31"/>
      <c r="AGO334" s="31"/>
      <c r="AGP334" s="31"/>
      <c r="AGQ334" s="31"/>
      <c r="AGR334" s="31"/>
      <c r="AGS334" s="31"/>
      <c r="AGT334" s="31"/>
      <c r="AGU334" s="31"/>
      <c r="AGV334" s="31"/>
      <c r="AGW334" s="31"/>
      <c r="AGX334" s="31"/>
      <c r="AGY334" s="31"/>
      <c r="AGZ334" s="31"/>
      <c r="AHA334" s="31"/>
      <c r="AHB334" s="31"/>
      <c r="AHC334" s="31"/>
      <c r="AHD334" s="31"/>
      <c r="AHE334" s="31"/>
      <c r="AHF334" s="31"/>
      <c r="AHG334" s="31"/>
      <c r="AHH334" s="31"/>
      <c r="AHI334" s="31"/>
      <c r="AHJ334" s="31"/>
      <c r="AHK334" s="31"/>
      <c r="AHL334" s="31"/>
      <c r="AHM334" s="31"/>
      <c r="AHN334" s="31"/>
      <c r="AHO334" s="31"/>
      <c r="AHP334" s="31"/>
      <c r="AHQ334" s="31"/>
      <c r="AHR334" s="31"/>
      <c r="AHS334" s="31"/>
      <c r="AHT334" s="31"/>
      <c r="AHU334" s="31"/>
      <c r="AHV334" s="31"/>
      <c r="AHW334" s="31"/>
      <c r="AHX334" s="31"/>
      <c r="AHY334" s="31"/>
      <c r="AHZ334" s="31"/>
      <c r="AIA334" s="31"/>
      <c r="AIB334" s="31"/>
      <c r="AIC334" s="31"/>
      <c r="AID334" s="31"/>
      <c r="AIE334" s="31"/>
      <c r="AIF334" s="31"/>
      <c r="AIG334" s="31"/>
      <c r="AIH334" s="31"/>
      <c r="AII334" s="31"/>
      <c r="AIJ334" s="31"/>
      <c r="AIK334" s="31"/>
      <c r="AIL334" s="31"/>
      <c r="AIM334" s="31"/>
      <c r="AIN334" s="31"/>
      <c r="AIO334" s="31"/>
      <c r="AIP334" s="31"/>
      <c r="AIQ334" s="31"/>
      <c r="AIR334" s="31"/>
      <c r="AIS334" s="31"/>
      <c r="AIT334" s="31"/>
      <c r="AIU334" s="31"/>
      <c r="AIV334" s="31"/>
      <c r="AIW334" s="31"/>
      <c r="AIX334" s="31"/>
      <c r="AIY334" s="31"/>
      <c r="AIZ334" s="31"/>
      <c r="AJA334" s="31"/>
      <c r="AJB334" s="31"/>
      <c r="AJC334" s="31"/>
      <c r="AJD334" s="31"/>
      <c r="AJE334" s="31"/>
      <c r="AJF334" s="31"/>
      <c r="AJG334" s="31"/>
      <c r="AJH334" s="31"/>
      <c r="AJI334" s="31"/>
      <c r="AJJ334" s="31"/>
      <c r="AJK334" s="31"/>
      <c r="AJL334" s="31"/>
      <c r="AJM334" s="31"/>
      <c r="AJN334" s="31"/>
      <c r="AJO334" s="31"/>
      <c r="AJP334" s="31"/>
      <c r="AJQ334" s="31"/>
      <c r="AJR334" s="31"/>
      <c r="AJS334" s="31"/>
      <c r="AJT334" s="31"/>
      <c r="AJU334" s="31"/>
      <c r="AJV334" s="31"/>
      <c r="AJW334" s="31"/>
      <c r="AJX334" s="31"/>
      <c r="AJY334" s="31"/>
      <c r="AJZ334" s="31"/>
      <c r="AKA334" s="31"/>
      <c r="AKB334" s="31"/>
      <c r="AKC334" s="31"/>
      <c r="AKD334" s="31"/>
      <c r="AKE334" s="31"/>
      <c r="AKF334" s="31"/>
      <c r="AKG334" s="31"/>
      <c r="AKH334" s="31"/>
      <c r="AKI334" s="31"/>
      <c r="AKJ334" s="31"/>
      <c r="AKK334" s="31"/>
      <c r="AKL334" s="31"/>
      <c r="AKM334" s="31"/>
      <c r="AKN334" s="31"/>
      <c r="AKO334" s="31"/>
      <c r="AKP334" s="31"/>
      <c r="AKQ334" s="31"/>
      <c r="AKR334" s="31"/>
      <c r="AKS334" s="31"/>
      <c r="AKT334" s="31"/>
      <c r="AKU334" s="31"/>
      <c r="AKV334" s="31"/>
      <c r="AKW334" s="31"/>
      <c r="AKX334" s="31"/>
      <c r="AKY334" s="31"/>
      <c r="AKZ334" s="31"/>
      <c r="ALA334" s="31"/>
      <c r="ALB334" s="31"/>
      <c r="ALC334" s="31"/>
      <c r="ALD334" s="31"/>
      <c r="ALE334" s="31"/>
      <c r="ALF334" s="31"/>
      <c r="ALG334" s="31"/>
      <c r="ALH334" s="31"/>
      <c r="ALI334" s="31"/>
      <c r="ALJ334" s="31"/>
      <c r="ALK334" s="31"/>
      <c r="ALL334" s="31"/>
      <c r="ALM334" s="31"/>
      <c r="ALN334" s="31"/>
      <c r="ALO334" s="31"/>
      <c r="ALP334" s="31"/>
      <c r="ALQ334" s="31"/>
      <c r="ALR334" s="31"/>
      <c r="ALS334" s="31"/>
      <c r="ALT334" s="31"/>
      <c r="ALU334" s="31"/>
      <c r="ALV334" s="31"/>
      <c r="ALW334" s="31"/>
      <c r="ALX334" s="31"/>
      <c r="ALY334" s="31"/>
      <c r="ALZ334" s="31"/>
      <c r="AMA334" s="31"/>
      <c r="AMB334" s="31"/>
      <c r="AMC334" s="31"/>
      <c r="AMD334" s="31"/>
      <c r="AME334" s="31"/>
      <c r="AMF334" s="31"/>
      <c r="AMG334" s="31"/>
      <c r="AMH334" s="31"/>
      <c r="AMI334" s="31"/>
      <c r="AMJ334" s="31"/>
      <c r="AMK334" s="31"/>
      <c r="AML334" s="31"/>
      <c r="AMM334" s="31"/>
      <c r="AMN334" s="31"/>
      <c r="AMO334" s="31"/>
      <c r="AMP334" s="31"/>
      <c r="AMQ334" s="31"/>
      <c r="AMR334" s="31"/>
      <c r="AMS334" s="31"/>
      <c r="AMT334" s="31"/>
      <c r="AMU334" s="31"/>
      <c r="AMV334" s="31"/>
      <c r="AMW334" s="31"/>
      <c r="AMX334" s="31"/>
      <c r="AMY334" s="31"/>
    </row>
    <row r="335" spans="3:1039" s="6" customFormat="1" ht="15" customHeight="1" x14ac:dyDescent="0.25">
      <c r="C335" s="6">
        <f t="shared" si="140"/>
        <v>210742</v>
      </c>
      <c r="D335" s="72">
        <f t="shared" si="141"/>
        <v>50</v>
      </c>
      <c r="E335" s="74">
        <v>0</v>
      </c>
      <c r="F335" s="72">
        <v>1</v>
      </c>
      <c r="G335" s="73">
        <f t="shared" si="144"/>
        <v>0</v>
      </c>
      <c r="H335" s="128" t="str">
        <f t="shared" si="145"/>
        <v>3.2</v>
      </c>
      <c r="I335" s="147">
        <f t="shared" si="179"/>
        <v>0</v>
      </c>
      <c r="J335" s="111" t="s">
        <v>196</v>
      </c>
      <c r="K335" s="39">
        <v>3</v>
      </c>
      <c r="L335" s="95">
        <f t="shared" si="180"/>
        <v>21</v>
      </c>
      <c r="M335" s="12" t="s">
        <v>99</v>
      </c>
      <c r="N335" s="82">
        <f t="shared" si="214"/>
        <v>7</v>
      </c>
      <c r="O335" s="82">
        <f t="shared" si="213"/>
        <v>210742</v>
      </c>
      <c r="P335" s="77" t="str">
        <f t="shared" si="183"/>
        <v>PROUH50 T2 RU350 D15  (50 gal)</v>
      </c>
      <c r="Q335" s="13" t="s">
        <v>268</v>
      </c>
      <c r="R335" s="119">
        <v>50</v>
      </c>
      <c r="S335" s="121" t="s">
        <v>228</v>
      </c>
      <c r="T335" s="100" t="s">
        <v>228</v>
      </c>
      <c r="U335" s="105" t="str">
        <f t="shared" si="173"/>
        <v>RheemHBDR2250</v>
      </c>
      <c r="V335" s="146">
        <v>0</v>
      </c>
      <c r="W335" s="49"/>
      <c r="X335" s="61" t="s">
        <v>9</v>
      </c>
      <c r="Y335" s="62" t="s">
        <v>263</v>
      </c>
      <c r="Z335" s="63"/>
      <c r="AA335" s="58"/>
      <c r="AB335" s="158" t="str">
        <f t="shared" si="181"/>
        <v>2,     210742,   "PROUH50 T2 RU350 D15  (50 gal)"</v>
      </c>
      <c r="AC335" s="160" t="str">
        <f t="shared" si="202"/>
        <v>Ruud</v>
      </c>
      <c r="AD335" s="6" t="s">
        <v>663</v>
      </c>
      <c r="AE335" s="158" t="str">
        <f t="shared" si="182"/>
        <v xml:space="preserve">          case  210742   :   "RuudPROUH50RU350D15"</v>
      </c>
      <c r="AF335" s="6" t="s">
        <v>663</v>
      </c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  <c r="CB335" s="31"/>
      <c r="CC335" s="31"/>
      <c r="CD335" s="31"/>
      <c r="CE335" s="31"/>
      <c r="CF335" s="31"/>
      <c r="CG335" s="31"/>
      <c r="CH335" s="31"/>
      <c r="CI335" s="31"/>
      <c r="CJ335" s="31"/>
      <c r="CK335" s="31"/>
      <c r="CL335" s="31"/>
      <c r="CM335" s="31"/>
      <c r="CN335" s="31"/>
      <c r="CO335" s="31"/>
      <c r="CP335" s="31"/>
      <c r="CQ335" s="31"/>
      <c r="CR335" s="31"/>
      <c r="CS335" s="31"/>
      <c r="CT335" s="31"/>
      <c r="CU335" s="31"/>
      <c r="CV335" s="31"/>
      <c r="CW335" s="31"/>
      <c r="CX335" s="31"/>
      <c r="CY335" s="31"/>
      <c r="CZ335" s="31"/>
      <c r="DA335" s="31"/>
      <c r="DB335" s="31"/>
      <c r="DC335" s="31"/>
      <c r="DD335" s="31"/>
      <c r="DE335" s="31"/>
      <c r="DF335" s="31"/>
      <c r="DG335" s="31"/>
      <c r="DH335" s="31"/>
      <c r="DI335" s="31"/>
      <c r="DJ335" s="31"/>
      <c r="DK335" s="31"/>
      <c r="DL335" s="31"/>
      <c r="DM335" s="31"/>
      <c r="DN335" s="31"/>
      <c r="DO335" s="31"/>
      <c r="DP335" s="31"/>
      <c r="DQ335" s="31"/>
      <c r="DR335" s="31"/>
      <c r="DS335" s="31"/>
      <c r="DT335" s="31"/>
      <c r="DU335" s="31"/>
      <c r="DV335" s="31"/>
      <c r="DW335" s="31"/>
      <c r="DX335" s="31"/>
      <c r="DY335" s="31"/>
      <c r="DZ335" s="31"/>
      <c r="EA335" s="31"/>
      <c r="EB335" s="31"/>
      <c r="EC335" s="31"/>
      <c r="ED335" s="31"/>
      <c r="EE335" s="31"/>
      <c r="EF335" s="31"/>
      <c r="EG335" s="31"/>
      <c r="EH335" s="31"/>
      <c r="EI335" s="31"/>
      <c r="EJ335" s="31"/>
      <c r="EK335" s="31"/>
      <c r="EL335" s="31"/>
      <c r="EM335" s="31"/>
      <c r="EN335" s="31"/>
      <c r="EO335" s="31"/>
      <c r="EP335" s="31"/>
      <c r="EQ335" s="31"/>
      <c r="ER335" s="31"/>
      <c r="ES335" s="31"/>
      <c r="ET335" s="31"/>
      <c r="EU335" s="31"/>
      <c r="EV335" s="31"/>
      <c r="EW335" s="31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  <c r="IW335" s="31"/>
      <c r="IX335" s="31"/>
      <c r="IY335" s="31"/>
      <c r="IZ335" s="31"/>
      <c r="JA335" s="31"/>
      <c r="JB335" s="31"/>
      <c r="JC335" s="31"/>
      <c r="JD335" s="31"/>
      <c r="JE335" s="31"/>
      <c r="JF335" s="31"/>
      <c r="JG335" s="31"/>
      <c r="JH335" s="31"/>
      <c r="JI335" s="31"/>
      <c r="JJ335" s="31"/>
      <c r="JK335" s="31"/>
      <c r="JL335" s="31"/>
      <c r="JM335" s="31"/>
      <c r="JN335" s="31"/>
      <c r="JO335" s="31"/>
      <c r="JP335" s="31"/>
      <c r="JQ335" s="31"/>
      <c r="JR335" s="31"/>
      <c r="JS335" s="31"/>
      <c r="JT335" s="31"/>
      <c r="JU335" s="31"/>
      <c r="JV335" s="31"/>
      <c r="JW335" s="31"/>
      <c r="JX335" s="31"/>
      <c r="JY335" s="31"/>
      <c r="JZ335" s="31"/>
      <c r="KA335" s="31"/>
      <c r="KB335" s="31"/>
      <c r="KC335" s="31"/>
      <c r="KD335" s="31"/>
      <c r="KE335" s="31"/>
      <c r="KF335" s="31"/>
      <c r="KG335" s="31"/>
      <c r="KH335" s="31"/>
      <c r="KI335" s="31"/>
      <c r="KJ335" s="31"/>
      <c r="KK335" s="31"/>
      <c r="KL335" s="31"/>
      <c r="KM335" s="31"/>
      <c r="KN335" s="31"/>
      <c r="KO335" s="31"/>
      <c r="KP335" s="31"/>
      <c r="KQ335" s="31"/>
      <c r="KR335" s="31"/>
      <c r="KS335" s="31"/>
      <c r="KT335" s="31"/>
      <c r="KU335" s="31"/>
      <c r="KV335" s="31"/>
      <c r="KW335" s="31"/>
      <c r="KX335" s="31"/>
      <c r="KY335" s="31"/>
      <c r="KZ335" s="31"/>
      <c r="LA335" s="31"/>
      <c r="LB335" s="31"/>
      <c r="LC335" s="31"/>
      <c r="LD335" s="31"/>
      <c r="LE335" s="31"/>
      <c r="LF335" s="31"/>
      <c r="LG335" s="31"/>
      <c r="LH335" s="31"/>
      <c r="LI335" s="31"/>
      <c r="LJ335" s="31"/>
      <c r="LK335" s="31"/>
      <c r="LL335" s="31"/>
      <c r="LM335" s="31"/>
      <c r="LN335" s="31"/>
      <c r="LO335" s="31"/>
      <c r="LP335" s="31"/>
      <c r="LQ335" s="31"/>
      <c r="LR335" s="31"/>
      <c r="LS335" s="31"/>
      <c r="LT335" s="31"/>
      <c r="LU335" s="31"/>
      <c r="LV335" s="31"/>
      <c r="LW335" s="31"/>
      <c r="LX335" s="31"/>
      <c r="LY335" s="31"/>
      <c r="LZ335" s="31"/>
      <c r="MA335" s="31"/>
      <c r="MB335" s="31"/>
      <c r="MC335" s="31"/>
      <c r="MD335" s="31"/>
      <c r="ME335" s="31"/>
      <c r="MF335" s="31"/>
      <c r="MG335" s="31"/>
      <c r="MH335" s="31"/>
      <c r="MI335" s="31"/>
      <c r="MJ335" s="31"/>
      <c r="MK335" s="31"/>
      <c r="ML335" s="31"/>
      <c r="MM335" s="31"/>
      <c r="MN335" s="31"/>
      <c r="MO335" s="31"/>
      <c r="MP335" s="31"/>
      <c r="MQ335" s="31"/>
      <c r="MR335" s="31"/>
      <c r="MS335" s="31"/>
      <c r="MT335" s="31"/>
      <c r="MU335" s="31"/>
      <c r="MV335" s="31"/>
      <c r="MW335" s="31"/>
      <c r="MX335" s="31"/>
      <c r="MY335" s="31"/>
      <c r="MZ335" s="31"/>
      <c r="NA335" s="31"/>
      <c r="NB335" s="31"/>
      <c r="NC335" s="31"/>
      <c r="ND335" s="31"/>
      <c r="NE335" s="31"/>
      <c r="NF335" s="31"/>
      <c r="NG335" s="31"/>
      <c r="NH335" s="31"/>
      <c r="NI335" s="31"/>
      <c r="NJ335" s="31"/>
      <c r="NK335" s="31"/>
      <c r="NL335" s="31"/>
      <c r="NM335" s="31"/>
      <c r="NN335" s="31"/>
      <c r="NO335" s="31"/>
      <c r="NP335" s="31"/>
      <c r="NQ335" s="31"/>
      <c r="NR335" s="31"/>
      <c r="NS335" s="31"/>
      <c r="NT335" s="31"/>
      <c r="NU335" s="31"/>
      <c r="NV335" s="31"/>
      <c r="NW335" s="31"/>
      <c r="NX335" s="31"/>
      <c r="NY335" s="31"/>
      <c r="NZ335" s="31"/>
      <c r="OA335" s="31"/>
      <c r="OB335" s="31"/>
      <c r="OC335" s="31"/>
      <c r="OD335" s="31"/>
      <c r="OE335" s="31"/>
      <c r="OF335" s="31"/>
      <c r="OG335" s="31"/>
      <c r="OH335" s="31"/>
      <c r="OI335" s="31"/>
      <c r="OJ335" s="31"/>
      <c r="OK335" s="31"/>
      <c r="OL335" s="31"/>
      <c r="OM335" s="31"/>
      <c r="ON335" s="31"/>
      <c r="OO335" s="31"/>
      <c r="OP335" s="31"/>
      <c r="OQ335" s="31"/>
      <c r="OR335" s="31"/>
      <c r="OS335" s="31"/>
      <c r="OT335" s="31"/>
      <c r="OU335" s="31"/>
      <c r="OV335" s="31"/>
      <c r="OW335" s="31"/>
      <c r="OX335" s="31"/>
      <c r="OY335" s="31"/>
      <c r="OZ335" s="31"/>
      <c r="PA335" s="31"/>
      <c r="PB335" s="31"/>
      <c r="PC335" s="31"/>
      <c r="PD335" s="31"/>
      <c r="PE335" s="31"/>
      <c r="PF335" s="31"/>
      <c r="PG335" s="31"/>
      <c r="PH335" s="31"/>
      <c r="PI335" s="31"/>
      <c r="PJ335" s="31"/>
      <c r="PK335" s="31"/>
      <c r="PL335" s="31"/>
      <c r="PM335" s="31"/>
      <c r="PN335" s="31"/>
      <c r="PO335" s="31"/>
      <c r="PP335" s="31"/>
      <c r="PQ335" s="31"/>
      <c r="PR335" s="31"/>
      <c r="PS335" s="31"/>
      <c r="PT335" s="31"/>
      <c r="PU335" s="31"/>
      <c r="PV335" s="31"/>
      <c r="PW335" s="31"/>
      <c r="PX335" s="31"/>
      <c r="PY335" s="31"/>
      <c r="PZ335" s="31"/>
      <c r="QA335" s="31"/>
      <c r="QB335" s="31"/>
      <c r="QC335" s="31"/>
      <c r="QD335" s="31"/>
      <c r="QE335" s="31"/>
      <c r="QF335" s="31"/>
      <c r="QG335" s="31"/>
      <c r="QH335" s="31"/>
      <c r="QI335" s="31"/>
      <c r="QJ335" s="31"/>
      <c r="QK335" s="31"/>
      <c r="QL335" s="31"/>
      <c r="QM335" s="31"/>
      <c r="QN335" s="31"/>
      <c r="QO335" s="31"/>
      <c r="QP335" s="31"/>
      <c r="QQ335" s="31"/>
      <c r="QR335" s="31"/>
      <c r="QS335" s="31"/>
      <c r="QT335" s="31"/>
      <c r="QU335" s="31"/>
      <c r="QV335" s="31"/>
      <c r="QW335" s="31"/>
      <c r="QX335" s="31"/>
      <c r="QY335" s="31"/>
      <c r="QZ335" s="31"/>
      <c r="RA335" s="31"/>
      <c r="RB335" s="31"/>
      <c r="RC335" s="31"/>
      <c r="RD335" s="31"/>
      <c r="RE335" s="31"/>
      <c r="RF335" s="31"/>
      <c r="RG335" s="31"/>
      <c r="RH335" s="31"/>
      <c r="RI335" s="31"/>
      <c r="RJ335" s="31"/>
      <c r="RK335" s="31"/>
      <c r="RL335" s="31"/>
      <c r="RM335" s="31"/>
      <c r="RN335" s="31"/>
      <c r="RO335" s="31"/>
      <c r="RP335" s="31"/>
      <c r="RQ335" s="31"/>
      <c r="RR335" s="31"/>
      <c r="RS335" s="31"/>
      <c r="RT335" s="31"/>
      <c r="RU335" s="31"/>
      <c r="RV335" s="31"/>
      <c r="RW335" s="31"/>
      <c r="RX335" s="31"/>
      <c r="RY335" s="31"/>
      <c r="RZ335" s="31"/>
      <c r="SA335" s="31"/>
      <c r="SB335" s="31"/>
      <c r="SC335" s="31"/>
      <c r="SD335" s="31"/>
      <c r="SE335" s="31"/>
      <c r="SF335" s="31"/>
      <c r="SG335" s="31"/>
      <c r="SH335" s="31"/>
      <c r="SI335" s="31"/>
      <c r="SJ335" s="31"/>
      <c r="SK335" s="31"/>
      <c r="SL335" s="31"/>
      <c r="SM335" s="31"/>
      <c r="SN335" s="31"/>
      <c r="SO335" s="31"/>
      <c r="SP335" s="31"/>
      <c r="SQ335" s="31"/>
      <c r="SR335" s="31"/>
      <c r="SS335" s="31"/>
      <c r="ST335" s="31"/>
      <c r="SU335" s="31"/>
      <c r="SV335" s="31"/>
      <c r="SW335" s="31"/>
      <c r="SX335" s="31"/>
      <c r="SY335" s="31"/>
      <c r="SZ335" s="31"/>
      <c r="TA335" s="31"/>
      <c r="TB335" s="31"/>
      <c r="TC335" s="31"/>
      <c r="TD335" s="31"/>
      <c r="TE335" s="31"/>
      <c r="TF335" s="31"/>
      <c r="TG335" s="31"/>
      <c r="TH335" s="31"/>
      <c r="TI335" s="31"/>
      <c r="TJ335" s="31"/>
      <c r="TK335" s="31"/>
      <c r="TL335" s="31"/>
      <c r="TM335" s="31"/>
      <c r="TN335" s="31"/>
      <c r="TO335" s="31"/>
      <c r="TP335" s="31"/>
      <c r="TQ335" s="31"/>
      <c r="TR335" s="31"/>
      <c r="TS335" s="31"/>
      <c r="TT335" s="31"/>
      <c r="TU335" s="31"/>
      <c r="TV335" s="31"/>
      <c r="TW335" s="31"/>
      <c r="TX335" s="31"/>
      <c r="TY335" s="31"/>
      <c r="TZ335" s="31"/>
      <c r="UA335" s="31"/>
      <c r="UB335" s="31"/>
      <c r="UC335" s="31"/>
      <c r="UD335" s="31"/>
      <c r="UE335" s="31"/>
      <c r="UF335" s="31"/>
      <c r="UG335" s="31"/>
      <c r="UH335" s="31"/>
      <c r="UI335" s="31"/>
      <c r="UJ335" s="31"/>
      <c r="UK335" s="31"/>
      <c r="UL335" s="31"/>
      <c r="UM335" s="31"/>
      <c r="UN335" s="31"/>
      <c r="UO335" s="31"/>
      <c r="UP335" s="31"/>
      <c r="UQ335" s="31"/>
      <c r="UR335" s="31"/>
      <c r="US335" s="31"/>
      <c r="UT335" s="31"/>
      <c r="UU335" s="31"/>
      <c r="UV335" s="31"/>
      <c r="UW335" s="31"/>
      <c r="UX335" s="31"/>
      <c r="UY335" s="31"/>
      <c r="UZ335" s="31"/>
      <c r="VA335" s="31"/>
      <c r="VB335" s="31"/>
      <c r="VC335" s="31"/>
      <c r="VD335" s="31"/>
      <c r="VE335" s="31"/>
      <c r="VF335" s="31"/>
      <c r="VG335" s="31"/>
      <c r="VH335" s="31"/>
      <c r="VI335" s="31"/>
      <c r="VJ335" s="31"/>
      <c r="VK335" s="31"/>
      <c r="VL335" s="31"/>
      <c r="VM335" s="31"/>
      <c r="VN335" s="31"/>
      <c r="VO335" s="31"/>
      <c r="VP335" s="31"/>
      <c r="VQ335" s="31"/>
      <c r="VR335" s="31"/>
      <c r="VS335" s="31"/>
      <c r="VT335" s="31"/>
      <c r="VU335" s="31"/>
      <c r="VV335" s="31"/>
      <c r="VW335" s="31"/>
      <c r="VX335" s="31"/>
      <c r="VY335" s="31"/>
      <c r="VZ335" s="31"/>
      <c r="WA335" s="31"/>
      <c r="WB335" s="31"/>
      <c r="WC335" s="31"/>
      <c r="WD335" s="31"/>
      <c r="WE335" s="31"/>
      <c r="WF335" s="31"/>
      <c r="WG335" s="31"/>
      <c r="WH335" s="31"/>
      <c r="WI335" s="31"/>
      <c r="WJ335" s="31"/>
      <c r="WK335" s="31"/>
      <c r="WL335" s="31"/>
      <c r="WM335" s="31"/>
      <c r="WN335" s="31"/>
      <c r="WO335" s="31"/>
      <c r="WP335" s="31"/>
      <c r="WQ335" s="31"/>
      <c r="WR335" s="31"/>
      <c r="WS335" s="31"/>
      <c r="WT335" s="31"/>
      <c r="WU335" s="31"/>
      <c r="WV335" s="31"/>
      <c r="WW335" s="31"/>
      <c r="WX335" s="31"/>
      <c r="WY335" s="31"/>
      <c r="WZ335" s="31"/>
      <c r="XA335" s="31"/>
      <c r="XB335" s="31"/>
      <c r="XC335" s="31"/>
      <c r="XD335" s="31"/>
      <c r="XE335" s="31"/>
      <c r="XF335" s="31"/>
      <c r="XG335" s="31"/>
      <c r="XH335" s="31"/>
      <c r="XI335" s="31"/>
      <c r="XJ335" s="31"/>
      <c r="XK335" s="31"/>
      <c r="XL335" s="31"/>
      <c r="XM335" s="31"/>
      <c r="XN335" s="31"/>
      <c r="XO335" s="31"/>
      <c r="XP335" s="31"/>
      <c r="XQ335" s="31"/>
      <c r="XR335" s="31"/>
      <c r="XS335" s="31"/>
      <c r="XT335" s="31"/>
      <c r="XU335" s="31"/>
      <c r="XV335" s="31"/>
      <c r="XW335" s="31"/>
      <c r="XX335" s="31"/>
      <c r="XY335" s="31"/>
      <c r="XZ335" s="31"/>
      <c r="YA335" s="31"/>
      <c r="YB335" s="31"/>
      <c r="YC335" s="31"/>
      <c r="YD335" s="31"/>
      <c r="YE335" s="31"/>
      <c r="YF335" s="31"/>
      <c r="YG335" s="31"/>
      <c r="YH335" s="31"/>
      <c r="YI335" s="31"/>
      <c r="YJ335" s="31"/>
      <c r="YK335" s="31"/>
      <c r="YL335" s="31"/>
      <c r="YM335" s="31"/>
      <c r="YN335" s="31"/>
      <c r="YO335" s="31"/>
      <c r="YP335" s="31"/>
      <c r="YQ335" s="31"/>
      <c r="YR335" s="31"/>
      <c r="YS335" s="31"/>
      <c r="YT335" s="31"/>
      <c r="YU335" s="31"/>
      <c r="YV335" s="31"/>
      <c r="YW335" s="31"/>
      <c r="YX335" s="31"/>
      <c r="YY335" s="31"/>
      <c r="YZ335" s="31"/>
      <c r="ZA335" s="31"/>
      <c r="ZB335" s="31"/>
      <c r="ZC335" s="31"/>
      <c r="ZD335" s="31"/>
      <c r="ZE335" s="31"/>
      <c r="ZF335" s="31"/>
      <c r="ZG335" s="31"/>
      <c r="ZH335" s="31"/>
      <c r="ZI335" s="31"/>
      <c r="ZJ335" s="31"/>
      <c r="ZK335" s="31"/>
      <c r="ZL335" s="31"/>
      <c r="ZM335" s="31"/>
      <c r="ZN335" s="31"/>
      <c r="ZO335" s="31"/>
      <c r="ZP335" s="31"/>
      <c r="ZQ335" s="31"/>
      <c r="ZR335" s="31"/>
      <c r="ZS335" s="31"/>
      <c r="ZT335" s="31"/>
      <c r="ZU335" s="31"/>
      <c r="ZV335" s="31"/>
      <c r="ZW335" s="31"/>
      <c r="ZX335" s="31"/>
      <c r="ZY335" s="31"/>
      <c r="ZZ335" s="31"/>
      <c r="AAA335" s="31"/>
      <c r="AAB335" s="31"/>
      <c r="AAC335" s="31"/>
      <c r="AAD335" s="31"/>
      <c r="AAE335" s="31"/>
      <c r="AAF335" s="31"/>
      <c r="AAG335" s="31"/>
      <c r="AAH335" s="31"/>
      <c r="AAI335" s="31"/>
      <c r="AAJ335" s="31"/>
      <c r="AAK335" s="31"/>
      <c r="AAL335" s="31"/>
      <c r="AAM335" s="31"/>
      <c r="AAN335" s="31"/>
      <c r="AAO335" s="31"/>
      <c r="AAP335" s="31"/>
      <c r="AAQ335" s="31"/>
      <c r="AAR335" s="31"/>
      <c r="AAS335" s="31"/>
      <c r="AAT335" s="31"/>
      <c r="AAU335" s="31"/>
      <c r="AAV335" s="31"/>
      <c r="AAW335" s="31"/>
      <c r="AAX335" s="31"/>
      <c r="AAY335" s="31"/>
      <c r="AAZ335" s="31"/>
      <c r="ABA335" s="31"/>
      <c r="ABB335" s="31"/>
      <c r="ABC335" s="31"/>
      <c r="ABD335" s="31"/>
      <c r="ABE335" s="31"/>
      <c r="ABF335" s="31"/>
      <c r="ABG335" s="31"/>
      <c r="ABH335" s="31"/>
      <c r="ABI335" s="31"/>
      <c r="ABJ335" s="31"/>
      <c r="ABK335" s="31"/>
      <c r="ABL335" s="31"/>
      <c r="ABM335" s="31"/>
      <c r="ABN335" s="31"/>
      <c r="ABO335" s="31"/>
      <c r="ABP335" s="31"/>
      <c r="ABQ335" s="31"/>
      <c r="ABR335" s="31"/>
      <c r="ABS335" s="31"/>
      <c r="ABT335" s="31"/>
      <c r="ABU335" s="31"/>
      <c r="ABV335" s="31"/>
      <c r="ABW335" s="31"/>
      <c r="ABX335" s="31"/>
      <c r="ABY335" s="31"/>
      <c r="ABZ335" s="31"/>
      <c r="ACA335" s="31"/>
      <c r="ACB335" s="31"/>
      <c r="ACC335" s="31"/>
      <c r="ACD335" s="31"/>
      <c r="ACE335" s="31"/>
      <c r="ACF335" s="31"/>
      <c r="ACG335" s="31"/>
      <c r="ACH335" s="31"/>
      <c r="ACI335" s="31"/>
      <c r="ACJ335" s="31"/>
      <c r="ACK335" s="31"/>
      <c r="ACL335" s="31"/>
      <c r="ACM335" s="31"/>
      <c r="ACN335" s="31"/>
      <c r="ACO335" s="31"/>
      <c r="ACP335" s="31"/>
      <c r="ACQ335" s="31"/>
      <c r="ACR335" s="31"/>
      <c r="ACS335" s="31"/>
      <c r="ACT335" s="31"/>
      <c r="ACU335" s="31"/>
      <c r="ACV335" s="31"/>
      <c r="ACW335" s="31"/>
      <c r="ACX335" s="31"/>
      <c r="ACY335" s="31"/>
      <c r="ACZ335" s="31"/>
      <c r="ADA335" s="31"/>
      <c r="ADB335" s="31"/>
      <c r="ADC335" s="31"/>
      <c r="ADD335" s="31"/>
      <c r="ADE335" s="31"/>
      <c r="ADF335" s="31"/>
      <c r="ADG335" s="31"/>
      <c r="ADH335" s="31"/>
      <c r="ADI335" s="31"/>
      <c r="ADJ335" s="31"/>
      <c r="ADK335" s="31"/>
      <c r="ADL335" s="31"/>
      <c r="ADM335" s="31"/>
      <c r="ADN335" s="31"/>
      <c r="ADO335" s="31"/>
      <c r="ADP335" s="31"/>
      <c r="ADQ335" s="31"/>
      <c r="ADR335" s="31"/>
      <c r="ADS335" s="31"/>
      <c r="ADT335" s="31"/>
      <c r="ADU335" s="31"/>
      <c r="ADV335" s="31"/>
      <c r="ADW335" s="31"/>
      <c r="ADX335" s="31"/>
      <c r="ADY335" s="31"/>
      <c r="ADZ335" s="31"/>
      <c r="AEA335" s="31"/>
      <c r="AEB335" s="31"/>
      <c r="AEC335" s="31"/>
      <c r="AED335" s="31"/>
      <c r="AEE335" s="31"/>
      <c r="AEF335" s="31"/>
      <c r="AEG335" s="31"/>
      <c r="AEH335" s="31"/>
      <c r="AEI335" s="31"/>
      <c r="AEJ335" s="31"/>
      <c r="AEK335" s="31"/>
      <c r="AEL335" s="31"/>
      <c r="AEM335" s="31"/>
      <c r="AEN335" s="31"/>
      <c r="AEO335" s="31"/>
      <c r="AEP335" s="31"/>
      <c r="AEQ335" s="31"/>
      <c r="AER335" s="31"/>
      <c r="AES335" s="31"/>
      <c r="AET335" s="31"/>
      <c r="AEU335" s="31"/>
      <c r="AEV335" s="31"/>
      <c r="AEW335" s="31"/>
      <c r="AEX335" s="31"/>
      <c r="AEY335" s="31"/>
      <c r="AEZ335" s="31"/>
      <c r="AFA335" s="31"/>
      <c r="AFB335" s="31"/>
      <c r="AFC335" s="31"/>
      <c r="AFD335" s="31"/>
      <c r="AFE335" s="31"/>
      <c r="AFF335" s="31"/>
      <c r="AFG335" s="31"/>
      <c r="AFH335" s="31"/>
      <c r="AFI335" s="31"/>
      <c r="AFJ335" s="31"/>
      <c r="AFK335" s="31"/>
      <c r="AFL335" s="31"/>
      <c r="AFM335" s="31"/>
      <c r="AFN335" s="31"/>
      <c r="AFO335" s="31"/>
      <c r="AFP335" s="31"/>
      <c r="AFQ335" s="31"/>
      <c r="AFR335" s="31"/>
      <c r="AFS335" s="31"/>
      <c r="AFT335" s="31"/>
      <c r="AFU335" s="31"/>
      <c r="AFV335" s="31"/>
      <c r="AFW335" s="31"/>
      <c r="AFX335" s="31"/>
      <c r="AFY335" s="31"/>
      <c r="AFZ335" s="31"/>
      <c r="AGA335" s="31"/>
      <c r="AGB335" s="31"/>
      <c r="AGC335" s="31"/>
      <c r="AGD335" s="31"/>
      <c r="AGE335" s="31"/>
      <c r="AGF335" s="31"/>
      <c r="AGG335" s="31"/>
      <c r="AGH335" s="31"/>
      <c r="AGI335" s="31"/>
      <c r="AGJ335" s="31"/>
      <c r="AGK335" s="31"/>
      <c r="AGL335" s="31"/>
      <c r="AGM335" s="31"/>
      <c r="AGN335" s="31"/>
      <c r="AGO335" s="31"/>
      <c r="AGP335" s="31"/>
      <c r="AGQ335" s="31"/>
      <c r="AGR335" s="31"/>
      <c r="AGS335" s="31"/>
      <c r="AGT335" s="31"/>
      <c r="AGU335" s="31"/>
      <c r="AGV335" s="31"/>
      <c r="AGW335" s="31"/>
      <c r="AGX335" s="31"/>
      <c r="AGY335" s="31"/>
      <c r="AGZ335" s="31"/>
      <c r="AHA335" s="31"/>
      <c r="AHB335" s="31"/>
      <c r="AHC335" s="31"/>
      <c r="AHD335" s="31"/>
      <c r="AHE335" s="31"/>
      <c r="AHF335" s="31"/>
      <c r="AHG335" s="31"/>
      <c r="AHH335" s="31"/>
      <c r="AHI335" s="31"/>
      <c r="AHJ335" s="31"/>
      <c r="AHK335" s="31"/>
      <c r="AHL335" s="31"/>
      <c r="AHM335" s="31"/>
      <c r="AHN335" s="31"/>
      <c r="AHO335" s="31"/>
      <c r="AHP335" s="31"/>
      <c r="AHQ335" s="31"/>
      <c r="AHR335" s="31"/>
      <c r="AHS335" s="31"/>
      <c r="AHT335" s="31"/>
      <c r="AHU335" s="31"/>
      <c r="AHV335" s="31"/>
      <c r="AHW335" s="31"/>
      <c r="AHX335" s="31"/>
      <c r="AHY335" s="31"/>
      <c r="AHZ335" s="31"/>
      <c r="AIA335" s="31"/>
      <c r="AIB335" s="31"/>
      <c r="AIC335" s="31"/>
      <c r="AID335" s="31"/>
      <c r="AIE335" s="31"/>
      <c r="AIF335" s="31"/>
      <c r="AIG335" s="31"/>
      <c r="AIH335" s="31"/>
      <c r="AII335" s="31"/>
      <c r="AIJ335" s="31"/>
      <c r="AIK335" s="31"/>
      <c r="AIL335" s="31"/>
      <c r="AIM335" s="31"/>
      <c r="AIN335" s="31"/>
      <c r="AIO335" s="31"/>
      <c r="AIP335" s="31"/>
      <c r="AIQ335" s="31"/>
      <c r="AIR335" s="31"/>
      <c r="AIS335" s="31"/>
      <c r="AIT335" s="31"/>
      <c r="AIU335" s="31"/>
      <c r="AIV335" s="31"/>
      <c r="AIW335" s="31"/>
      <c r="AIX335" s="31"/>
      <c r="AIY335" s="31"/>
      <c r="AIZ335" s="31"/>
      <c r="AJA335" s="31"/>
      <c r="AJB335" s="31"/>
      <c r="AJC335" s="31"/>
      <c r="AJD335" s="31"/>
      <c r="AJE335" s="31"/>
      <c r="AJF335" s="31"/>
      <c r="AJG335" s="31"/>
      <c r="AJH335" s="31"/>
      <c r="AJI335" s="31"/>
      <c r="AJJ335" s="31"/>
      <c r="AJK335" s="31"/>
      <c r="AJL335" s="31"/>
      <c r="AJM335" s="31"/>
      <c r="AJN335" s="31"/>
      <c r="AJO335" s="31"/>
      <c r="AJP335" s="31"/>
      <c r="AJQ335" s="31"/>
      <c r="AJR335" s="31"/>
      <c r="AJS335" s="31"/>
      <c r="AJT335" s="31"/>
      <c r="AJU335" s="31"/>
      <c r="AJV335" s="31"/>
      <c r="AJW335" s="31"/>
      <c r="AJX335" s="31"/>
      <c r="AJY335" s="31"/>
      <c r="AJZ335" s="31"/>
      <c r="AKA335" s="31"/>
      <c r="AKB335" s="31"/>
      <c r="AKC335" s="31"/>
      <c r="AKD335" s="31"/>
      <c r="AKE335" s="31"/>
      <c r="AKF335" s="31"/>
      <c r="AKG335" s="31"/>
      <c r="AKH335" s="31"/>
      <c r="AKI335" s="31"/>
      <c r="AKJ335" s="31"/>
      <c r="AKK335" s="31"/>
      <c r="AKL335" s="31"/>
      <c r="AKM335" s="31"/>
      <c r="AKN335" s="31"/>
      <c r="AKO335" s="31"/>
      <c r="AKP335" s="31"/>
      <c r="AKQ335" s="31"/>
      <c r="AKR335" s="31"/>
      <c r="AKS335" s="31"/>
      <c r="AKT335" s="31"/>
      <c r="AKU335" s="31"/>
      <c r="AKV335" s="31"/>
      <c r="AKW335" s="31"/>
      <c r="AKX335" s="31"/>
      <c r="AKY335" s="31"/>
      <c r="AKZ335" s="31"/>
      <c r="ALA335" s="31"/>
      <c r="ALB335" s="31"/>
      <c r="ALC335" s="31"/>
      <c r="ALD335" s="31"/>
      <c r="ALE335" s="31"/>
      <c r="ALF335" s="31"/>
      <c r="ALG335" s="31"/>
      <c r="ALH335" s="31"/>
      <c r="ALI335" s="31"/>
      <c r="ALJ335" s="31"/>
      <c r="ALK335" s="31"/>
      <c r="ALL335" s="31"/>
      <c r="ALM335" s="31"/>
      <c r="ALN335" s="31"/>
      <c r="ALO335" s="31"/>
      <c r="ALP335" s="31"/>
      <c r="ALQ335" s="31"/>
      <c r="ALR335" s="31"/>
      <c r="ALS335" s="31"/>
      <c r="ALT335" s="31"/>
      <c r="ALU335" s="31"/>
      <c r="ALV335" s="31"/>
      <c r="ALW335" s="31"/>
      <c r="ALX335" s="31"/>
      <c r="ALY335" s="31"/>
      <c r="ALZ335" s="31"/>
      <c r="AMA335" s="31"/>
      <c r="AMB335" s="31"/>
      <c r="AMC335" s="31"/>
      <c r="AMD335" s="31"/>
      <c r="AME335" s="31"/>
      <c r="AMF335" s="31"/>
      <c r="AMG335" s="31"/>
      <c r="AMH335" s="31"/>
      <c r="AMI335" s="31"/>
      <c r="AMJ335" s="31"/>
      <c r="AMK335" s="31"/>
      <c r="AML335" s="31"/>
      <c r="AMM335" s="31"/>
      <c r="AMN335" s="31"/>
      <c r="AMO335" s="31"/>
      <c r="AMP335" s="31"/>
      <c r="AMQ335" s="31"/>
      <c r="AMR335" s="31"/>
      <c r="AMS335" s="31"/>
      <c r="AMT335" s="31"/>
      <c r="AMU335" s="31"/>
      <c r="AMV335" s="31"/>
      <c r="AMW335" s="31"/>
      <c r="AMX335" s="31"/>
      <c r="AMY335" s="31"/>
    </row>
    <row r="336" spans="3:1039" s="6" customFormat="1" ht="15" customHeight="1" x14ac:dyDescent="0.25">
      <c r="C336" s="6">
        <f t="shared" si="140"/>
        <v>210839</v>
      </c>
      <c r="D336" s="72">
        <f t="shared" si="141"/>
        <v>50</v>
      </c>
      <c r="E336" s="74">
        <v>0</v>
      </c>
      <c r="F336" s="72">
        <v>1</v>
      </c>
      <c r="G336" s="73">
        <f t="shared" si="144"/>
        <v>0</v>
      </c>
      <c r="H336" s="128" t="str">
        <f t="shared" si="145"/>
        <v>3.2</v>
      </c>
      <c r="I336" s="147">
        <f t="shared" si="179"/>
        <v>0</v>
      </c>
      <c r="J336" s="111" t="s">
        <v>196</v>
      </c>
      <c r="K336" s="39">
        <v>3</v>
      </c>
      <c r="L336" s="95">
        <f t="shared" si="180"/>
        <v>21</v>
      </c>
      <c r="M336" s="12" t="s">
        <v>99</v>
      </c>
      <c r="N336" s="82">
        <f t="shared" si="214"/>
        <v>8</v>
      </c>
      <c r="O336" s="82">
        <f t="shared" si="213"/>
        <v>210839</v>
      </c>
      <c r="P336" s="77" t="str">
        <f t="shared" si="183"/>
        <v>PROUH50 T2 RU350 DCB  (50 gal)</v>
      </c>
      <c r="Q336" s="13" t="s">
        <v>258</v>
      </c>
      <c r="R336" s="119">
        <v>50</v>
      </c>
      <c r="S336" s="121" t="s">
        <v>273</v>
      </c>
      <c r="T336" s="100" t="s">
        <v>273</v>
      </c>
      <c r="U336" s="105" t="str">
        <f t="shared" ref="U336:U399" si="215">VLOOKUP( T336, $Q$2:$S$53, 3, FALSE )</f>
        <v>RheemHBDR4550</v>
      </c>
      <c r="V336" s="146">
        <v>0</v>
      </c>
      <c r="W336" s="49"/>
      <c r="X336" s="61" t="s">
        <v>9</v>
      </c>
      <c r="Y336" s="62" t="s">
        <v>263</v>
      </c>
      <c r="Z336" s="63"/>
      <c r="AA336" s="58"/>
      <c r="AB336" s="158" t="str">
        <f t="shared" si="181"/>
        <v>2,     210839,   "PROUH50 T2 RU350 DCB  (50 gal)"</v>
      </c>
      <c r="AC336" s="160" t="str">
        <f t="shared" si="202"/>
        <v>Ruud</v>
      </c>
      <c r="AD336" s="6" t="s">
        <v>664</v>
      </c>
      <c r="AE336" s="158" t="str">
        <f t="shared" si="182"/>
        <v xml:space="preserve">          case  210839   :   "RuudPROUH50RU350DCB"</v>
      </c>
      <c r="AF336" s="6" t="s">
        <v>664</v>
      </c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  <c r="CB336" s="31"/>
      <c r="CC336" s="31"/>
      <c r="CD336" s="31"/>
      <c r="CE336" s="31"/>
      <c r="CF336" s="31"/>
      <c r="CG336" s="31"/>
      <c r="CH336" s="31"/>
      <c r="CI336" s="31"/>
      <c r="CJ336" s="31"/>
      <c r="CK336" s="31"/>
      <c r="CL336" s="31"/>
      <c r="CM336" s="31"/>
      <c r="CN336" s="31"/>
      <c r="CO336" s="31"/>
      <c r="CP336" s="31"/>
      <c r="CQ336" s="31"/>
      <c r="CR336" s="31"/>
      <c r="CS336" s="31"/>
      <c r="CT336" s="31"/>
      <c r="CU336" s="31"/>
      <c r="CV336" s="31"/>
      <c r="CW336" s="31"/>
      <c r="CX336" s="31"/>
      <c r="CY336" s="31"/>
      <c r="CZ336" s="31"/>
      <c r="DA336" s="31"/>
      <c r="DB336" s="31"/>
      <c r="DC336" s="31"/>
      <c r="DD336" s="31"/>
      <c r="DE336" s="31"/>
      <c r="DF336" s="31"/>
      <c r="DG336" s="31"/>
      <c r="DH336" s="31"/>
      <c r="DI336" s="31"/>
      <c r="DJ336" s="31"/>
      <c r="DK336" s="31"/>
      <c r="DL336" s="31"/>
      <c r="DM336" s="31"/>
      <c r="DN336" s="31"/>
      <c r="DO336" s="31"/>
      <c r="DP336" s="31"/>
      <c r="DQ336" s="31"/>
      <c r="DR336" s="31"/>
      <c r="DS336" s="31"/>
      <c r="DT336" s="31"/>
      <c r="DU336" s="31"/>
      <c r="DV336" s="31"/>
      <c r="DW336" s="31"/>
      <c r="DX336" s="31"/>
      <c r="DY336" s="31"/>
      <c r="DZ336" s="31"/>
      <c r="EA336" s="31"/>
      <c r="EB336" s="31"/>
      <c r="EC336" s="31"/>
      <c r="ED336" s="31"/>
      <c r="EE336" s="31"/>
      <c r="EF336" s="31"/>
      <c r="EG336" s="31"/>
      <c r="EH336" s="31"/>
      <c r="EI336" s="31"/>
      <c r="EJ336" s="31"/>
      <c r="EK336" s="31"/>
      <c r="EL336" s="31"/>
      <c r="EM336" s="31"/>
      <c r="EN336" s="31"/>
      <c r="EO336" s="31"/>
      <c r="EP336" s="31"/>
      <c r="EQ336" s="31"/>
      <c r="ER336" s="31"/>
      <c r="ES336" s="31"/>
      <c r="ET336" s="31"/>
      <c r="EU336" s="31"/>
      <c r="EV336" s="31"/>
      <c r="EW336" s="31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  <c r="IW336" s="31"/>
      <c r="IX336" s="31"/>
      <c r="IY336" s="31"/>
      <c r="IZ336" s="31"/>
      <c r="JA336" s="31"/>
      <c r="JB336" s="31"/>
      <c r="JC336" s="31"/>
      <c r="JD336" s="31"/>
      <c r="JE336" s="31"/>
      <c r="JF336" s="31"/>
      <c r="JG336" s="31"/>
      <c r="JH336" s="31"/>
      <c r="JI336" s="31"/>
      <c r="JJ336" s="31"/>
      <c r="JK336" s="31"/>
      <c r="JL336" s="31"/>
      <c r="JM336" s="31"/>
      <c r="JN336" s="31"/>
      <c r="JO336" s="31"/>
      <c r="JP336" s="31"/>
      <c r="JQ336" s="31"/>
      <c r="JR336" s="31"/>
      <c r="JS336" s="31"/>
      <c r="JT336" s="31"/>
      <c r="JU336" s="31"/>
      <c r="JV336" s="31"/>
      <c r="JW336" s="31"/>
      <c r="JX336" s="31"/>
      <c r="JY336" s="31"/>
      <c r="JZ336" s="31"/>
      <c r="KA336" s="31"/>
      <c r="KB336" s="31"/>
      <c r="KC336" s="31"/>
      <c r="KD336" s="31"/>
      <c r="KE336" s="31"/>
      <c r="KF336" s="31"/>
      <c r="KG336" s="31"/>
      <c r="KH336" s="31"/>
      <c r="KI336" s="31"/>
      <c r="KJ336" s="31"/>
      <c r="KK336" s="31"/>
      <c r="KL336" s="31"/>
      <c r="KM336" s="31"/>
      <c r="KN336" s="31"/>
      <c r="KO336" s="31"/>
      <c r="KP336" s="31"/>
      <c r="KQ336" s="31"/>
      <c r="KR336" s="31"/>
      <c r="KS336" s="31"/>
      <c r="KT336" s="31"/>
      <c r="KU336" s="31"/>
      <c r="KV336" s="31"/>
      <c r="KW336" s="31"/>
      <c r="KX336" s="31"/>
      <c r="KY336" s="31"/>
      <c r="KZ336" s="31"/>
      <c r="LA336" s="31"/>
      <c r="LB336" s="31"/>
      <c r="LC336" s="31"/>
      <c r="LD336" s="31"/>
      <c r="LE336" s="31"/>
      <c r="LF336" s="31"/>
      <c r="LG336" s="31"/>
      <c r="LH336" s="31"/>
      <c r="LI336" s="31"/>
      <c r="LJ336" s="31"/>
      <c r="LK336" s="31"/>
      <c r="LL336" s="31"/>
      <c r="LM336" s="31"/>
      <c r="LN336" s="31"/>
      <c r="LO336" s="31"/>
      <c r="LP336" s="31"/>
      <c r="LQ336" s="31"/>
      <c r="LR336" s="31"/>
      <c r="LS336" s="31"/>
      <c r="LT336" s="31"/>
      <c r="LU336" s="31"/>
      <c r="LV336" s="31"/>
      <c r="LW336" s="31"/>
      <c r="LX336" s="31"/>
      <c r="LY336" s="31"/>
      <c r="LZ336" s="31"/>
      <c r="MA336" s="31"/>
      <c r="MB336" s="31"/>
      <c r="MC336" s="31"/>
      <c r="MD336" s="31"/>
      <c r="ME336" s="31"/>
      <c r="MF336" s="31"/>
      <c r="MG336" s="31"/>
      <c r="MH336" s="31"/>
      <c r="MI336" s="31"/>
      <c r="MJ336" s="31"/>
      <c r="MK336" s="31"/>
      <c r="ML336" s="31"/>
      <c r="MM336" s="31"/>
      <c r="MN336" s="31"/>
      <c r="MO336" s="31"/>
      <c r="MP336" s="31"/>
      <c r="MQ336" s="31"/>
      <c r="MR336" s="31"/>
      <c r="MS336" s="31"/>
      <c r="MT336" s="31"/>
      <c r="MU336" s="31"/>
      <c r="MV336" s="31"/>
      <c r="MW336" s="31"/>
      <c r="MX336" s="31"/>
      <c r="MY336" s="31"/>
      <c r="MZ336" s="31"/>
      <c r="NA336" s="31"/>
      <c r="NB336" s="31"/>
      <c r="NC336" s="31"/>
      <c r="ND336" s="31"/>
      <c r="NE336" s="31"/>
      <c r="NF336" s="31"/>
      <c r="NG336" s="31"/>
      <c r="NH336" s="31"/>
      <c r="NI336" s="31"/>
      <c r="NJ336" s="31"/>
      <c r="NK336" s="31"/>
      <c r="NL336" s="31"/>
      <c r="NM336" s="31"/>
      <c r="NN336" s="31"/>
      <c r="NO336" s="31"/>
      <c r="NP336" s="31"/>
      <c r="NQ336" s="31"/>
      <c r="NR336" s="31"/>
      <c r="NS336" s="31"/>
      <c r="NT336" s="31"/>
      <c r="NU336" s="31"/>
      <c r="NV336" s="31"/>
      <c r="NW336" s="31"/>
      <c r="NX336" s="31"/>
      <c r="NY336" s="31"/>
      <c r="NZ336" s="31"/>
      <c r="OA336" s="31"/>
      <c r="OB336" s="31"/>
      <c r="OC336" s="31"/>
      <c r="OD336" s="31"/>
      <c r="OE336" s="31"/>
      <c r="OF336" s="31"/>
      <c r="OG336" s="31"/>
      <c r="OH336" s="31"/>
      <c r="OI336" s="31"/>
      <c r="OJ336" s="31"/>
      <c r="OK336" s="31"/>
      <c r="OL336" s="31"/>
      <c r="OM336" s="31"/>
      <c r="ON336" s="31"/>
      <c r="OO336" s="31"/>
      <c r="OP336" s="31"/>
      <c r="OQ336" s="31"/>
      <c r="OR336" s="31"/>
      <c r="OS336" s="31"/>
      <c r="OT336" s="31"/>
      <c r="OU336" s="31"/>
      <c r="OV336" s="31"/>
      <c r="OW336" s="31"/>
      <c r="OX336" s="31"/>
      <c r="OY336" s="31"/>
      <c r="OZ336" s="31"/>
      <c r="PA336" s="31"/>
      <c r="PB336" s="31"/>
      <c r="PC336" s="31"/>
      <c r="PD336" s="31"/>
      <c r="PE336" s="31"/>
      <c r="PF336" s="31"/>
      <c r="PG336" s="31"/>
      <c r="PH336" s="31"/>
      <c r="PI336" s="31"/>
      <c r="PJ336" s="31"/>
      <c r="PK336" s="31"/>
      <c r="PL336" s="31"/>
      <c r="PM336" s="31"/>
      <c r="PN336" s="31"/>
      <c r="PO336" s="31"/>
      <c r="PP336" s="31"/>
      <c r="PQ336" s="31"/>
      <c r="PR336" s="31"/>
      <c r="PS336" s="31"/>
      <c r="PT336" s="31"/>
      <c r="PU336" s="31"/>
      <c r="PV336" s="31"/>
      <c r="PW336" s="31"/>
      <c r="PX336" s="31"/>
      <c r="PY336" s="31"/>
      <c r="PZ336" s="31"/>
      <c r="QA336" s="31"/>
      <c r="QB336" s="31"/>
      <c r="QC336" s="31"/>
      <c r="QD336" s="31"/>
      <c r="QE336" s="31"/>
      <c r="QF336" s="31"/>
      <c r="QG336" s="31"/>
      <c r="QH336" s="31"/>
      <c r="QI336" s="31"/>
      <c r="QJ336" s="31"/>
      <c r="QK336" s="31"/>
      <c r="QL336" s="31"/>
      <c r="QM336" s="31"/>
      <c r="QN336" s="31"/>
      <c r="QO336" s="31"/>
      <c r="QP336" s="31"/>
      <c r="QQ336" s="31"/>
      <c r="QR336" s="31"/>
      <c r="QS336" s="31"/>
      <c r="QT336" s="31"/>
      <c r="QU336" s="31"/>
      <c r="QV336" s="31"/>
      <c r="QW336" s="31"/>
      <c r="QX336" s="31"/>
      <c r="QY336" s="31"/>
      <c r="QZ336" s="31"/>
      <c r="RA336" s="31"/>
      <c r="RB336" s="31"/>
      <c r="RC336" s="31"/>
      <c r="RD336" s="31"/>
      <c r="RE336" s="31"/>
      <c r="RF336" s="31"/>
      <c r="RG336" s="31"/>
      <c r="RH336" s="31"/>
      <c r="RI336" s="31"/>
      <c r="RJ336" s="31"/>
      <c r="RK336" s="31"/>
      <c r="RL336" s="31"/>
      <c r="RM336" s="31"/>
      <c r="RN336" s="31"/>
      <c r="RO336" s="31"/>
      <c r="RP336" s="31"/>
      <c r="RQ336" s="31"/>
      <c r="RR336" s="31"/>
      <c r="RS336" s="31"/>
      <c r="RT336" s="31"/>
      <c r="RU336" s="31"/>
      <c r="RV336" s="31"/>
      <c r="RW336" s="31"/>
      <c r="RX336" s="31"/>
      <c r="RY336" s="31"/>
      <c r="RZ336" s="31"/>
      <c r="SA336" s="31"/>
      <c r="SB336" s="31"/>
      <c r="SC336" s="31"/>
      <c r="SD336" s="31"/>
      <c r="SE336" s="31"/>
      <c r="SF336" s="31"/>
      <c r="SG336" s="31"/>
      <c r="SH336" s="31"/>
      <c r="SI336" s="31"/>
      <c r="SJ336" s="31"/>
      <c r="SK336" s="31"/>
      <c r="SL336" s="31"/>
      <c r="SM336" s="31"/>
      <c r="SN336" s="31"/>
      <c r="SO336" s="31"/>
      <c r="SP336" s="31"/>
      <c r="SQ336" s="31"/>
      <c r="SR336" s="31"/>
      <c r="SS336" s="31"/>
      <c r="ST336" s="31"/>
      <c r="SU336" s="31"/>
      <c r="SV336" s="31"/>
      <c r="SW336" s="31"/>
      <c r="SX336" s="31"/>
      <c r="SY336" s="31"/>
      <c r="SZ336" s="31"/>
      <c r="TA336" s="31"/>
      <c r="TB336" s="31"/>
      <c r="TC336" s="31"/>
      <c r="TD336" s="31"/>
      <c r="TE336" s="31"/>
      <c r="TF336" s="31"/>
      <c r="TG336" s="31"/>
      <c r="TH336" s="31"/>
      <c r="TI336" s="31"/>
      <c r="TJ336" s="31"/>
      <c r="TK336" s="31"/>
      <c r="TL336" s="31"/>
      <c r="TM336" s="31"/>
      <c r="TN336" s="31"/>
      <c r="TO336" s="31"/>
      <c r="TP336" s="31"/>
      <c r="TQ336" s="31"/>
      <c r="TR336" s="31"/>
      <c r="TS336" s="31"/>
      <c r="TT336" s="31"/>
      <c r="TU336" s="31"/>
      <c r="TV336" s="31"/>
      <c r="TW336" s="31"/>
      <c r="TX336" s="31"/>
      <c r="TY336" s="31"/>
      <c r="TZ336" s="31"/>
      <c r="UA336" s="31"/>
      <c r="UB336" s="31"/>
      <c r="UC336" s="31"/>
      <c r="UD336" s="31"/>
      <c r="UE336" s="31"/>
      <c r="UF336" s="31"/>
      <c r="UG336" s="31"/>
      <c r="UH336" s="31"/>
      <c r="UI336" s="31"/>
      <c r="UJ336" s="31"/>
      <c r="UK336" s="31"/>
      <c r="UL336" s="31"/>
      <c r="UM336" s="31"/>
      <c r="UN336" s="31"/>
      <c r="UO336" s="31"/>
      <c r="UP336" s="31"/>
      <c r="UQ336" s="31"/>
      <c r="UR336" s="31"/>
      <c r="US336" s="31"/>
      <c r="UT336" s="31"/>
      <c r="UU336" s="31"/>
      <c r="UV336" s="31"/>
      <c r="UW336" s="31"/>
      <c r="UX336" s="31"/>
      <c r="UY336" s="31"/>
      <c r="UZ336" s="31"/>
      <c r="VA336" s="31"/>
      <c r="VB336" s="31"/>
      <c r="VC336" s="31"/>
      <c r="VD336" s="31"/>
      <c r="VE336" s="31"/>
      <c r="VF336" s="31"/>
      <c r="VG336" s="31"/>
      <c r="VH336" s="31"/>
      <c r="VI336" s="31"/>
      <c r="VJ336" s="31"/>
      <c r="VK336" s="31"/>
      <c r="VL336" s="31"/>
      <c r="VM336" s="31"/>
      <c r="VN336" s="31"/>
      <c r="VO336" s="31"/>
      <c r="VP336" s="31"/>
      <c r="VQ336" s="31"/>
      <c r="VR336" s="31"/>
      <c r="VS336" s="31"/>
      <c r="VT336" s="31"/>
      <c r="VU336" s="31"/>
      <c r="VV336" s="31"/>
      <c r="VW336" s="31"/>
      <c r="VX336" s="31"/>
      <c r="VY336" s="31"/>
      <c r="VZ336" s="31"/>
      <c r="WA336" s="31"/>
      <c r="WB336" s="31"/>
      <c r="WC336" s="31"/>
      <c r="WD336" s="31"/>
      <c r="WE336" s="31"/>
      <c r="WF336" s="31"/>
      <c r="WG336" s="31"/>
      <c r="WH336" s="31"/>
      <c r="WI336" s="31"/>
      <c r="WJ336" s="31"/>
      <c r="WK336" s="31"/>
      <c r="WL336" s="31"/>
      <c r="WM336" s="31"/>
      <c r="WN336" s="31"/>
      <c r="WO336" s="31"/>
      <c r="WP336" s="31"/>
      <c r="WQ336" s="31"/>
      <c r="WR336" s="31"/>
      <c r="WS336" s="31"/>
      <c r="WT336" s="31"/>
      <c r="WU336" s="31"/>
      <c r="WV336" s="31"/>
      <c r="WW336" s="31"/>
      <c r="WX336" s="31"/>
      <c r="WY336" s="31"/>
      <c r="WZ336" s="31"/>
      <c r="XA336" s="31"/>
      <c r="XB336" s="31"/>
      <c r="XC336" s="31"/>
      <c r="XD336" s="31"/>
      <c r="XE336" s="31"/>
      <c r="XF336" s="31"/>
      <c r="XG336" s="31"/>
      <c r="XH336" s="31"/>
      <c r="XI336" s="31"/>
      <c r="XJ336" s="31"/>
      <c r="XK336" s="31"/>
      <c r="XL336" s="31"/>
      <c r="XM336" s="31"/>
      <c r="XN336" s="31"/>
      <c r="XO336" s="31"/>
      <c r="XP336" s="31"/>
      <c r="XQ336" s="31"/>
      <c r="XR336" s="31"/>
      <c r="XS336" s="31"/>
      <c r="XT336" s="31"/>
      <c r="XU336" s="31"/>
      <c r="XV336" s="31"/>
      <c r="XW336" s="31"/>
      <c r="XX336" s="31"/>
      <c r="XY336" s="31"/>
      <c r="XZ336" s="31"/>
      <c r="YA336" s="31"/>
      <c r="YB336" s="31"/>
      <c r="YC336" s="31"/>
      <c r="YD336" s="31"/>
      <c r="YE336" s="31"/>
      <c r="YF336" s="31"/>
      <c r="YG336" s="31"/>
      <c r="YH336" s="31"/>
      <c r="YI336" s="31"/>
      <c r="YJ336" s="31"/>
      <c r="YK336" s="31"/>
      <c r="YL336" s="31"/>
      <c r="YM336" s="31"/>
      <c r="YN336" s="31"/>
      <c r="YO336" s="31"/>
      <c r="YP336" s="31"/>
      <c r="YQ336" s="31"/>
      <c r="YR336" s="31"/>
      <c r="YS336" s="31"/>
      <c r="YT336" s="31"/>
      <c r="YU336" s="31"/>
      <c r="YV336" s="31"/>
      <c r="YW336" s="31"/>
      <c r="YX336" s="31"/>
      <c r="YY336" s="31"/>
      <c r="YZ336" s="31"/>
      <c r="ZA336" s="31"/>
      <c r="ZB336" s="31"/>
      <c r="ZC336" s="31"/>
      <c r="ZD336" s="31"/>
      <c r="ZE336" s="31"/>
      <c r="ZF336" s="31"/>
      <c r="ZG336" s="31"/>
      <c r="ZH336" s="31"/>
      <c r="ZI336" s="31"/>
      <c r="ZJ336" s="31"/>
      <c r="ZK336" s="31"/>
      <c r="ZL336" s="31"/>
      <c r="ZM336" s="31"/>
      <c r="ZN336" s="31"/>
      <c r="ZO336" s="31"/>
      <c r="ZP336" s="31"/>
      <c r="ZQ336" s="31"/>
      <c r="ZR336" s="31"/>
      <c r="ZS336" s="31"/>
      <c r="ZT336" s="31"/>
      <c r="ZU336" s="31"/>
      <c r="ZV336" s="31"/>
      <c r="ZW336" s="31"/>
      <c r="ZX336" s="31"/>
      <c r="ZY336" s="31"/>
      <c r="ZZ336" s="31"/>
      <c r="AAA336" s="31"/>
      <c r="AAB336" s="31"/>
      <c r="AAC336" s="31"/>
      <c r="AAD336" s="31"/>
      <c r="AAE336" s="31"/>
      <c r="AAF336" s="31"/>
      <c r="AAG336" s="31"/>
      <c r="AAH336" s="31"/>
      <c r="AAI336" s="31"/>
      <c r="AAJ336" s="31"/>
      <c r="AAK336" s="31"/>
      <c r="AAL336" s="31"/>
      <c r="AAM336" s="31"/>
      <c r="AAN336" s="31"/>
      <c r="AAO336" s="31"/>
      <c r="AAP336" s="31"/>
      <c r="AAQ336" s="31"/>
      <c r="AAR336" s="31"/>
      <c r="AAS336" s="31"/>
      <c r="AAT336" s="31"/>
      <c r="AAU336" s="31"/>
      <c r="AAV336" s="31"/>
      <c r="AAW336" s="31"/>
      <c r="AAX336" s="31"/>
      <c r="AAY336" s="31"/>
      <c r="AAZ336" s="31"/>
      <c r="ABA336" s="31"/>
      <c r="ABB336" s="31"/>
      <c r="ABC336" s="31"/>
      <c r="ABD336" s="31"/>
      <c r="ABE336" s="31"/>
      <c r="ABF336" s="31"/>
      <c r="ABG336" s="31"/>
      <c r="ABH336" s="31"/>
      <c r="ABI336" s="31"/>
      <c r="ABJ336" s="31"/>
      <c r="ABK336" s="31"/>
      <c r="ABL336" s="31"/>
      <c r="ABM336" s="31"/>
      <c r="ABN336" s="31"/>
      <c r="ABO336" s="31"/>
      <c r="ABP336" s="31"/>
      <c r="ABQ336" s="31"/>
      <c r="ABR336" s="31"/>
      <c r="ABS336" s="31"/>
      <c r="ABT336" s="31"/>
      <c r="ABU336" s="31"/>
      <c r="ABV336" s="31"/>
      <c r="ABW336" s="31"/>
      <c r="ABX336" s="31"/>
      <c r="ABY336" s="31"/>
      <c r="ABZ336" s="31"/>
      <c r="ACA336" s="31"/>
      <c r="ACB336" s="31"/>
      <c r="ACC336" s="31"/>
      <c r="ACD336" s="31"/>
      <c r="ACE336" s="31"/>
      <c r="ACF336" s="31"/>
      <c r="ACG336" s="31"/>
      <c r="ACH336" s="31"/>
      <c r="ACI336" s="31"/>
      <c r="ACJ336" s="31"/>
      <c r="ACK336" s="31"/>
      <c r="ACL336" s="31"/>
      <c r="ACM336" s="31"/>
      <c r="ACN336" s="31"/>
      <c r="ACO336" s="31"/>
      <c r="ACP336" s="31"/>
      <c r="ACQ336" s="31"/>
      <c r="ACR336" s="31"/>
      <c r="ACS336" s="31"/>
      <c r="ACT336" s="31"/>
      <c r="ACU336" s="31"/>
      <c r="ACV336" s="31"/>
      <c r="ACW336" s="31"/>
      <c r="ACX336" s="31"/>
      <c r="ACY336" s="31"/>
      <c r="ACZ336" s="31"/>
      <c r="ADA336" s="31"/>
      <c r="ADB336" s="31"/>
      <c r="ADC336" s="31"/>
      <c r="ADD336" s="31"/>
      <c r="ADE336" s="31"/>
      <c r="ADF336" s="31"/>
      <c r="ADG336" s="31"/>
      <c r="ADH336" s="31"/>
      <c r="ADI336" s="31"/>
      <c r="ADJ336" s="31"/>
      <c r="ADK336" s="31"/>
      <c r="ADL336" s="31"/>
      <c r="ADM336" s="31"/>
      <c r="ADN336" s="31"/>
      <c r="ADO336" s="31"/>
      <c r="ADP336" s="31"/>
      <c r="ADQ336" s="31"/>
      <c r="ADR336" s="31"/>
      <c r="ADS336" s="31"/>
      <c r="ADT336" s="31"/>
      <c r="ADU336" s="31"/>
      <c r="ADV336" s="31"/>
      <c r="ADW336" s="31"/>
      <c r="ADX336" s="31"/>
      <c r="ADY336" s="31"/>
      <c r="ADZ336" s="31"/>
      <c r="AEA336" s="31"/>
      <c r="AEB336" s="31"/>
      <c r="AEC336" s="31"/>
      <c r="AED336" s="31"/>
      <c r="AEE336" s="31"/>
      <c r="AEF336" s="31"/>
      <c r="AEG336" s="31"/>
      <c r="AEH336" s="31"/>
      <c r="AEI336" s="31"/>
      <c r="AEJ336" s="31"/>
      <c r="AEK336" s="31"/>
      <c r="AEL336" s="31"/>
      <c r="AEM336" s="31"/>
      <c r="AEN336" s="31"/>
      <c r="AEO336" s="31"/>
      <c r="AEP336" s="31"/>
      <c r="AEQ336" s="31"/>
      <c r="AER336" s="31"/>
      <c r="AES336" s="31"/>
      <c r="AET336" s="31"/>
      <c r="AEU336" s="31"/>
      <c r="AEV336" s="31"/>
      <c r="AEW336" s="31"/>
      <c r="AEX336" s="31"/>
      <c r="AEY336" s="31"/>
      <c r="AEZ336" s="31"/>
      <c r="AFA336" s="31"/>
      <c r="AFB336" s="31"/>
      <c r="AFC336" s="31"/>
      <c r="AFD336" s="31"/>
      <c r="AFE336" s="31"/>
      <c r="AFF336" s="31"/>
      <c r="AFG336" s="31"/>
      <c r="AFH336" s="31"/>
      <c r="AFI336" s="31"/>
      <c r="AFJ336" s="31"/>
      <c r="AFK336" s="31"/>
      <c r="AFL336" s="31"/>
      <c r="AFM336" s="31"/>
      <c r="AFN336" s="31"/>
      <c r="AFO336" s="31"/>
      <c r="AFP336" s="31"/>
      <c r="AFQ336" s="31"/>
      <c r="AFR336" s="31"/>
      <c r="AFS336" s="31"/>
      <c r="AFT336" s="31"/>
      <c r="AFU336" s="31"/>
      <c r="AFV336" s="31"/>
      <c r="AFW336" s="31"/>
      <c r="AFX336" s="31"/>
      <c r="AFY336" s="31"/>
      <c r="AFZ336" s="31"/>
      <c r="AGA336" s="31"/>
      <c r="AGB336" s="31"/>
      <c r="AGC336" s="31"/>
      <c r="AGD336" s="31"/>
      <c r="AGE336" s="31"/>
      <c r="AGF336" s="31"/>
      <c r="AGG336" s="31"/>
      <c r="AGH336" s="31"/>
      <c r="AGI336" s="31"/>
      <c r="AGJ336" s="31"/>
      <c r="AGK336" s="31"/>
      <c r="AGL336" s="31"/>
      <c r="AGM336" s="31"/>
      <c r="AGN336" s="31"/>
      <c r="AGO336" s="31"/>
      <c r="AGP336" s="31"/>
      <c r="AGQ336" s="31"/>
      <c r="AGR336" s="31"/>
      <c r="AGS336" s="31"/>
      <c r="AGT336" s="31"/>
      <c r="AGU336" s="31"/>
      <c r="AGV336" s="31"/>
      <c r="AGW336" s="31"/>
      <c r="AGX336" s="31"/>
      <c r="AGY336" s="31"/>
      <c r="AGZ336" s="31"/>
      <c r="AHA336" s="31"/>
      <c r="AHB336" s="31"/>
      <c r="AHC336" s="31"/>
      <c r="AHD336" s="31"/>
      <c r="AHE336" s="31"/>
      <c r="AHF336" s="31"/>
      <c r="AHG336" s="31"/>
      <c r="AHH336" s="31"/>
      <c r="AHI336" s="31"/>
      <c r="AHJ336" s="31"/>
      <c r="AHK336" s="31"/>
      <c r="AHL336" s="31"/>
      <c r="AHM336" s="31"/>
      <c r="AHN336" s="31"/>
      <c r="AHO336" s="31"/>
      <c r="AHP336" s="31"/>
      <c r="AHQ336" s="31"/>
      <c r="AHR336" s="31"/>
      <c r="AHS336" s="31"/>
      <c r="AHT336" s="31"/>
      <c r="AHU336" s="31"/>
      <c r="AHV336" s="31"/>
      <c r="AHW336" s="31"/>
      <c r="AHX336" s="31"/>
      <c r="AHY336" s="31"/>
      <c r="AHZ336" s="31"/>
      <c r="AIA336" s="31"/>
      <c r="AIB336" s="31"/>
      <c r="AIC336" s="31"/>
      <c r="AID336" s="31"/>
      <c r="AIE336" s="31"/>
      <c r="AIF336" s="31"/>
      <c r="AIG336" s="31"/>
      <c r="AIH336" s="31"/>
      <c r="AII336" s="31"/>
      <c r="AIJ336" s="31"/>
      <c r="AIK336" s="31"/>
      <c r="AIL336" s="31"/>
      <c r="AIM336" s="31"/>
      <c r="AIN336" s="31"/>
      <c r="AIO336" s="31"/>
      <c r="AIP336" s="31"/>
      <c r="AIQ336" s="31"/>
      <c r="AIR336" s="31"/>
      <c r="AIS336" s="31"/>
      <c r="AIT336" s="31"/>
      <c r="AIU336" s="31"/>
      <c r="AIV336" s="31"/>
      <c r="AIW336" s="31"/>
      <c r="AIX336" s="31"/>
      <c r="AIY336" s="31"/>
      <c r="AIZ336" s="31"/>
      <c r="AJA336" s="31"/>
      <c r="AJB336" s="31"/>
      <c r="AJC336" s="31"/>
      <c r="AJD336" s="31"/>
      <c r="AJE336" s="31"/>
      <c r="AJF336" s="31"/>
      <c r="AJG336" s="31"/>
      <c r="AJH336" s="31"/>
      <c r="AJI336" s="31"/>
      <c r="AJJ336" s="31"/>
      <c r="AJK336" s="31"/>
      <c r="AJL336" s="31"/>
      <c r="AJM336" s="31"/>
      <c r="AJN336" s="31"/>
      <c r="AJO336" s="31"/>
      <c r="AJP336" s="31"/>
      <c r="AJQ336" s="31"/>
      <c r="AJR336" s="31"/>
      <c r="AJS336" s="31"/>
      <c r="AJT336" s="31"/>
      <c r="AJU336" s="31"/>
      <c r="AJV336" s="31"/>
      <c r="AJW336" s="31"/>
      <c r="AJX336" s="31"/>
      <c r="AJY336" s="31"/>
      <c r="AJZ336" s="31"/>
      <c r="AKA336" s="31"/>
      <c r="AKB336" s="31"/>
      <c r="AKC336" s="31"/>
      <c r="AKD336" s="31"/>
      <c r="AKE336" s="31"/>
      <c r="AKF336" s="31"/>
      <c r="AKG336" s="31"/>
      <c r="AKH336" s="31"/>
      <c r="AKI336" s="31"/>
      <c r="AKJ336" s="31"/>
      <c r="AKK336" s="31"/>
      <c r="AKL336" s="31"/>
      <c r="AKM336" s="31"/>
      <c r="AKN336" s="31"/>
      <c r="AKO336" s="31"/>
      <c r="AKP336" s="31"/>
      <c r="AKQ336" s="31"/>
      <c r="AKR336" s="31"/>
      <c r="AKS336" s="31"/>
      <c r="AKT336" s="31"/>
      <c r="AKU336" s="31"/>
      <c r="AKV336" s="31"/>
      <c r="AKW336" s="31"/>
      <c r="AKX336" s="31"/>
      <c r="AKY336" s="31"/>
      <c r="AKZ336" s="31"/>
      <c r="ALA336" s="31"/>
      <c r="ALB336" s="31"/>
      <c r="ALC336" s="31"/>
      <c r="ALD336" s="31"/>
      <c r="ALE336" s="31"/>
      <c r="ALF336" s="31"/>
      <c r="ALG336" s="31"/>
      <c r="ALH336" s="31"/>
      <c r="ALI336" s="31"/>
      <c r="ALJ336" s="31"/>
      <c r="ALK336" s="31"/>
      <c r="ALL336" s="31"/>
      <c r="ALM336" s="31"/>
      <c r="ALN336" s="31"/>
      <c r="ALO336" s="31"/>
      <c r="ALP336" s="31"/>
      <c r="ALQ336" s="31"/>
      <c r="ALR336" s="31"/>
      <c r="ALS336" s="31"/>
      <c r="ALT336" s="31"/>
      <c r="ALU336" s="31"/>
      <c r="ALV336" s="31"/>
      <c r="ALW336" s="31"/>
      <c r="ALX336" s="31"/>
      <c r="ALY336" s="31"/>
      <c r="ALZ336" s="31"/>
      <c r="AMA336" s="31"/>
      <c r="AMB336" s="31"/>
      <c r="AMC336" s="31"/>
      <c r="AMD336" s="31"/>
      <c r="AME336" s="31"/>
      <c r="AMF336" s="31"/>
      <c r="AMG336" s="31"/>
      <c r="AMH336" s="31"/>
      <c r="AMI336" s="31"/>
      <c r="AMJ336" s="31"/>
      <c r="AMK336" s="31"/>
      <c r="AML336" s="31"/>
      <c r="AMM336" s="31"/>
      <c r="AMN336" s="31"/>
      <c r="AMO336" s="31"/>
      <c r="AMP336" s="31"/>
      <c r="AMQ336" s="31"/>
      <c r="AMR336" s="31"/>
      <c r="AMS336" s="31"/>
      <c r="AMT336" s="31"/>
      <c r="AMU336" s="31"/>
      <c r="AMV336" s="31"/>
      <c r="AMW336" s="31"/>
      <c r="AMX336" s="31"/>
      <c r="AMY336" s="31"/>
    </row>
    <row r="337" spans="3:1042" s="6" customFormat="1" ht="15" customHeight="1" x14ac:dyDescent="0.25">
      <c r="C337" s="6">
        <f t="shared" si="140"/>
        <v>210943</v>
      </c>
      <c r="D337" s="72">
        <f t="shared" si="141"/>
        <v>65</v>
      </c>
      <c r="E337" s="74">
        <v>0</v>
      </c>
      <c r="F337" s="72">
        <v>1</v>
      </c>
      <c r="G337" s="73">
        <f t="shared" si="144"/>
        <v>0</v>
      </c>
      <c r="H337" s="128" t="str">
        <f t="shared" si="145"/>
        <v>3.4</v>
      </c>
      <c r="I337" s="147">
        <f t="shared" si="179"/>
        <v>0</v>
      </c>
      <c r="J337" s="111" t="s">
        <v>196</v>
      </c>
      <c r="K337" s="39">
        <v>3</v>
      </c>
      <c r="L337" s="95">
        <f t="shared" si="180"/>
        <v>21</v>
      </c>
      <c r="M337" s="12" t="s">
        <v>99</v>
      </c>
      <c r="N337" s="82">
        <f t="shared" si="214"/>
        <v>9</v>
      </c>
      <c r="O337" s="82">
        <f t="shared" si="213"/>
        <v>210943</v>
      </c>
      <c r="P337" s="77" t="str">
        <f t="shared" si="183"/>
        <v>PROUH65 T2 RU350 D15  (65 gal)</v>
      </c>
      <c r="Q337" s="13" t="s">
        <v>259</v>
      </c>
      <c r="R337" s="119">
        <v>65</v>
      </c>
      <c r="S337" s="121" t="s">
        <v>229</v>
      </c>
      <c r="T337" s="100" t="s">
        <v>229</v>
      </c>
      <c r="U337" s="105" t="str">
        <f t="shared" si="215"/>
        <v>RheemHBDR2265</v>
      </c>
      <c r="V337" s="146">
        <v>0</v>
      </c>
      <c r="W337" s="49"/>
      <c r="X337" s="61" t="s">
        <v>9</v>
      </c>
      <c r="Y337" s="62" t="s">
        <v>264</v>
      </c>
      <c r="Z337" s="63"/>
      <c r="AA337" s="58"/>
      <c r="AB337" s="158" t="str">
        <f t="shared" si="181"/>
        <v>2,     210943,   "PROUH65 T2 RU350 D15  (65 gal)"</v>
      </c>
      <c r="AC337" s="160" t="str">
        <f t="shared" si="202"/>
        <v>Ruud</v>
      </c>
      <c r="AD337" s="6" t="s">
        <v>669</v>
      </c>
      <c r="AE337" s="158" t="str">
        <f t="shared" si="182"/>
        <v xml:space="preserve">          case  210943   :   "RuudPROUH65RU350D15"</v>
      </c>
      <c r="AF337" s="6" t="s">
        <v>669</v>
      </c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  <c r="CB337" s="31"/>
      <c r="CC337" s="31"/>
      <c r="CD337" s="31"/>
      <c r="CE337" s="31"/>
      <c r="CF337" s="31"/>
      <c r="CG337" s="31"/>
      <c r="CH337" s="31"/>
      <c r="CI337" s="31"/>
      <c r="CJ337" s="31"/>
      <c r="CK337" s="31"/>
      <c r="CL337" s="31"/>
      <c r="CM337" s="31"/>
      <c r="CN337" s="31"/>
      <c r="CO337" s="31"/>
      <c r="CP337" s="31"/>
      <c r="CQ337" s="31"/>
      <c r="CR337" s="31"/>
      <c r="CS337" s="31"/>
      <c r="CT337" s="31"/>
      <c r="CU337" s="31"/>
      <c r="CV337" s="31"/>
      <c r="CW337" s="31"/>
      <c r="CX337" s="31"/>
      <c r="CY337" s="31"/>
      <c r="CZ337" s="31"/>
      <c r="DA337" s="31"/>
      <c r="DB337" s="31"/>
      <c r="DC337" s="31"/>
      <c r="DD337" s="31"/>
      <c r="DE337" s="31"/>
      <c r="DF337" s="31"/>
      <c r="DG337" s="31"/>
      <c r="DH337" s="31"/>
      <c r="DI337" s="31"/>
      <c r="DJ337" s="31"/>
      <c r="DK337" s="31"/>
      <c r="DL337" s="31"/>
      <c r="DM337" s="31"/>
      <c r="DN337" s="31"/>
      <c r="DO337" s="31"/>
      <c r="DP337" s="31"/>
      <c r="DQ337" s="31"/>
      <c r="DR337" s="31"/>
      <c r="DS337" s="31"/>
      <c r="DT337" s="31"/>
      <c r="DU337" s="31"/>
      <c r="DV337" s="31"/>
      <c r="DW337" s="31"/>
      <c r="DX337" s="31"/>
      <c r="DY337" s="31"/>
      <c r="DZ337" s="31"/>
      <c r="EA337" s="31"/>
      <c r="EB337" s="31"/>
      <c r="EC337" s="31"/>
      <c r="ED337" s="31"/>
      <c r="EE337" s="31"/>
      <c r="EF337" s="31"/>
      <c r="EG337" s="31"/>
      <c r="EH337" s="31"/>
      <c r="EI337" s="31"/>
      <c r="EJ337" s="31"/>
      <c r="EK337" s="31"/>
      <c r="EL337" s="31"/>
      <c r="EM337" s="31"/>
      <c r="EN337" s="31"/>
      <c r="EO337" s="31"/>
      <c r="EP337" s="31"/>
      <c r="EQ337" s="31"/>
      <c r="ER337" s="31"/>
      <c r="ES337" s="31"/>
      <c r="ET337" s="31"/>
      <c r="EU337" s="31"/>
      <c r="EV337" s="31"/>
      <c r="EW337" s="31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  <c r="IW337" s="31"/>
      <c r="IX337" s="31"/>
      <c r="IY337" s="31"/>
      <c r="IZ337" s="31"/>
      <c r="JA337" s="31"/>
      <c r="JB337" s="31"/>
      <c r="JC337" s="31"/>
      <c r="JD337" s="31"/>
      <c r="JE337" s="31"/>
      <c r="JF337" s="31"/>
      <c r="JG337" s="31"/>
      <c r="JH337" s="31"/>
      <c r="JI337" s="31"/>
      <c r="JJ337" s="31"/>
      <c r="JK337" s="31"/>
      <c r="JL337" s="31"/>
      <c r="JM337" s="31"/>
      <c r="JN337" s="31"/>
      <c r="JO337" s="31"/>
      <c r="JP337" s="31"/>
      <c r="JQ337" s="31"/>
      <c r="JR337" s="31"/>
      <c r="JS337" s="31"/>
      <c r="JT337" s="31"/>
      <c r="JU337" s="31"/>
      <c r="JV337" s="31"/>
      <c r="JW337" s="31"/>
      <c r="JX337" s="31"/>
      <c r="JY337" s="31"/>
      <c r="JZ337" s="31"/>
      <c r="KA337" s="31"/>
      <c r="KB337" s="31"/>
      <c r="KC337" s="31"/>
      <c r="KD337" s="31"/>
      <c r="KE337" s="31"/>
      <c r="KF337" s="31"/>
      <c r="KG337" s="31"/>
      <c r="KH337" s="31"/>
      <c r="KI337" s="31"/>
      <c r="KJ337" s="31"/>
      <c r="KK337" s="31"/>
      <c r="KL337" s="31"/>
      <c r="KM337" s="31"/>
      <c r="KN337" s="31"/>
      <c r="KO337" s="31"/>
      <c r="KP337" s="31"/>
      <c r="KQ337" s="31"/>
      <c r="KR337" s="31"/>
      <c r="KS337" s="31"/>
      <c r="KT337" s="31"/>
      <c r="KU337" s="31"/>
      <c r="KV337" s="31"/>
      <c r="KW337" s="31"/>
      <c r="KX337" s="31"/>
      <c r="KY337" s="31"/>
      <c r="KZ337" s="31"/>
      <c r="LA337" s="31"/>
      <c r="LB337" s="31"/>
      <c r="LC337" s="31"/>
      <c r="LD337" s="31"/>
      <c r="LE337" s="31"/>
      <c r="LF337" s="31"/>
      <c r="LG337" s="31"/>
      <c r="LH337" s="31"/>
      <c r="LI337" s="31"/>
      <c r="LJ337" s="31"/>
      <c r="LK337" s="31"/>
      <c r="LL337" s="31"/>
      <c r="LM337" s="31"/>
      <c r="LN337" s="31"/>
      <c r="LO337" s="31"/>
      <c r="LP337" s="31"/>
      <c r="LQ337" s="31"/>
      <c r="LR337" s="31"/>
      <c r="LS337" s="31"/>
      <c r="LT337" s="31"/>
      <c r="LU337" s="31"/>
      <c r="LV337" s="31"/>
      <c r="LW337" s="31"/>
      <c r="LX337" s="31"/>
      <c r="LY337" s="31"/>
      <c r="LZ337" s="31"/>
      <c r="MA337" s="31"/>
      <c r="MB337" s="31"/>
      <c r="MC337" s="31"/>
      <c r="MD337" s="31"/>
      <c r="ME337" s="31"/>
      <c r="MF337" s="31"/>
      <c r="MG337" s="31"/>
      <c r="MH337" s="31"/>
      <c r="MI337" s="31"/>
      <c r="MJ337" s="31"/>
      <c r="MK337" s="31"/>
      <c r="ML337" s="31"/>
      <c r="MM337" s="31"/>
      <c r="MN337" s="31"/>
      <c r="MO337" s="31"/>
      <c r="MP337" s="31"/>
      <c r="MQ337" s="31"/>
      <c r="MR337" s="31"/>
      <c r="MS337" s="31"/>
      <c r="MT337" s="31"/>
      <c r="MU337" s="31"/>
      <c r="MV337" s="31"/>
      <c r="MW337" s="31"/>
      <c r="MX337" s="31"/>
      <c r="MY337" s="31"/>
      <c r="MZ337" s="31"/>
      <c r="NA337" s="31"/>
      <c r="NB337" s="31"/>
      <c r="NC337" s="31"/>
      <c r="ND337" s="31"/>
      <c r="NE337" s="31"/>
      <c r="NF337" s="31"/>
      <c r="NG337" s="31"/>
      <c r="NH337" s="31"/>
      <c r="NI337" s="31"/>
      <c r="NJ337" s="31"/>
      <c r="NK337" s="31"/>
      <c r="NL337" s="31"/>
      <c r="NM337" s="31"/>
      <c r="NN337" s="31"/>
      <c r="NO337" s="31"/>
      <c r="NP337" s="31"/>
      <c r="NQ337" s="31"/>
      <c r="NR337" s="31"/>
      <c r="NS337" s="31"/>
      <c r="NT337" s="31"/>
      <c r="NU337" s="31"/>
      <c r="NV337" s="31"/>
      <c r="NW337" s="31"/>
      <c r="NX337" s="31"/>
      <c r="NY337" s="31"/>
      <c r="NZ337" s="31"/>
      <c r="OA337" s="31"/>
      <c r="OB337" s="31"/>
      <c r="OC337" s="31"/>
      <c r="OD337" s="31"/>
      <c r="OE337" s="31"/>
      <c r="OF337" s="31"/>
      <c r="OG337" s="31"/>
      <c r="OH337" s="31"/>
      <c r="OI337" s="31"/>
      <c r="OJ337" s="31"/>
      <c r="OK337" s="31"/>
      <c r="OL337" s="31"/>
      <c r="OM337" s="31"/>
      <c r="ON337" s="31"/>
      <c r="OO337" s="31"/>
      <c r="OP337" s="31"/>
      <c r="OQ337" s="31"/>
      <c r="OR337" s="31"/>
      <c r="OS337" s="31"/>
      <c r="OT337" s="31"/>
      <c r="OU337" s="31"/>
      <c r="OV337" s="31"/>
      <c r="OW337" s="31"/>
      <c r="OX337" s="31"/>
      <c r="OY337" s="31"/>
      <c r="OZ337" s="31"/>
      <c r="PA337" s="31"/>
      <c r="PB337" s="31"/>
      <c r="PC337" s="31"/>
      <c r="PD337" s="31"/>
      <c r="PE337" s="31"/>
      <c r="PF337" s="31"/>
      <c r="PG337" s="31"/>
      <c r="PH337" s="31"/>
      <c r="PI337" s="31"/>
      <c r="PJ337" s="31"/>
      <c r="PK337" s="31"/>
      <c r="PL337" s="31"/>
      <c r="PM337" s="31"/>
      <c r="PN337" s="31"/>
      <c r="PO337" s="31"/>
      <c r="PP337" s="31"/>
      <c r="PQ337" s="31"/>
      <c r="PR337" s="31"/>
      <c r="PS337" s="31"/>
      <c r="PT337" s="31"/>
      <c r="PU337" s="31"/>
      <c r="PV337" s="31"/>
      <c r="PW337" s="31"/>
      <c r="PX337" s="31"/>
      <c r="PY337" s="31"/>
      <c r="PZ337" s="31"/>
      <c r="QA337" s="31"/>
      <c r="QB337" s="31"/>
      <c r="QC337" s="31"/>
      <c r="QD337" s="31"/>
      <c r="QE337" s="31"/>
      <c r="QF337" s="31"/>
      <c r="QG337" s="31"/>
      <c r="QH337" s="31"/>
      <c r="QI337" s="31"/>
      <c r="QJ337" s="31"/>
      <c r="QK337" s="31"/>
      <c r="QL337" s="31"/>
      <c r="QM337" s="31"/>
      <c r="QN337" s="31"/>
      <c r="QO337" s="31"/>
      <c r="QP337" s="31"/>
      <c r="QQ337" s="31"/>
      <c r="QR337" s="31"/>
      <c r="QS337" s="31"/>
      <c r="QT337" s="31"/>
      <c r="QU337" s="31"/>
      <c r="QV337" s="31"/>
      <c r="QW337" s="31"/>
      <c r="QX337" s="31"/>
      <c r="QY337" s="31"/>
      <c r="QZ337" s="31"/>
      <c r="RA337" s="31"/>
      <c r="RB337" s="31"/>
      <c r="RC337" s="31"/>
      <c r="RD337" s="31"/>
      <c r="RE337" s="31"/>
      <c r="RF337" s="31"/>
      <c r="RG337" s="31"/>
      <c r="RH337" s="31"/>
      <c r="RI337" s="31"/>
      <c r="RJ337" s="31"/>
      <c r="RK337" s="31"/>
      <c r="RL337" s="31"/>
      <c r="RM337" s="31"/>
      <c r="RN337" s="31"/>
      <c r="RO337" s="31"/>
      <c r="RP337" s="31"/>
      <c r="RQ337" s="31"/>
      <c r="RR337" s="31"/>
      <c r="RS337" s="31"/>
      <c r="RT337" s="31"/>
      <c r="RU337" s="31"/>
      <c r="RV337" s="31"/>
      <c r="RW337" s="31"/>
      <c r="RX337" s="31"/>
      <c r="RY337" s="31"/>
      <c r="RZ337" s="31"/>
      <c r="SA337" s="31"/>
      <c r="SB337" s="31"/>
      <c r="SC337" s="31"/>
      <c r="SD337" s="31"/>
      <c r="SE337" s="31"/>
      <c r="SF337" s="31"/>
      <c r="SG337" s="31"/>
      <c r="SH337" s="31"/>
      <c r="SI337" s="31"/>
      <c r="SJ337" s="31"/>
      <c r="SK337" s="31"/>
      <c r="SL337" s="31"/>
      <c r="SM337" s="31"/>
      <c r="SN337" s="31"/>
      <c r="SO337" s="31"/>
      <c r="SP337" s="31"/>
      <c r="SQ337" s="31"/>
      <c r="SR337" s="31"/>
      <c r="SS337" s="31"/>
      <c r="ST337" s="31"/>
      <c r="SU337" s="31"/>
      <c r="SV337" s="31"/>
      <c r="SW337" s="31"/>
      <c r="SX337" s="31"/>
      <c r="SY337" s="31"/>
      <c r="SZ337" s="31"/>
      <c r="TA337" s="31"/>
      <c r="TB337" s="31"/>
      <c r="TC337" s="31"/>
      <c r="TD337" s="31"/>
      <c r="TE337" s="31"/>
      <c r="TF337" s="31"/>
      <c r="TG337" s="31"/>
      <c r="TH337" s="31"/>
      <c r="TI337" s="31"/>
      <c r="TJ337" s="31"/>
      <c r="TK337" s="31"/>
      <c r="TL337" s="31"/>
      <c r="TM337" s="31"/>
      <c r="TN337" s="31"/>
      <c r="TO337" s="31"/>
      <c r="TP337" s="31"/>
      <c r="TQ337" s="31"/>
      <c r="TR337" s="31"/>
      <c r="TS337" s="31"/>
      <c r="TT337" s="31"/>
      <c r="TU337" s="31"/>
      <c r="TV337" s="31"/>
      <c r="TW337" s="31"/>
      <c r="TX337" s="31"/>
      <c r="TY337" s="31"/>
      <c r="TZ337" s="31"/>
      <c r="UA337" s="31"/>
      <c r="UB337" s="31"/>
      <c r="UC337" s="31"/>
      <c r="UD337" s="31"/>
      <c r="UE337" s="31"/>
      <c r="UF337" s="31"/>
      <c r="UG337" s="31"/>
      <c r="UH337" s="31"/>
      <c r="UI337" s="31"/>
      <c r="UJ337" s="31"/>
      <c r="UK337" s="31"/>
      <c r="UL337" s="31"/>
      <c r="UM337" s="31"/>
      <c r="UN337" s="31"/>
      <c r="UO337" s="31"/>
      <c r="UP337" s="31"/>
      <c r="UQ337" s="31"/>
      <c r="UR337" s="31"/>
      <c r="US337" s="31"/>
      <c r="UT337" s="31"/>
      <c r="UU337" s="31"/>
      <c r="UV337" s="31"/>
      <c r="UW337" s="31"/>
      <c r="UX337" s="31"/>
      <c r="UY337" s="31"/>
      <c r="UZ337" s="31"/>
      <c r="VA337" s="31"/>
      <c r="VB337" s="31"/>
      <c r="VC337" s="31"/>
      <c r="VD337" s="31"/>
      <c r="VE337" s="31"/>
      <c r="VF337" s="31"/>
      <c r="VG337" s="31"/>
      <c r="VH337" s="31"/>
      <c r="VI337" s="31"/>
      <c r="VJ337" s="31"/>
      <c r="VK337" s="31"/>
      <c r="VL337" s="31"/>
      <c r="VM337" s="31"/>
      <c r="VN337" s="31"/>
      <c r="VO337" s="31"/>
      <c r="VP337" s="31"/>
      <c r="VQ337" s="31"/>
      <c r="VR337" s="31"/>
      <c r="VS337" s="31"/>
      <c r="VT337" s="31"/>
      <c r="VU337" s="31"/>
      <c r="VV337" s="31"/>
      <c r="VW337" s="31"/>
      <c r="VX337" s="31"/>
      <c r="VY337" s="31"/>
      <c r="VZ337" s="31"/>
      <c r="WA337" s="31"/>
      <c r="WB337" s="31"/>
      <c r="WC337" s="31"/>
      <c r="WD337" s="31"/>
      <c r="WE337" s="31"/>
      <c r="WF337" s="31"/>
      <c r="WG337" s="31"/>
      <c r="WH337" s="31"/>
      <c r="WI337" s="31"/>
      <c r="WJ337" s="31"/>
      <c r="WK337" s="31"/>
      <c r="WL337" s="31"/>
      <c r="WM337" s="31"/>
      <c r="WN337" s="31"/>
      <c r="WO337" s="31"/>
      <c r="WP337" s="31"/>
      <c r="WQ337" s="31"/>
      <c r="WR337" s="31"/>
      <c r="WS337" s="31"/>
      <c r="WT337" s="31"/>
      <c r="WU337" s="31"/>
      <c r="WV337" s="31"/>
      <c r="WW337" s="31"/>
      <c r="WX337" s="31"/>
      <c r="WY337" s="31"/>
      <c r="WZ337" s="31"/>
      <c r="XA337" s="31"/>
      <c r="XB337" s="31"/>
      <c r="XC337" s="31"/>
      <c r="XD337" s="31"/>
      <c r="XE337" s="31"/>
      <c r="XF337" s="31"/>
      <c r="XG337" s="31"/>
      <c r="XH337" s="31"/>
      <c r="XI337" s="31"/>
      <c r="XJ337" s="31"/>
      <c r="XK337" s="31"/>
      <c r="XL337" s="31"/>
      <c r="XM337" s="31"/>
      <c r="XN337" s="31"/>
      <c r="XO337" s="31"/>
      <c r="XP337" s="31"/>
      <c r="XQ337" s="31"/>
      <c r="XR337" s="31"/>
      <c r="XS337" s="31"/>
      <c r="XT337" s="31"/>
      <c r="XU337" s="31"/>
      <c r="XV337" s="31"/>
      <c r="XW337" s="31"/>
      <c r="XX337" s="31"/>
      <c r="XY337" s="31"/>
      <c r="XZ337" s="31"/>
      <c r="YA337" s="31"/>
      <c r="YB337" s="31"/>
      <c r="YC337" s="31"/>
      <c r="YD337" s="31"/>
      <c r="YE337" s="31"/>
      <c r="YF337" s="31"/>
      <c r="YG337" s="31"/>
      <c r="YH337" s="31"/>
      <c r="YI337" s="31"/>
      <c r="YJ337" s="31"/>
      <c r="YK337" s="31"/>
      <c r="YL337" s="31"/>
      <c r="YM337" s="31"/>
      <c r="YN337" s="31"/>
      <c r="YO337" s="31"/>
      <c r="YP337" s="31"/>
      <c r="YQ337" s="31"/>
      <c r="YR337" s="31"/>
      <c r="YS337" s="31"/>
      <c r="YT337" s="31"/>
      <c r="YU337" s="31"/>
      <c r="YV337" s="31"/>
      <c r="YW337" s="31"/>
      <c r="YX337" s="31"/>
      <c r="YY337" s="31"/>
      <c r="YZ337" s="31"/>
      <c r="ZA337" s="31"/>
      <c r="ZB337" s="31"/>
      <c r="ZC337" s="31"/>
      <c r="ZD337" s="31"/>
      <c r="ZE337" s="31"/>
      <c r="ZF337" s="31"/>
      <c r="ZG337" s="31"/>
      <c r="ZH337" s="31"/>
      <c r="ZI337" s="31"/>
      <c r="ZJ337" s="31"/>
      <c r="ZK337" s="31"/>
      <c r="ZL337" s="31"/>
      <c r="ZM337" s="31"/>
      <c r="ZN337" s="31"/>
      <c r="ZO337" s="31"/>
      <c r="ZP337" s="31"/>
      <c r="ZQ337" s="31"/>
      <c r="ZR337" s="31"/>
      <c r="ZS337" s="31"/>
      <c r="ZT337" s="31"/>
      <c r="ZU337" s="31"/>
      <c r="ZV337" s="31"/>
      <c r="ZW337" s="31"/>
      <c r="ZX337" s="31"/>
      <c r="ZY337" s="31"/>
      <c r="ZZ337" s="31"/>
      <c r="AAA337" s="31"/>
      <c r="AAB337" s="31"/>
      <c r="AAC337" s="31"/>
      <c r="AAD337" s="31"/>
      <c r="AAE337" s="31"/>
      <c r="AAF337" s="31"/>
      <c r="AAG337" s="31"/>
      <c r="AAH337" s="31"/>
      <c r="AAI337" s="31"/>
      <c r="AAJ337" s="31"/>
      <c r="AAK337" s="31"/>
      <c r="AAL337" s="31"/>
      <c r="AAM337" s="31"/>
      <c r="AAN337" s="31"/>
      <c r="AAO337" s="31"/>
      <c r="AAP337" s="31"/>
      <c r="AAQ337" s="31"/>
      <c r="AAR337" s="31"/>
      <c r="AAS337" s="31"/>
      <c r="AAT337" s="31"/>
      <c r="AAU337" s="31"/>
      <c r="AAV337" s="31"/>
      <c r="AAW337" s="31"/>
      <c r="AAX337" s="31"/>
      <c r="AAY337" s="31"/>
      <c r="AAZ337" s="31"/>
      <c r="ABA337" s="31"/>
      <c r="ABB337" s="31"/>
      <c r="ABC337" s="31"/>
      <c r="ABD337" s="31"/>
      <c r="ABE337" s="31"/>
      <c r="ABF337" s="31"/>
      <c r="ABG337" s="31"/>
      <c r="ABH337" s="31"/>
      <c r="ABI337" s="31"/>
      <c r="ABJ337" s="31"/>
      <c r="ABK337" s="31"/>
      <c r="ABL337" s="31"/>
      <c r="ABM337" s="31"/>
      <c r="ABN337" s="31"/>
      <c r="ABO337" s="31"/>
      <c r="ABP337" s="31"/>
      <c r="ABQ337" s="31"/>
      <c r="ABR337" s="31"/>
      <c r="ABS337" s="31"/>
      <c r="ABT337" s="31"/>
      <c r="ABU337" s="31"/>
      <c r="ABV337" s="31"/>
      <c r="ABW337" s="31"/>
      <c r="ABX337" s="31"/>
      <c r="ABY337" s="31"/>
      <c r="ABZ337" s="31"/>
      <c r="ACA337" s="31"/>
      <c r="ACB337" s="31"/>
      <c r="ACC337" s="31"/>
      <c r="ACD337" s="31"/>
      <c r="ACE337" s="31"/>
      <c r="ACF337" s="31"/>
      <c r="ACG337" s="31"/>
      <c r="ACH337" s="31"/>
      <c r="ACI337" s="31"/>
      <c r="ACJ337" s="31"/>
      <c r="ACK337" s="31"/>
      <c r="ACL337" s="31"/>
      <c r="ACM337" s="31"/>
      <c r="ACN337" s="31"/>
      <c r="ACO337" s="31"/>
      <c r="ACP337" s="31"/>
      <c r="ACQ337" s="31"/>
      <c r="ACR337" s="31"/>
      <c r="ACS337" s="31"/>
      <c r="ACT337" s="31"/>
      <c r="ACU337" s="31"/>
      <c r="ACV337" s="31"/>
      <c r="ACW337" s="31"/>
      <c r="ACX337" s="31"/>
      <c r="ACY337" s="31"/>
      <c r="ACZ337" s="31"/>
      <c r="ADA337" s="31"/>
      <c r="ADB337" s="31"/>
      <c r="ADC337" s="31"/>
      <c r="ADD337" s="31"/>
      <c r="ADE337" s="31"/>
      <c r="ADF337" s="31"/>
      <c r="ADG337" s="31"/>
      <c r="ADH337" s="31"/>
      <c r="ADI337" s="31"/>
      <c r="ADJ337" s="31"/>
      <c r="ADK337" s="31"/>
      <c r="ADL337" s="31"/>
      <c r="ADM337" s="31"/>
      <c r="ADN337" s="31"/>
      <c r="ADO337" s="31"/>
      <c r="ADP337" s="31"/>
      <c r="ADQ337" s="31"/>
      <c r="ADR337" s="31"/>
      <c r="ADS337" s="31"/>
      <c r="ADT337" s="31"/>
      <c r="ADU337" s="31"/>
      <c r="ADV337" s="31"/>
      <c r="ADW337" s="31"/>
      <c r="ADX337" s="31"/>
      <c r="ADY337" s="31"/>
      <c r="ADZ337" s="31"/>
      <c r="AEA337" s="31"/>
      <c r="AEB337" s="31"/>
      <c r="AEC337" s="31"/>
      <c r="AED337" s="31"/>
      <c r="AEE337" s="31"/>
      <c r="AEF337" s="31"/>
      <c r="AEG337" s="31"/>
      <c r="AEH337" s="31"/>
      <c r="AEI337" s="31"/>
      <c r="AEJ337" s="31"/>
      <c r="AEK337" s="31"/>
      <c r="AEL337" s="31"/>
      <c r="AEM337" s="31"/>
      <c r="AEN337" s="31"/>
      <c r="AEO337" s="31"/>
      <c r="AEP337" s="31"/>
      <c r="AEQ337" s="31"/>
      <c r="AER337" s="31"/>
      <c r="AES337" s="31"/>
      <c r="AET337" s="31"/>
      <c r="AEU337" s="31"/>
      <c r="AEV337" s="31"/>
      <c r="AEW337" s="31"/>
      <c r="AEX337" s="31"/>
      <c r="AEY337" s="31"/>
      <c r="AEZ337" s="31"/>
      <c r="AFA337" s="31"/>
      <c r="AFB337" s="31"/>
      <c r="AFC337" s="31"/>
      <c r="AFD337" s="31"/>
      <c r="AFE337" s="31"/>
      <c r="AFF337" s="31"/>
      <c r="AFG337" s="31"/>
      <c r="AFH337" s="31"/>
      <c r="AFI337" s="31"/>
      <c r="AFJ337" s="31"/>
      <c r="AFK337" s="31"/>
      <c r="AFL337" s="31"/>
      <c r="AFM337" s="31"/>
      <c r="AFN337" s="31"/>
      <c r="AFO337" s="31"/>
      <c r="AFP337" s="31"/>
      <c r="AFQ337" s="31"/>
      <c r="AFR337" s="31"/>
      <c r="AFS337" s="31"/>
      <c r="AFT337" s="31"/>
      <c r="AFU337" s="31"/>
      <c r="AFV337" s="31"/>
      <c r="AFW337" s="31"/>
      <c r="AFX337" s="31"/>
      <c r="AFY337" s="31"/>
      <c r="AFZ337" s="31"/>
      <c r="AGA337" s="31"/>
      <c r="AGB337" s="31"/>
      <c r="AGC337" s="31"/>
      <c r="AGD337" s="31"/>
      <c r="AGE337" s="31"/>
      <c r="AGF337" s="31"/>
      <c r="AGG337" s="31"/>
      <c r="AGH337" s="31"/>
      <c r="AGI337" s="31"/>
      <c r="AGJ337" s="31"/>
      <c r="AGK337" s="31"/>
      <c r="AGL337" s="31"/>
      <c r="AGM337" s="31"/>
      <c r="AGN337" s="31"/>
      <c r="AGO337" s="31"/>
      <c r="AGP337" s="31"/>
      <c r="AGQ337" s="31"/>
      <c r="AGR337" s="31"/>
      <c r="AGS337" s="31"/>
      <c r="AGT337" s="31"/>
      <c r="AGU337" s="31"/>
      <c r="AGV337" s="31"/>
      <c r="AGW337" s="31"/>
      <c r="AGX337" s="31"/>
      <c r="AGY337" s="31"/>
      <c r="AGZ337" s="31"/>
      <c r="AHA337" s="31"/>
      <c r="AHB337" s="31"/>
      <c r="AHC337" s="31"/>
      <c r="AHD337" s="31"/>
      <c r="AHE337" s="31"/>
      <c r="AHF337" s="31"/>
      <c r="AHG337" s="31"/>
      <c r="AHH337" s="31"/>
      <c r="AHI337" s="31"/>
      <c r="AHJ337" s="31"/>
      <c r="AHK337" s="31"/>
      <c r="AHL337" s="31"/>
      <c r="AHM337" s="31"/>
      <c r="AHN337" s="31"/>
      <c r="AHO337" s="31"/>
      <c r="AHP337" s="31"/>
      <c r="AHQ337" s="31"/>
      <c r="AHR337" s="31"/>
      <c r="AHS337" s="31"/>
      <c r="AHT337" s="31"/>
      <c r="AHU337" s="31"/>
      <c r="AHV337" s="31"/>
      <c r="AHW337" s="31"/>
      <c r="AHX337" s="31"/>
      <c r="AHY337" s="31"/>
      <c r="AHZ337" s="31"/>
      <c r="AIA337" s="31"/>
      <c r="AIB337" s="31"/>
      <c r="AIC337" s="31"/>
      <c r="AID337" s="31"/>
      <c r="AIE337" s="31"/>
      <c r="AIF337" s="31"/>
      <c r="AIG337" s="31"/>
      <c r="AIH337" s="31"/>
      <c r="AII337" s="31"/>
      <c r="AIJ337" s="31"/>
      <c r="AIK337" s="31"/>
      <c r="AIL337" s="31"/>
      <c r="AIM337" s="31"/>
      <c r="AIN337" s="31"/>
      <c r="AIO337" s="31"/>
      <c r="AIP337" s="31"/>
      <c r="AIQ337" s="31"/>
      <c r="AIR337" s="31"/>
      <c r="AIS337" s="31"/>
      <c r="AIT337" s="31"/>
      <c r="AIU337" s="31"/>
      <c r="AIV337" s="31"/>
      <c r="AIW337" s="31"/>
      <c r="AIX337" s="31"/>
      <c r="AIY337" s="31"/>
      <c r="AIZ337" s="31"/>
      <c r="AJA337" s="31"/>
      <c r="AJB337" s="31"/>
      <c r="AJC337" s="31"/>
      <c r="AJD337" s="31"/>
      <c r="AJE337" s="31"/>
      <c r="AJF337" s="31"/>
      <c r="AJG337" s="31"/>
      <c r="AJH337" s="31"/>
      <c r="AJI337" s="31"/>
      <c r="AJJ337" s="31"/>
      <c r="AJK337" s="31"/>
      <c r="AJL337" s="31"/>
      <c r="AJM337" s="31"/>
      <c r="AJN337" s="31"/>
      <c r="AJO337" s="31"/>
      <c r="AJP337" s="31"/>
      <c r="AJQ337" s="31"/>
      <c r="AJR337" s="31"/>
      <c r="AJS337" s="31"/>
      <c r="AJT337" s="31"/>
      <c r="AJU337" s="31"/>
      <c r="AJV337" s="31"/>
      <c r="AJW337" s="31"/>
      <c r="AJX337" s="31"/>
      <c r="AJY337" s="31"/>
      <c r="AJZ337" s="31"/>
      <c r="AKA337" s="31"/>
      <c r="AKB337" s="31"/>
      <c r="AKC337" s="31"/>
      <c r="AKD337" s="31"/>
      <c r="AKE337" s="31"/>
      <c r="AKF337" s="31"/>
      <c r="AKG337" s="31"/>
      <c r="AKH337" s="31"/>
      <c r="AKI337" s="31"/>
      <c r="AKJ337" s="31"/>
      <c r="AKK337" s="31"/>
      <c r="AKL337" s="31"/>
      <c r="AKM337" s="31"/>
      <c r="AKN337" s="31"/>
      <c r="AKO337" s="31"/>
      <c r="AKP337" s="31"/>
      <c r="AKQ337" s="31"/>
      <c r="AKR337" s="31"/>
      <c r="AKS337" s="31"/>
      <c r="AKT337" s="31"/>
      <c r="AKU337" s="31"/>
      <c r="AKV337" s="31"/>
      <c r="AKW337" s="31"/>
      <c r="AKX337" s="31"/>
      <c r="AKY337" s="31"/>
      <c r="AKZ337" s="31"/>
      <c r="ALA337" s="31"/>
      <c r="ALB337" s="31"/>
      <c r="ALC337" s="31"/>
      <c r="ALD337" s="31"/>
      <c r="ALE337" s="31"/>
      <c r="ALF337" s="31"/>
      <c r="ALG337" s="31"/>
      <c r="ALH337" s="31"/>
      <c r="ALI337" s="31"/>
      <c r="ALJ337" s="31"/>
      <c r="ALK337" s="31"/>
      <c r="ALL337" s="31"/>
      <c r="ALM337" s="31"/>
      <c r="ALN337" s="31"/>
      <c r="ALO337" s="31"/>
      <c r="ALP337" s="31"/>
      <c r="ALQ337" s="31"/>
      <c r="ALR337" s="31"/>
      <c r="ALS337" s="31"/>
      <c r="ALT337" s="31"/>
      <c r="ALU337" s="31"/>
      <c r="ALV337" s="31"/>
      <c r="ALW337" s="31"/>
      <c r="ALX337" s="31"/>
      <c r="ALY337" s="31"/>
      <c r="ALZ337" s="31"/>
      <c r="AMA337" s="31"/>
      <c r="AMB337" s="31"/>
      <c r="AMC337" s="31"/>
      <c r="AMD337" s="31"/>
      <c r="AME337" s="31"/>
      <c r="AMF337" s="31"/>
      <c r="AMG337" s="31"/>
      <c r="AMH337" s="31"/>
      <c r="AMI337" s="31"/>
      <c r="AMJ337" s="31"/>
      <c r="AMK337" s="31"/>
      <c r="AML337" s="31"/>
      <c r="AMM337" s="31"/>
      <c r="AMN337" s="31"/>
      <c r="AMO337" s="31"/>
      <c r="AMP337" s="31"/>
      <c r="AMQ337" s="31"/>
      <c r="AMR337" s="31"/>
      <c r="AMS337" s="31"/>
      <c r="AMT337" s="31"/>
      <c r="AMU337" s="31"/>
      <c r="AMV337" s="31"/>
      <c r="AMW337" s="31"/>
      <c r="AMX337" s="31"/>
      <c r="AMY337" s="31"/>
    </row>
    <row r="338" spans="3:1042" s="6" customFormat="1" ht="15" customHeight="1" x14ac:dyDescent="0.25">
      <c r="C338" s="6">
        <f t="shared" si="140"/>
        <v>211040</v>
      </c>
      <c r="D338" s="72">
        <f t="shared" si="141"/>
        <v>65</v>
      </c>
      <c r="E338" s="74">
        <v>0</v>
      </c>
      <c r="F338" s="72">
        <v>1</v>
      </c>
      <c r="G338" s="73">
        <f t="shared" si="144"/>
        <v>0</v>
      </c>
      <c r="H338" s="128" t="str">
        <f t="shared" si="145"/>
        <v>3.4</v>
      </c>
      <c r="I338" s="147">
        <f t="shared" si="179"/>
        <v>0</v>
      </c>
      <c r="J338" s="111" t="s">
        <v>196</v>
      </c>
      <c r="K338" s="39">
        <v>3</v>
      </c>
      <c r="L338" s="95">
        <f t="shared" si="180"/>
        <v>21</v>
      </c>
      <c r="M338" s="12" t="s">
        <v>99</v>
      </c>
      <c r="N338" s="82">
        <f t="shared" si="214"/>
        <v>10</v>
      </c>
      <c r="O338" s="82">
        <f t="shared" si="213"/>
        <v>211040</v>
      </c>
      <c r="P338" s="77" t="str">
        <f t="shared" si="183"/>
        <v>PROUH65 T2 RU350 DCB  (65 gal)</v>
      </c>
      <c r="Q338" s="13" t="s">
        <v>260</v>
      </c>
      <c r="R338" s="119">
        <v>65</v>
      </c>
      <c r="S338" s="121" t="s">
        <v>274</v>
      </c>
      <c r="T338" s="100" t="s">
        <v>274</v>
      </c>
      <c r="U338" s="105" t="str">
        <f t="shared" si="215"/>
        <v>RheemHBDR4565</v>
      </c>
      <c r="V338" s="146">
        <v>0</v>
      </c>
      <c r="W338" s="49"/>
      <c r="X338" s="61" t="s">
        <v>9</v>
      </c>
      <c r="Y338" s="62" t="s">
        <v>264</v>
      </c>
      <c r="Z338" s="63"/>
      <c r="AA338" s="58"/>
      <c r="AB338" s="158" t="str">
        <f t="shared" si="181"/>
        <v>2,     211040,   "PROUH65 T2 RU350 DCB  (65 gal)"</v>
      </c>
      <c r="AC338" s="160" t="str">
        <f t="shared" si="202"/>
        <v>Ruud</v>
      </c>
      <c r="AD338" s="6" t="s">
        <v>670</v>
      </c>
      <c r="AE338" s="158" t="str">
        <f t="shared" si="182"/>
        <v xml:space="preserve">          case  211040   :   "RuudPROUH65RU350DCB"</v>
      </c>
      <c r="AF338" s="6" t="s">
        <v>670</v>
      </c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  <c r="BP338" s="31"/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  <c r="CB338" s="31"/>
      <c r="CC338" s="31"/>
      <c r="CD338" s="31"/>
      <c r="CE338" s="31"/>
      <c r="CF338" s="31"/>
      <c r="CG338" s="31"/>
      <c r="CH338" s="31"/>
      <c r="CI338" s="31"/>
      <c r="CJ338" s="31"/>
      <c r="CK338" s="31"/>
      <c r="CL338" s="31"/>
      <c r="CM338" s="31"/>
      <c r="CN338" s="31"/>
      <c r="CO338" s="31"/>
      <c r="CP338" s="31"/>
      <c r="CQ338" s="31"/>
      <c r="CR338" s="31"/>
      <c r="CS338" s="31"/>
      <c r="CT338" s="31"/>
      <c r="CU338" s="31"/>
      <c r="CV338" s="31"/>
      <c r="CW338" s="31"/>
      <c r="CX338" s="31"/>
      <c r="CY338" s="31"/>
      <c r="CZ338" s="31"/>
      <c r="DA338" s="31"/>
      <c r="DB338" s="31"/>
      <c r="DC338" s="31"/>
      <c r="DD338" s="31"/>
      <c r="DE338" s="31"/>
      <c r="DF338" s="31"/>
      <c r="DG338" s="31"/>
      <c r="DH338" s="31"/>
      <c r="DI338" s="31"/>
      <c r="DJ338" s="31"/>
      <c r="DK338" s="31"/>
      <c r="DL338" s="31"/>
      <c r="DM338" s="31"/>
      <c r="DN338" s="31"/>
      <c r="DO338" s="31"/>
      <c r="DP338" s="31"/>
      <c r="DQ338" s="31"/>
      <c r="DR338" s="31"/>
      <c r="DS338" s="31"/>
      <c r="DT338" s="31"/>
      <c r="DU338" s="31"/>
      <c r="DV338" s="31"/>
      <c r="DW338" s="31"/>
      <c r="DX338" s="31"/>
      <c r="DY338" s="31"/>
      <c r="DZ338" s="31"/>
      <c r="EA338" s="31"/>
      <c r="EB338" s="31"/>
      <c r="EC338" s="31"/>
      <c r="ED338" s="31"/>
      <c r="EE338" s="31"/>
      <c r="EF338" s="31"/>
      <c r="EG338" s="31"/>
      <c r="EH338" s="31"/>
      <c r="EI338" s="31"/>
      <c r="EJ338" s="31"/>
      <c r="EK338" s="31"/>
      <c r="EL338" s="31"/>
      <c r="EM338" s="31"/>
      <c r="EN338" s="31"/>
      <c r="EO338" s="31"/>
      <c r="EP338" s="31"/>
      <c r="EQ338" s="31"/>
      <c r="ER338" s="31"/>
      <c r="ES338" s="31"/>
      <c r="ET338" s="31"/>
      <c r="EU338" s="31"/>
      <c r="EV338" s="31"/>
      <c r="EW338" s="31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  <c r="IW338" s="31"/>
      <c r="IX338" s="31"/>
      <c r="IY338" s="31"/>
      <c r="IZ338" s="31"/>
      <c r="JA338" s="31"/>
      <c r="JB338" s="31"/>
      <c r="JC338" s="31"/>
      <c r="JD338" s="31"/>
      <c r="JE338" s="31"/>
      <c r="JF338" s="31"/>
      <c r="JG338" s="31"/>
      <c r="JH338" s="31"/>
      <c r="JI338" s="31"/>
      <c r="JJ338" s="31"/>
      <c r="JK338" s="31"/>
      <c r="JL338" s="31"/>
      <c r="JM338" s="31"/>
      <c r="JN338" s="31"/>
      <c r="JO338" s="31"/>
      <c r="JP338" s="31"/>
      <c r="JQ338" s="31"/>
      <c r="JR338" s="31"/>
      <c r="JS338" s="31"/>
      <c r="JT338" s="31"/>
      <c r="JU338" s="31"/>
      <c r="JV338" s="31"/>
      <c r="JW338" s="31"/>
      <c r="JX338" s="31"/>
      <c r="JY338" s="31"/>
      <c r="JZ338" s="31"/>
      <c r="KA338" s="31"/>
      <c r="KB338" s="31"/>
      <c r="KC338" s="31"/>
      <c r="KD338" s="31"/>
      <c r="KE338" s="31"/>
      <c r="KF338" s="31"/>
      <c r="KG338" s="31"/>
      <c r="KH338" s="31"/>
      <c r="KI338" s="31"/>
      <c r="KJ338" s="31"/>
      <c r="KK338" s="31"/>
      <c r="KL338" s="31"/>
      <c r="KM338" s="31"/>
      <c r="KN338" s="31"/>
      <c r="KO338" s="31"/>
      <c r="KP338" s="31"/>
      <c r="KQ338" s="31"/>
      <c r="KR338" s="31"/>
      <c r="KS338" s="31"/>
      <c r="KT338" s="31"/>
      <c r="KU338" s="31"/>
      <c r="KV338" s="31"/>
      <c r="KW338" s="31"/>
      <c r="KX338" s="31"/>
      <c r="KY338" s="31"/>
      <c r="KZ338" s="31"/>
      <c r="LA338" s="31"/>
      <c r="LB338" s="31"/>
      <c r="LC338" s="31"/>
      <c r="LD338" s="31"/>
      <c r="LE338" s="31"/>
      <c r="LF338" s="31"/>
      <c r="LG338" s="31"/>
      <c r="LH338" s="31"/>
      <c r="LI338" s="31"/>
      <c r="LJ338" s="31"/>
      <c r="LK338" s="31"/>
      <c r="LL338" s="31"/>
      <c r="LM338" s="31"/>
      <c r="LN338" s="31"/>
      <c r="LO338" s="31"/>
      <c r="LP338" s="31"/>
      <c r="LQ338" s="31"/>
      <c r="LR338" s="31"/>
      <c r="LS338" s="31"/>
      <c r="LT338" s="31"/>
      <c r="LU338" s="31"/>
      <c r="LV338" s="31"/>
      <c r="LW338" s="31"/>
      <c r="LX338" s="31"/>
      <c r="LY338" s="31"/>
      <c r="LZ338" s="31"/>
      <c r="MA338" s="31"/>
      <c r="MB338" s="31"/>
      <c r="MC338" s="31"/>
      <c r="MD338" s="31"/>
      <c r="ME338" s="31"/>
      <c r="MF338" s="31"/>
      <c r="MG338" s="31"/>
      <c r="MH338" s="31"/>
      <c r="MI338" s="31"/>
      <c r="MJ338" s="31"/>
      <c r="MK338" s="31"/>
      <c r="ML338" s="31"/>
      <c r="MM338" s="31"/>
      <c r="MN338" s="31"/>
      <c r="MO338" s="31"/>
      <c r="MP338" s="31"/>
      <c r="MQ338" s="31"/>
      <c r="MR338" s="31"/>
      <c r="MS338" s="31"/>
      <c r="MT338" s="31"/>
      <c r="MU338" s="31"/>
      <c r="MV338" s="31"/>
      <c r="MW338" s="31"/>
      <c r="MX338" s="31"/>
      <c r="MY338" s="31"/>
      <c r="MZ338" s="31"/>
      <c r="NA338" s="31"/>
      <c r="NB338" s="31"/>
      <c r="NC338" s="31"/>
      <c r="ND338" s="31"/>
      <c r="NE338" s="31"/>
      <c r="NF338" s="31"/>
      <c r="NG338" s="31"/>
      <c r="NH338" s="31"/>
      <c r="NI338" s="31"/>
      <c r="NJ338" s="31"/>
      <c r="NK338" s="31"/>
      <c r="NL338" s="31"/>
      <c r="NM338" s="31"/>
      <c r="NN338" s="31"/>
      <c r="NO338" s="31"/>
      <c r="NP338" s="31"/>
      <c r="NQ338" s="31"/>
      <c r="NR338" s="31"/>
      <c r="NS338" s="31"/>
      <c r="NT338" s="31"/>
      <c r="NU338" s="31"/>
      <c r="NV338" s="31"/>
      <c r="NW338" s="31"/>
      <c r="NX338" s="31"/>
      <c r="NY338" s="31"/>
      <c r="NZ338" s="31"/>
      <c r="OA338" s="31"/>
      <c r="OB338" s="31"/>
      <c r="OC338" s="31"/>
      <c r="OD338" s="31"/>
      <c r="OE338" s="31"/>
      <c r="OF338" s="31"/>
      <c r="OG338" s="31"/>
      <c r="OH338" s="31"/>
      <c r="OI338" s="31"/>
      <c r="OJ338" s="31"/>
      <c r="OK338" s="31"/>
      <c r="OL338" s="31"/>
      <c r="OM338" s="31"/>
      <c r="ON338" s="31"/>
      <c r="OO338" s="31"/>
      <c r="OP338" s="31"/>
      <c r="OQ338" s="31"/>
      <c r="OR338" s="31"/>
      <c r="OS338" s="31"/>
      <c r="OT338" s="31"/>
      <c r="OU338" s="31"/>
      <c r="OV338" s="31"/>
      <c r="OW338" s="31"/>
      <c r="OX338" s="31"/>
      <c r="OY338" s="31"/>
      <c r="OZ338" s="31"/>
      <c r="PA338" s="31"/>
      <c r="PB338" s="31"/>
      <c r="PC338" s="31"/>
      <c r="PD338" s="31"/>
      <c r="PE338" s="31"/>
      <c r="PF338" s="31"/>
      <c r="PG338" s="31"/>
      <c r="PH338" s="31"/>
      <c r="PI338" s="31"/>
      <c r="PJ338" s="31"/>
      <c r="PK338" s="31"/>
      <c r="PL338" s="31"/>
      <c r="PM338" s="31"/>
      <c r="PN338" s="31"/>
      <c r="PO338" s="31"/>
      <c r="PP338" s="31"/>
      <c r="PQ338" s="31"/>
      <c r="PR338" s="31"/>
      <c r="PS338" s="31"/>
      <c r="PT338" s="31"/>
      <c r="PU338" s="31"/>
      <c r="PV338" s="31"/>
      <c r="PW338" s="31"/>
      <c r="PX338" s="31"/>
      <c r="PY338" s="31"/>
      <c r="PZ338" s="31"/>
      <c r="QA338" s="31"/>
      <c r="QB338" s="31"/>
      <c r="QC338" s="31"/>
      <c r="QD338" s="31"/>
      <c r="QE338" s="31"/>
      <c r="QF338" s="31"/>
      <c r="QG338" s="31"/>
      <c r="QH338" s="31"/>
      <c r="QI338" s="31"/>
      <c r="QJ338" s="31"/>
      <c r="QK338" s="31"/>
      <c r="QL338" s="31"/>
      <c r="QM338" s="31"/>
      <c r="QN338" s="31"/>
      <c r="QO338" s="31"/>
      <c r="QP338" s="31"/>
      <c r="QQ338" s="31"/>
      <c r="QR338" s="31"/>
      <c r="QS338" s="31"/>
      <c r="QT338" s="31"/>
      <c r="QU338" s="31"/>
      <c r="QV338" s="31"/>
      <c r="QW338" s="31"/>
      <c r="QX338" s="31"/>
      <c r="QY338" s="31"/>
      <c r="QZ338" s="31"/>
      <c r="RA338" s="31"/>
      <c r="RB338" s="31"/>
      <c r="RC338" s="31"/>
      <c r="RD338" s="31"/>
      <c r="RE338" s="31"/>
      <c r="RF338" s="31"/>
      <c r="RG338" s="31"/>
      <c r="RH338" s="31"/>
      <c r="RI338" s="31"/>
      <c r="RJ338" s="31"/>
      <c r="RK338" s="31"/>
      <c r="RL338" s="31"/>
      <c r="RM338" s="31"/>
      <c r="RN338" s="31"/>
      <c r="RO338" s="31"/>
      <c r="RP338" s="31"/>
      <c r="RQ338" s="31"/>
      <c r="RR338" s="31"/>
      <c r="RS338" s="31"/>
      <c r="RT338" s="31"/>
      <c r="RU338" s="31"/>
      <c r="RV338" s="31"/>
      <c r="RW338" s="31"/>
      <c r="RX338" s="31"/>
      <c r="RY338" s="31"/>
      <c r="RZ338" s="31"/>
      <c r="SA338" s="31"/>
      <c r="SB338" s="31"/>
      <c r="SC338" s="31"/>
      <c r="SD338" s="31"/>
      <c r="SE338" s="31"/>
      <c r="SF338" s="31"/>
      <c r="SG338" s="31"/>
      <c r="SH338" s="31"/>
      <c r="SI338" s="31"/>
      <c r="SJ338" s="31"/>
      <c r="SK338" s="31"/>
      <c r="SL338" s="31"/>
      <c r="SM338" s="31"/>
      <c r="SN338" s="31"/>
      <c r="SO338" s="31"/>
      <c r="SP338" s="31"/>
      <c r="SQ338" s="31"/>
      <c r="SR338" s="31"/>
      <c r="SS338" s="31"/>
      <c r="ST338" s="31"/>
      <c r="SU338" s="31"/>
      <c r="SV338" s="31"/>
      <c r="SW338" s="31"/>
      <c r="SX338" s="31"/>
      <c r="SY338" s="31"/>
      <c r="SZ338" s="31"/>
      <c r="TA338" s="31"/>
      <c r="TB338" s="31"/>
      <c r="TC338" s="31"/>
      <c r="TD338" s="31"/>
      <c r="TE338" s="31"/>
      <c r="TF338" s="31"/>
      <c r="TG338" s="31"/>
      <c r="TH338" s="31"/>
      <c r="TI338" s="31"/>
      <c r="TJ338" s="31"/>
      <c r="TK338" s="31"/>
      <c r="TL338" s="31"/>
      <c r="TM338" s="31"/>
      <c r="TN338" s="31"/>
      <c r="TO338" s="31"/>
      <c r="TP338" s="31"/>
      <c r="TQ338" s="31"/>
      <c r="TR338" s="31"/>
      <c r="TS338" s="31"/>
      <c r="TT338" s="31"/>
      <c r="TU338" s="31"/>
      <c r="TV338" s="31"/>
      <c r="TW338" s="31"/>
      <c r="TX338" s="31"/>
      <c r="TY338" s="31"/>
      <c r="TZ338" s="31"/>
      <c r="UA338" s="31"/>
      <c r="UB338" s="31"/>
      <c r="UC338" s="31"/>
      <c r="UD338" s="31"/>
      <c r="UE338" s="31"/>
      <c r="UF338" s="31"/>
      <c r="UG338" s="31"/>
      <c r="UH338" s="31"/>
      <c r="UI338" s="31"/>
      <c r="UJ338" s="31"/>
      <c r="UK338" s="31"/>
      <c r="UL338" s="31"/>
      <c r="UM338" s="31"/>
      <c r="UN338" s="31"/>
      <c r="UO338" s="31"/>
      <c r="UP338" s="31"/>
      <c r="UQ338" s="31"/>
      <c r="UR338" s="31"/>
      <c r="US338" s="31"/>
      <c r="UT338" s="31"/>
      <c r="UU338" s="31"/>
      <c r="UV338" s="31"/>
      <c r="UW338" s="31"/>
      <c r="UX338" s="31"/>
      <c r="UY338" s="31"/>
      <c r="UZ338" s="31"/>
      <c r="VA338" s="31"/>
      <c r="VB338" s="31"/>
      <c r="VC338" s="31"/>
      <c r="VD338" s="31"/>
      <c r="VE338" s="31"/>
      <c r="VF338" s="31"/>
      <c r="VG338" s="31"/>
      <c r="VH338" s="31"/>
      <c r="VI338" s="31"/>
      <c r="VJ338" s="31"/>
      <c r="VK338" s="31"/>
      <c r="VL338" s="31"/>
      <c r="VM338" s="31"/>
      <c r="VN338" s="31"/>
      <c r="VO338" s="31"/>
      <c r="VP338" s="31"/>
      <c r="VQ338" s="31"/>
      <c r="VR338" s="31"/>
      <c r="VS338" s="31"/>
      <c r="VT338" s="31"/>
      <c r="VU338" s="31"/>
      <c r="VV338" s="31"/>
      <c r="VW338" s="31"/>
      <c r="VX338" s="31"/>
      <c r="VY338" s="31"/>
      <c r="VZ338" s="31"/>
      <c r="WA338" s="31"/>
      <c r="WB338" s="31"/>
      <c r="WC338" s="31"/>
      <c r="WD338" s="31"/>
      <c r="WE338" s="31"/>
      <c r="WF338" s="31"/>
      <c r="WG338" s="31"/>
      <c r="WH338" s="31"/>
      <c r="WI338" s="31"/>
      <c r="WJ338" s="31"/>
      <c r="WK338" s="31"/>
      <c r="WL338" s="31"/>
      <c r="WM338" s="31"/>
      <c r="WN338" s="31"/>
      <c r="WO338" s="31"/>
      <c r="WP338" s="31"/>
      <c r="WQ338" s="31"/>
      <c r="WR338" s="31"/>
      <c r="WS338" s="31"/>
      <c r="WT338" s="31"/>
      <c r="WU338" s="31"/>
      <c r="WV338" s="31"/>
      <c r="WW338" s="31"/>
      <c r="WX338" s="31"/>
      <c r="WY338" s="31"/>
      <c r="WZ338" s="31"/>
      <c r="XA338" s="31"/>
      <c r="XB338" s="31"/>
      <c r="XC338" s="31"/>
      <c r="XD338" s="31"/>
      <c r="XE338" s="31"/>
      <c r="XF338" s="31"/>
      <c r="XG338" s="31"/>
      <c r="XH338" s="31"/>
      <c r="XI338" s="31"/>
      <c r="XJ338" s="31"/>
      <c r="XK338" s="31"/>
      <c r="XL338" s="31"/>
      <c r="XM338" s="31"/>
      <c r="XN338" s="31"/>
      <c r="XO338" s="31"/>
      <c r="XP338" s="31"/>
      <c r="XQ338" s="31"/>
      <c r="XR338" s="31"/>
      <c r="XS338" s="31"/>
      <c r="XT338" s="31"/>
      <c r="XU338" s="31"/>
      <c r="XV338" s="31"/>
      <c r="XW338" s="31"/>
      <c r="XX338" s="31"/>
      <c r="XY338" s="31"/>
      <c r="XZ338" s="31"/>
      <c r="YA338" s="31"/>
      <c r="YB338" s="31"/>
      <c r="YC338" s="31"/>
      <c r="YD338" s="31"/>
      <c r="YE338" s="31"/>
      <c r="YF338" s="31"/>
      <c r="YG338" s="31"/>
      <c r="YH338" s="31"/>
      <c r="YI338" s="31"/>
      <c r="YJ338" s="31"/>
      <c r="YK338" s="31"/>
      <c r="YL338" s="31"/>
      <c r="YM338" s="31"/>
      <c r="YN338" s="31"/>
      <c r="YO338" s="31"/>
      <c r="YP338" s="31"/>
      <c r="YQ338" s="31"/>
      <c r="YR338" s="31"/>
      <c r="YS338" s="31"/>
      <c r="YT338" s="31"/>
      <c r="YU338" s="31"/>
      <c r="YV338" s="31"/>
      <c r="YW338" s="31"/>
      <c r="YX338" s="31"/>
      <c r="YY338" s="31"/>
      <c r="YZ338" s="31"/>
      <c r="ZA338" s="31"/>
      <c r="ZB338" s="31"/>
      <c r="ZC338" s="31"/>
      <c r="ZD338" s="31"/>
      <c r="ZE338" s="31"/>
      <c r="ZF338" s="31"/>
      <c r="ZG338" s="31"/>
      <c r="ZH338" s="31"/>
      <c r="ZI338" s="31"/>
      <c r="ZJ338" s="31"/>
      <c r="ZK338" s="31"/>
      <c r="ZL338" s="31"/>
      <c r="ZM338" s="31"/>
      <c r="ZN338" s="31"/>
      <c r="ZO338" s="31"/>
      <c r="ZP338" s="31"/>
      <c r="ZQ338" s="31"/>
      <c r="ZR338" s="31"/>
      <c r="ZS338" s="31"/>
      <c r="ZT338" s="31"/>
      <c r="ZU338" s="31"/>
      <c r="ZV338" s="31"/>
      <c r="ZW338" s="31"/>
      <c r="ZX338" s="31"/>
      <c r="ZY338" s="31"/>
      <c r="ZZ338" s="31"/>
      <c r="AAA338" s="31"/>
      <c r="AAB338" s="31"/>
      <c r="AAC338" s="31"/>
      <c r="AAD338" s="31"/>
      <c r="AAE338" s="31"/>
      <c r="AAF338" s="31"/>
      <c r="AAG338" s="31"/>
      <c r="AAH338" s="31"/>
      <c r="AAI338" s="31"/>
      <c r="AAJ338" s="31"/>
      <c r="AAK338" s="31"/>
      <c r="AAL338" s="31"/>
      <c r="AAM338" s="31"/>
      <c r="AAN338" s="31"/>
      <c r="AAO338" s="31"/>
      <c r="AAP338" s="31"/>
      <c r="AAQ338" s="31"/>
      <c r="AAR338" s="31"/>
      <c r="AAS338" s="31"/>
      <c r="AAT338" s="31"/>
      <c r="AAU338" s="31"/>
      <c r="AAV338" s="31"/>
      <c r="AAW338" s="31"/>
      <c r="AAX338" s="31"/>
      <c r="AAY338" s="31"/>
      <c r="AAZ338" s="31"/>
      <c r="ABA338" s="31"/>
      <c r="ABB338" s="31"/>
      <c r="ABC338" s="31"/>
      <c r="ABD338" s="31"/>
      <c r="ABE338" s="31"/>
      <c r="ABF338" s="31"/>
      <c r="ABG338" s="31"/>
      <c r="ABH338" s="31"/>
      <c r="ABI338" s="31"/>
      <c r="ABJ338" s="31"/>
      <c r="ABK338" s="31"/>
      <c r="ABL338" s="31"/>
      <c r="ABM338" s="31"/>
      <c r="ABN338" s="31"/>
      <c r="ABO338" s="31"/>
      <c r="ABP338" s="31"/>
      <c r="ABQ338" s="31"/>
      <c r="ABR338" s="31"/>
      <c r="ABS338" s="31"/>
      <c r="ABT338" s="31"/>
      <c r="ABU338" s="31"/>
      <c r="ABV338" s="31"/>
      <c r="ABW338" s="31"/>
      <c r="ABX338" s="31"/>
      <c r="ABY338" s="31"/>
      <c r="ABZ338" s="31"/>
      <c r="ACA338" s="31"/>
      <c r="ACB338" s="31"/>
      <c r="ACC338" s="31"/>
      <c r="ACD338" s="31"/>
      <c r="ACE338" s="31"/>
      <c r="ACF338" s="31"/>
      <c r="ACG338" s="31"/>
      <c r="ACH338" s="31"/>
      <c r="ACI338" s="31"/>
      <c r="ACJ338" s="31"/>
      <c r="ACK338" s="31"/>
      <c r="ACL338" s="31"/>
      <c r="ACM338" s="31"/>
      <c r="ACN338" s="31"/>
      <c r="ACO338" s="31"/>
      <c r="ACP338" s="31"/>
      <c r="ACQ338" s="31"/>
      <c r="ACR338" s="31"/>
      <c r="ACS338" s="31"/>
      <c r="ACT338" s="31"/>
      <c r="ACU338" s="31"/>
      <c r="ACV338" s="31"/>
      <c r="ACW338" s="31"/>
      <c r="ACX338" s="31"/>
      <c r="ACY338" s="31"/>
      <c r="ACZ338" s="31"/>
      <c r="ADA338" s="31"/>
      <c r="ADB338" s="31"/>
      <c r="ADC338" s="31"/>
      <c r="ADD338" s="31"/>
      <c r="ADE338" s="31"/>
      <c r="ADF338" s="31"/>
      <c r="ADG338" s="31"/>
      <c r="ADH338" s="31"/>
      <c r="ADI338" s="31"/>
      <c r="ADJ338" s="31"/>
      <c r="ADK338" s="31"/>
      <c r="ADL338" s="31"/>
      <c r="ADM338" s="31"/>
      <c r="ADN338" s="31"/>
      <c r="ADO338" s="31"/>
      <c r="ADP338" s="31"/>
      <c r="ADQ338" s="31"/>
      <c r="ADR338" s="31"/>
      <c r="ADS338" s="31"/>
      <c r="ADT338" s="31"/>
      <c r="ADU338" s="31"/>
      <c r="ADV338" s="31"/>
      <c r="ADW338" s="31"/>
      <c r="ADX338" s="31"/>
      <c r="ADY338" s="31"/>
      <c r="ADZ338" s="31"/>
      <c r="AEA338" s="31"/>
      <c r="AEB338" s="31"/>
      <c r="AEC338" s="31"/>
      <c r="AED338" s="31"/>
      <c r="AEE338" s="31"/>
      <c r="AEF338" s="31"/>
      <c r="AEG338" s="31"/>
      <c r="AEH338" s="31"/>
      <c r="AEI338" s="31"/>
      <c r="AEJ338" s="31"/>
      <c r="AEK338" s="31"/>
      <c r="AEL338" s="31"/>
      <c r="AEM338" s="31"/>
      <c r="AEN338" s="31"/>
      <c r="AEO338" s="31"/>
      <c r="AEP338" s="31"/>
      <c r="AEQ338" s="31"/>
      <c r="AER338" s="31"/>
      <c r="AES338" s="31"/>
      <c r="AET338" s="31"/>
      <c r="AEU338" s="31"/>
      <c r="AEV338" s="31"/>
      <c r="AEW338" s="31"/>
      <c r="AEX338" s="31"/>
      <c r="AEY338" s="31"/>
      <c r="AEZ338" s="31"/>
      <c r="AFA338" s="31"/>
      <c r="AFB338" s="31"/>
      <c r="AFC338" s="31"/>
      <c r="AFD338" s="31"/>
      <c r="AFE338" s="31"/>
      <c r="AFF338" s="31"/>
      <c r="AFG338" s="31"/>
      <c r="AFH338" s="31"/>
      <c r="AFI338" s="31"/>
      <c r="AFJ338" s="31"/>
      <c r="AFK338" s="31"/>
      <c r="AFL338" s="31"/>
      <c r="AFM338" s="31"/>
      <c r="AFN338" s="31"/>
      <c r="AFO338" s="31"/>
      <c r="AFP338" s="31"/>
      <c r="AFQ338" s="31"/>
      <c r="AFR338" s="31"/>
      <c r="AFS338" s="31"/>
      <c r="AFT338" s="31"/>
      <c r="AFU338" s="31"/>
      <c r="AFV338" s="31"/>
      <c r="AFW338" s="31"/>
      <c r="AFX338" s="31"/>
      <c r="AFY338" s="31"/>
      <c r="AFZ338" s="31"/>
      <c r="AGA338" s="31"/>
      <c r="AGB338" s="31"/>
      <c r="AGC338" s="31"/>
      <c r="AGD338" s="31"/>
      <c r="AGE338" s="31"/>
      <c r="AGF338" s="31"/>
      <c r="AGG338" s="31"/>
      <c r="AGH338" s="31"/>
      <c r="AGI338" s="31"/>
      <c r="AGJ338" s="31"/>
      <c r="AGK338" s="31"/>
      <c r="AGL338" s="31"/>
      <c r="AGM338" s="31"/>
      <c r="AGN338" s="31"/>
      <c r="AGO338" s="31"/>
      <c r="AGP338" s="31"/>
      <c r="AGQ338" s="31"/>
      <c r="AGR338" s="31"/>
      <c r="AGS338" s="31"/>
      <c r="AGT338" s="31"/>
      <c r="AGU338" s="31"/>
      <c r="AGV338" s="31"/>
      <c r="AGW338" s="31"/>
      <c r="AGX338" s="31"/>
      <c r="AGY338" s="31"/>
      <c r="AGZ338" s="31"/>
      <c r="AHA338" s="31"/>
      <c r="AHB338" s="31"/>
      <c r="AHC338" s="31"/>
      <c r="AHD338" s="31"/>
      <c r="AHE338" s="31"/>
      <c r="AHF338" s="31"/>
      <c r="AHG338" s="31"/>
      <c r="AHH338" s="31"/>
      <c r="AHI338" s="31"/>
      <c r="AHJ338" s="31"/>
      <c r="AHK338" s="31"/>
      <c r="AHL338" s="31"/>
      <c r="AHM338" s="31"/>
      <c r="AHN338" s="31"/>
      <c r="AHO338" s="31"/>
      <c r="AHP338" s="31"/>
      <c r="AHQ338" s="31"/>
      <c r="AHR338" s="31"/>
      <c r="AHS338" s="31"/>
      <c r="AHT338" s="31"/>
      <c r="AHU338" s="31"/>
      <c r="AHV338" s="31"/>
      <c r="AHW338" s="31"/>
      <c r="AHX338" s="31"/>
      <c r="AHY338" s="31"/>
      <c r="AHZ338" s="31"/>
      <c r="AIA338" s="31"/>
      <c r="AIB338" s="31"/>
      <c r="AIC338" s="31"/>
      <c r="AID338" s="31"/>
      <c r="AIE338" s="31"/>
      <c r="AIF338" s="31"/>
      <c r="AIG338" s="31"/>
      <c r="AIH338" s="31"/>
      <c r="AII338" s="31"/>
      <c r="AIJ338" s="31"/>
      <c r="AIK338" s="31"/>
      <c r="AIL338" s="31"/>
      <c r="AIM338" s="31"/>
      <c r="AIN338" s="31"/>
      <c r="AIO338" s="31"/>
      <c r="AIP338" s="31"/>
      <c r="AIQ338" s="31"/>
      <c r="AIR338" s="31"/>
      <c r="AIS338" s="31"/>
      <c r="AIT338" s="31"/>
      <c r="AIU338" s="31"/>
      <c r="AIV338" s="31"/>
      <c r="AIW338" s="31"/>
      <c r="AIX338" s="31"/>
      <c r="AIY338" s="31"/>
      <c r="AIZ338" s="31"/>
      <c r="AJA338" s="31"/>
      <c r="AJB338" s="31"/>
      <c r="AJC338" s="31"/>
      <c r="AJD338" s="31"/>
      <c r="AJE338" s="31"/>
      <c r="AJF338" s="31"/>
      <c r="AJG338" s="31"/>
      <c r="AJH338" s="31"/>
      <c r="AJI338" s="31"/>
      <c r="AJJ338" s="31"/>
      <c r="AJK338" s="31"/>
      <c r="AJL338" s="31"/>
      <c r="AJM338" s="31"/>
      <c r="AJN338" s="31"/>
      <c r="AJO338" s="31"/>
      <c r="AJP338" s="31"/>
      <c r="AJQ338" s="31"/>
      <c r="AJR338" s="31"/>
      <c r="AJS338" s="31"/>
      <c r="AJT338" s="31"/>
      <c r="AJU338" s="31"/>
      <c r="AJV338" s="31"/>
      <c r="AJW338" s="31"/>
      <c r="AJX338" s="31"/>
      <c r="AJY338" s="31"/>
      <c r="AJZ338" s="31"/>
      <c r="AKA338" s="31"/>
      <c r="AKB338" s="31"/>
      <c r="AKC338" s="31"/>
      <c r="AKD338" s="31"/>
      <c r="AKE338" s="31"/>
      <c r="AKF338" s="31"/>
      <c r="AKG338" s="31"/>
      <c r="AKH338" s="31"/>
      <c r="AKI338" s="31"/>
      <c r="AKJ338" s="31"/>
      <c r="AKK338" s="31"/>
      <c r="AKL338" s="31"/>
      <c r="AKM338" s="31"/>
      <c r="AKN338" s="31"/>
      <c r="AKO338" s="31"/>
      <c r="AKP338" s="31"/>
      <c r="AKQ338" s="31"/>
      <c r="AKR338" s="31"/>
      <c r="AKS338" s="31"/>
      <c r="AKT338" s="31"/>
      <c r="AKU338" s="31"/>
      <c r="AKV338" s="31"/>
      <c r="AKW338" s="31"/>
      <c r="AKX338" s="31"/>
      <c r="AKY338" s="31"/>
      <c r="AKZ338" s="31"/>
      <c r="ALA338" s="31"/>
      <c r="ALB338" s="31"/>
      <c r="ALC338" s="31"/>
      <c r="ALD338" s="31"/>
      <c r="ALE338" s="31"/>
      <c r="ALF338" s="31"/>
      <c r="ALG338" s="31"/>
      <c r="ALH338" s="31"/>
      <c r="ALI338" s="31"/>
      <c r="ALJ338" s="31"/>
      <c r="ALK338" s="31"/>
      <c r="ALL338" s="31"/>
      <c r="ALM338" s="31"/>
      <c r="ALN338" s="31"/>
      <c r="ALO338" s="31"/>
      <c r="ALP338" s="31"/>
      <c r="ALQ338" s="31"/>
      <c r="ALR338" s="31"/>
      <c r="ALS338" s="31"/>
      <c r="ALT338" s="31"/>
      <c r="ALU338" s="31"/>
      <c r="ALV338" s="31"/>
      <c r="ALW338" s="31"/>
      <c r="ALX338" s="31"/>
      <c r="ALY338" s="31"/>
      <c r="ALZ338" s="31"/>
      <c r="AMA338" s="31"/>
      <c r="AMB338" s="31"/>
      <c r="AMC338" s="31"/>
      <c r="AMD338" s="31"/>
      <c r="AME338" s="31"/>
      <c r="AMF338" s="31"/>
      <c r="AMG338" s="31"/>
      <c r="AMH338" s="31"/>
      <c r="AMI338" s="31"/>
      <c r="AMJ338" s="31"/>
      <c r="AMK338" s="31"/>
      <c r="AML338" s="31"/>
      <c r="AMM338" s="31"/>
      <c r="AMN338" s="31"/>
      <c r="AMO338" s="31"/>
      <c r="AMP338" s="31"/>
      <c r="AMQ338" s="31"/>
      <c r="AMR338" s="31"/>
      <c r="AMS338" s="31"/>
      <c r="AMT338" s="31"/>
      <c r="AMU338" s="31"/>
      <c r="AMV338" s="31"/>
      <c r="AMW338" s="31"/>
      <c r="AMX338" s="31"/>
      <c r="AMY338" s="31"/>
    </row>
    <row r="339" spans="3:1042" s="6" customFormat="1" ht="15" customHeight="1" x14ac:dyDescent="0.25">
      <c r="C339" s="6">
        <f t="shared" si="140"/>
        <v>211144</v>
      </c>
      <c r="D339" s="72">
        <f t="shared" si="141"/>
        <v>80</v>
      </c>
      <c r="E339" s="74">
        <v>0</v>
      </c>
      <c r="F339" s="72">
        <v>1</v>
      </c>
      <c r="G339" s="73">
        <f t="shared" si="144"/>
        <v>0</v>
      </c>
      <c r="H339" s="128" t="str">
        <f t="shared" si="145"/>
        <v>3.4</v>
      </c>
      <c r="I339" s="147">
        <f t="shared" si="179"/>
        <v>0</v>
      </c>
      <c r="J339" s="111" t="s">
        <v>196</v>
      </c>
      <c r="K339" s="39">
        <v>3</v>
      </c>
      <c r="L339" s="95">
        <f t="shared" si="180"/>
        <v>21</v>
      </c>
      <c r="M339" s="12" t="s">
        <v>99</v>
      </c>
      <c r="N339" s="82">
        <f t="shared" si="214"/>
        <v>11</v>
      </c>
      <c r="O339" s="82">
        <f t="shared" si="213"/>
        <v>211144</v>
      </c>
      <c r="P339" s="77" t="str">
        <f t="shared" si="183"/>
        <v>PROUH80 T2 RU350 D15  (80 gal)</v>
      </c>
      <c r="Q339" s="13" t="s">
        <v>261</v>
      </c>
      <c r="R339" s="119">
        <v>80</v>
      </c>
      <c r="S339" s="121" t="s">
        <v>230</v>
      </c>
      <c r="T339" s="100" t="s">
        <v>230</v>
      </c>
      <c r="U339" s="105" t="str">
        <f t="shared" si="215"/>
        <v>RheemHBDR2280</v>
      </c>
      <c r="V339" s="146">
        <v>0</v>
      </c>
      <c r="W339" s="49"/>
      <c r="X339" s="61" t="s">
        <v>265</v>
      </c>
      <c r="Y339" s="62" t="s">
        <v>264</v>
      </c>
      <c r="Z339" s="63"/>
      <c r="AA339" s="58"/>
      <c r="AB339" s="158" t="str">
        <f t="shared" si="181"/>
        <v>2,     211144,   "PROUH80 T2 RU350 D15  (80 gal)"</v>
      </c>
      <c r="AC339" s="160" t="str">
        <f t="shared" si="202"/>
        <v>Ruud</v>
      </c>
      <c r="AD339" s="31" t="s">
        <v>676</v>
      </c>
      <c r="AE339" s="158" t="str">
        <f t="shared" si="182"/>
        <v xml:space="preserve">          case  211144   :   "RuudPROUH80RU350D15"</v>
      </c>
      <c r="AF339" s="31" t="s">
        <v>676</v>
      </c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  <c r="BP339" s="31"/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  <c r="CB339" s="31"/>
      <c r="CC339" s="31"/>
      <c r="CD339" s="31"/>
      <c r="CE339" s="31"/>
      <c r="CF339" s="31"/>
      <c r="CG339" s="31"/>
      <c r="CH339" s="31"/>
      <c r="CI339" s="31"/>
      <c r="CJ339" s="31"/>
      <c r="CK339" s="31"/>
      <c r="CL339" s="31"/>
      <c r="CM339" s="31"/>
      <c r="CN339" s="31"/>
      <c r="CO339" s="31"/>
      <c r="CP339" s="31"/>
      <c r="CQ339" s="31"/>
      <c r="CR339" s="31"/>
      <c r="CS339" s="31"/>
      <c r="CT339" s="31"/>
      <c r="CU339" s="31"/>
      <c r="CV339" s="31"/>
      <c r="CW339" s="31"/>
      <c r="CX339" s="31"/>
      <c r="CY339" s="31"/>
      <c r="CZ339" s="31"/>
      <c r="DA339" s="31"/>
      <c r="DB339" s="31"/>
      <c r="DC339" s="31"/>
      <c r="DD339" s="31"/>
      <c r="DE339" s="31"/>
      <c r="DF339" s="31"/>
      <c r="DG339" s="31"/>
      <c r="DH339" s="31"/>
      <c r="DI339" s="31"/>
      <c r="DJ339" s="31"/>
      <c r="DK339" s="31"/>
      <c r="DL339" s="31"/>
      <c r="DM339" s="31"/>
      <c r="DN339" s="31"/>
      <c r="DO339" s="31"/>
      <c r="DP339" s="31"/>
      <c r="DQ339" s="31"/>
      <c r="DR339" s="31"/>
      <c r="DS339" s="31"/>
      <c r="DT339" s="31"/>
      <c r="DU339" s="31"/>
      <c r="DV339" s="31"/>
      <c r="DW339" s="31"/>
      <c r="DX339" s="31"/>
      <c r="DY339" s="31"/>
      <c r="DZ339" s="31"/>
      <c r="EA339" s="31"/>
      <c r="EB339" s="31"/>
      <c r="EC339" s="31"/>
      <c r="ED339" s="31"/>
      <c r="EE339" s="31"/>
      <c r="EF339" s="31"/>
      <c r="EG339" s="31"/>
      <c r="EH339" s="31"/>
      <c r="EI339" s="31"/>
      <c r="EJ339" s="31"/>
      <c r="EK339" s="31"/>
      <c r="EL339" s="31"/>
      <c r="EM339" s="31"/>
      <c r="EN339" s="31"/>
      <c r="EO339" s="31"/>
      <c r="EP339" s="31"/>
      <c r="EQ339" s="31"/>
      <c r="ER339" s="31"/>
      <c r="ES339" s="31"/>
      <c r="ET339" s="31"/>
      <c r="EU339" s="31"/>
      <c r="EV339" s="31"/>
      <c r="EW339" s="31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  <c r="IW339" s="31"/>
      <c r="IX339" s="31"/>
      <c r="IY339" s="31"/>
      <c r="IZ339" s="31"/>
      <c r="JA339" s="31"/>
      <c r="JB339" s="31"/>
      <c r="JC339" s="31"/>
      <c r="JD339" s="31"/>
      <c r="JE339" s="31"/>
      <c r="JF339" s="31"/>
      <c r="JG339" s="31"/>
      <c r="JH339" s="31"/>
      <c r="JI339" s="31"/>
      <c r="JJ339" s="31"/>
      <c r="JK339" s="31"/>
      <c r="JL339" s="31"/>
      <c r="JM339" s="31"/>
      <c r="JN339" s="31"/>
      <c r="JO339" s="31"/>
      <c r="JP339" s="31"/>
      <c r="JQ339" s="31"/>
      <c r="JR339" s="31"/>
      <c r="JS339" s="31"/>
      <c r="JT339" s="31"/>
      <c r="JU339" s="31"/>
      <c r="JV339" s="31"/>
      <c r="JW339" s="31"/>
      <c r="JX339" s="31"/>
      <c r="JY339" s="31"/>
      <c r="JZ339" s="31"/>
      <c r="KA339" s="31"/>
      <c r="KB339" s="31"/>
      <c r="KC339" s="31"/>
      <c r="KD339" s="31"/>
      <c r="KE339" s="31"/>
      <c r="KF339" s="31"/>
      <c r="KG339" s="31"/>
      <c r="KH339" s="31"/>
      <c r="KI339" s="31"/>
      <c r="KJ339" s="31"/>
      <c r="KK339" s="31"/>
      <c r="KL339" s="31"/>
      <c r="KM339" s="31"/>
      <c r="KN339" s="31"/>
      <c r="KO339" s="31"/>
      <c r="KP339" s="31"/>
      <c r="KQ339" s="31"/>
      <c r="KR339" s="31"/>
      <c r="KS339" s="31"/>
      <c r="KT339" s="31"/>
      <c r="KU339" s="31"/>
      <c r="KV339" s="31"/>
      <c r="KW339" s="31"/>
      <c r="KX339" s="31"/>
      <c r="KY339" s="31"/>
      <c r="KZ339" s="31"/>
      <c r="LA339" s="31"/>
      <c r="LB339" s="31"/>
      <c r="LC339" s="31"/>
      <c r="LD339" s="31"/>
      <c r="LE339" s="31"/>
      <c r="LF339" s="31"/>
      <c r="LG339" s="31"/>
      <c r="LH339" s="31"/>
      <c r="LI339" s="31"/>
      <c r="LJ339" s="31"/>
      <c r="LK339" s="31"/>
      <c r="LL339" s="31"/>
      <c r="LM339" s="31"/>
      <c r="LN339" s="31"/>
      <c r="LO339" s="31"/>
      <c r="LP339" s="31"/>
      <c r="LQ339" s="31"/>
      <c r="LR339" s="31"/>
      <c r="LS339" s="31"/>
      <c r="LT339" s="31"/>
      <c r="LU339" s="31"/>
      <c r="LV339" s="31"/>
      <c r="LW339" s="31"/>
      <c r="LX339" s="31"/>
      <c r="LY339" s="31"/>
      <c r="LZ339" s="31"/>
      <c r="MA339" s="31"/>
      <c r="MB339" s="31"/>
      <c r="MC339" s="31"/>
      <c r="MD339" s="31"/>
      <c r="ME339" s="31"/>
      <c r="MF339" s="31"/>
      <c r="MG339" s="31"/>
      <c r="MH339" s="31"/>
      <c r="MI339" s="31"/>
      <c r="MJ339" s="31"/>
      <c r="MK339" s="31"/>
      <c r="ML339" s="31"/>
      <c r="MM339" s="31"/>
      <c r="MN339" s="31"/>
      <c r="MO339" s="31"/>
      <c r="MP339" s="31"/>
      <c r="MQ339" s="31"/>
      <c r="MR339" s="31"/>
      <c r="MS339" s="31"/>
      <c r="MT339" s="31"/>
      <c r="MU339" s="31"/>
      <c r="MV339" s="31"/>
      <c r="MW339" s="31"/>
      <c r="MX339" s="31"/>
      <c r="MY339" s="31"/>
      <c r="MZ339" s="31"/>
      <c r="NA339" s="31"/>
      <c r="NB339" s="31"/>
      <c r="NC339" s="31"/>
      <c r="ND339" s="31"/>
      <c r="NE339" s="31"/>
      <c r="NF339" s="31"/>
      <c r="NG339" s="31"/>
      <c r="NH339" s="31"/>
      <c r="NI339" s="31"/>
      <c r="NJ339" s="31"/>
      <c r="NK339" s="31"/>
      <c r="NL339" s="31"/>
      <c r="NM339" s="31"/>
      <c r="NN339" s="31"/>
      <c r="NO339" s="31"/>
      <c r="NP339" s="31"/>
      <c r="NQ339" s="31"/>
      <c r="NR339" s="31"/>
      <c r="NS339" s="31"/>
      <c r="NT339" s="31"/>
      <c r="NU339" s="31"/>
      <c r="NV339" s="31"/>
      <c r="NW339" s="31"/>
      <c r="NX339" s="31"/>
      <c r="NY339" s="31"/>
      <c r="NZ339" s="31"/>
      <c r="OA339" s="31"/>
      <c r="OB339" s="31"/>
      <c r="OC339" s="31"/>
      <c r="OD339" s="31"/>
      <c r="OE339" s="31"/>
      <c r="OF339" s="31"/>
      <c r="OG339" s="31"/>
      <c r="OH339" s="31"/>
      <c r="OI339" s="31"/>
      <c r="OJ339" s="31"/>
      <c r="OK339" s="31"/>
      <c r="OL339" s="31"/>
      <c r="OM339" s="31"/>
      <c r="ON339" s="31"/>
      <c r="OO339" s="31"/>
      <c r="OP339" s="31"/>
      <c r="OQ339" s="31"/>
      <c r="OR339" s="31"/>
      <c r="OS339" s="31"/>
      <c r="OT339" s="31"/>
      <c r="OU339" s="31"/>
      <c r="OV339" s="31"/>
      <c r="OW339" s="31"/>
      <c r="OX339" s="31"/>
      <c r="OY339" s="31"/>
      <c r="OZ339" s="31"/>
      <c r="PA339" s="31"/>
      <c r="PB339" s="31"/>
      <c r="PC339" s="31"/>
      <c r="PD339" s="31"/>
      <c r="PE339" s="31"/>
      <c r="PF339" s="31"/>
      <c r="PG339" s="31"/>
      <c r="PH339" s="31"/>
      <c r="PI339" s="31"/>
      <c r="PJ339" s="31"/>
      <c r="PK339" s="31"/>
      <c r="PL339" s="31"/>
      <c r="PM339" s="31"/>
      <c r="PN339" s="31"/>
      <c r="PO339" s="31"/>
      <c r="PP339" s="31"/>
      <c r="PQ339" s="31"/>
      <c r="PR339" s="31"/>
      <c r="PS339" s="31"/>
      <c r="PT339" s="31"/>
      <c r="PU339" s="31"/>
      <c r="PV339" s="31"/>
      <c r="PW339" s="31"/>
      <c r="PX339" s="31"/>
      <c r="PY339" s="31"/>
      <c r="PZ339" s="31"/>
      <c r="QA339" s="31"/>
      <c r="QB339" s="31"/>
      <c r="QC339" s="31"/>
      <c r="QD339" s="31"/>
      <c r="QE339" s="31"/>
      <c r="QF339" s="31"/>
      <c r="QG339" s="31"/>
      <c r="QH339" s="31"/>
      <c r="QI339" s="31"/>
      <c r="QJ339" s="31"/>
      <c r="QK339" s="31"/>
      <c r="QL339" s="31"/>
      <c r="QM339" s="31"/>
      <c r="QN339" s="31"/>
      <c r="QO339" s="31"/>
      <c r="QP339" s="31"/>
      <c r="QQ339" s="31"/>
      <c r="QR339" s="31"/>
      <c r="QS339" s="31"/>
      <c r="QT339" s="31"/>
      <c r="QU339" s="31"/>
      <c r="QV339" s="31"/>
      <c r="QW339" s="31"/>
      <c r="QX339" s="31"/>
      <c r="QY339" s="31"/>
      <c r="QZ339" s="31"/>
      <c r="RA339" s="31"/>
      <c r="RB339" s="31"/>
      <c r="RC339" s="31"/>
      <c r="RD339" s="31"/>
      <c r="RE339" s="31"/>
      <c r="RF339" s="31"/>
      <c r="RG339" s="31"/>
      <c r="RH339" s="31"/>
      <c r="RI339" s="31"/>
      <c r="RJ339" s="31"/>
      <c r="RK339" s="31"/>
      <c r="RL339" s="31"/>
      <c r="RM339" s="31"/>
      <c r="RN339" s="31"/>
      <c r="RO339" s="31"/>
      <c r="RP339" s="31"/>
      <c r="RQ339" s="31"/>
      <c r="RR339" s="31"/>
      <c r="RS339" s="31"/>
      <c r="RT339" s="31"/>
      <c r="RU339" s="31"/>
      <c r="RV339" s="31"/>
      <c r="RW339" s="31"/>
      <c r="RX339" s="31"/>
      <c r="RY339" s="31"/>
      <c r="RZ339" s="31"/>
      <c r="SA339" s="31"/>
      <c r="SB339" s="31"/>
      <c r="SC339" s="31"/>
      <c r="SD339" s="31"/>
      <c r="SE339" s="31"/>
      <c r="SF339" s="31"/>
      <c r="SG339" s="31"/>
      <c r="SH339" s="31"/>
      <c r="SI339" s="31"/>
      <c r="SJ339" s="31"/>
      <c r="SK339" s="31"/>
      <c r="SL339" s="31"/>
      <c r="SM339" s="31"/>
      <c r="SN339" s="31"/>
      <c r="SO339" s="31"/>
      <c r="SP339" s="31"/>
      <c r="SQ339" s="31"/>
      <c r="SR339" s="31"/>
      <c r="SS339" s="31"/>
      <c r="ST339" s="31"/>
      <c r="SU339" s="31"/>
      <c r="SV339" s="31"/>
      <c r="SW339" s="31"/>
      <c r="SX339" s="31"/>
      <c r="SY339" s="31"/>
      <c r="SZ339" s="31"/>
      <c r="TA339" s="31"/>
      <c r="TB339" s="31"/>
      <c r="TC339" s="31"/>
      <c r="TD339" s="31"/>
      <c r="TE339" s="31"/>
      <c r="TF339" s="31"/>
      <c r="TG339" s="31"/>
      <c r="TH339" s="31"/>
      <c r="TI339" s="31"/>
      <c r="TJ339" s="31"/>
      <c r="TK339" s="31"/>
      <c r="TL339" s="31"/>
      <c r="TM339" s="31"/>
      <c r="TN339" s="31"/>
      <c r="TO339" s="31"/>
      <c r="TP339" s="31"/>
      <c r="TQ339" s="31"/>
      <c r="TR339" s="31"/>
      <c r="TS339" s="31"/>
      <c r="TT339" s="31"/>
      <c r="TU339" s="31"/>
      <c r="TV339" s="31"/>
      <c r="TW339" s="31"/>
      <c r="TX339" s="31"/>
      <c r="TY339" s="31"/>
      <c r="TZ339" s="31"/>
      <c r="UA339" s="31"/>
      <c r="UB339" s="31"/>
      <c r="UC339" s="31"/>
      <c r="UD339" s="31"/>
      <c r="UE339" s="31"/>
      <c r="UF339" s="31"/>
      <c r="UG339" s="31"/>
      <c r="UH339" s="31"/>
      <c r="UI339" s="31"/>
      <c r="UJ339" s="31"/>
      <c r="UK339" s="31"/>
      <c r="UL339" s="31"/>
      <c r="UM339" s="31"/>
      <c r="UN339" s="31"/>
      <c r="UO339" s="31"/>
      <c r="UP339" s="31"/>
      <c r="UQ339" s="31"/>
      <c r="UR339" s="31"/>
      <c r="US339" s="31"/>
      <c r="UT339" s="31"/>
      <c r="UU339" s="31"/>
      <c r="UV339" s="31"/>
      <c r="UW339" s="31"/>
      <c r="UX339" s="31"/>
      <c r="UY339" s="31"/>
      <c r="UZ339" s="31"/>
      <c r="VA339" s="31"/>
      <c r="VB339" s="31"/>
      <c r="VC339" s="31"/>
      <c r="VD339" s="31"/>
      <c r="VE339" s="31"/>
      <c r="VF339" s="31"/>
      <c r="VG339" s="31"/>
      <c r="VH339" s="31"/>
      <c r="VI339" s="31"/>
      <c r="VJ339" s="31"/>
      <c r="VK339" s="31"/>
      <c r="VL339" s="31"/>
      <c r="VM339" s="31"/>
      <c r="VN339" s="31"/>
      <c r="VO339" s="31"/>
      <c r="VP339" s="31"/>
      <c r="VQ339" s="31"/>
      <c r="VR339" s="31"/>
      <c r="VS339" s="31"/>
      <c r="VT339" s="31"/>
      <c r="VU339" s="31"/>
      <c r="VV339" s="31"/>
      <c r="VW339" s="31"/>
      <c r="VX339" s="31"/>
      <c r="VY339" s="31"/>
      <c r="VZ339" s="31"/>
      <c r="WA339" s="31"/>
      <c r="WB339" s="31"/>
      <c r="WC339" s="31"/>
      <c r="WD339" s="31"/>
      <c r="WE339" s="31"/>
      <c r="WF339" s="31"/>
      <c r="WG339" s="31"/>
      <c r="WH339" s="31"/>
      <c r="WI339" s="31"/>
      <c r="WJ339" s="31"/>
      <c r="WK339" s="31"/>
      <c r="WL339" s="31"/>
      <c r="WM339" s="31"/>
      <c r="WN339" s="31"/>
      <c r="WO339" s="31"/>
      <c r="WP339" s="31"/>
      <c r="WQ339" s="31"/>
      <c r="WR339" s="31"/>
      <c r="WS339" s="31"/>
      <c r="WT339" s="31"/>
      <c r="WU339" s="31"/>
      <c r="WV339" s="31"/>
      <c r="WW339" s="31"/>
      <c r="WX339" s="31"/>
      <c r="WY339" s="31"/>
      <c r="WZ339" s="31"/>
      <c r="XA339" s="31"/>
      <c r="XB339" s="31"/>
      <c r="XC339" s="31"/>
      <c r="XD339" s="31"/>
      <c r="XE339" s="31"/>
      <c r="XF339" s="31"/>
      <c r="XG339" s="31"/>
      <c r="XH339" s="31"/>
      <c r="XI339" s="31"/>
      <c r="XJ339" s="31"/>
      <c r="XK339" s="31"/>
      <c r="XL339" s="31"/>
      <c r="XM339" s="31"/>
      <c r="XN339" s="31"/>
      <c r="XO339" s="31"/>
      <c r="XP339" s="31"/>
      <c r="XQ339" s="31"/>
      <c r="XR339" s="31"/>
      <c r="XS339" s="31"/>
      <c r="XT339" s="31"/>
      <c r="XU339" s="31"/>
      <c r="XV339" s="31"/>
      <c r="XW339" s="31"/>
      <c r="XX339" s="31"/>
      <c r="XY339" s="31"/>
      <c r="XZ339" s="31"/>
      <c r="YA339" s="31"/>
      <c r="YB339" s="31"/>
      <c r="YC339" s="31"/>
      <c r="YD339" s="31"/>
      <c r="YE339" s="31"/>
      <c r="YF339" s="31"/>
      <c r="YG339" s="31"/>
      <c r="YH339" s="31"/>
      <c r="YI339" s="31"/>
      <c r="YJ339" s="31"/>
      <c r="YK339" s="31"/>
      <c r="YL339" s="31"/>
      <c r="YM339" s="31"/>
      <c r="YN339" s="31"/>
      <c r="YO339" s="31"/>
      <c r="YP339" s="31"/>
      <c r="YQ339" s="31"/>
      <c r="YR339" s="31"/>
      <c r="YS339" s="31"/>
      <c r="YT339" s="31"/>
      <c r="YU339" s="31"/>
      <c r="YV339" s="31"/>
      <c r="YW339" s="31"/>
      <c r="YX339" s="31"/>
      <c r="YY339" s="31"/>
      <c r="YZ339" s="31"/>
      <c r="ZA339" s="31"/>
      <c r="ZB339" s="31"/>
      <c r="ZC339" s="31"/>
      <c r="ZD339" s="31"/>
      <c r="ZE339" s="31"/>
      <c r="ZF339" s="31"/>
      <c r="ZG339" s="31"/>
      <c r="ZH339" s="31"/>
      <c r="ZI339" s="31"/>
      <c r="ZJ339" s="31"/>
      <c r="ZK339" s="31"/>
      <c r="ZL339" s="31"/>
      <c r="ZM339" s="31"/>
      <c r="ZN339" s="31"/>
      <c r="ZO339" s="31"/>
      <c r="ZP339" s="31"/>
      <c r="ZQ339" s="31"/>
      <c r="ZR339" s="31"/>
      <c r="ZS339" s="31"/>
      <c r="ZT339" s="31"/>
      <c r="ZU339" s="31"/>
      <c r="ZV339" s="31"/>
      <c r="ZW339" s="31"/>
      <c r="ZX339" s="31"/>
      <c r="ZY339" s="31"/>
      <c r="ZZ339" s="31"/>
      <c r="AAA339" s="31"/>
      <c r="AAB339" s="31"/>
      <c r="AAC339" s="31"/>
      <c r="AAD339" s="31"/>
      <c r="AAE339" s="31"/>
      <c r="AAF339" s="31"/>
      <c r="AAG339" s="31"/>
      <c r="AAH339" s="31"/>
      <c r="AAI339" s="31"/>
      <c r="AAJ339" s="31"/>
      <c r="AAK339" s="31"/>
      <c r="AAL339" s="31"/>
      <c r="AAM339" s="31"/>
      <c r="AAN339" s="31"/>
      <c r="AAO339" s="31"/>
      <c r="AAP339" s="31"/>
      <c r="AAQ339" s="31"/>
      <c r="AAR339" s="31"/>
      <c r="AAS339" s="31"/>
      <c r="AAT339" s="31"/>
      <c r="AAU339" s="31"/>
      <c r="AAV339" s="31"/>
      <c r="AAW339" s="31"/>
      <c r="AAX339" s="31"/>
      <c r="AAY339" s="31"/>
      <c r="AAZ339" s="31"/>
      <c r="ABA339" s="31"/>
      <c r="ABB339" s="31"/>
      <c r="ABC339" s="31"/>
      <c r="ABD339" s="31"/>
      <c r="ABE339" s="31"/>
      <c r="ABF339" s="31"/>
      <c r="ABG339" s="31"/>
      <c r="ABH339" s="31"/>
      <c r="ABI339" s="31"/>
      <c r="ABJ339" s="31"/>
      <c r="ABK339" s="31"/>
      <c r="ABL339" s="31"/>
      <c r="ABM339" s="31"/>
      <c r="ABN339" s="31"/>
      <c r="ABO339" s="31"/>
      <c r="ABP339" s="31"/>
      <c r="ABQ339" s="31"/>
      <c r="ABR339" s="31"/>
      <c r="ABS339" s="31"/>
      <c r="ABT339" s="31"/>
      <c r="ABU339" s="31"/>
      <c r="ABV339" s="31"/>
      <c r="ABW339" s="31"/>
      <c r="ABX339" s="31"/>
      <c r="ABY339" s="31"/>
      <c r="ABZ339" s="31"/>
      <c r="ACA339" s="31"/>
      <c r="ACB339" s="31"/>
      <c r="ACC339" s="31"/>
      <c r="ACD339" s="31"/>
      <c r="ACE339" s="31"/>
      <c r="ACF339" s="31"/>
      <c r="ACG339" s="31"/>
      <c r="ACH339" s="31"/>
      <c r="ACI339" s="31"/>
      <c r="ACJ339" s="31"/>
      <c r="ACK339" s="31"/>
      <c r="ACL339" s="31"/>
      <c r="ACM339" s="31"/>
      <c r="ACN339" s="31"/>
      <c r="ACO339" s="31"/>
      <c r="ACP339" s="31"/>
      <c r="ACQ339" s="31"/>
      <c r="ACR339" s="31"/>
      <c r="ACS339" s="31"/>
      <c r="ACT339" s="31"/>
      <c r="ACU339" s="31"/>
      <c r="ACV339" s="31"/>
      <c r="ACW339" s="31"/>
      <c r="ACX339" s="31"/>
      <c r="ACY339" s="31"/>
      <c r="ACZ339" s="31"/>
      <c r="ADA339" s="31"/>
      <c r="ADB339" s="31"/>
      <c r="ADC339" s="31"/>
      <c r="ADD339" s="31"/>
      <c r="ADE339" s="31"/>
      <c r="ADF339" s="31"/>
      <c r="ADG339" s="31"/>
      <c r="ADH339" s="31"/>
      <c r="ADI339" s="31"/>
      <c r="ADJ339" s="31"/>
      <c r="ADK339" s="31"/>
      <c r="ADL339" s="31"/>
      <c r="ADM339" s="31"/>
      <c r="ADN339" s="31"/>
      <c r="ADO339" s="31"/>
      <c r="ADP339" s="31"/>
      <c r="ADQ339" s="31"/>
      <c r="ADR339" s="31"/>
      <c r="ADS339" s="31"/>
      <c r="ADT339" s="31"/>
      <c r="ADU339" s="31"/>
      <c r="ADV339" s="31"/>
      <c r="ADW339" s="31"/>
      <c r="ADX339" s="31"/>
      <c r="ADY339" s="31"/>
      <c r="ADZ339" s="31"/>
      <c r="AEA339" s="31"/>
      <c r="AEB339" s="31"/>
      <c r="AEC339" s="31"/>
      <c r="AED339" s="31"/>
      <c r="AEE339" s="31"/>
      <c r="AEF339" s="31"/>
      <c r="AEG339" s="31"/>
      <c r="AEH339" s="31"/>
      <c r="AEI339" s="31"/>
      <c r="AEJ339" s="31"/>
      <c r="AEK339" s="31"/>
      <c r="AEL339" s="31"/>
      <c r="AEM339" s="31"/>
      <c r="AEN339" s="31"/>
      <c r="AEO339" s="31"/>
      <c r="AEP339" s="31"/>
      <c r="AEQ339" s="31"/>
      <c r="AER339" s="31"/>
      <c r="AES339" s="31"/>
      <c r="AET339" s="31"/>
      <c r="AEU339" s="31"/>
      <c r="AEV339" s="31"/>
      <c r="AEW339" s="31"/>
      <c r="AEX339" s="31"/>
      <c r="AEY339" s="31"/>
      <c r="AEZ339" s="31"/>
      <c r="AFA339" s="31"/>
      <c r="AFB339" s="31"/>
      <c r="AFC339" s="31"/>
      <c r="AFD339" s="31"/>
      <c r="AFE339" s="31"/>
      <c r="AFF339" s="31"/>
      <c r="AFG339" s="31"/>
      <c r="AFH339" s="31"/>
      <c r="AFI339" s="31"/>
      <c r="AFJ339" s="31"/>
      <c r="AFK339" s="31"/>
      <c r="AFL339" s="31"/>
      <c r="AFM339" s="31"/>
      <c r="AFN339" s="31"/>
      <c r="AFO339" s="31"/>
      <c r="AFP339" s="31"/>
      <c r="AFQ339" s="31"/>
      <c r="AFR339" s="31"/>
      <c r="AFS339" s="31"/>
      <c r="AFT339" s="31"/>
      <c r="AFU339" s="31"/>
      <c r="AFV339" s="31"/>
      <c r="AFW339" s="31"/>
      <c r="AFX339" s="31"/>
      <c r="AFY339" s="31"/>
      <c r="AFZ339" s="31"/>
      <c r="AGA339" s="31"/>
      <c r="AGB339" s="31"/>
      <c r="AGC339" s="31"/>
      <c r="AGD339" s="31"/>
      <c r="AGE339" s="31"/>
      <c r="AGF339" s="31"/>
      <c r="AGG339" s="31"/>
      <c r="AGH339" s="31"/>
      <c r="AGI339" s="31"/>
      <c r="AGJ339" s="31"/>
      <c r="AGK339" s="31"/>
      <c r="AGL339" s="31"/>
      <c r="AGM339" s="31"/>
      <c r="AGN339" s="31"/>
      <c r="AGO339" s="31"/>
      <c r="AGP339" s="31"/>
      <c r="AGQ339" s="31"/>
      <c r="AGR339" s="31"/>
      <c r="AGS339" s="31"/>
      <c r="AGT339" s="31"/>
      <c r="AGU339" s="31"/>
      <c r="AGV339" s="31"/>
      <c r="AGW339" s="31"/>
      <c r="AGX339" s="31"/>
      <c r="AGY339" s="31"/>
      <c r="AGZ339" s="31"/>
      <c r="AHA339" s="31"/>
      <c r="AHB339" s="31"/>
      <c r="AHC339" s="31"/>
      <c r="AHD339" s="31"/>
      <c r="AHE339" s="31"/>
      <c r="AHF339" s="31"/>
      <c r="AHG339" s="31"/>
      <c r="AHH339" s="31"/>
      <c r="AHI339" s="31"/>
      <c r="AHJ339" s="31"/>
      <c r="AHK339" s="31"/>
      <c r="AHL339" s="31"/>
      <c r="AHM339" s="31"/>
      <c r="AHN339" s="31"/>
      <c r="AHO339" s="31"/>
      <c r="AHP339" s="31"/>
      <c r="AHQ339" s="31"/>
      <c r="AHR339" s="31"/>
      <c r="AHS339" s="31"/>
      <c r="AHT339" s="31"/>
      <c r="AHU339" s="31"/>
      <c r="AHV339" s="31"/>
      <c r="AHW339" s="31"/>
      <c r="AHX339" s="31"/>
      <c r="AHY339" s="31"/>
      <c r="AHZ339" s="31"/>
      <c r="AIA339" s="31"/>
      <c r="AIB339" s="31"/>
      <c r="AIC339" s="31"/>
      <c r="AID339" s="31"/>
      <c r="AIE339" s="31"/>
      <c r="AIF339" s="31"/>
      <c r="AIG339" s="31"/>
      <c r="AIH339" s="31"/>
      <c r="AII339" s="31"/>
      <c r="AIJ339" s="31"/>
      <c r="AIK339" s="31"/>
      <c r="AIL339" s="31"/>
      <c r="AIM339" s="31"/>
      <c r="AIN339" s="31"/>
      <c r="AIO339" s="31"/>
      <c r="AIP339" s="31"/>
      <c r="AIQ339" s="31"/>
      <c r="AIR339" s="31"/>
      <c r="AIS339" s="31"/>
      <c r="AIT339" s="31"/>
      <c r="AIU339" s="31"/>
      <c r="AIV339" s="31"/>
      <c r="AIW339" s="31"/>
      <c r="AIX339" s="31"/>
      <c r="AIY339" s="31"/>
      <c r="AIZ339" s="31"/>
      <c r="AJA339" s="31"/>
      <c r="AJB339" s="31"/>
      <c r="AJC339" s="31"/>
      <c r="AJD339" s="31"/>
      <c r="AJE339" s="31"/>
      <c r="AJF339" s="31"/>
      <c r="AJG339" s="31"/>
      <c r="AJH339" s="31"/>
      <c r="AJI339" s="31"/>
      <c r="AJJ339" s="31"/>
      <c r="AJK339" s="31"/>
      <c r="AJL339" s="31"/>
      <c r="AJM339" s="31"/>
      <c r="AJN339" s="31"/>
      <c r="AJO339" s="31"/>
      <c r="AJP339" s="31"/>
      <c r="AJQ339" s="31"/>
      <c r="AJR339" s="31"/>
      <c r="AJS339" s="31"/>
      <c r="AJT339" s="31"/>
      <c r="AJU339" s="31"/>
      <c r="AJV339" s="31"/>
      <c r="AJW339" s="31"/>
      <c r="AJX339" s="31"/>
      <c r="AJY339" s="31"/>
      <c r="AJZ339" s="31"/>
      <c r="AKA339" s="31"/>
      <c r="AKB339" s="31"/>
      <c r="AKC339" s="31"/>
      <c r="AKD339" s="31"/>
      <c r="AKE339" s="31"/>
      <c r="AKF339" s="31"/>
      <c r="AKG339" s="31"/>
      <c r="AKH339" s="31"/>
      <c r="AKI339" s="31"/>
      <c r="AKJ339" s="31"/>
      <c r="AKK339" s="31"/>
      <c r="AKL339" s="31"/>
      <c r="AKM339" s="31"/>
      <c r="AKN339" s="31"/>
      <c r="AKO339" s="31"/>
      <c r="AKP339" s="31"/>
      <c r="AKQ339" s="31"/>
      <c r="AKR339" s="31"/>
      <c r="AKS339" s="31"/>
      <c r="AKT339" s="31"/>
      <c r="AKU339" s="31"/>
      <c r="AKV339" s="31"/>
      <c r="AKW339" s="31"/>
      <c r="AKX339" s="31"/>
      <c r="AKY339" s="31"/>
      <c r="AKZ339" s="31"/>
      <c r="ALA339" s="31"/>
      <c r="ALB339" s="31"/>
      <c r="ALC339" s="31"/>
      <c r="ALD339" s="31"/>
      <c r="ALE339" s="31"/>
      <c r="ALF339" s="31"/>
      <c r="ALG339" s="31"/>
      <c r="ALH339" s="31"/>
      <c r="ALI339" s="31"/>
      <c r="ALJ339" s="31"/>
      <c r="ALK339" s="31"/>
      <c r="ALL339" s="31"/>
      <c r="ALM339" s="31"/>
      <c r="ALN339" s="31"/>
      <c r="ALO339" s="31"/>
      <c r="ALP339" s="31"/>
      <c r="ALQ339" s="31"/>
      <c r="ALR339" s="31"/>
      <c r="ALS339" s="31"/>
      <c r="ALT339" s="31"/>
      <c r="ALU339" s="31"/>
      <c r="ALV339" s="31"/>
      <c r="ALW339" s="31"/>
      <c r="ALX339" s="31"/>
      <c r="ALY339" s="31"/>
      <c r="ALZ339" s="31"/>
      <c r="AMA339" s="31"/>
      <c r="AMB339" s="31"/>
      <c r="AMC339" s="31"/>
      <c r="AMD339" s="31"/>
      <c r="AME339" s="31"/>
      <c r="AMF339" s="31"/>
      <c r="AMG339" s="31"/>
      <c r="AMH339" s="31"/>
      <c r="AMI339" s="31"/>
      <c r="AMJ339" s="31"/>
      <c r="AMK339" s="31"/>
      <c r="AML339" s="31"/>
      <c r="AMM339" s="31"/>
      <c r="AMN339" s="31"/>
      <c r="AMO339" s="31"/>
      <c r="AMP339" s="31"/>
      <c r="AMQ339" s="31"/>
      <c r="AMR339" s="31"/>
      <c r="AMS339" s="31"/>
      <c r="AMT339" s="31"/>
      <c r="AMU339" s="31"/>
      <c r="AMV339" s="31"/>
      <c r="AMW339" s="31"/>
      <c r="AMX339" s="31"/>
      <c r="AMY339" s="31"/>
    </row>
    <row r="340" spans="3:1042" s="6" customFormat="1" ht="15" customHeight="1" x14ac:dyDescent="0.25">
      <c r="C340" s="6">
        <f t="shared" si="140"/>
        <v>211241</v>
      </c>
      <c r="D340" s="72">
        <f t="shared" si="141"/>
        <v>80</v>
      </c>
      <c r="E340" s="74">
        <v>0</v>
      </c>
      <c r="F340" s="72">
        <v>1</v>
      </c>
      <c r="G340" s="73">
        <f t="shared" si="144"/>
        <v>0</v>
      </c>
      <c r="H340" s="128" t="str">
        <f t="shared" si="145"/>
        <v>3.4</v>
      </c>
      <c r="I340" s="147">
        <f t="shared" si="179"/>
        <v>0</v>
      </c>
      <c r="J340" s="111" t="s">
        <v>196</v>
      </c>
      <c r="K340" s="39">
        <v>3</v>
      </c>
      <c r="L340" s="95">
        <f t="shared" si="180"/>
        <v>21</v>
      </c>
      <c r="M340" s="12" t="s">
        <v>99</v>
      </c>
      <c r="N340" s="82">
        <f t="shared" si="214"/>
        <v>12</v>
      </c>
      <c r="O340" s="82">
        <f t="shared" si="213"/>
        <v>211241</v>
      </c>
      <c r="P340" s="77" t="str">
        <f t="shared" si="183"/>
        <v>PROUH80 T2 RU350 DCB  (80 gal)</v>
      </c>
      <c r="Q340" s="13" t="s">
        <v>262</v>
      </c>
      <c r="R340" s="119">
        <v>80</v>
      </c>
      <c r="S340" s="121" t="s">
        <v>275</v>
      </c>
      <c r="T340" s="100" t="s">
        <v>275</v>
      </c>
      <c r="U340" s="105" t="str">
        <f t="shared" si="215"/>
        <v>RheemHBDR4580</v>
      </c>
      <c r="V340" s="146">
        <v>0</v>
      </c>
      <c r="W340" s="49"/>
      <c r="X340" s="61" t="s">
        <v>265</v>
      </c>
      <c r="Y340" s="62" t="s">
        <v>264</v>
      </c>
      <c r="Z340" s="63"/>
      <c r="AA340" s="58"/>
      <c r="AB340" s="158" t="str">
        <f t="shared" si="181"/>
        <v>2,     211241,   "PROUH80 T2 RU350 DCB  (80 gal)"</v>
      </c>
      <c r="AC340" s="160" t="str">
        <f t="shared" si="202"/>
        <v>Ruud</v>
      </c>
      <c r="AD340" s="31" t="s">
        <v>677</v>
      </c>
      <c r="AE340" s="158" t="str">
        <f t="shared" si="182"/>
        <v xml:space="preserve">          case  211241   :   "RuudPROUH80RU350DCB"</v>
      </c>
      <c r="AF340" s="31" t="s">
        <v>677</v>
      </c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  <c r="CB340" s="31"/>
      <c r="CC340" s="31"/>
      <c r="CD340" s="31"/>
      <c r="CE340" s="31"/>
      <c r="CF340" s="31"/>
      <c r="CG340" s="31"/>
      <c r="CH340" s="31"/>
      <c r="CI340" s="31"/>
      <c r="CJ340" s="31"/>
      <c r="CK340" s="31"/>
      <c r="CL340" s="31"/>
      <c r="CM340" s="31"/>
      <c r="CN340" s="31"/>
      <c r="CO340" s="31"/>
      <c r="CP340" s="31"/>
      <c r="CQ340" s="31"/>
      <c r="CR340" s="31"/>
      <c r="CS340" s="31"/>
      <c r="CT340" s="31"/>
      <c r="CU340" s="31"/>
      <c r="CV340" s="31"/>
      <c r="CW340" s="31"/>
      <c r="CX340" s="31"/>
      <c r="CY340" s="31"/>
      <c r="CZ340" s="31"/>
      <c r="DA340" s="31"/>
      <c r="DB340" s="31"/>
      <c r="DC340" s="31"/>
      <c r="DD340" s="31"/>
      <c r="DE340" s="31"/>
      <c r="DF340" s="31"/>
      <c r="DG340" s="31"/>
      <c r="DH340" s="31"/>
      <c r="DI340" s="31"/>
      <c r="DJ340" s="31"/>
      <c r="DK340" s="31"/>
      <c r="DL340" s="31"/>
      <c r="DM340" s="31"/>
      <c r="DN340" s="31"/>
      <c r="DO340" s="31"/>
      <c r="DP340" s="31"/>
      <c r="DQ340" s="31"/>
      <c r="DR340" s="31"/>
      <c r="DS340" s="31"/>
      <c r="DT340" s="31"/>
      <c r="DU340" s="31"/>
      <c r="DV340" s="31"/>
      <c r="DW340" s="31"/>
      <c r="DX340" s="31"/>
      <c r="DY340" s="31"/>
      <c r="DZ340" s="31"/>
      <c r="EA340" s="31"/>
      <c r="EB340" s="31"/>
      <c r="EC340" s="31"/>
      <c r="ED340" s="31"/>
      <c r="EE340" s="31"/>
      <c r="EF340" s="31"/>
      <c r="EG340" s="31"/>
      <c r="EH340" s="31"/>
      <c r="EI340" s="31"/>
      <c r="EJ340" s="31"/>
      <c r="EK340" s="31"/>
      <c r="EL340" s="31"/>
      <c r="EM340" s="31"/>
      <c r="EN340" s="31"/>
      <c r="EO340" s="31"/>
      <c r="EP340" s="31"/>
      <c r="EQ340" s="31"/>
      <c r="ER340" s="31"/>
      <c r="ES340" s="31"/>
      <c r="ET340" s="31"/>
      <c r="EU340" s="31"/>
      <c r="EV340" s="31"/>
      <c r="EW340" s="31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  <c r="IW340" s="31"/>
      <c r="IX340" s="31"/>
      <c r="IY340" s="31"/>
      <c r="IZ340" s="31"/>
      <c r="JA340" s="31"/>
      <c r="JB340" s="31"/>
      <c r="JC340" s="31"/>
      <c r="JD340" s="31"/>
      <c r="JE340" s="31"/>
      <c r="JF340" s="31"/>
      <c r="JG340" s="31"/>
      <c r="JH340" s="31"/>
      <c r="JI340" s="31"/>
      <c r="JJ340" s="31"/>
      <c r="JK340" s="31"/>
      <c r="JL340" s="31"/>
      <c r="JM340" s="31"/>
      <c r="JN340" s="31"/>
      <c r="JO340" s="31"/>
      <c r="JP340" s="31"/>
      <c r="JQ340" s="31"/>
      <c r="JR340" s="31"/>
      <c r="JS340" s="31"/>
      <c r="JT340" s="31"/>
      <c r="JU340" s="31"/>
      <c r="JV340" s="31"/>
      <c r="JW340" s="31"/>
      <c r="JX340" s="31"/>
      <c r="JY340" s="31"/>
      <c r="JZ340" s="31"/>
      <c r="KA340" s="31"/>
      <c r="KB340" s="31"/>
      <c r="KC340" s="31"/>
      <c r="KD340" s="31"/>
      <c r="KE340" s="31"/>
      <c r="KF340" s="31"/>
      <c r="KG340" s="31"/>
      <c r="KH340" s="31"/>
      <c r="KI340" s="31"/>
      <c r="KJ340" s="31"/>
      <c r="KK340" s="31"/>
      <c r="KL340" s="31"/>
      <c r="KM340" s="31"/>
      <c r="KN340" s="31"/>
      <c r="KO340" s="31"/>
      <c r="KP340" s="31"/>
      <c r="KQ340" s="31"/>
      <c r="KR340" s="31"/>
      <c r="KS340" s="31"/>
      <c r="KT340" s="31"/>
      <c r="KU340" s="31"/>
      <c r="KV340" s="31"/>
      <c r="KW340" s="31"/>
      <c r="KX340" s="31"/>
      <c r="KY340" s="31"/>
      <c r="KZ340" s="31"/>
      <c r="LA340" s="31"/>
      <c r="LB340" s="31"/>
      <c r="LC340" s="31"/>
      <c r="LD340" s="31"/>
      <c r="LE340" s="31"/>
      <c r="LF340" s="31"/>
      <c r="LG340" s="31"/>
      <c r="LH340" s="31"/>
      <c r="LI340" s="31"/>
      <c r="LJ340" s="31"/>
      <c r="LK340" s="31"/>
      <c r="LL340" s="31"/>
      <c r="LM340" s="31"/>
      <c r="LN340" s="31"/>
      <c r="LO340" s="31"/>
      <c r="LP340" s="31"/>
      <c r="LQ340" s="31"/>
      <c r="LR340" s="31"/>
      <c r="LS340" s="31"/>
      <c r="LT340" s="31"/>
      <c r="LU340" s="31"/>
      <c r="LV340" s="31"/>
      <c r="LW340" s="31"/>
      <c r="LX340" s="31"/>
      <c r="LY340" s="31"/>
      <c r="LZ340" s="31"/>
      <c r="MA340" s="31"/>
      <c r="MB340" s="31"/>
      <c r="MC340" s="31"/>
      <c r="MD340" s="31"/>
      <c r="ME340" s="31"/>
      <c r="MF340" s="31"/>
      <c r="MG340" s="31"/>
      <c r="MH340" s="31"/>
      <c r="MI340" s="31"/>
      <c r="MJ340" s="31"/>
      <c r="MK340" s="31"/>
      <c r="ML340" s="31"/>
      <c r="MM340" s="31"/>
      <c r="MN340" s="31"/>
      <c r="MO340" s="31"/>
      <c r="MP340" s="31"/>
      <c r="MQ340" s="31"/>
      <c r="MR340" s="31"/>
      <c r="MS340" s="31"/>
      <c r="MT340" s="31"/>
      <c r="MU340" s="31"/>
      <c r="MV340" s="31"/>
      <c r="MW340" s="31"/>
      <c r="MX340" s="31"/>
      <c r="MY340" s="31"/>
      <c r="MZ340" s="31"/>
      <c r="NA340" s="31"/>
      <c r="NB340" s="31"/>
      <c r="NC340" s="31"/>
      <c r="ND340" s="31"/>
      <c r="NE340" s="31"/>
      <c r="NF340" s="31"/>
      <c r="NG340" s="31"/>
      <c r="NH340" s="31"/>
      <c r="NI340" s="31"/>
      <c r="NJ340" s="31"/>
      <c r="NK340" s="31"/>
      <c r="NL340" s="31"/>
      <c r="NM340" s="31"/>
      <c r="NN340" s="31"/>
      <c r="NO340" s="31"/>
      <c r="NP340" s="31"/>
      <c r="NQ340" s="31"/>
      <c r="NR340" s="31"/>
      <c r="NS340" s="31"/>
      <c r="NT340" s="31"/>
      <c r="NU340" s="31"/>
      <c r="NV340" s="31"/>
      <c r="NW340" s="31"/>
      <c r="NX340" s="31"/>
      <c r="NY340" s="31"/>
      <c r="NZ340" s="31"/>
      <c r="OA340" s="31"/>
      <c r="OB340" s="31"/>
      <c r="OC340" s="31"/>
      <c r="OD340" s="31"/>
      <c r="OE340" s="31"/>
      <c r="OF340" s="31"/>
      <c r="OG340" s="31"/>
      <c r="OH340" s="31"/>
      <c r="OI340" s="31"/>
      <c r="OJ340" s="31"/>
      <c r="OK340" s="31"/>
      <c r="OL340" s="31"/>
      <c r="OM340" s="31"/>
      <c r="ON340" s="31"/>
      <c r="OO340" s="31"/>
      <c r="OP340" s="31"/>
      <c r="OQ340" s="31"/>
      <c r="OR340" s="31"/>
      <c r="OS340" s="31"/>
      <c r="OT340" s="31"/>
      <c r="OU340" s="31"/>
      <c r="OV340" s="31"/>
      <c r="OW340" s="31"/>
      <c r="OX340" s="31"/>
      <c r="OY340" s="31"/>
      <c r="OZ340" s="31"/>
      <c r="PA340" s="31"/>
      <c r="PB340" s="31"/>
      <c r="PC340" s="31"/>
      <c r="PD340" s="31"/>
      <c r="PE340" s="31"/>
      <c r="PF340" s="31"/>
      <c r="PG340" s="31"/>
      <c r="PH340" s="31"/>
      <c r="PI340" s="31"/>
      <c r="PJ340" s="31"/>
      <c r="PK340" s="31"/>
      <c r="PL340" s="31"/>
      <c r="PM340" s="31"/>
      <c r="PN340" s="31"/>
      <c r="PO340" s="31"/>
      <c r="PP340" s="31"/>
      <c r="PQ340" s="31"/>
      <c r="PR340" s="31"/>
      <c r="PS340" s="31"/>
      <c r="PT340" s="31"/>
      <c r="PU340" s="31"/>
      <c r="PV340" s="31"/>
      <c r="PW340" s="31"/>
      <c r="PX340" s="31"/>
      <c r="PY340" s="31"/>
      <c r="PZ340" s="31"/>
      <c r="QA340" s="31"/>
      <c r="QB340" s="31"/>
      <c r="QC340" s="31"/>
      <c r="QD340" s="31"/>
      <c r="QE340" s="31"/>
      <c r="QF340" s="31"/>
      <c r="QG340" s="31"/>
      <c r="QH340" s="31"/>
      <c r="QI340" s="31"/>
      <c r="QJ340" s="31"/>
      <c r="QK340" s="31"/>
      <c r="QL340" s="31"/>
      <c r="QM340" s="31"/>
      <c r="QN340" s="31"/>
      <c r="QO340" s="31"/>
      <c r="QP340" s="31"/>
      <c r="QQ340" s="31"/>
      <c r="QR340" s="31"/>
      <c r="QS340" s="31"/>
      <c r="QT340" s="31"/>
      <c r="QU340" s="31"/>
      <c r="QV340" s="31"/>
      <c r="QW340" s="31"/>
      <c r="QX340" s="31"/>
      <c r="QY340" s="31"/>
      <c r="QZ340" s="31"/>
      <c r="RA340" s="31"/>
      <c r="RB340" s="31"/>
      <c r="RC340" s="31"/>
      <c r="RD340" s="31"/>
      <c r="RE340" s="31"/>
      <c r="RF340" s="31"/>
      <c r="RG340" s="31"/>
      <c r="RH340" s="31"/>
      <c r="RI340" s="31"/>
      <c r="RJ340" s="31"/>
      <c r="RK340" s="31"/>
      <c r="RL340" s="31"/>
      <c r="RM340" s="31"/>
      <c r="RN340" s="31"/>
      <c r="RO340" s="31"/>
      <c r="RP340" s="31"/>
      <c r="RQ340" s="31"/>
      <c r="RR340" s="31"/>
      <c r="RS340" s="31"/>
      <c r="RT340" s="31"/>
      <c r="RU340" s="31"/>
      <c r="RV340" s="31"/>
      <c r="RW340" s="31"/>
      <c r="RX340" s="31"/>
      <c r="RY340" s="31"/>
      <c r="RZ340" s="31"/>
      <c r="SA340" s="31"/>
      <c r="SB340" s="31"/>
      <c r="SC340" s="31"/>
      <c r="SD340" s="31"/>
      <c r="SE340" s="31"/>
      <c r="SF340" s="31"/>
      <c r="SG340" s="31"/>
      <c r="SH340" s="31"/>
      <c r="SI340" s="31"/>
      <c r="SJ340" s="31"/>
      <c r="SK340" s="31"/>
      <c r="SL340" s="31"/>
      <c r="SM340" s="31"/>
      <c r="SN340" s="31"/>
      <c r="SO340" s="31"/>
      <c r="SP340" s="31"/>
      <c r="SQ340" s="31"/>
      <c r="SR340" s="31"/>
      <c r="SS340" s="31"/>
      <c r="ST340" s="31"/>
      <c r="SU340" s="31"/>
      <c r="SV340" s="31"/>
      <c r="SW340" s="31"/>
      <c r="SX340" s="31"/>
      <c r="SY340" s="31"/>
      <c r="SZ340" s="31"/>
      <c r="TA340" s="31"/>
      <c r="TB340" s="31"/>
      <c r="TC340" s="31"/>
      <c r="TD340" s="31"/>
      <c r="TE340" s="31"/>
      <c r="TF340" s="31"/>
      <c r="TG340" s="31"/>
      <c r="TH340" s="31"/>
      <c r="TI340" s="31"/>
      <c r="TJ340" s="31"/>
      <c r="TK340" s="31"/>
      <c r="TL340" s="31"/>
      <c r="TM340" s="31"/>
      <c r="TN340" s="31"/>
      <c r="TO340" s="31"/>
      <c r="TP340" s="31"/>
      <c r="TQ340" s="31"/>
      <c r="TR340" s="31"/>
      <c r="TS340" s="31"/>
      <c r="TT340" s="31"/>
      <c r="TU340" s="31"/>
      <c r="TV340" s="31"/>
      <c r="TW340" s="31"/>
      <c r="TX340" s="31"/>
      <c r="TY340" s="31"/>
      <c r="TZ340" s="31"/>
      <c r="UA340" s="31"/>
      <c r="UB340" s="31"/>
      <c r="UC340" s="31"/>
      <c r="UD340" s="31"/>
      <c r="UE340" s="31"/>
      <c r="UF340" s="31"/>
      <c r="UG340" s="31"/>
      <c r="UH340" s="31"/>
      <c r="UI340" s="31"/>
      <c r="UJ340" s="31"/>
      <c r="UK340" s="31"/>
      <c r="UL340" s="31"/>
      <c r="UM340" s="31"/>
      <c r="UN340" s="31"/>
      <c r="UO340" s="31"/>
      <c r="UP340" s="31"/>
      <c r="UQ340" s="31"/>
      <c r="UR340" s="31"/>
      <c r="US340" s="31"/>
      <c r="UT340" s="31"/>
      <c r="UU340" s="31"/>
      <c r="UV340" s="31"/>
      <c r="UW340" s="31"/>
      <c r="UX340" s="31"/>
      <c r="UY340" s="31"/>
      <c r="UZ340" s="31"/>
      <c r="VA340" s="31"/>
      <c r="VB340" s="31"/>
      <c r="VC340" s="31"/>
      <c r="VD340" s="31"/>
      <c r="VE340" s="31"/>
      <c r="VF340" s="31"/>
      <c r="VG340" s="31"/>
      <c r="VH340" s="31"/>
      <c r="VI340" s="31"/>
      <c r="VJ340" s="31"/>
      <c r="VK340" s="31"/>
      <c r="VL340" s="31"/>
      <c r="VM340" s="31"/>
      <c r="VN340" s="31"/>
      <c r="VO340" s="31"/>
      <c r="VP340" s="31"/>
      <c r="VQ340" s="31"/>
      <c r="VR340" s="31"/>
      <c r="VS340" s="31"/>
      <c r="VT340" s="31"/>
      <c r="VU340" s="31"/>
      <c r="VV340" s="31"/>
      <c r="VW340" s="31"/>
      <c r="VX340" s="31"/>
      <c r="VY340" s="31"/>
      <c r="VZ340" s="31"/>
      <c r="WA340" s="31"/>
      <c r="WB340" s="31"/>
      <c r="WC340" s="31"/>
      <c r="WD340" s="31"/>
      <c r="WE340" s="31"/>
      <c r="WF340" s="31"/>
      <c r="WG340" s="31"/>
      <c r="WH340" s="31"/>
      <c r="WI340" s="31"/>
      <c r="WJ340" s="31"/>
      <c r="WK340" s="31"/>
      <c r="WL340" s="31"/>
      <c r="WM340" s="31"/>
      <c r="WN340" s="31"/>
      <c r="WO340" s="31"/>
      <c r="WP340" s="31"/>
      <c r="WQ340" s="31"/>
      <c r="WR340" s="31"/>
      <c r="WS340" s="31"/>
      <c r="WT340" s="31"/>
      <c r="WU340" s="31"/>
      <c r="WV340" s="31"/>
      <c r="WW340" s="31"/>
      <c r="WX340" s="31"/>
      <c r="WY340" s="31"/>
      <c r="WZ340" s="31"/>
      <c r="XA340" s="31"/>
      <c r="XB340" s="31"/>
      <c r="XC340" s="31"/>
      <c r="XD340" s="31"/>
      <c r="XE340" s="31"/>
      <c r="XF340" s="31"/>
      <c r="XG340" s="31"/>
      <c r="XH340" s="31"/>
      <c r="XI340" s="31"/>
      <c r="XJ340" s="31"/>
      <c r="XK340" s="31"/>
      <c r="XL340" s="31"/>
      <c r="XM340" s="31"/>
      <c r="XN340" s="31"/>
      <c r="XO340" s="31"/>
      <c r="XP340" s="31"/>
      <c r="XQ340" s="31"/>
      <c r="XR340" s="31"/>
      <c r="XS340" s="31"/>
      <c r="XT340" s="31"/>
      <c r="XU340" s="31"/>
      <c r="XV340" s="31"/>
      <c r="XW340" s="31"/>
      <c r="XX340" s="31"/>
      <c r="XY340" s="31"/>
      <c r="XZ340" s="31"/>
      <c r="YA340" s="31"/>
      <c r="YB340" s="31"/>
      <c r="YC340" s="31"/>
      <c r="YD340" s="31"/>
      <c r="YE340" s="31"/>
      <c r="YF340" s="31"/>
      <c r="YG340" s="31"/>
      <c r="YH340" s="31"/>
      <c r="YI340" s="31"/>
      <c r="YJ340" s="31"/>
      <c r="YK340" s="31"/>
      <c r="YL340" s="31"/>
      <c r="YM340" s="31"/>
      <c r="YN340" s="31"/>
      <c r="YO340" s="31"/>
      <c r="YP340" s="31"/>
      <c r="YQ340" s="31"/>
      <c r="YR340" s="31"/>
      <c r="YS340" s="31"/>
      <c r="YT340" s="31"/>
      <c r="YU340" s="31"/>
      <c r="YV340" s="31"/>
      <c r="YW340" s="31"/>
      <c r="YX340" s="31"/>
      <c r="YY340" s="31"/>
      <c r="YZ340" s="31"/>
      <c r="ZA340" s="31"/>
      <c r="ZB340" s="31"/>
      <c r="ZC340" s="31"/>
      <c r="ZD340" s="31"/>
      <c r="ZE340" s="31"/>
      <c r="ZF340" s="31"/>
      <c r="ZG340" s="31"/>
      <c r="ZH340" s="31"/>
      <c r="ZI340" s="31"/>
      <c r="ZJ340" s="31"/>
      <c r="ZK340" s="31"/>
      <c r="ZL340" s="31"/>
      <c r="ZM340" s="31"/>
      <c r="ZN340" s="31"/>
      <c r="ZO340" s="31"/>
      <c r="ZP340" s="31"/>
      <c r="ZQ340" s="31"/>
      <c r="ZR340" s="31"/>
      <c r="ZS340" s="31"/>
      <c r="ZT340" s="31"/>
      <c r="ZU340" s="31"/>
      <c r="ZV340" s="31"/>
      <c r="ZW340" s="31"/>
      <c r="ZX340" s="31"/>
      <c r="ZY340" s="31"/>
      <c r="ZZ340" s="31"/>
      <c r="AAA340" s="31"/>
      <c r="AAB340" s="31"/>
      <c r="AAC340" s="31"/>
      <c r="AAD340" s="31"/>
      <c r="AAE340" s="31"/>
      <c r="AAF340" s="31"/>
      <c r="AAG340" s="31"/>
      <c r="AAH340" s="31"/>
      <c r="AAI340" s="31"/>
      <c r="AAJ340" s="31"/>
      <c r="AAK340" s="31"/>
      <c r="AAL340" s="31"/>
      <c r="AAM340" s="31"/>
      <c r="AAN340" s="31"/>
      <c r="AAO340" s="31"/>
      <c r="AAP340" s="31"/>
      <c r="AAQ340" s="31"/>
      <c r="AAR340" s="31"/>
      <c r="AAS340" s="31"/>
      <c r="AAT340" s="31"/>
      <c r="AAU340" s="31"/>
      <c r="AAV340" s="31"/>
      <c r="AAW340" s="31"/>
      <c r="AAX340" s="31"/>
      <c r="AAY340" s="31"/>
      <c r="AAZ340" s="31"/>
      <c r="ABA340" s="31"/>
      <c r="ABB340" s="31"/>
      <c r="ABC340" s="31"/>
      <c r="ABD340" s="31"/>
      <c r="ABE340" s="31"/>
      <c r="ABF340" s="31"/>
      <c r="ABG340" s="31"/>
      <c r="ABH340" s="31"/>
      <c r="ABI340" s="31"/>
      <c r="ABJ340" s="31"/>
      <c r="ABK340" s="31"/>
      <c r="ABL340" s="31"/>
      <c r="ABM340" s="31"/>
      <c r="ABN340" s="31"/>
      <c r="ABO340" s="31"/>
      <c r="ABP340" s="31"/>
      <c r="ABQ340" s="31"/>
      <c r="ABR340" s="31"/>
      <c r="ABS340" s="31"/>
      <c r="ABT340" s="31"/>
      <c r="ABU340" s="31"/>
      <c r="ABV340" s="31"/>
      <c r="ABW340" s="31"/>
      <c r="ABX340" s="31"/>
      <c r="ABY340" s="31"/>
      <c r="ABZ340" s="31"/>
      <c r="ACA340" s="31"/>
      <c r="ACB340" s="31"/>
      <c r="ACC340" s="31"/>
      <c r="ACD340" s="31"/>
      <c r="ACE340" s="31"/>
      <c r="ACF340" s="31"/>
      <c r="ACG340" s="31"/>
      <c r="ACH340" s="31"/>
      <c r="ACI340" s="31"/>
      <c r="ACJ340" s="31"/>
      <c r="ACK340" s="31"/>
      <c r="ACL340" s="31"/>
      <c r="ACM340" s="31"/>
      <c r="ACN340" s="31"/>
      <c r="ACO340" s="31"/>
      <c r="ACP340" s="31"/>
      <c r="ACQ340" s="31"/>
      <c r="ACR340" s="31"/>
      <c r="ACS340" s="31"/>
      <c r="ACT340" s="31"/>
      <c r="ACU340" s="31"/>
      <c r="ACV340" s="31"/>
      <c r="ACW340" s="31"/>
      <c r="ACX340" s="31"/>
      <c r="ACY340" s="31"/>
      <c r="ACZ340" s="31"/>
      <c r="ADA340" s="31"/>
      <c r="ADB340" s="31"/>
      <c r="ADC340" s="31"/>
      <c r="ADD340" s="31"/>
      <c r="ADE340" s="31"/>
      <c r="ADF340" s="31"/>
      <c r="ADG340" s="31"/>
      <c r="ADH340" s="31"/>
      <c r="ADI340" s="31"/>
      <c r="ADJ340" s="31"/>
      <c r="ADK340" s="31"/>
      <c r="ADL340" s="31"/>
      <c r="ADM340" s="31"/>
      <c r="ADN340" s="31"/>
      <c r="ADO340" s="31"/>
      <c r="ADP340" s="31"/>
      <c r="ADQ340" s="31"/>
      <c r="ADR340" s="31"/>
      <c r="ADS340" s="31"/>
      <c r="ADT340" s="31"/>
      <c r="ADU340" s="31"/>
      <c r="ADV340" s="31"/>
      <c r="ADW340" s="31"/>
      <c r="ADX340" s="31"/>
      <c r="ADY340" s="31"/>
      <c r="ADZ340" s="31"/>
      <c r="AEA340" s="31"/>
      <c r="AEB340" s="31"/>
      <c r="AEC340" s="31"/>
      <c r="AED340" s="31"/>
      <c r="AEE340" s="31"/>
      <c r="AEF340" s="31"/>
      <c r="AEG340" s="31"/>
      <c r="AEH340" s="31"/>
      <c r="AEI340" s="31"/>
      <c r="AEJ340" s="31"/>
      <c r="AEK340" s="31"/>
      <c r="AEL340" s="31"/>
      <c r="AEM340" s="31"/>
      <c r="AEN340" s="31"/>
      <c r="AEO340" s="31"/>
      <c r="AEP340" s="31"/>
      <c r="AEQ340" s="31"/>
      <c r="AER340" s="31"/>
      <c r="AES340" s="31"/>
      <c r="AET340" s="31"/>
      <c r="AEU340" s="31"/>
      <c r="AEV340" s="31"/>
      <c r="AEW340" s="31"/>
      <c r="AEX340" s="31"/>
      <c r="AEY340" s="31"/>
      <c r="AEZ340" s="31"/>
      <c r="AFA340" s="31"/>
      <c r="AFB340" s="31"/>
      <c r="AFC340" s="31"/>
      <c r="AFD340" s="31"/>
      <c r="AFE340" s="31"/>
      <c r="AFF340" s="31"/>
      <c r="AFG340" s="31"/>
      <c r="AFH340" s="31"/>
      <c r="AFI340" s="31"/>
      <c r="AFJ340" s="31"/>
      <c r="AFK340" s="31"/>
      <c r="AFL340" s="31"/>
      <c r="AFM340" s="31"/>
      <c r="AFN340" s="31"/>
      <c r="AFO340" s="31"/>
      <c r="AFP340" s="31"/>
      <c r="AFQ340" s="31"/>
      <c r="AFR340" s="31"/>
      <c r="AFS340" s="31"/>
      <c r="AFT340" s="31"/>
      <c r="AFU340" s="31"/>
      <c r="AFV340" s="31"/>
      <c r="AFW340" s="31"/>
      <c r="AFX340" s="31"/>
      <c r="AFY340" s="31"/>
      <c r="AFZ340" s="31"/>
      <c r="AGA340" s="31"/>
      <c r="AGB340" s="31"/>
      <c r="AGC340" s="31"/>
      <c r="AGD340" s="31"/>
      <c r="AGE340" s="31"/>
      <c r="AGF340" s="31"/>
      <c r="AGG340" s="31"/>
      <c r="AGH340" s="31"/>
      <c r="AGI340" s="31"/>
      <c r="AGJ340" s="31"/>
      <c r="AGK340" s="31"/>
      <c r="AGL340" s="31"/>
      <c r="AGM340" s="31"/>
      <c r="AGN340" s="31"/>
      <c r="AGO340" s="31"/>
      <c r="AGP340" s="31"/>
      <c r="AGQ340" s="31"/>
      <c r="AGR340" s="31"/>
      <c r="AGS340" s="31"/>
      <c r="AGT340" s="31"/>
      <c r="AGU340" s="31"/>
      <c r="AGV340" s="31"/>
      <c r="AGW340" s="31"/>
      <c r="AGX340" s="31"/>
      <c r="AGY340" s="31"/>
      <c r="AGZ340" s="31"/>
      <c r="AHA340" s="31"/>
      <c r="AHB340" s="31"/>
      <c r="AHC340" s="31"/>
      <c r="AHD340" s="31"/>
      <c r="AHE340" s="31"/>
      <c r="AHF340" s="31"/>
      <c r="AHG340" s="31"/>
      <c r="AHH340" s="31"/>
      <c r="AHI340" s="31"/>
      <c r="AHJ340" s="31"/>
      <c r="AHK340" s="31"/>
      <c r="AHL340" s="31"/>
      <c r="AHM340" s="31"/>
      <c r="AHN340" s="31"/>
      <c r="AHO340" s="31"/>
      <c r="AHP340" s="31"/>
      <c r="AHQ340" s="31"/>
      <c r="AHR340" s="31"/>
      <c r="AHS340" s="31"/>
      <c r="AHT340" s="31"/>
      <c r="AHU340" s="31"/>
      <c r="AHV340" s="31"/>
      <c r="AHW340" s="31"/>
      <c r="AHX340" s="31"/>
      <c r="AHY340" s="31"/>
      <c r="AHZ340" s="31"/>
      <c r="AIA340" s="31"/>
      <c r="AIB340" s="31"/>
      <c r="AIC340" s="31"/>
      <c r="AID340" s="31"/>
      <c r="AIE340" s="31"/>
      <c r="AIF340" s="31"/>
      <c r="AIG340" s="31"/>
      <c r="AIH340" s="31"/>
      <c r="AII340" s="31"/>
      <c r="AIJ340" s="31"/>
      <c r="AIK340" s="31"/>
      <c r="AIL340" s="31"/>
      <c r="AIM340" s="31"/>
      <c r="AIN340" s="31"/>
      <c r="AIO340" s="31"/>
      <c r="AIP340" s="31"/>
      <c r="AIQ340" s="31"/>
      <c r="AIR340" s="31"/>
      <c r="AIS340" s="31"/>
      <c r="AIT340" s="31"/>
      <c r="AIU340" s="31"/>
      <c r="AIV340" s="31"/>
      <c r="AIW340" s="31"/>
      <c r="AIX340" s="31"/>
      <c r="AIY340" s="31"/>
      <c r="AIZ340" s="31"/>
      <c r="AJA340" s="31"/>
      <c r="AJB340" s="31"/>
      <c r="AJC340" s="31"/>
      <c r="AJD340" s="31"/>
      <c r="AJE340" s="31"/>
      <c r="AJF340" s="31"/>
      <c r="AJG340" s="31"/>
      <c r="AJH340" s="31"/>
      <c r="AJI340" s="31"/>
      <c r="AJJ340" s="31"/>
      <c r="AJK340" s="31"/>
      <c r="AJL340" s="31"/>
      <c r="AJM340" s="31"/>
      <c r="AJN340" s="31"/>
      <c r="AJO340" s="31"/>
      <c r="AJP340" s="31"/>
      <c r="AJQ340" s="31"/>
      <c r="AJR340" s="31"/>
      <c r="AJS340" s="31"/>
      <c r="AJT340" s="31"/>
      <c r="AJU340" s="31"/>
      <c r="AJV340" s="31"/>
      <c r="AJW340" s="31"/>
      <c r="AJX340" s="31"/>
      <c r="AJY340" s="31"/>
      <c r="AJZ340" s="31"/>
      <c r="AKA340" s="31"/>
      <c r="AKB340" s="31"/>
      <c r="AKC340" s="31"/>
      <c r="AKD340" s="31"/>
      <c r="AKE340" s="31"/>
      <c r="AKF340" s="31"/>
      <c r="AKG340" s="31"/>
      <c r="AKH340" s="31"/>
      <c r="AKI340" s="31"/>
      <c r="AKJ340" s="31"/>
      <c r="AKK340" s="31"/>
      <c r="AKL340" s="31"/>
      <c r="AKM340" s="31"/>
      <c r="AKN340" s="31"/>
      <c r="AKO340" s="31"/>
      <c r="AKP340" s="31"/>
      <c r="AKQ340" s="31"/>
      <c r="AKR340" s="31"/>
      <c r="AKS340" s="31"/>
      <c r="AKT340" s="31"/>
      <c r="AKU340" s="31"/>
      <c r="AKV340" s="31"/>
      <c r="AKW340" s="31"/>
      <c r="AKX340" s="31"/>
      <c r="AKY340" s="31"/>
      <c r="AKZ340" s="31"/>
      <c r="ALA340" s="31"/>
      <c r="ALB340" s="31"/>
      <c r="ALC340" s="31"/>
      <c r="ALD340" s="31"/>
      <c r="ALE340" s="31"/>
      <c r="ALF340" s="31"/>
      <c r="ALG340" s="31"/>
      <c r="ALH340" s="31"/>
      <c r="ALI340" s="31"/>
      <c r="ALJ340" s="31"/>
      <c r="ALK340" s="31"/>
      <c r="ALL340" s="31"/>
      <c r="ALM340" s="31"/>
      <c r="ALN340" s="31"/>
      <c r="ALO340" s="31"/>
      <c r="ALP340" s="31"/>
      <c r="ALQ340" s="31"/>
      <c r="ALR340" s="31"/>
      <c r="ALS340" s="31"/>
      <c r="ALT340" s="31"/>
      <c r="ALU340" s="31"/>
      <c r="ALV340" s="31"/>
      <c r="ALW340" s="31"/>
      <c r="ALX340" s="31"/>
      <c r="ALY340" s="31"/>
      <c r="ALZ340" s="31"/>
      <c r="AMA340" s="31"/>
      <c r="AMB340" s="31"/>
      <c r="AMC340" s="31"/>
      <c r="AMD340" s="31"/>
      <c r="AME340" s="31"/>
      <c r="AMF340" s="31"/>
      <c r="AMG340" s="31"/>
      <c r="AMH340" s="31"/>
      <c r="AMI340" s="31"/>
      <c r="AMJ340" s="31"/>
      <c r="AMK340" s="31"/>
      <c r="AML340" s="31"/>
      <c r="AMM340" s="31"/>
      <c r="AMN340" s="31"/>
      <c r="AMO340" s="31"/>
      <c r="AMP340" s="31"/>
      <c r="AMQ340" s="31"/>
      <c r="AMR340" s="31"/>
      <c r="AMS340" s="31"/>
      <c r="AMT340" s="31"/>
      <c r="AMU340" s="31"/>
      <c r="AMV340" s="31"/>
      <c r="AMW340" s="31"/>
      <c r="AMX340" s="31"/>
      <c r="AMY340" s="31"/>
    </row>
    <row r="341" spans="3:1042" s="6" customFormat="1" ht="15" customHeight="1" x14ac:dyDescent="0.25">
      <c r="C341" s="6">
        <f t="shared" si="140"/>
        <v>220116</v>
      </c>
      <c r="D341" s="72">
        <f t="shared" si="141"/>
        <v>43</v>
      </c>
      <c r="E341" s="74">
        <v>0</v>
      </c>
      <c r="F341" s="72">
        <v>1</v>
      </c>
      <c r="G341" s="73">
        <f t="shared" si="144"/>
        <v>0</v>
      </c>
      <c r="H341" s="128">
        <f t="shared" si="145"/>
        <v>2.87</v>
      </c>
      <c r="I341" s="147">
        <f t="shared" si="179"/>
        <v>0</v>
      </c>
      <c r="J341" s="111" t="s">
        <v>196</v>
      </c>
      <c r="K341" s="39">
        <v>3</v>
      </c>
      <c r="L341" s="95">
        <f t="shared" si="180"/>
        <v>22</v>
      </c>
      <c r="M341" s="12" t="s">
        <v>100</v>
      </c>
      <c r="N341" s="81">
        <v>1</v>
      </c>
      <c r="O341" s="82">
        <f t="shared" si="213"/>
        <v>220116</v>
      </c>
      <c r="P341" s="77" t="str">
        <f t="shared" si="183"/>
        <v>GS3-45HPA-US &amp; SAN-43SSAQA  (43 gal)</v>
      </c>
      <c r="Q341" s="114" t="s">
        <v>215</v>
      </c>
      <c r="R341" s="14">
        <v>43</v>
      </c>
      <c r="S341" s="37" t="s">
        <v>166</v>
      </c>
      <c r="T341" s="100" t="s">
        <v>166</v>
      </c>
      <c r="U341" s="105" t="str">
        <f t="shared" si="215"/>
        <v>Sanden40</v>
      </c>
      <c r="V341" s="146">
        <v>0</v>
      </c>
      <c r="W341" s="49" t="s">
        <v>41</v>
      </c>
      <c r="X341" s="61">
        <v>4</v>
      </c>
      <c r="Y341" s="62">
        <f>[1]ESTAR_to_AWHS!L67</f>
        <v>2.87</v>
      </c>
      <c r="Z341" s="63">
        <v>42804</v>
      </c>
      <c r="AA341" s="58"/>
      <c r="AB341" s="158" t="str">
        <f t="shared" si="181"/>
        <v>2,     220116,   "GS3-45HPA-US &amp; SAN-43SSAQA  (43 gal)"</v>
      </c>
      <c r="AC341" s="159" t="str">
        <f>M341</f>
        <v>Sanden</v>
      </c>
      <c r="AD341" s="31" t="s">
        <v>683</v>
      </c>
      <c r="AE341" s="158" t="str">
        <f t="shared" si="182"/>
        <v xml:space="preserve">          case  220116   :   "SandenGS3_SAN43SSAQA"</v>
      </c>
      <c r="AF341" s="31" t="s">
        <v>683</v>
      </c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  <c r="CB341" s="31"/>
      <c r="CC341" s="31"/>
      <c r="CD341" s="31"/>
      <c r="CE341" s="31"/>
      <c r="CF341" s="31"/>
      <c r="CG341" s="31"/>
      <c r="CH341" s="31"/>
      <c r="CI341" s="31"/>
      <c r="CJ341" s="31"/>
      <c r="CK341" s="31"/>
      <c r="CL341" s="31"/>
      <c r="CM341" s="31"/>
      <c r="CN341" s="31"/>
      <c r="CO341" s="31"/>
      <c r="CP341" s="31"/>
      <c r="CQ341" s="31"/>
      <c r="CR341" s="31"/>
      <c r="CS341" s="31"/>
      <c r="CT341" s="31"/>
      <c r="CU341" s="31"/>
      <c r="CV341" s="31"/>
      <c r="CW341" s="31"/>
      <c r="CX341" s="31"/>
      <c r="CY341" s="31"/>
      <c r="CZ341" s="31"/>
      <c r="DA341" s="31"/>
      <c r="DB341" s="31"/>
      <c r="DC341" s="31"/>
      <c r="DD341" s="31"/>
      <c r="DE341" s="31"/>
      <c r="DF341" s="31"/>
      <c r="DG341" s="31"/>
      <c r="DH341" s="31"/>
      <c r="DI341" s="31"/>
      <c r="DJ341" s="31"/>
      <c r="DK341" s="31"/>
      <c r="DL341" s="31"/>
      <c r="DM341" s="31"/>
      <c r="DN341" s="31"/>
      <c r="DO341" s="31"/>
      <c r="DP341" s="31"/>
      <c r="DQ341" s="31"/>
      <c r="DR341" s="31"/>
      <c r="DS341" s="31"/>
      <c r="DT341" s="31"/>
      <c r="DU341" s="31"/>
      <c r="DV341" s="31"/>
      <c r="DW341" s="31"/>
      <c r="DX341" s="31"/>
      <c r="DY341" s="31"/>
      <c r="DZ341" s="31"/>
      <c r="EA341" s="31"/>
      <c r="EB341" s="31"/>
      <c r="EC341" s="31"/>
      <c r="ED341" s="31"/>
      <c r="EE341" s="31"/>
      <c r="EF341" s="31"/>
      <c r="EG341" s="31"/>
      <c r="EH341" s="31"/>
      <c r="EI341" s="31"/>
      <c r="EJ341" s="31"/>
      <c r="EK341" s="31"/>
      <c r="EL341" s="31"/>
      <c r="EM341" s="31"/>
      <c r="EN341" s="31"/>
      <c r="EO341" s="31"/>
      <c r="EP341" s="31"/>
      <c r="EQ341" s="31"/>
      <c r="ER341" s="31"/>
      <c r="ES341" s="31"/>
      <c r="ET341" s="31"/>
      <c r="EU341" s="31"/>
      <c r="EV341" s="31"/>
      <c r="EW341" s="31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  <c r="IW341" s="31"/>
      <c r="IX341" s="31"/>
      <c r="IY341" s="31"/>
      <c r="IZ341" s="31"/>
      <c r="JA341" s="31"/>
      <c r="JB341" s="31"/>
      <c r="JC341" s="31"/>
      <c r="JD341" s="31"/>
      <c r="JE341" s="31"/>
      <c r="JF341" s="31"/>
      <c r="JG341" s="31"/>
      <c r="JH341" s="31"/>
      <c r="JI341" s="31"/>
      <c r="JJ341" s="31"/>
      <c r="JK341" s="31"/>
      <c r="JL341" s="31"/>
      <c r="JM341" s="31"/>
      <c r="JN341" s="31"/>
      <c r="JO341" s="31"/>
      <c r="JP341" s="31"/>
      <c r="JQ341" s="31"/>
      <c r="JR341" s="31"/>
      <c r="JS341" s="31"/>
      <c r="JT341" s="31"/>
      <c r="JU341" s="31"/>
      <c r="JV341" s="31"/>
      <c r="JW341" s="31"/>
      <c r="JX341" s="31"/>
      <c r="JY341" s="31"/>
      <c r="JZ341" s="31"/>
      <c r="KA341" s="31"/>
      <c r="KB341" s="31"/>
      <c r="KC341" s="31"/>
      <c r="KD341" s="31"/>
      <c r="KE341" s="31"/>
      <c r="KF341" s="31"/>
      <c r="KG341" s="31"/>
      <c r="KH341" s="31"/>
      <c r="KI341" s="31"/>
      <c r="KJ341" s="31"/>
      <c r="KK341" s="31"/>
      <c r="KL341" s="31"/>
      <c r="KM341" s="31"/>
      <c r="KN341" s="31"/>
      <c r="KO341" s="31"/>
      <c r="KP341" s="31"/>
      <c r="KQ341" s="31"/>
      <c r="KR341" s="31"/>
      <c r="KS341" s="31"/>
      <c r="KT341" s="31"/>
      <c r="KU341" s="31"/>
      <c r="KV341" s="31"/>
      <c r="KW341" s="31"/>
      <c r="KX341" s="31"/>
      <c r="KY341" s="31"/>
      <c r="KZ341" s="31"/>
      <c r="LA341" s="31"/>
      <c r="LB341" s="31"/>
      <c r="LC341" s="31"/>
      <c r="LD341" s="31"/>
      <c r="LE341" s="31"/>
      <c r="LF341" s="31"/>
      <c r="LG341" s="31"/>
      <c r="LH341" s="31"/>
      <c r="LI341" s="31"/>
      <c r="LJ341" s="31"/>
      <c r="LK341" s="31"/>
      <c r="LL341" s="31"/>
      <c r="LM341" s="31"/>
      <c r="LN341" s="31"/>
      <c r="LO341" s="31"/>
      <c r="LP341" s="31"/>
      <c r="LQ341" s="31"/>
      <c r="LR341" s="31"/>
      <c r="LS341" s="31"/>
      <c r="LT341" s="31"/>
      <c r="LU341" s="31"/>
      <c r="LV341" s="31"/>
      <c r="LW341" s="31"/>
      <c r="LX341" s="31"/>
      <c r="LY341" s="31"/>
      <c r="LZ341" s="31"/>
      <c r="MA341" s="31"/>
      <c r="MB341" s="31"/>
      <c r="MC341" s="31"/>
      <c r="MD341" s="31"/>
      <c r="ME341" s="31"/>
      <c r="MF341" s="31"/>
      <c r="MG341" s="31"/>
      <c r="MH341" s="31"/>
      <c r="MI341" s="31"/>
      <c r="MJ341" s="31"/>
      <c r="MK341" s="31"/>
      <c r="ML341" s="31"/>
      <c r="MM341" s="31"/>
      <c r="MN341" s="31"/>
      <c r="MO341" s="31"/>
      <c r="MP341" s="31"/>
      <c r="MQ341" s="31"/>
      <c r="MR341" s="31"/>
      <c r="MS341" s="31"/>
      <c r="MT341" s="31"/>
      <c r="MU341" s="31"/>
      <c r="MV341" s="31"/>
      <c r="MW341" s="31"/>
      <c r="MX341" s="31"/>
      <c r="MY341" s="31"/>
      <c r="MZ341" s="31"/>
      <c r="NA341" s="31"/>
      <c r="NB341" s="31"/>
      <c r="NC341" s="31"/>
      <c r="ND341" s="31"/>
      <c r="NE341" s="31"/>
      <c r="NF341" s="31"/>
      <c r="NG341" s="31"/>
      <c r="NH341" s="31"/>
      <c r="NI341" s="31"/>
      <c r="NJ341" s="31"/>
      <c r="NK341" s="31"/>
      <c r="NL341" s="31"/>
      <c r="NM341" s="31"/>
      <c r="NN341" s="31"/>
      <c r="NO341" s="31"/>
      <c r="NP341" s="31"/>
      <c r="NQ341" s="31"/>
      <c r="NR341" s="31"/>
      <c r="NS341" s="31"/>
      <c r="NT341" s="31"/>
      <c r="NU341" s="31"/>
      <c r="NV341" s="31"/>
      <c r="NW341" s="31"/>
      <c r="NX341" s="31"/>
      <c r="NY341" s="31"/>
      <c r="NZ341" s="31"/>
      <c r="OA341" s="31"/>
      <c r="OB341" s="31"/>
      <c r="OC341" s="31"/>
      <c r="OD341" s="31"/>
      <c r="OE341" s="31"/>
      <c r="OF341" s="31"/>
      <c r="OG341" s="31"/>
      <c r="OH341" s="31"/>
      <c r="OI341" s="31"/>
      <c r="OJ341" s="31"/>
      <c r="OK341" s="31"/>
      <c r="OL341" s="31"/>
      <c r="OM341" s="31"/>
      <c r="ON341" s="31"/>
      <c r="OO341" s="31"/>
      <c r="OP341" s="31"/>
      <c r="OQ341" s="31"/>
      <c r="OR341" s="31"/>
      <c r="OS341" s="31"/>
      <c r="OT341" s="31"/>
      <c r="OU341" s="31"/>
      <c r="OV341" s="31"/>
      <c r="OW341" s="31"/>
      <c r="OX341" s="31"/>
      <c r="OY341" s="31"/>
      <c r="OZ341" s="31"/>
      <c r="PA341" s="31"/>
      <c r="PB341" s="31"/>
      <c r="PC341" s="31"/>
      <c r="PD341" s="31"/>
      <c r="PE341" s="31"/>
      <c r="PF341" s="31"/>
      <c r="PG341" s="31"/>
      <c r="PH341" s="31"/>
      <c r="PI341" s="31"/>
      <c r="PJ341" s="31"/>
      <c r="PK341" s="31"/>
      <c r="PL341" s="31"/>
      <c r="PM341" s="31"/>
      <c r="PN341" s="31"/>
      <c r="PO341" s="31"/>
      <c r="PP341" s="31"/>
      <c r="PQ341" s="31"/>
      <c r="PR341" s="31"/>
      <c r="PS341" s="31"/>
      <c r="PT341" s="31"/>
      <c r="PU341" s="31"/>
      <c r="PV341" s="31"/>
      <c r="PW341" s="31"/>
      <c r="PX341" s="31"/>
      <c r="PY341" s="31"/>
      <c r="PZ341" s="31"/>
      <c r="QA341" s="31"/>
      <c r="QB341" s="31"/>
      <c r="QC341" s="31"/>
      <c r="QD341" s="31"/>
      <c r="QE341" s="31"/>
      <c r="QF341" s="31"/>
      <c r="QG341" s="31"/>
      <c r="QH341" s="31"/>
      <c r="QI341" s="31"/>
      <c r="QJ341" s="31"/>
      <c r="QK341" s="31"/>
      <c r="QL341" s="31"/>
      <c r="QM341" s="31"/>
      <c r="QN341" s="31"/>
      <c r="QO341" s="31"/>
      <c r="QP341" s="31"/>
      <c r="QQ341" s="31"/>
      <c r="QR341" s="31"/>
      <c r="QS341" s="31"/>
      <c r="QT341" s="31"/>
      <c r="QU341" s="31"/>
      <c r="QV341" s="31"/>
      <c r="QW341" s="31"/>
      <c r="QX341" s="31"/>
      <c r="QY341" s="31"/>
      <c r="QZ341" s="31"/>
      <c r="RA341" s="31"/>
      <c r="RB341" s="31"/>
      <c r="RC341" s="31"/>
      <c r="RD341" s="31"/>
      <c r="RE341" s="31"/>
      <c r="RF341" s="31"/>
      <c r="RG341" s="31"/>
      <c r="RH341" s="31"/>
      <c r="RI341" s="31"/>
      <c r="RJ341" s="31"/>
      <c r="RK341" s="31"/>
      <c r="RL341" s="31"/>
      <c r="RM341" s="31"/>
      <c r="RN341" s="31"/>
      <c r="RO341" s="31"/>
      <c r="RP341" s="31"/>
      <c r="RQ341" s="31"/>
      <c r="RR341" s="31"/>
      <c r="RS341" s="31"/>
      <c r="RT341" s="31"/>
      <c r="RU341" s="31"/>
      <c r="RV341" s="31"/>
      <c r="RW341" s="31"/>
      <c r="RX341" s="31"/>
      <c r="RY341" s="31"/>
      <c r="RZ341" s="31"/>
      <c r="SA341" s="31"/>
      <c r="SB341" s="31"/>
      <c r="SC341" s="31"/>
      <c r="SD341" s="31"/>
      <c r="SE341" s="31"/>
      <c r="SF341" s="31"/>
      <c r="SG341" s="31"/>
      <c r="SH341" s="31"/>
      <c r="SI341" s="31"/>
      <c r="SJ341" s="31"/>
      <c r="SK341" s="31"/>
      <c r="SL341" s="31"/>
      <c r="SM341" s="31"/>
      <c r="SN341" s="31"/>
      <c r="SO341" s="31"/>
      <c r="SP341" s="31"/>
      <c r="SQ341" s="31"/>
      <c r="SR341" s="31"/>
      <c r="SS341" s="31"/>
      <c r="ST341" s="31"/>
      <c r="SU341" s="31"/>
      <c r="SV341" s="31"/>
      <c r="SW341" s="31"/>
      <c r="SX341" s="31"/>
      <c r="SY341" s="31"/>
      <c r="SZ341" s="31"/>
      <c r="TA341" s="31"/>
      <c r="TB341" s="31"/>
      <c r="TC341" s="31"/>
      <c r="TD341" s="31"/>
      <c r="TE341" s="31"/>
      <c r="TF341" s="31"/>
      <c r="TG341" s="31"/>
      <c r="TH341" s="31"/>
      <c r="TI341" s="31"/>
      <c r="TJ341" s="31"/>
      <c r="TK341" s="31"/>
      <c r="TL341" s="31"/>
      <c r="TM341" s="31"/>
      <c r="TN341" s="31"/>
      <c r="TO341" s="31"/>
      <c r="TP341" s="31"/>
      <c r="TQ341" s="31"/>
      <c r="TR341" s="31"/>
      <c r="TS341" s="31"/>
      <c r="TT341" s="31"/>
      <c r="TU341" s="31"/>
      <c r="TV341" s="31"/>
      <c r="TW341" s="31"/>
      <c r="TX341" s="31"/>
      <c r="TY341" s="31"/>
      <c r="TZ341" s="31"/>
      <c r="UA341" s="31"/>
      <c r="UB341" s="31"/>
      <c r="UC341" s="31"/>
      <c r="UD341" s="31"/>
      <c r="UE341" s="31"/>
      <c r="UF341" s="31"/>
      <c r="UG341" s="31"/>
      <c r="UH341" s="31"/>
      <c r="UI341" s="31"/>
      <c r="UJ341" s="31"/>
      <c r="UK341" s="31"/>
      <c r="UL341" s="31"/>
      <c r="UM341" s="31"/>
      <c r="UN341" s="31"/>
      <c r="UO341" s="31"/>
      <c r="UP341" s="31"/>
      <c r="UQ341" s="31"/>
      <c r="UR341" s="31"/>
      <c r="US341" s="31"/>
      <c r="UT341" s="31"/>
      <c r="UU341" s="31"/>
      <c r="UV341" s="31"/>
      <c r="UW341" s="31"/>
      <c r="UX341" s="31"/>
      <c r="UY341" s="31"/>
      <c r="UZ341" s="31"/>
      <c r="VA341" s="31"/>
      <c r="VB341" s="31"/>
      <c r="VC341" s="31"/>
      <c r="VD341" s="31"/>
      <c r="VE341" s="31"/>
      <c r="VF341" s="31"/>
      <c r="VG341" s="31"/>
      <c r="VH341" s="31"/>
      <c r="VI341" s="31"/>
      <c r="VJ341" s="31"/>
      <c r="VK341" s="31"/>
      <c r="VL341" s="31"/>
      <c r="VM341" s="31"/>
      <c r="VN341" s="31"/>
      <c r="VO341" s="31"/>
      <c r="VP341" s="31"/>
      <c r="VQ341" s="31"/>
      <c r="VR341" s="31"/>
      <c r="VS341" s="31"/>
      <c r="VT341" s="31"/>
      <c r="VU341" s="31"/>
      <c r="VV341" s="31"/>
      <c r="VW341" s="31"/>
      <c r="VX341" s="31"/>
      <c r="VY341" s="31"/>
      <c r="VZ341" s="31"/>
      <c r="WA341" s="31"/>
      <c r="WB341" s="31"/>
      <c r="WC341" s="31"/>
      <c r="WD341" s="31"/>
      <c r="WE341" s="31"/>
      <c r="WF341" s="31"/>
      <c r="WG341" s="31"/>
      <c r="WH341" s="31"/>
      <c r="WI341" s="31"/>
      <c r="WJ341" s="31"/>
      <c r="WK341" s="31"/>
      <c r="WL341" s="31"/>
      <c r="WM341" s="31"/>
      <c r="WN341" s="31"/>
      <c r="WO341" s="31"/>
      <c r="WP341" s="31"/>
      <c r="WQ341" s="31"/>
      <c r="WR341" s="31"/>
      <c r="WS341" s="31"/>
      <c r="WT341" s="31"/>
      <c r="WU341" s="31"/>
      <c r="WV341" s="31"/>
      <c r="WW341" s="31"/>
      <c r="WX341" s="31"/>
      <c r="WY341" s="31"/>
      <c r="WZ341" s="31"/>
      <c r="XA341" s="31"/>
      <c r="XB341" s="31"/>
      <c r="XC341" s="31"/>
      <c r="XD341" s="31"/>
      <c r="XE341" s="31"/>
      <c r="XF341" s="31"/>
      <c r="XG341" s="31"/>
      <c r="XH341" s="31"/>
      <c r="XI341" s="31"/>
      <c r="XJ341" s="31"/>
      <c r="XK341" s="31"/>
      <c r="XL341" s="31"/>
      <c r="XM341" s="31"/>
      <c r="XN341" s="31"/>
      <c r="XO341" s="31"/>
      <c r="XP341" s="31"/>
      <c r="XQ341" s="31"/>
      <c r="XR341" s="31"/>
      <c r="XS341" s="31"/>
      <c r="XT341" s="31"/>
      <c r="XU341" s="31"/>
      <c r="XV341" s="31"/>
      <c r="XW341" s="31"/>
      <c r="XX341" s="31"/>
      <c r="XY341" s="31"/>
      <c r="XZ341" s="31"/>
      <c r="YA341" s="31"/>
      <c r="YB341" s="31"/>
      <c r="YC341" s="31"/>
      <c r="YD341" s="31"/>
      <c r="YE341" s="31"/>
      <c r="YF341" s="31"/>
      <c r="YG341" s="31"/>
      <c r="YH341" s="31"/>
      <c r="YI341" s="31"/>
      <c r="YJ341" s="31"/>
      <c r="YK341" s="31"/>
      <c r="YL341" s="31"/>
      <c r="YM341" s="31"/>
      <c r="YN341" s="31"/>
      <c r="YO341" s="31"/>
      <c r="YP341" s="31"/>
      <c r="YQ341" s="31"/>
      <c r="YR341" s="31"/>
      <c r="YS341" s="31"/>
      <c r="YT341" s="31"/>
      <c r="YU341" s="31"/>
      <c r="YV341" s="31"/>
      <c r="YW341" s="31"/>
      <c r="YX341" s="31"/>
      <c r="YY341" s="31"/>
      <c r="YZ341" s="31"/>
      <c r="ZA341" s="31"/>
      <c r="ZB341" s="31"/>
      <c r="ZC341" s="31"/>
      <c r="ZD341" s="31"/>
      <c r="ZE341" s="31"/>
      <c r="ZF341" s="31"/>
      <c r="ZG341" s="31"/>
      <c r="ZH341" s="31"/>
      <c r="ZI341" s="31"/>
      <c r="ZJ341" s="31"/>
      <c r="ZK341" s="31"/>
      <c r="ZL341" s="31"/>
      <c r="ZM341" s="31"/>
      <c r="ZN341" s="31"/>
      <c r="ZO341" s="31"/>
      <c r="ZP341" s="31"/>
      <c r="ZQ341" s="31"/>
      <c r="ZR341" s="31"/>
      <c r="ZS341" s="31"/>
      <c r="ZT341" s="31"/>
      <c r="ZU341" s="31"/>
      <c r="ZV341" s="31"/>
      <c r="ZW341" s="31"/>
      <c r="ZX341" s="31"/>
      <c r="ZY341" s="31"/>
      <c r="ZZ341" s="31"/>
      <c r="AAA341" s="31"/>
      <c r="AAB341" s="31"/>
      <c r="AAC341" s="31"/>
      <c r="AAD341" s="31"/>
      <c r="AAE341" s="31"/>
      <c r="AAF341" s="31"/>
      <c r="AAG341" s="31"/>
      <c r="AAH341" s="31"/>
      <c r="AAI341" s="31"/>
      <c r="AAJ341" s="31"/>
      <c r="AAK341" s="31"/>
      <c r="AAL341" s="31"/>
      <c r="AAM341" s="31"/>
      <c r="AAN341" s="31"/>
      <c r="AAO341" s="31"/>
      <c r="AAP341" s="31"/>
      <c r="AAQ341" s="31"/>
      <c r="AAR341" s="31"/>
      <c r="AAS341" s="31"/>
      <c r="AAT341" s="31"/>
      <c r="AAU341" s="31"/>
      <c r="AAV341" s="31"/>
      <c r="AAW341" s="31"/>
      <c r="AAX341" s="31"/>
      <c r="AAY341" s="31"/>
      <c r="AAZ341" s="31"/>
      <c r="ABA341" s="31"/>
      <c r="ABB341" s="31"/>
      <c r="ABC341" s="31"/>
      <c r="ABD341" s="31"/>
      <c r="ABE341" s="31"/>
      <c r="ABF341" s="31"/>
      <c r="ABG341" s="31"/>
      <c r="ABH341" s="31"/>
      <c r="ABI341" s="31"/>
      <c r="ABJ341" s="31"/>
      <c r="ABK341" s="31"/>
      <c r="ABL341" s="31"/>
      <c r="ABM341" s="31"/>
      <c r="ABN341" s="31"/>
      <c r="ABO341" s="31"/>
      <c r="ABP341" s="31"/>
      <c r="ABQ341" s="31"/>
      <c r="ABR341" s="31"/>
      <c r="ABS341" s="31"/>
      <c r="ABT341" s="31"/>
      <c r="ABU341" s="31"/>
      <c r="ABV341" s="31"/>
      <c r="ABW341" s="31"/>
      <c r="ABX341" s="31"/>
      <c r="ABY341" s="31"/>
      <c r="ABZ341" s="31"/>
      <c r="ACA341" s="31"/>
      <c r="ACB341" s="31"/>
      <c r="ACC341" s="31"/>
      <c r="ACD341" s="31"/>
      <c r="ACE341" s="31"/>
      <c r="ACF341" s="31"/>
      <c r="ACG341" s="31"/>
      <c r="ACH341" s="31"/>
      <c r="ACI341" s="31"/>
      <c r="ACJ341" s="31"/>
      <c r="ACK341" s="31"/>
      <c r="ACL341" s="31"/>
      <c r="ACM341" s="31"/>
      <c r="ACN341" s="31"/>
      <c r="ACO341" s="31"/>
      <c r="ACP341" s="31"/>
      <c r="ACQ341" s="31"/>
      <c r="ACR341" s="31"/>
      <c r="ACS341" s="31"/>
      <c r="ACT341" s="31"/>
      <c r="ACU341" s="31"/>
      <c r="ACV341" s="31"/>
      <c r="ACW341" s="31"/>
      <c r="ACX341" s="31"/>
      <c r="ACY341" s="31"/>
      <c r="ACZ341" s="31"/>
      <c r="ADA341" s="31"/>
      <c r="ADB341" s="31"/>
      <c r="ADC341" s="31"/>
      <c r="ADD341" s="31"/>
      <c r="ADE341" s="31"/>
      <c r="ADF341" s="31"/>
      <c r="ADG341" s="31"/>
      <c r="ADH341" s="31"/>
      <c r="ADI341" s="31"/>
      <c r="ADJ341" s="31"/>
      <c r="ADK341" s="31"/>
      <c r="ADL341" s="31"/>
      <c r="ADM341" s="31"/>
      <c r="ADN341" s="31"/>
      <c r="ADO341" s="31"/>
      <c r="ADP341" s="31"/>
      <c r="ADQ341" s="31"/>
      <c r="ADR341" s="31"/>
      <c r="ADS341" s="31"/>
      <c r="ADT341" s="31"/>
      <c r="ADU341" s="31"/>
      <c r="ADV341" s="31"/>
      <c r="ADW341" s="31"/>
      <c r="ADX341" s="31"/>
      <c r="ADY341" s="31"/>
      <c r="ADZ341" s="31"/>
      <c r="AEA341" s="31"/>
      <c r="AEB341" s="31"/>
      <c r="AEC341" s="31"/>
      <c r="AED341" s="31"/>
      <c r="AEE341" s="31"/>
      <c r="AEF341" s="31"/>
      <c r="AEG341" s="31"/>
      <c r="AEH341" s="31"/>
      <c r="AEI341" s="31"/>
      <c r="AEJ341" s="31"/>
      <c r="AEK341" s="31"/>
      <c r="AEL341" s="31"/>
      <c r="AEM341" s="31"/>
      <c r="AEN341" s="31"/>
      <c r="AEO341" s="31"/>
      <c r="AEP341" s="31"/>
      <c r="AEQ341" s="31"/>
      <c r="AER341" s="31"/>
      <c r="AES341" s="31"/>
      <c r="AET341" s="31"/>
      <c r="AEU341" s="31"/>
      <c r="AEV341" s="31"/>
      <c r="AEW341" s="31"/>
      <c r="AEX341" s="31"/>
      <c r="AEY341" s="31"/>
      <c r="AEZ341" s="31"/>
      <c r="AFA341" s="31"/>
      <c r="AFB341" s="31"/>
      <c r="AFC341" s="31"/>
      <c r="AFD341" s="31"/>
      <c r="AFE341" s="31"/>
      <c r="AFF341" s="31"/>
      <c r="AFG341" s="31"/>
      <c r="AFH341" s="31"/>
      <c r="AFI341" s="31"/>
      <c r="AFJ341" s="31"/>
      <c r="AFK341" s="31"/>
      <c r="AFL341" s="31"/>
      <c r="AFM341" s="31"/>
      <c r="AFN341" s="31"/>
      <c r="AFO341" s="31"/>
      <c r="AFP341" s="31"/>
      <c r="AFQ341" s="31"/>
      <c r="AFR341" s="31"/>
      <c r="AFS341" s="31"/>
      <c r="AFT341" s="31"/>
      <c r="AFU341" s="31"/>
      <c r="AFV341" s="31"/>
      <c r="AFW341" s="31"/>
      <c r="AFX341" s="31"/>
      <c r="AFY341" s="31"/>
      <c r="AFZ341" s="31"/>
      <c r="AGA341" s="31"/>
      <c r="AGB341" s="31"/>
      <c r="AGC341" s="31"/>
      <c r="AGD341" s="31"/>
      <c r="AGE341" s="31"/>
      <c r="AGF341" s="31"/>
      <c r="AGG341" s="31"/>
      <c r="AGH341" s="31"/>
      <c r="AGI341" s="31"/>
      <c r="AGJ341" s="31"/>
      <c r="AGK341" s="31"/>
      <c r="AGL341" s="31"/>
      <c r="AGM341" s="31"/>
      <c r="AGN341" s="31"/>
      <c r="AGO341" s="31"/>
      <c r="AGP341" s="31"/>
      <c r="AGQ341" s="31"/>
      <c r="AGR341" s="31"/>
      <c r="AGS341" s="31"/>
      <c r="AGT341" s="31"/>
      <c r="AGU341" s="31"/>
      <c r="AGV341" s="31"/>
      <c r="AGW341" s="31"/>
      <c r="AGX341" s="31"/>
      <c r="AGY341" s="31"/>
      <c r="AGZ341" s="31"/>
      <c r="AHA341" s="31"/>
      <c r="AHB341" s="31"/>
      <c r="AHC341" s="31"/>
      <c r="AHD341" s="31"/>
      <c r="AHE341" s="31"/>
      <c r="AHF341" s="31"/>
      <c r="AHG341" s="31"/>
      <c r="AHH341" s="31"/>
      <c r="AHI341" s="31"/>
      <c r="AHJ341" s="31"/>
      <c r="AHK341" s="31"/>
      <c r="AHL341" s="31"/>
      <c r="AHM341" s="31"/>
      <c r="AHN341" s="31"/>
      <c r="AHO341" s="31"/>
      <c r="AHP341" s="31"/>
      <c r="AHQ341" s="31"/>
      <c r="AHR341" s="31"/>
      <c r="AHS341" s="31"/>
      <c r="AHT341" s="31"/>
      <c r="AHU341" s="31"/>
      <c r="AHV341" s="31"/>
      <c r="AHW341" s="31"/>
      <c r="AHX341" s="31"/>
      <c r="AHY341" s="31"/>
      <c r="AHZ341" s="31"/>
      <c r="AIA341" s="31"/>
      <c r="AIB341" s="31"/>
      <c r="AIC341" s="31"/>
      <c r="AID341" s="31"/>
      <c r="AIE341" s="31"/>
      <c r="AIF341" s="31"/>
      <c r="AIG341" s="31"/>
      <c r="AIH341" s="31"/>
      <c r="AII341" s="31"/>
      <c r="AIJ341" s="31"/>
      <c r="AIK341" s="31"/>
      <c r="AIL341" s="31"/>
      <c r="AIM341" s="31"/>
      <c r="AIN341" s="31"/>
      <c r="AIO341" s="31"/>
      <c r="AIP341" s="31"/>
      <c r="AIQ341" s="31"/>
      <c r="AIR341" s="31"/>
      <c r="AIS341" s="31"/>
      <c r="AIT341" s="31"/>
      <c r="AIU341" s="31"/>
      <c r="AIV341" s="31"/>
      <c r="AIW341" s="31"/>
      <c r="AIX341" s="31"/>
      <c r="AIY341" s="31"/>
      <c r="AIZ341" s="31"/>
      <c r="AJA341" s="31"/>
      <c r="AJB341" s="31"/>
      <c r="AJC341" s="31"/>
      <c r="AJD341" s="31"/>
      <c r="AJE341" s="31"/>
      <c r="AJF341" s="31"/>
      <c r="AJG341" s="31"/>
      <c r="AJH341" s="31"/>
      <c r="AJI341" s="31"/>
      <c r="AJJ341" s="31"/>
      <c r="AJK341" s="31"/>
      <c r="AJL341" s="31"/>
      <c r="AJM341" s="31"/>
      <c r="AJN341" s="31"/>
      <c r="AJO341" s="31"/>
      <c r="AJP341" s="31"/>
      <c r="AJQ341" s="31"/>
      <c r="AJR341" s="31"/>
      <c r="AJS341" s="31"/>
      <c r="AJT341" s="31"/>
      <c r="AJU341" s="31"/>
      <c r="AJV341" s="31"/>
      <c r="AJW341" s="31"/>
      <c r="AJX341" s="31"/>
      <c r="AJY341" s="31"/>
      <c r="AJZ341" s="31"/>
      <c r="AKA341" s="31"/>
      <c r="AKB341" s="31"/>
      <c r="AKC341" s="31"/>
      <c r="AKD341" s="31"/>
      <c r="AKE341" s="31"/>
      <c r="AKF341" s="31"/>
      <c r="AKG341" s="31"/>
      <c r="AKH341" s="31"/>
      <c r="AKI341" s="31"/>
      <c r="AKJ341" s="31"/>
      <c r="AKK341" s="31"/>
      <c r="AKL341" s="31"/>
      <c r="AKM341" s="31"/>
      <c r="AKN341" s="31"/>
      <c r="AKO341" s="31"/>
      <c r="AKP341" s="31"/>
      <c r="AKQ341" s="31"/>
      <c r="AKR341" s="31"/>
      <c r="AKS341" s="31"/>
      <c r="AKT341" s="31"/>
      <c r="AKU341" s="31"/>
      <c r="AKV341" s="31"/>
      <c r="AKW341" s="31"/>
      <c r="AKX341" s="31"/>
      <c r="AKY341" s="31"/>
      <c r="AKZ341" s="31"/>
      <c r="ALA341" s="31"/>
      <c r="ALB341" s="31"/>
      <c r="ALC341" s="31"/>
      <c r="ALD341" s="31"/>
      <c r="ALE341" s="31"/>
      <c r="ALF341" s="31"/>
      <c r="ALG341" s="31"/>
      <c r="ALH341" s="31"/>
      <c r="ALI341" s="31"/>
      <c r="ALJ341" s="31"/>
      <c r="ALK341" s="31"/>
      <c r="ALL341" s="31"/>
      <c r="ALM341" s="31"/>
      <c r="ALN341" s="31"/>
      <c r="ALO341" s="31"/>
      <c r="ALP341" s="31"/>
      <c r="ALQ341" s="31"/>
      <c r="ALR341" s="31"/>
      <c r="ALS341" s="31"/>
      <c r="ALT341" s="31"/>
      <c r="ALU341" s="31"/>
      <c r="ALV341" s="31"/>
      <c r="ALW341" s="31"/>
      <c r="ALX341" s="31"/>
      <c r="ALY341" s="31"/>
      <c r="ALZ341" s="31"/>
      <c r="AMA341" s="31"/>
      <c r="AMB341" s="31"/>
      <c r="AMC341" s="31"/>
      <c r="AMD341" s="31"/>
      <c r="AME341" s="31"/>
      <c r="AMF341" s="31"/>
      <c r="AMG341" s="31"/>
      <c r="AMH341" s="31"/>
      <c r="AMI341" s="31"/>
      <c r="AMJ341" s="31"/>
      <c r="AMK341" s="31"/>
      <c r="AML341" s="31"/>
      <c r="AMM341" s="31"/>
      <c r="AMN341" s="31"/>
      <c r="AMO341" s="31"/>
      <c r="AMP341" s="31"/>
      <c r="AMQ341" s="31"/>
      <c r="AMR341" s="31"/>
      <c r="AMS341" s="31"/>
      <c r="AMT341" s="31"/>
      <c r="AMU341" s="31"/>
      <c r="AMV341" s="31"/>
      <c r="AMW341" s="31"/>
      <c r="AMX341" s="31"/>
      <c r="AMY341" s="31"/>
    </row>
    <row r="342" spans="3:1042" s="6" customFormat="1" ht="15" customHeight="1" x14ac:dyDescent="0.25">
      <c r="C342" s="6">
        <f t="shared" si="140"/>
        <v>220216</v>
      </c>
      <c r="D342" s="72">
        <f t="shared" si="141"/>
        <v>43</v>
      </c>
      <c r="E342" s="74">
        <v>0</v>
      </c>
      <c r="F342" s="72">
        <v>1</v>
      </c>
      <c r="G342" s="73">
        <f t="shared" si="144"/>
        <v>0</v>
      </c>
      <c r="H342" s="128">
        <f t="shared" si="145"/>
        <v>2.87</v>
      </c>
      <c r="I342" s="147">
        <f t="shared" si="179"/>
        <v>0</v>
      </c>
      <c r="J342" s="111" t="s">
        <v>196</v>
      </c>
      <c r="K342" s="39">
        <v>3</v>
      </c>
      <c r="L342" s="95">
        <f t="shared" si="180"/>
        <v>22</v>
      </c>
      <c r="M342" s="12" t="s">
        <v>100</v>
      </c>
      <c r="N342" s="82">
        <f>N341+1</f>
        <v>2</v>
      </c>
      <c r="O342" s="82">
        <f t="shared" si="213"/>
        <v>220216</v>
      </c>
      <c r="P342" s="77" t="str">
        <f t="shared" si="183"/>
        <v>GS3-45HPA-US &amp; GAUS-160QTA  (43 gal)</v>
      </c>
      <c r="Q342" s="114" t="s">
        <v>216</v>
      </c>
      <c r="R342" s="14">
        <v>43</v>
      </c>
      <c r="S342" s="37" t="s">
        <v>166</v>
      </c>
      <c r="T342" s="100" t="s">
        <v>166</v>
      </c>
      <c r="U342" s="105" t="str">
        <f t="shared" si="215"/>
        <v>Sanden40</v>
      </c>
      <c r="V342" s="146">
        <v>0</v>
      </c>
      <c r="W342" s="49" t="str">
        <f>[1]ESTAR_to_AWHS!K68</f>
        <v>--</v>
      </c>
      <c r="X342" s="61">
        <f>[1]ESTAR_to_AWHS!I68</f>
        <v>3</v>
      </c>
      <c r="Y342" s="62">
        <f>[1]ESTAR_to_AWHS!L68</f>
        <v>2.87</v>
      </c>
      <c r="Z342" s="63">
        <v>42804</v>
      </c>
      <c r="AA342" s="58"/>
      <c r="AB342" s="158" t="str">
        <f t="shared" si="181"/>
        <v>2,     220216,   "GS3-45HPA-US &amp; GAUS-160QTA  (43 gal)"</v>
      </c>
      <c r="AC342" s="160" t="str">
        <f t="shared" si="202"/>
        <v>Sanden</v>
      </c>
      <c r="AD342" s="31" t="s">
        <v>681</v>
      </c>
      <c r="AE342" s="158" t="str">
        <f t="shared" si="182"/>
        <v xml:space="preserve">          case  220216   :   "SandenGS3_GAUS160QTA"</v>
      </c>
      <c r="AF342" s="31" t="s">
        <v>681</v>
      </c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  <c r="CB342" s="31"/>
      <c r="CC342" s="31"/>
      <c r="CD342" s="31"/>
      <c r="CE342" s="31"/>
      <c r="CF342" s="31"/>
      <c r="CG342" s="31"/>
      <c r="CH342" s="31"/>
      <c r="CI342" s="31"/>
      <c r="CJ342" s="31"/>
      <c r="CK342" s="31"/>
      <c r="CL342" s="31"/>
      <c r="CM342" s="31"/>
      <c r="CN342" s="31"/>
      <c r="CO342" s="31"/>
      <c r="CP342" s="31"/>
      <c r="CQ342" s="31"/>
      <c r="CR342" s="31"/>
      <c r="CS342" s="31"/>
      <c r="CT342" s="31"/>
      <c r="CU342" s="31"/>
      <c r="CV342" s="31"/>
      <c r="CW342" s="31"/>
      <c r="CX342" s="31"/>
      <c r="CY342" s="31"/>
      <c r="CZ342" s="31"/>
      <c r="DA342" s="31"/>
      <c r="DB342" s="31"/>
      <c r="DC342" s="31"/>
      <c r="DD342" s="31"/>
      <c r="DE342" s="31"/>
      <c r="DF342" s="31"/>
      <c r="DG342" s="31"/>
      <c r="DH342" s="31"/>
      <c r="DI342" s="31"/>
      <c r="DJ342" s="31"/>
      <c r="DK342" s="31"/>
      <c r="DL342" s="31"/>
      <c r="DM342" s="31"/>
      <c r="DN342" s="31"/>
      <c r="DO342" s="31"/>
      <c r="DP342" s="31"/>
      <c r="DQ342" s="31"/>
      <c r="DR342" s="31"/>
      <c r="DS342" s="31"/>
      <c r="DT342" s="31"/>
      <c r="DU342" s="31"/>
      <c r="DV342" s="31"/>
      <c r="DW342" s="31"/>
      <c r="DX342" s="31"/>
      <c r="DY342" s="31"/>
      <c r="DZ342" s="31"/>
      <c r="EA342" s="31"/>
      <c r="EB342" s="31"/>
      <c r="EC342" s="31"/>
      <c r="ED342" s="31"/>
      <c r="EE342" s="31"/>
      <c r="EF342" s="31"/>
      <c r="EG342" s="31"/>
      <c r="EH342" s="31"/>
      <c r="EI342" s="31"/>
      <c r="EJ342" s="31"/>
      <c r="EK342" s="31"/>
      <c r="EL342" s="31"/>
      <c r="EM342" s="31"/>
      <c r="EN342" s="31"/>
      <c r="EO342" s="31"/>
      <c r="EP342" s="31"/>
      <c r="EQ342" s="31"/>
      <c r="ER342" s="31"/>
      <c r="ES342" s="31"/>
      <c r="ET342" s="31"/>
      <c r="EU342" s="31"/>
      <c r="EV342" s="31"/>
      <c r="EW342" s="31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  <c r="IW342" s="31"/>
      <c r="IX342" s="31"/>
      <c r="IY342" s="31"/>
      <c r="IZ342" s="31"/>
      <c r="JA342" s="31"/>
      <c r="JB342" s="31"/>
      <c r="JC342" s="31"/>
      <c r="JD342" s="31"/>
      <c r="JE342" s="31"/>
      <c r="JF342" s="31"/>
      <c r="JG342" s="31"/>
      <c r="JH342" s="31"/>
      <c r="JI342" s="31"/>
      <c r="JJ342" s="31"/>
      <c r="JK342" s="31"/>
      <c r="JL342" s="31"/>
      <c r="JM342" s="31"/>
      <c r="JN342" s="31"/>
      <c r="JO342" s="31"/>
      <c r="JP342" s="31"/>
      <c r="JQ342" s="31"/>
      <c r="JR342" s="31"/>
      <c r="JS342" s="31"/>
      <c r="JT342" s="31"/>
      <c r="JU342" s="31"/>
      <c r="JV342" s="31"/>
      <c r="JW342" s="31"/>
      <c r="JX342" s="31"/>
      <c r="JY342" s="31"/>
      <c r="JZ342" s="31"/>
      <c r="KA342" s="31"/>
      <c r="KB342" s="31"/>
      <c r="KC342" s="31"/>
      <c r="KD342" s="31"/>
      <c r="KE342" s="31"/>
      <c r="KF342" s="31"/>
      <c r="KG342" s="31"/>
      <c r="KH342" s="31"/>
      <c r="KI342" s="31"/>
      <c r="KJ342" s="31"/>
      <c r="KK342" s="31"/>
      <c r="KL342" s="31"/>
      <c r="KM342" s="31"/>
      <c r="KN342" s="31"/>
      <c r="KO342" s="31"/>
      <c r="KP342" s="31"/>
      <c r="KQ342" s="31"/>
      <c r="KR342" s="31"/>
      <c r="KS342" s="31"/>
      <c r="KT342" s="31"/>
      <c r="KU342" s="31"/>
      <c r="KV342" s="31"/>
      <c r="KW342" s="31"/>
      <c r="KX342" s="31"/>
      <c r="KY342" s="31"/>
      <c r="KZ342" s="31"/>
      <c r="LA342" s="31"/>
      <c r="LB342" s="31"/>
      <c r="LC342" s="31"/>
      <c r="LD342" s="31"/>
      <c r="LE342" s="31"/>
      <c r="LF342" s="31"/>
      <c r="LG342" s="31"/>
      <c r="LH342" s="31"/>
      <c r="LI342" s="31"/>
      <c r="LJ342" s="31"/>
      <c r="LK342" s="31"/>
      <c r="LL342" s="31"/>
      <c r="LM342" s="31"/>
      <c r="LN342" s="31"/>
      <c r="LO342" s="31"/>
      <c r="LP342" s="31"/>
      <c r="LQ342" s="31"/>
      <c r="LR342" s="31"/>
      <c r="LS342" s="31"/>
      <c r="LT342" s="31"/>
      <c r="LU342" s="31"/>
      <c r="LV342" s="31"/>
      <c r="LW342" s="31"/>
      <c r="LX342" s="31"/>
      <c r="LY342" s="31"/>
      <c r="LZ342" s="31"/>
      <c r="MA342" s="31"/>
      <c r="MB342" s="31"/>
      <c r="MC342" s="31"/>
      <c r="MD342" s="31"/>
      <c r="ME342" s="31"/>
      <c r="MF342" s="31"/>
      <c r="MG342" s="31"/>
      <c r="MH342" s="31"/>
      <c r="MI342" s="31"/>
      <c r="MJ342" s="31"/>
      <c r="MK342" s="31"/>
      <c r="ML342" s="31"/>
      <c r="MM342" s="31"/>
      <c r="MN342" s="31"/>
      <c r="MO342" s="31"/>
      <c r="MP342" s="31"/>
      <c r="MQ342" s="31"/>
      <c r="MR342" s="31"/>
      <c r="MS342" s="31"/>
      <c r="MT342" s="31"/>
      <c r="MU342" s="31"/>
      <c r="MV342" s="31"/>
      <c r="MW342" s="31"/>
      <c r="MX342" s="31"/>
      <c r="MY342" s="31"/>
      <c r="MZ342" s="31"/>
      <c r="NA342" s="31"/>
      <c r="NB342" s="31"/>
      <c r="NC342" s="31"/>
      <c r="ND342" s="31"/>
      <c r="NE342" s="31"/>
      <c r="NF342" s="31"/>
      <c r="NG342" s="31"/>
      <c r="NH342" s="31"/>
      <c r="NI342" s="31"/>
      <c r="NJ342" s="31"/>
      <c r="NK342" s="31"/>
      <c r="NL342" s="31"/>
      <c r="NM342" s="31"/>
      <c r="NN342" s="31"/>
      <c r="NO342" s="31"/>
      <c r="NP342" s="31"/>
      <c r="NQ342" s="31"/>
      <c r="NR342" s="31"/>
      <c r="NS342" s="31"/>
      <c r="NT342" s="31"/>
      <c r="NU342" s="31"/>
      <c r="NV342" s="31"/>
      <c r="NW342" s="31"/>
      <c r="NX342" s="31"/>
      <c r="NY342" s="31"/>
      <c r="NZ342" s="31"/>
      <c r="OA342" s="31"/>
      <c r="OB342" s="31"/>
      <c r="OC342" s="31"/>
      <c r="OD342" s="31"/>
      <c r="OE342" s="31"/>
      <c r="OF342" s="31"/>
      <c r="OG342" s="31"/>
      <c r="OH342" s="31"/>
      <c r="OI342" s="31"/>
      <c r="OJ342" s="31"/>
      <c r="OK342" s="31"/>
      <c r="OL342" s="31"/>
      <c r="OM342" s="31"/>
      <c r="ON342" s="31"/>
      <c r="OO342" s="31"/>
      <c r="OP342" s="31"/>
      <c r="OQ342" s="31"/>
      <c r="OR342" s="31"/>
      <c r="OS342" s="31"/>
      <c r="OT342" s="31"/>
      <c r="OU342" s="31"/>
      <c r="OV342" s="31"/>
      <c r="OW342" s="31"/>
      <c r="OX342" s="31"/>
      <c r="OY342" s="31"/>
      <c r="OZ342" s="31"/>
      <c r="PA342" s="31"/>
      <c r="PB342" s="31"/>
      <c r="PC342" s="31"/>
      <c r="PD342" s="31"/>
      <c r="PE342" s="31"/>
      <c r="PF342" s="31"/>
      <c r="PG342" s="31"/>
      <c r="PH342" s="31"/>
      <c r="PI342" s="31"/>
      <c r="PJ342" s="31"/>
      <c r="PK342" s="31"/>
      <c r="PL342" s="31"/>
      <c r="PM342" s="31"/>
      <c r="PN342" s="31"/>
      <c r="PO342" s="31"/>
      <c r="PP342" s="31"/>
      <c r="PQ342" s="31"/>
      <c r="PR342" s="31"/>
      <c r="PS342" s="31"/>
      <c r="PT342" s="31"/>
      <c r="PU342" s="31"/>
      <c r="PV342" s="31"/>
      <c r="PW342" s="31"/>
      <c r="PX342" s="31"/>
      <c r="PY342" s="31"/>
      <c r="PZ342" s="31"/>
      <c r="QA342" s="31"/>
      <c r="QB342" s="31"/>
      <c r="QC342" s="31"/>
      <c r="QD342" s="31"/>
      <c r="QE342" s="31"/>
      <c r="QF342" s="31"/>
      <c r="QG342" s="31"/>
      <c r="QH342" s="31"/>
      <c r="QI342" s="31"/>
      <c r="QJ342" s="31"/>
      <c r="QK342" s="31"/>
      <c r="QL342" s="31"/>
      <c r="QM342" s="31"/>
      <c r="QN342" s="31"/>
      <c r="QO342" s="31"/>
      <c r="QP342" s="31"/>
      <c r="QQ342" s="31"/>
      <c r="QR342" s="31"/>
      <c r="QS342" s="31"/>
      <c r="QT342" s="31"/>
      <c r="QU342" s="31"/>
      <c r="QV342" s="31"/>
      <c r="QW342" s="31"/>
      <c r="QX342" s="31"/>
      <c r="QY342" s="31"/>
      <c r="QZ342" s="31"/>
      <c r="RA342" s="31"/>
      <c r="RB342" s="31"/>
      <c r="RC342" s="31"/>
      <c r="RD342" s="31"/>
      <c r="RE342" s="31"/>
      <c r="RF342" s="31"/>
      <c r="RG342" s="31"/>
      <c r="RH342" s="31"/>
      <c r="RI342" s="31"/>
      <c r="RJ342" s="31"/>
      <c r="RK342" s="31"/>
      <c r="RL342" s="31"/>
      <c r="RM342" s="31"/>
      <c r="RN342" s="31"/>
      <c r="RO342" s="31"/>
      <c r="RP342" s="31"/>
      <c r="RQ342" s="31"/>
      <c r="RR342" s="31"/>
      <c r="RS342" s="31"/>
      <c r="RT342" s="31"/>
      <c r="RU342" s="31"/>
      <c r="RV342" s="31"/>
      <c r="RW342" s="31"/>
      <c r="RX342" s="31"/>
      <c r="RY342" s="31"/>
      <c r="RZ342" s="31"/>
      <c r="SA342" s="31"/>
      <c r="SB342" s="31"/>
      <c r="SC342" s="31"/>
      <c r="SD342" s="31"/>
      <c r="SE342" s="31"/>
      <c r="SF342" s="31"/>
      <c r="SG342" s="31"/>
      <c r="SH342" s="31"/>
      <c r="SI342" s="31"/>
      <c r="SJ342" s="31"/>
      <c r="SK342" s="31"/>
      <c r="SL342" s="31"/>
      <c r="SM342" s="31"/>
      <c r="SN342" s="31"/>
      <c r="SO342" s="31"/>
      <c r="SP342" s="31"/>
      <c r="SQ342" s="31"/>
      <c r="SR342" s="31"/>
      <c r="SS342" s="31"/>
      <c r="ST342" s="31"/>
      <c r="SU342" s="31"/>
      <c r="SV342" s="31"/>
      <c r="SW342" s="31"/>
      <c r="SX342" s="31"/>
      <c r="SY342" s="31"/>
      <c r="SZ342" s="31"/>
      <c r="TA342" s="31"/>
      <c r="TB342" s="31"/>
      <c r="TC342" s="31"/>
      <c r="TD342" s="31"/>
      <c r="TE342" s="31"/>
      <c r="TF342" s="31"/>
      <c r="TG342" s="31"/>
      <c r="TH342" s="31"/>
      <c r="TI342" s="31"/>
      <c r="TJ342" s="31"/>
      <c r="TK342" s="31"/>
      <c r="TL342" s="31"/>
      <c r="TM342" s="31"/>
      <c r="TN342" s="31"/>
      <c r="TO342" s="31"/>
      <c r="TP342" s="31"/>
      <c r="TQ342" s="31"/>
      <c r="TR342" s="31"/>
      <c r="TS342" s="31"/>
      <c r="TT342" s="31"/>
      <c r="TU342" s="31"/>
      <c r="TV342" s="31"/>
      <c r="TW342" s="31"/>
      <c r="TX342" s="31"/>
      <c r="TY342" s="31"/>
      <c r="TZ342" s="31"/>
      <c r="UA342" s="31"/>
      <c r="UB342" s="31"/>
      <c r="UC342" s="31"/>
      <c r="UD342" s="31"/>
      <c r="UE342" s="31"/>
      <c r="UF342" s="31"/>
      <c r="UG342" s="31"/>
      <c r="UH342" s="31"/>
      <c r="UI342" s="31"/>
      <c r="UJ342" s="31"/>
      <c r="UK342" s="31"/>
      <c r="UL342" s="31"/>
      <c r="UM342" s="31"/>
      <c r="UN342" s="31"/>
      <c r="UO342" s="31"/>
      <c r="UP342" s="31"/>
      <c r="UQ342" s="31"/>
      <c r="UR342" s="31"/>
      <c r="US342" s="31"/>
      <c r="UT342" s="31"/>
      <c r="UU342" s="31"/>
      <c r="UV342" s="31"/>
      <c r="UW342" s="31"/>
      <c r="UX342" s="31"/>
      <c r="UY342" s="31"/>
      <c r="UZ342" s="31"/>
      <c r="VA342" s="31"/>
      <c r="VB342" s="31"/>
      <c r="VC342" s="31"/>
      <c r="VD342" s="31"/>
      <c r="VE342" s="31"/>
      <c r="VF342" s="31"/>
      <c r="VG342" s="31"/>
      <c r="VH342" s="31"/>
      <c r="VI342" s="31"/>
      <c r="VJ342" s="31"/>
      <c r="VK342" s="31"/>
      <c r="VL342" s="31"/>
      <c r="VM342" s="31"/>
      <c r="VN342" s="31"/>
      <c r="VO342" s="31"/>
      <c r="VP342" s="31"/>
      <c r="VQ342" s="31"/>
      <c r="VR342" s="31"/>
      <c r="VS342" s="31"/>
      <c r="VT342" s="31"/>
      <c r="VU342" s="31"/>
      <c r="VV342" s="31"/>
      <c r="VW342" s="31"/>
      <c r="VX342" s="31"/>
      <c r="VY342" s="31"/>
      <c r="VZ342" s="31"/>
      <c r="WA342" s="31"/>
      <c r="WB342" s="31"/>
      <c r="WC342" s="31"/>
      <c r="WD342" s="31"/>
      <c r="WE342" s="31"/>
      <c r="WF342" s="31"/>
      <c r="WG342" s="31"/>
      <c r="WH342" s="31"/>
      <c r="WI342" s="31"/>
      <c r="WJ342" s="31"/>
      <c r="WK342" s="31"/>
      <c r="WL342" s="31"/>
      <c r="WM342" s="31"/>
      <c r="WN342" s="31"/>
      <c r="WO342" s="31"/>
      <c r="WP342" s="31"/>
      <c r="WQ342" s="31"/>
      <c r="WR342" s="31"/>
      <c r="WS342" s="31"/>
      <c r="WT342" s="31"/>
      <c r="WU342" s="31"/>
      <c r="WV342" s="31"/>
      <c r="WW342" s="31"/>
      <c r="WX342" s="31"/>
      <c r="WY342" s="31"/>
      <c r="WZ342" s="31"/>
      <c r="XA342" s="31"/>
      <c r="XB342" s="31"/>
      <c r="XC342" s="31"/>
      <c r="XD342" s="31"/>
      <c r="XE342" s="31"/>
      <c r="XF342" s="31"/>
      <c r="XG342" s="31"/>
      <c r="XH342" s="31"/>
      <c r="XI342" s="31"/>
      <c r="XJ342" s="31"/>
      <c r="XK342" s="31"/>
      <c r="XL342" s="31"/>
      <c r="XM342" s="31"/>
      <c r="XN342" s="31"/>
      <c r="XO342" s="31"/>
      <c r="XP342" s="31"/>
      <c r="XQ342" s="31"/>
      <c r="XR342" s="31"/>
      <c r="XS342" s="31"/>
      <c r="XT342" s="31"/>
      <c r="XU342" s="31"/>
      <c r="XV342" s="31"/>
      <c r="XW342" s="31"/>
      <c r="XX342" s="31"/>
      <c r="XY342" s="31"/>
      <c r="XZ342" s="31"/>
      <c r="YA342" s="31"/>
      <c r="YB342" s="31"/>
      <c r="YC342" s="31"/>
      <c r="YD342" s="31"/>
      <c r="YE342" s="31"/>
      <c r="YF342" s="31"/>
      <c r="YG342" s="31"/>
      <c r="YH342" s="31"/>
      <c r="YI342" s="31"/>
      <c r="YJ342" s="31"/>
      <c r="YK342" s="31"/>
      <c r="YL342" s="31"/>
      <c r="YM342" s="31"/>
      <c r="YN342" s="31"/>
      <c r="YO342" s="31"/>
      <c r="YP342" s="31"/>
      <c r="YQ342" s="31"/>
      <c r="YR342" s="31"/>
      <c r="YS342" s="31"/>
      <c r="YT342" s="31"/>
      <c r="YU342" s="31"/>
      <c r="YV342" s="31"/>
      <c r="YW342" s="31"/>
      <c r="YX342" s="31"/>
      <c r="YY342" s="31"/>
      <c r="YZ342" s="31"/>
      <c r="ZA342" s="31"/>
      <c r="ZB342" s="31"/>
      <c r="ZC342" s="31"/>
      <c r="ZD342" s="31"/>
      <c r="ZE342" s="31"/>
      <c r="ZF342" s="31"/>
      <c r="ZG342" s="31"/>
      <c r="ZH342" s="31"/>
      <c r="ZI342" s="31"/>
      <c r="ZJ342" s="31"/>
      <c r="ZK342" s="31"/>
      <c r="ZL342" s="31"/>
      <c r="ZM342" s="31"/>
      <c r="ZN342" s="31"/>
      <c r="ZO342" s="31"/>
      <c r="ZP342" s="31"/>
      <c r="ZQ342" s="31"/>
      <c r="ZR342" s="31"/>
      <c r="ZS342" s="31"/>
      <c r="ZT342" s="31"/>
      <c r="ZU342" s="31"/>
      <c r="ZV342" s="31"/>
      <c r="ZW342" s="31"/>
      <c r="ZX342" s="31"/>
      <c r="ZY342" s="31"/>
      <c r="ZZ342" s="31"/>
      <c r="AAA342" s="31"/>
      <c r="AAB342" s="31"/>
      <c r="AAC342" s="31"/>
      <c r="AAD342" s="31"/>
      <c r="AAE342" s="31"/>
      <c r="AAF342" s="31"/>
      <c r="AAG342" s="31"/>
      <c r="AAH342" s="31"/>
      <c r="AAI342" s="31"/>
      <c r="AAJ342" s="31"/>
      <c r="AAK342" s="31"/>
      <c r="AAL342" s="31"/>
      <c r="AAM342" s="31"/>
      <c r="AAN342" s="31"/>
      <c r="AAO342" s="31"/>
      <c r="AAP342" s="31"/>
      <c r="AAQ342" s="31"/>
      <c r="AAR342" s="31"/>
      <c r="AAS342" s="31"/>
      <c r="AAT342" s="31"/>
      <c r="AAU342" s="31"/>
      <c r="AAV342" s="31"/>
      <c r="AAW342" s="31"/>
      <c r="AAX342" s="31"/>
      <c r="AAY342" s="31"/>
      <c r="AAZ342" s="31"/>
      <c r="ABA342" s="31"/>
      <c r="ABB342" s="31"/>
      <c r="ABC342" s="31"/>
      <c r="ABD342" s="31"/>
      <c r="ABE342" s="31"/>
      <c r="ABF342" s="31"/>
      <c r="ABG342" s="31"/>
      <c r="ABH342" s="31"/>
      <c r="ABI342" s="31"/>
      <c r="ABJ342" s="31"/>
      <c r="ABK342" s="31"/>
      <c r="ABL342" s="31"/>
      <c r="ABM342" s="31"/>
      <c r="ABN342" s="31"/>
      <c r="ABO342" s="31"/>
      <c r="ABP342" s="31"/>
      <c r="ABQ342" s="31"/>
      <c r="ABR342" s="31"/>
      <c r="ABS342" s="31"/>
      <c r="ABT342" s="31"/>
      <c r="ABU342" s="31"/>
      <c r="ABV342" s="31"/>
      <c r="ABW342" s="31"/>
      <c r="ABX342" s="31"/>
      <c r="ABY342" s="31"/>
      <c r="ABZ342" s="31"/>
      <c r="ACA342" s="31"/>
      <c r="ACB342" s="31"/>
      <c r="ACC342" s="31"/>
      <c r="ACD342" s="31"/>
      <c r="ACE342" s="31"/>
      <c r="ACF342" s="31"/>
      <c r="ACG342" s="31"/>
      <c r="ACH342" s="31"/>
      <c r="ACI342" s="31"/>
      <c r="ACJ342" s="31"/>
      <c r="ACK342" s="31"/>
      <c r="ACL342" s="31"/>
      <c r="ACM342" s="31"/>
      <c r="ACN342" s="31"/>
      <c r="ACO342" s="31"/>
      <c r="ACP342" s="31"/>
      <c r="ACQ342" s="31"/>
      <c r="ACR342" s="31"/>
      <c r="ACS342" s="31"/>
      <c r="ACT342" s="31"/>
      <c r="ACU342" s="31"/>
      <c r="ACV342" s="31"/>
      <c r="ACW342" s="31"/>
      <c r="ACX342" s="31"/>
      <c r="ACY342" s="31"/>
      <c r="ACZ342" s="31"/>
      <c r="ADA342" s="31"/>
      <c r="ADB342" s="31"/>
      <c r="ADC342" s="31"/>
      <c r="ADD342" s="31"/>
      <c r="ADE342" s="31"/>
      <c r="ADF342" s="31"/>
      <c r="ADG342" s="31"/>
      <c r="ADH342" s="31"/>
      <c r="ADI342" s="31"/>
      <c r="ADJ342" s="31"/>
      <c r="ADK342" s="31"/>
      <c r="ADL342" s="31"/>
      <c r="ADM342" s="31"/>
      <c r="ADN342" s="31"/>
      <c r="ADO342" s="31"/>
      <c r="ADP342" s="31"/>
      <c r="ADQ342" s="31"/>
      <c r="ADR342" s="31"/>
      <c r="ADS342" s="31"/>
      <c r="ADT342" s="31"/>
      <c r="ADU342" s="31"/>
      <c r="ADV342" s="31"/>
      <c r="ADW342" s="31"/>
      <c r="ADX342" s="31"/>
      <c r="ADY342" s="31"/>
      <c r="ADZ342" s="31"/>
      <c r="AEA342" s="31"/>
      <c r="AEB342" s="31"/>
      <c r="AEC342" s="31"/>
      <c r="AED342" s="31"/>
      <c r="AEE342" s="31"/>
      <c r="AEF342" s="31"/>
      <c r="AEG342" s="31"/>
      <c r="AEH342" s="31"/>
      <c r="AEI342" s="31"/>
      <c r="AEJ342" s="31"/>
      <c r="AEK342" s="31"/>
      <c r="AEL342" s="31"/>
      <c r="AEM342" s="31"/>
      <c r="AEN342" s="31"/>
      <c r="AEO342" s="31"/>
      <c r="AEP342" s="31"/>
      <c r="AEQ342" s="31"/>
      <c r="AER342" s="31"/>
      <c r="AES342" s="31"/>
      <c r="AET342" s="31"/>
      <c r="AEU342" s="31"/>
      <c r="AEV342" s="31"/>
      <c r="AEW342" s="31"/>
      <c r="AEX342" s="31"/>
      <c r="AEY342" s="31"/>
      <c r="AEZ342" s="31"/>
      <c r="AFA342" s="31"/>
      <c r="AFB342" s="31"/>
      <c r="AFC342" s="31"/>
      <c r="AFD342" s="31"/>
      <c r="AFE342" s="31"/>
      <c r="AFF342" s="31"/>
      <c r="AFG342" s="31"/>
      <c r="AFH342" s="31"/>
      <c r="AFI342" s="31"/>
      <c r="AFJ342" s="31"/>
      <c r="AFK342" s="31"/>
      <c r="AFL342" s="31"/>
      <c r="AFM342" s="31"/>
      <c r="AFN342" s="31"/>
      <c r="AFO342" s="31"/>
      <c r="AFP342" s="31"/>
      <c r="AFQ342" s="31"/>
      <c r="AFR342" s="31"/>
      <c r="AFS342" s="31"/>
      <c r="AFT342" s="31"/>
      <c r="AFU342" s="31"/>
      <c r="AFV342" s="31"/>
      <c r="AFW342" s="31"/>
      <c r="AFX342" s="31"/>
      <c r="AFY342" s="31"/>
      <c r="AFZ342" s="31"/>
      <c r="AGA342" s="31"/>
      <c r="AGB342" s="31"/>
      <c r="AGC342" s="31"/>
      <c r="AGD342" s="31"/>
      <c r="AGE342" s="31"/>
      <c r="AGF342" s="31"/>
      <c r="AGG342" s="31"/>
      <c r="AGH342" s="31"/>
      <c r="AGI342" s="31"/>
      <c r="AGJ342" s="31"/>
      <c r="AGK342" s="31"/>
      <c r="AGL342" s="31"/>
      <c r="AGM342" s="31"/>
      <c r="AGN342" s="31"/>
      <c r="AGO342" s="31"/>
      <c r="AGP342" s="31"/>
      <c r="AGQ342" s="31"/>
      <c r="AGR342" s="31"/>
      <c r="AGS342" s="31"/>
      <c r="AGT342" s="31"/>
      <c r="AGU342" s="31"/>
      <c r="AGV342" s="31"/>
      <c r="AGW342" s="31"/>
      <c r="AGX342" s="31"/>
      <c r="AGY342" s="31"/>
      <c r="AGZ342" s="31"/>
      <c r="AHA342" s="31"/>
      <c r="AHB342" s="31"/>
      <c r="AHC342" s="31"/>
      <c r="AHD342" s="31"/>
      <c r="AHE342" s="31"/>
      <c r="AHF342" s="31"/>
      <c r="AHG342" s="31"/>
      <c r="AHH342" s="31"/>
      <c r="AHI342" s="31"/>
      <c r="AHJ342" s="31"/>
      <c r="AHK342" s="31"/>
      <c r="AHL342" s="31"/>
      <c r="AHM342" s="31"/>
      <c r="AHN342" s="31"/>
      <c r="AHO342" s="31"/>
      <c r="AHP342" s="31"/>
      <c r="AHQ342" s="31"/>
      <c r="AHR342" s="31"/>
      <c r="AHS342" s="31"/>
      <c r="AHT342" s="31"/>
      <c r="AHU342" s="31"/>
      <c r="AHV342" s="31"/>
      <c r="AHW342" s="31"/>
      <c r="AHX342" s="31"/>
      <c r="AHY342" s="31"/>
      <c r="AHZ342" s="31"/>
      <c r="AIA342" s="31"/>
      <c r="AIB342" s="31"/>
      <c r="AIC342" s="31"/>
      <c r="AID342" s="31"/>
      <c r="AIE342" s="31"/>
      <c r="AIF342" s="31"/>
      <c r="AIG342" s="31"/>
      <c r="AIH342" s="31"/>
      <c r="AII342" s="31"/>
      <c r="AIJ342" s="31"/>
      <c r="AIK342" s="31"/>
      <c r="AIL342" s="31"/>
      <c r="AIM342" s="31"/>
      <c r="AIN342" s="31"/>
      <c r="AIO342" s="31"/>
      <c r="AIP342" s="31"/>
      <c r="AIQ342" s="31"/>
      <c r="AIR342" s="31"/>
      <c r="AIS342" s="31"/>
      <c r="AIT342" s="31"/>
      <c r="AIU342" s="31"/>
      <c r="AIV342" s="31"/>
      <c r="AIW342" s="31"/>
      <c r="AIX342" s="31"/>
      <c r="AIY342" s="31"/>
      <c r="AIZ342" s="31"/>
      <c r="AJA342" s="31"/>
      <c r="AJB342" s="31"/>
      <c r="AJC342" s="31"/>
      <c r="AJD342" s="31"/>
      <c r="AJE342" s="31"/>
      <c r="AJF342" s="31"/>
      <c r="AJG342" s="31"/>
      <c r="AJH342" s="31"/>
      <c r="AJI342" s="31"/>
      <c r="AJJ342" s="31"/>
      <c r="AJK342" s="31"/>
      <c r="AJL342" s="31"/>
      <c r="AJM342" s="31"/>
      <c r="AJN342" s="31"/>
      <c r="AJO342" s="31"/>
      <c r="AJP342" s="31"/>
      <c r="AJQ342" s="31"/>
      <c r="AJR342" s="31"/>
      <c r="AJS342" s="31"/>
      <c r="AJT342" s="31"/>
      <c r="AJU342" s="31"/>
      <c r="AJV342" s="31"/>
      <c r="AJW342" s="31"/>
      <c r="AJX342" s="31"/>
      <c r="AJY342" s="31"/>
      <c r="AJZ342" s="31"/>
      <c r="AKA342" s="31"/>
      <c r="AKB342" s="31"/>
      <c r="AKC342" s="31"/>
      <c r="AKD342" s="31"/>
      <c r="AKE342" s="31"/>
      <c r="AKF342" s="31"/>
      <c r="AKG342" s="31"/>
      <c r="AKH342" s="31"/>
      <c r="AKI342" s="31"/>
      <c r="AKJ342" s="31"/>
      <c r="AKK342" s="31"/>
      <c r="AKL342" s="31"/>
      <c r="AKM342" s="31"/>
      <c r="AKN342" s="31"/>
      <c r="AKO342" s="31"/>
      <c r="AKP342" s="31"/>
      <c r="AKQ342" s="31"/>
      <c r="AKR342" s="31"/>
      <c r="AKS342" s="31"/>
      <c r="AKT342" s="31"/>
      <c r="AKU342" s="31"/>
      <c r="AKV342" s="31"/>
      <c r="AKW342" s="31"/>
      <c r="AKX342" s="31"/>
      <c r="AKY342" s="31"/>
      <c r="AKZ342" s="31"/>
      <c r="ALA342" s="31"/>
      <c r="ALB342" s="31"/>
      <c r="ALC342" s="31"/>
      <c r="ALD342" s="31"/>
      <c r="ALE342" s="31"/>
      <c r="ALF342" s="31"/>
      <c r="ALG342" s="31"/>
      <c r="ALH342" s="31"/>
      <c r="ALI342" s="31"/>
      <c r="ALJ342" s="31"/>
      <c r="ALK342" s="31"/>
      <c r="ALL342" s="31"/>
      <c r="ALM342" s="31"/>
      <c r="ALN342" s="31"/>
      <c r="ALO342" s="31"/>
      <c r="ALP342" s="31"/>
      <c r="ALQ342" s="31"/>
      <c r="ALR342" s="31"/>
      <c r="ALS342" s="31"/>
      <c r="ALT342" s="31"/>
      <c r="ALU342" s="31"/>
      <c r="ALV342" s="31"/>
      <c r="ALW342" s="31"/>
      <c r="ALX342" s="31"/>
      <c r="ALY342" s="31"/>
      <c r="ALZ342" s="31"/>
      <c r="AMA342" s="31"/>
      <c r="AMB342" s="31"/>
      <c r="AMC342" s="31"/>
      <c r="AMD342" s="31"/>
      <c r="AME342" s="31"/>
      <c r="AMF342" s="31"/>
      <c r="AMG342" s="31"/>
      <c r="AMH342" s="31"/>
      <c r="AMI342" s="31"/>
      <c r="AMJ342" s="31"/>
      <c r="AMK342" s="31"/>
      <c r="AML342" s="31"/>
      <c r="AMM342" s="31"/>
      <c r="AMN342" s="31"/>
      <c r="AMO342" s="31"/>
      <c r="AMP342" s="31"/>
      <c r="AMQ342" s="31"/>
      <c r="AMR342" s="31"/>
      <c r="AMS342" s="31"/>
      <c r="AMT342" s="31"/>
      <c r="AMU342" s="31"/>
      <c r="AMV342" s="31"/>
      <c r="AMW342" s="31"/>
      <c r="AMX342" s="31"/>
      <c r="AMY342" s="31"/>
    </row>
    <row r="343" spans="3:1042" s="6" customFormat="1" ht="15" customHeight="1" x14ac:dyDescent="0.25">
      <c r="C343" s="6">
        <f t="shared" ref="C343:C346" si="216">O343</f>
        <v>220317</v>
      </c>
      <c r="D343" s="72">
        <f t="shared" ref="D343:D346" si="217">R343</f>
        <v>83</v>
      </c>
      <c r="E343" s="132">
        <v>0</v>
      </c>
      <c r="F343" s="129">
        <v>1</v>
      </c>
      <c r="G343" s="73">
        <f t="shared" si="144"/>
        <v>0</v>
      </c>
      <c r="H343" s="131">
        <v>3.3</v>
      </c>
      <c r="I343" s="147">
        <f t="shared" si="179"/>
        <v>0</v>
      </c>
      <c r="J343" s="111" t="s">
        <v>196</v>
      </c>
      <c r="K343" s="39">
        <v>3</v>
      </c>
      <c r="L343" s="95">
        <f t="shared" si="180"/>
        <v>22</v>
      </c>
      <c r="M343" s="12" t="s">
        <v>100</v>
      </c>
      <c r="N343" s="82">
        <f t="shared" ref="N343:N346" si="218">N342+1</f>
        <v>3</v>
      </c>
      <c r="O343" s="82">
        <f t="shared" si="213"/>
        <v>220317</v>
      </c>
      <c r="P343" s="77" t="str">
        <f t="shared" si="183"/>
        <v>GS3-45HPA-US &amp; SAN-83SSAQA  (83 gal)</v>
      </c>
      <c r="Q343" s="114" t="s">
        <v>217</v>
      </c>
      <c r="R343" s="14">
        <v>83</v>
      </c>
      <c r="S343" s="37" t="s">
        <v>167</v>
      </c>
      <c r="T343" s="100" t="s">
        <v>167</v>
      </c>
      <c r="U343" s="105" t="str">
        <f t="shared" si="215"/>
        <v>Sanden80</v>
      </c>
      <c r="V343" s="146">
        <v>0</v>
      </c>
      <c r="W343" s="49"/>
      <c r="X343" s="61"/>
      <c r="Y343" s="62"/>
      <c r="Z343" s="63"/>
      <c r="AA343" s="58"/>
      <c r="AB343" s="158" t="str">
        <f t="shared" si="181"/>
        <v>2,     220317,   "GS3-45HPA-US &amp; SAN-83SSAQA  (83 gal)"</v>
      </c>
      <c r="AC343" s="160" t="str">
        <f t="shared" si="202"/>
        <v>Sanden</v>
      </c>
      <c r="AD343" s="31" t="s">
        <v>684</v>
      </c>
      <c r="AE343" s="158" t="str">
        <f t="shared" si="182"/>
        <v xml:space="preserve">          case  220317   :   "SandenGS3_SAN83SSAQA"</v>
      </c>
      <c r="AF343" s="31" t="s">
        <v>684</v>
      </c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  <c r="CB343" s="31"/>
      <c r="CC343" s="31"/>
      <c r="CD343" s="31"/>
      <c r="CE343" s="31"/>
      <c r="CF343" s="31"/>
      <c r="CG343" s="31"/>
      <c r="CH343" s="31"/>
      <c r="CI343" s="31"/>
      <c r="CJ343" s="31"/>
      <c r="CK343" s="31"/>
      <c r="CL343" s="31"/>
      <c r="CM343" s="31"/>
      <c r="CN343" s="31"/>
      <c r="CO343" s="31"/>
      <c r="CP343" s="31"/>
      <c r="CQ343" s="31"/>
      <c r="CR343" s="31"/>
      <c r="CS343" s="31"/>
      <c r="CT343" s="31"/>
      <c r="CU343" s="31"/>
      <c r="CV343" s="31"/>
      <c r="CW343" s="31"/>
      <c r="CX343" s="31"/>
      <c r="CY343" s="31"/>
      <c r="CZ343" s="31"/>
      <c r="DA343" s="31"/>
      <c r="DB343" s="31"/>
      <c r="DC343" s="31"/>
      <c r="DD343" s="31"/>
      <c r="DE343" s="31"/>
      <c r="DF343" s="31"/>
      <c r="DG343" s="31"/>
      <c r="DH343" s="31"/>
      <c r="DI343" s="31"/>
      <c r="DJ343" s="31"/>
      <c r="DK343" s="31"/>
      <c r="DL343" s="31"/>
      <c r="DM343" s="31"/>
      <c r="DN343" s="31"/>
      <c r="DO343" s="31"/>
      <c r="DP343" s="31"/>
      <c r="DQ343" s="31"/>
      <c r="DR343" s="31"/>
      <c r="DS343" s="31"/>
      <c r="DT343" s="31"/>
      <c r="DU343" s="31"/>
      <c r="DV343" s="31"/>
      <c r="DW343" s="31"/>
      <c r="DX343" s="31"/>
      <c r="DY343" s="31"/>
      <c r="DZ343" s="31"/>
      <c r="EA343" s="31"/>
      <c r="EB343" s="31"/>
      <c r="EC343" s="31"/>
      <c r="ED343" s="31"/>
      <c r="EE343" s="31"/>
      <c r="EF343" s="31"/>
      <c r="EG343" s="31"/>
      <c r="EH343" s="31"/>
      <c r="EI343" s="31"/>
      <c r="EJ343" s="31"/>
      <c r="EK343" s="31"/>
      <c r="EL343" s="31"/>
      <c r="EM343" s="31"/>
      <c r="EN343" s="31"/>
      <c r="EO343" s="31"/>
      <c r="EP343" s="31"/>
      <c r="EQ343" s="31"/>
      <c r="ER343" s="31"/>
      <c r="ES343" s="31"/>
      <c r="ET343" s="31"/>
      <c r="EU343" s="31"/>
      <c r="EV343" s="31"/>
      <c r="EW343" s="31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  <c r="IW343" s="31"/>
      <c r="IX343" s="31"/>
      <c r="IY343" s="31"/>
      <c r="IZ343" s="31"/>
      <c r="JA343" s="31"/>
      <c r="JB343" s="31"/>
      <c r="JC343" s="31"/>
      <c r="JD343" s="31"/>
      <c r="JE343" s="31"/>
      <c r="JF343" s="31"/>
      <c r="JG343" s="31"/>
      <c r="JH343" s="31"/>
      <c r="JI343" s="31"/>
      <c r="JJ343" s="31"/>
      <c r="JK343" s="31"/>
      <c r="JL343" s="31"/>
      <c r="JM343" s="31"/>
      <c r="JN343" s="31"/>
      <c r="JO343" s="31"/>
      <c r="JP343" s="31"/>
      <c r="JQ343" s="31"/>
      <c r="JR343" s="31"/>
      <c r="JS343" s="31"/>
      <c r="JT343" s="31"/>
      <c r="JU343" s="31"/>
      <c r="JV343" s="31"/>
      <c r="JW343" s="31"/>
      <c r="JX343" s="31"/>
      <c r="JY343" s="31"/>
      <c r="JZ343" s="31"/>
      <c r="KA343" s="31"/>
      <c r="KB343" s="31"/>
      <c r="KC343" s="31"/>
      <c r="KD343" s="31"/>
      <c r="KE343" s="31"/>
      <c r="KF343" s="31"/>
      <c r="KG343" s="31"/>
      <c r="KH343" s="31"/>
      <c r="KI343" s="31"/>
      <c r="KJ343" s="31"/>
      <c r="KK343" s="31"/>
      <c r="KL343" s="31"/>
      <c r="KM343" s="31"/>
      <c r="KN343" s="31"/>
      <c r="KO343" s="31"/>
      <c r="KP343" s="31"/>
      <c r="KQ343" s="31"/>
      <c r="KR343" s="31"/>
      <c r="KS343" s="31"/>
      <c r="KT343" s="31"/>
      <c r="KU343" s="31"/>
      <c r="KV343" s="31"/>
      <c r="KW343" s="31"/>
      <c r="KX343" s="31"/>
      <c r="KY343" s="31"/>
      <c r="KZ343" s="31"/>
      <c r="LA343" s="31"/>
      <c r="LB343" s="31"/>
      <c r="LC343" s="31"/>
      <c r="LD343" s="31"/>
      <c r="LE343" s="31"/>
      <c r="LF343" s="31"/>
      <c r="LG343" s="31"/>
      <c r="LH343" s="31"/>
      <c r="LI343" s="31"/>
      <c r="LJ343" s="31"/>
      <c r="LK343" s="31"/>
      <c r="LL343" s="31"/>
      <c r="LM343" s="31"/>
      <c r="LN343" s="31"/>
      <c r="LO343" s="31"/>
      <c r="LP343" s="31"/>
      <c r="LQ343" s="31"/>
      <c r="LR343" s="31"/>
      <c r="LS343" s="31"/>
      <c r="LT343" s="31"/>
      <c r="LU343" s="31"/>
      <c r="LV343" s="31"/>
      <c r="LW343" s="31"/>
      <c r="LX343" s="31"/>
      <c r="LY343" s="31"/>
      <c r="LZ343" s="31"/>
      <c r="MA343" s="31"/>
      <c r="MB343" s="31"/>
      <c r="MC343" s="31"/>
      <c r="MD343" s="31"/>
      <c r="ME343" s="31"/>
      <c r="MF343" s="31"/>
      <c r="MG343" s="31"/>
      <c r="MH343" s="31"/>
      <c r="MI343" s="31"/>
      <c r="MJ343" s="31"/>
      <c r="MK343" s="31"/>
      <c r="ML343" s="31"/>
      <c r="MM343" s="31"/>
      <c r="MN343" s="31"/>
      <c r="MO343" s="31"/>
      <c r="MP343" s="31"/>
      <c r="MQ343" s="31"/>
      <c r="MR343" s="31"/>
      <c r="MS343" s="31"/>
      <c r="MT343" s="31"/>
      <c r="MU343" s="31"/>
      <c r="MV343" s="31"/>
      <c r="MW343" s="31"/>
      <c r="MX343" s="31"/>
      <c r="MY343" s="31"/>
      <c r="MZ343" s="31"/>
      <c r="NA343" s="31"/>
      <c r="NB343" s="31"/>
      <c r="NC343" s="31"/>
      <c r="ND343" s="31"/>
      <c r="NE343" s="31"/>
      <c r="NF343" s="31"/>
      <c r="NG343" s="31"/>
      <c r="NH343" s="31"/>
      <c r="NI343" s="31"/>
      <c r="NJ343" s="31"/>
      <c r="NK343" s="31"/>
      <c r="NL343" s="31"/>
      <c r="NM343" s="31"/>
      <c r="NN343" s="31"/>
      <c r="NO343" s="31"/>
      <c r="NP343" s="31"/>
      <c r="NQ343" s="31"/>
      <c r="NR343" s="31"/>
      <c r="NS343" s="31"/>
      <c r="NT343" s="31"/>
      <c r="NU343" s="31"/>
      <c r="NV343" s="31"/>
      <c r="NW343" s="31"/>
      <c r="NX343" s="31"/>
      <c r="NY343" s="31"/>
      <c r="NZ343" s="31"/>
      <c r="OA343" s="31"/>
      <c r="OB343" s="31"/>
      <c r="OC343" s="31"/>
      <c r="OD343" s="31"/>
      <c r="OE343" s="31"/>
      <c r="OF343" s="31"/>
      <c r="OG343" s="31"/>
      <c r="OH343" s="31"/>
      <c r="OI343" s="31"/>
      <c r="OJ343" s="31"/>
      <c r="OK343" s="31"/>
      <c r="OL343" s="31"/>
      <c r="OM343" s="31"/>
      <c r="ON343" s="31"/>
      <c r="OO343" s="31"/>
      <c r="OP343" s="31"/>
      <c r="OQ343" s="31"/>
      <c r="OR343" s="31"/>
      <c r="OS343" s="31"/>
      <c r="OT343" s="31"/>
      <c r="OU343" s="31"/>
      <c r="OV343" s="31"/>
      <c r="OW343" s="31"/>
      <c r="OX343" s="31"/>
      <c r="OY343" s="31"/>
      <c r="OZ343" s="31"/>
      <c r="PA343" s="31"/>
      <c r="PB343" s="31"/>
      <c r="PC343" s="31"/>
      <c r="PD343" s="31"/>
      <c r="PE343" s="31"/>
      <c r="PF343" s="31"/>
      <c r="PG343" s="31"/>
      <c r="PH343" s="31"/>
      <c r="PI343" s="31"/>
      <c r="PJ343" s="31"/>
      <c r="PK343" s="31"/>
      <c r="PL343" s="31"/>
      <c r="PM343" s="31"/>
      <c r="PN343" s="31"/>
      <c r="PO343" s="31"/>
      <c r="PP343" s="31"/>
      <c r="PQ343" s="31"/>
      <c r="PR343" s="31"/>
      <c r="PS343" s="31"/>
      <c r="PT343" s="31"/>
      <c r="PU343" s="31"/>
      <c r="PV343" s="31"/>
      <c r="PW343" s="31"/>
      <c r="PX343" s="31"/>
      <c r="PY343" s="31"/>
      <c r="PZ343" s="31"/>
      <c r="QA343" s="31"/>
      <c r="QB343" s="31"/>
      <c r="QC343" s="31"/>
      <c r="QD343" s="31"/>
      <c r="QE343" s="31"/>
      <c r="QF343" s="31"/>
      <c r="QG343" s="31"/>
      <c r="QH343" s="31"/>
      <c r="QI343" s="31"/>
      <c r="QJ343" s="31"/>
      <c r="QK343" s="31"/>
      <c r="QL343" s="31"/>
      <c r="QM343" s="31"/>
      <c r="QN343" s="31"/>
      <c r="QO343" s="31"/>
      <c r="QP343" s="31"/>
      <c r="QQ343" s="31"/>
      <c r="QR343" s="31"/>
      <c r="QS343" s="31"/>
      <c r="QT343" s="31"/>
      <c r="QU343" s="31"/>
      <c r="QV343" s="31"/>
      <c r="QW343" s="31"/>
      <c r="QX343" s="31"/>
      <c r="QY343" s="31"/>
      <c r="QZ343" s="31"/>
      <c r="RA343" s="31"/>
      <c r="RB343" s="31"/>
      <c r="RC343" s="31"/>
      <c r="RD343" s="31"/>
      <c r="RE343" s="31"/>
      <c r="RF343" s="31"/>
      <c r="RG343" s="31"/>
      <c r="RH343" s="31"/>
      <c r="RI343" s="31"/>
      <c r="RJ343" s="31"/>
      <c r="RK343" s="31"/>
      <c r="RL343" s="31"/>
      <c r="RM343" s="31"/>
      <c r="RN343" s="31"/>
      <c r="RO343" s="31"/>
      <c r="RP343" s="31"/>
      <c r="RQ343" s="31"/>
      <c r="RR343" s="31"/>
      <c r="RS343" s="31"/>
      <c r="RT343" s="31"/>
      <c r="RU343" s="31"/>
      <c r="RV343" s="31"/>
      <c r="RW343" s="31"/>
      <c r="RX343" s="31"/>
      <c r="RY343" s="31"/>
      <c r="RZ343" s="31"/>
      <c r="SA343" s="31"/>
      <c r="SB343" s="31"/>
      <c r="SC343" s="31"/>
      <c r="SD343" s="31"/>
      <c r="SE343" s="31"/>
      <c r="SF343" s="31"/>
      <c r="SG343" s="31"/>
      <c r="SH343" s="31"/>
      <c r="SI343" s="31"/>
      <c r="SJ343" s="31"/>
      <c r="SK343" s="31"/>
      <c r="SL343" s="31"/>
      <c r="SM343" s="31"/>
      <c r="SN343" s="31"/>
      <c r="SO343" s="31"/>
      <c r="SP343" s="31"/>
      <c r="SQ343" s="31"/>
      <c r="SR343" s="31"/>
      <c r="SS343" s="31"/>
      <c r="ST343" s="31"/>
      <c r="SU343" s="31"/>
      <c r="SV343" s="31"/>
      <c r="SW343" s="31"/>
      <c r="SX343" s="31"/>
      <c r="SY343" s="31"/>
      <c r="SZ343" s="31"/>
      <c r="TA343" s="31"/>
      <c r="TB343" s="31"/>
      <c r="TC343" s="31"/>
      <c r="TD343" s="31"/>
      <c r="TE343" s="31"/>
      <c r="TF343" s="31"/>
      <c r="TG343" s="31"/>
      <c r="TH343" s="31"/>
      <c r="TI343" s="31"/>
      <c r="TJ343" s="31"/>
      <c r="TK343" s="31"/>
      <c r="TL343" s="31"/>
      <c r="TM343" s="31"/>
      <c r="TN343" s="31"/>
      <c r="TO343" s="31"/>
      <c r="TP343" s="31"/>
      <c r="TQ343" s="31"/>
      <c r="TR343" s="31"/>
      <c r="TS343" s="31"/>
      <c r="TT343" s="31"/>
      <c r="TU343" s="31"/>
      <c r="TV343" s="31"/>
      <c r="TW343" s="31"/>
      <c r="TX343" s="31"/>
      <c r="TY343" s="31"/>
      <c r="TZ343" s="31"/>
      <c r="UA343" s="31"/>
      <c r="UB343" s="31"/>
      <c r="UC343" s="31"/>
      <c r="UD343" s="31"/>
      <c r="UE343" s="31"/>
      <c r="UF343" s="31"/>
      <c r="UG343" s="31"/>
      <c r="UH343" s="31"/>
      <c r="UI343" s="31"/>
      <c r="UJ343" s="31"/>
      <c r="UK343" s="31"/>
      <c r="UL343" s="31"/>
      <c r="UM343" s="31"/>
      <c r="UN343" s="31"/>
      <c r="UO343" s="31"/>
      <c r="UP343" s="31"/>
      <c r="UQ343" s="31"/>
      <c r="UR343" s="31"/>
      <c r="US343" s="31"/>
      <c r="UT343" s="31"/>
      <c r="UU343" s="31"/>
      <c r="UV343" s="31"/>
      <c r="UW343" s="31"/>
      <c r="UX343" s="31"/>
      <c r="UY343" s="31"/>
      <c r="UZ343" s="31"/>
      <c r="VA343" s="31"/>
      <c r="VB343" s="31"/>
      <c r="VC343" s="31"/>
      <c r="VD343" s="31"/>
      <c r="VE343" s="31"/>
      <c r="VF343" s="31"/>
      <c r="VG343" s="31"/>
      <c r="VH343" s="31"/>
      <c r="VI343" s="31"/>
      <c r="VJ343" s="31"/>
      <c r="VK343" s="31"/>
      <c r="VL343" s="31"/>
      <c r="VM343" s="31"/>
      <c r="VN343" s="31"/>
      <c r="VO343" s="31"/>
      <c r="VP343" s="31"/>
      <c r="VQ343" s="31"/>
      <c r="VR343" s="31"/>
      <c r="VS343" s="31"/>
      <c r="VT343" s="31"/>
      <c r="VU343" s="31"/>
      <c r="VV343" s="31"/>
      <c r="VW343" s="31"/>
      <c r="VX343" s="31"/>
      <c r="VY343" s="31"/>
      <c r="VZ343" s="31"/>
      <c r="WA343" s="31"/>
      <c r="WB343" s="31"/>
      <c r="WC343" s="31"/>
      <c r="WD343" s="31"/>
      <c r="WE343" s="31"/>
      <c r="WF343" s="31"/>
      <c r="WG343" s="31"/>
      <c r="WH343" s="31"/>
      <c r="WI343" s="31"/>
      <c r="WJ343" s="31"/>
      <c r="WK343" s="31"/>
      <c r="WL343" s="31"/>
      <c r="WM343" s="31"/>
      <c r="WN343" s="31"/>
      <c r="WO343" s="31"/>
      <c r="WP343" s="31"/>
      <c r="WQ343" s="31"/>
      <c r="WR343" s="31"/>
      <c r="WS343" s="31"/>
      <c r="WT343" s="31"/>
      <c r="WU343" s="31"/>
      <c r="WV343" s="31"/>
      <c r="WW343" s="31"/>
      <c r="WX343" s="31"/>
      <c r="WY343" s="31"/>
      <c r="WZ343" s="31"/>
      <c r="XA343" s="31"/>
      <c r="XB343" s="31"/>
      <c r="XC343" s="31"/>
      <c r="XD343" s="31"/>
      <c r="XE343" s="31"/>
      <c r="XF343" s="31"/>
      <c r="XG343" s="31"/>
      <c r="XH343" s="31"/>
      <c r="XI343" s="31"/>
      <c r="XJ343" s="31"/>
      <c r="XK343" s="31"/>
      <c r="XL343" s="31"/>
      <c r="XM343" s="31"/>
      <c r="XN343" s="31"/>
      <c r="XO343" s="31"/>
      <c r="XP343" s="31"/>
      <c r="XQ343" s="31"/>
      <c r="XR343" s="31"/>
      <c r="XS343" s="31"/>
      <c r="XT343" s="31"/>
      <c r="XU343" s="31"/>
      <c r="XV343" s="31"/>
      <c r="XW343" s="31"/>
      <c r="XX343" s="31"/>
      <c r="XY343" s="31"/>
      <c r="XZ343" s="31"/>
      <c r="YA343" s="31"/>
      <c r="YB343" s="31"/>
      <c r="YC343" s="31"/>
      <c r="YD343" s="31"/>
      <c r="YE343" s="31"/>
      <c r="YF343" s="31"/>
      <c r="YG343" s="31"/>
      <c r="YH343" s="31"/>
      <c r="YI343" s="31"/>
      <c r="YJ343" s="31"/>
      <c r="YK343" s="31"/>
      <c r="YL343" s="31"/>
      <c r="YM343" s="31"/>
      <c r="YN343" s="31"/>
      <c r="YO343" s="31"/>
      <c r="YP343" s="31"/>
      <c r="YQ343" s="31"/>
      <c r="YR343" s="31"/>
      <c r="YS343" s="31"/>
      <c r="YT343" s="31"/>
      <c r="YU343" s="31"/>
      <c r="YV343" s="31"/>
      <c r="YW343" s="31"/>
      <c r="YX343" s="31"/>
      <c r="YY343" s="31"/>
      <c r="YZ343" s="31"/>
      <c r="ZA343" s="31"/>
      <c r="ZB343" s="31"/>
      <c r="ZC343" s="31"/>
      <c r="ZD343" s="31"/>
      <c r="ZE343" s="31"/>
      <c r="ZF343" s="31"/>
      <c r="ZG343" s="31"/>
      <c r="ZH343" s="31"/>
      <c r="ZI343" s="31"/>
      <c r="ZJ343" s="31"/>
      <c r="ZK343" s="31"/>
      <c r="ZL343" s="31"/>
      <c r="ZM343" s="31"/>
      <c r="ZN343" s="31"/>
      <c r="ZO343" s="31"/>
      <c r="ZP343" s="31"/>
      <c r="ZQ343" s="31"/>
      <c r="ZR343" s="31"/>
      <c r="ZS343" s="31"/>
      <c r="ZT343" s="31"/>
      <c r="ZU343" s="31"/>
      <c r="ZV343" s="31"/>
      <c r="ZW343" s="31"/>
      <c r="ZX343" s="31"/>
      <c r="ZY343" s="31"/>
      <c r="ZZ343" s="31"/>
      <c r="AAA343" s="31"/>
      <c r="AAB343" s="31"/>
      <c r="AAC343" s="31"/>
      <c r="AAD343" s="31"/>
      <c r="AAE343" s="31"/>
      <c r="AAF343" s="31"/>
      <c r="AAG343" s="31"/>
      <c r="AAH343" s="31"/>
      <c r="AAI343" s="31"/>
      <c r="AAJ343" s="31"/>
      <c r="AAK343" s="31"/>
      <c r="AAL343" s="31"/>
      <c r="AAM343" s="31"/>
      <c r="AAN343" s="31"/>
      <c r="AAO343" s="31"/>
      <c r="AAP343" s="31"/>
      <c r="AAQ343" s="31"/>
      <c r="AAR343" s="31"/>
      <c r="AAS343" s="31"/>
      <c r="AAT343" s="31"/>
      <c r="AAU343" s="31"/>
      <c r="AAV343" s="31"/>
      <c r="AAW343" s="31"/>
      <c r="AAX343" s="31"/>
      <c r="AAY343" s="31"/>
      <c r="AAZ343" s="31"/>
      <c r="ABA343" s="31"/>
      <c r="ABB343" s="31"/>
      <c r="ABC343" s="31"/>
      <c r="ABD343" s="31"/>
      <c r="ABE343" s="31"/>
      <c r="ABF343" s="31"/>
      <c r="ABG343" s="31"/>
      <c r="ABH343" s="31"/>
      <c r="ABI343" s="31"/>
      <c r="ABJ343" s="31"/>
      <c r="ABK343" s="31"/>
      <c r="ABL343" s="31"/>
      <c r="ABM343" s="31"/>
      <c r="ABN343" s="31"/>
      <c r="ABO343" s="31"/>
      <c r="ABP343" s="31"/>
      <c r="ABQ343" s="31"/>
      <c r="ABR343" s="31"/>
      <c r="ABS343" s="31"/>
      <c r="ABT343" s="31"/>
      <c r="ABU343" s="31"/>
      <c r="ABV343" s="31"/>
      <c r="ABW343" s="31"/>
      <c r="ABX343" s="31"/>
      <c r="ABY343" s="31"/>
      <c r="ABZ343" s="31"/>
      <c r="ACA343" s="31"/>
      <c r="ACB343" s="31"/>
      <c r="ACC343" s="31"/>
      <c r="ACD343" s="31"/>
      <c r="ACE343" s="31"/>
      <c r="ACF343" s="31"/>
      <c r="ACG343" s="31"/>
      <c r="ACH343" s="31"/>
      <c r="ACI343" s="31"/>
      <c r="ACJ343" s="31"/>
      <c r="ACK343" s="31"/>
      <c r="ACL343" s="31"/>
      <c r="ACM343" s="31"/>
      <c r="ACN343" s="31"/>
      <c r="ACO343" s="31"/>
      <c r="ACP343" s="31"/>
      <c r="ACQ343" s="31"/>
      <c r="ACR343" s="31"/>
      <c r="ACS343" s="31"/>
      <c r="ACT343" s="31"/>
      <c r="ACU343" s="31"/>
      <c r="ACV343" s="31"/>
      <c r="ACW343" s="31"/>
      <c r="ACX343" s="31"/>
      <c r="ACY343" s="31"/>
      <c r="ACZ343" s="31"/>
      <c r="ADA343" s="31"/>
      <c r="ADB343" s="31"/>
      <c r="ADC343" s="31"/>
      <c r="ADD343" s="31"/>
      <c r="ADE343" s="31"/>
      <c r="ADF343" s="31"/>
      <c r="ADG343" s="31"/>
      <c r="ADH343" s="31"/>
      <c r="ADI343" s="31"/>
      <c r="ADJ343" s="31"/>
      <c r="ADK343" s="31"/>
      <c r="ADL343" s="31"/>
      <c r="ADM343" s="31"/>
      <c r="ADN343" s="31"/>
      <c r="ADO343" s="31"/>
      <c r="ADP343" s="31"/>
      <c r="ADQ343" s="31"/>
      <c r="ADR343" s="31"/>
      <c r="ADS343" s="31"/>
      <c r="ADT343" s="31"/>
      <c r="ADU343" s="31"/>
      <c r="ADV343" s="31"/>
      <c r="ADW343" s="31"/>
      <c r="ADX343" s="31"/>
      <c r="ADY343" s="31"/>
      <c r="ADZ343" s="31"/>
      <c r="AEA343" s="31"/>
      <c r="AEB343" s="31"/>
      <c r="AEC343" s="31"/>
      <c r="AED343" s="31"/>
      <c r="AEE343" s="31"/>
      <c r="AEF343" s="31"/>
      <c r="AEG343" s="31"/>
      <c r="AEH343" s="31"/>
      <c r="AEI343" s="31"/>
      <c r="AEJ343" s="31"/>
      <c r="AEK343" s="31"/>
      <c r="AEL343" s="31"/>
      <c r="AEM343" s="31"/>
      <c r="AEN343" s="31"/>
      <c r="AEO343" s="31"/>
      <c r="AEP343" s="31"/>
      <c r="AEQ343" s="31"/>
      <c r="AER343" s="31"/>
      <c r="AES343" s="31"/>
      <c r="AET343" s="31"/>
      <c r="AEU343" s="31"/>
      <c r="AEV343" s="31"/>
      <c r="AEW343" s="31"/>
      <c r="AEX343" s="31"/>
      <c r="AEY343" s="31"/>
      <c r="AEZ343" s="31"/>
      <c r="AFA343" s="31"/>
      <c r="AFB343" s="31"/>
      <c r="AFC343" s="31"/>
      <c r="AFD343" s="31"/>
      <c r="AFE343" s="31"/>
      <c r="AFF343" s="31"/>
      <c r="AFG343" s="31"/>
      <c r="AFH343" s="31"/>
      <c r="AFI343" s="31"/>
      <c r="AFJ343" s="31"/>
      <c r="AFK343" s="31"/>
      <c r="AFL343" s="31"/>
      <c r="AFM343" s="31"/>
      <c r="AFN343" s="31"/>
      <c r="AFO343" s="31"/>
      <c r="AFP343" s="31"/>
      <c r="AFQ343" s="31"/>
      <c r="AFR343" s="31"/>
      <c r="AFS343" s="31"/>
      <c r="AFT343" s="31"/>
      <c r="AFU343" s="31"/>
      <c r="AFV343" s="31"/>
      <c r="AFW343" s="31"/>
      <c r="AFX343" s="31"/>
      <c r="AFY343" s="31"/>
      <c r="AFZ343" s="31"/>
      <c r="AGA343" s="31"/>
      <c r="AGB343" s="31"/>
      <c r="AGC343" s="31"/>
      <c r="AGD343" s="31"/>
      <c r="AGE343" s="31"/>
      <c r="AGF343" s="31"/>
      <c r="AGG343" s="31"/>
      <c r="AGH343" s="31"/>
      <c r="AGI343" s="31"/>
      <c r="AGJ343" s="31"/>
      <c r="AGK343" s="31"/>
      <c r="AGL343" s="31"/>
      <c r="AGM343" s="31"/>
      <c r="AGN343" s="31"/>
      <c r="AGO343" s="31"/>
      <c r="AGP343" s="31"/>
      <c r="AGQ343" s="31"/>
      <c r="AGR343" s="31"/>
      <c r="AGS343" s="31"/>
      <c r="AGT343" s="31"/>
      <c r="AGU343" s="31"/>
      <c r="AGV343" s="31"/>
      <c r="AGW343" s="31"/>
      <c r="AGX343" s="31"/>
      <c r="AGY343" s="31"/>
      <c r="AGZ343" s="31"/>
      <c r="AHA343" s="31"/>
      <c r="AHB343" s="31"/>
      <c r="AHC343" s="31"/>
      <c r="AHD343" s="31"/>
      <c r="AHE343" s="31"/>
      <c r="AHF343" s="31"/>
      <c r="AHG343" s="31"/>
      <c r="AHH343" s="31"/>
      <c r="AHI343" s="31"/>
      <c r="AHJ343" s="31"/>
      <c r="AHK343" s="31"/>
      <c r="AHL343" s="31"/>
      <c r="AHM343" s="31"/>
      <c r="AHN343" s="31"/>
      <c r="AHO343" s="31"/>
      <c r="AHP343" s="31"/>
      <c r="AHQ343" s="31"/>
      <c r="AHR343" s="31"/>
      <c r="AHS343" s="31"/>
      <c r="AHT343" s="31"/>
      <c r="AHU343" s="31"/>
      <c r="AHV343" s="31"/>
      <c r="AHW343" s="31"/>
      <c r="AHX343" s="31"/>
      <c r="AHY343" s="31"/>
      <c r="AHZ343" s="31"/>
      <c r="AIA343" s="31"/>
      <c r="AIB343" s="31"/>
      <c r="AIC343" s="31"/>
      <c r="AID343" s="31"/>
      <c r="AIE343" s="31"/>
      <c r="AIF343" s="31"/>
      <c r="AIG343" s="31"/>
      <c r="AIH343" s="31"/>
      <c r="AII343" s="31"/>
      <c r="AIJ343" s="31"/>
      <c r="AIK343" s="31"/>
      <c r="AIL343" s="31"/>
      <c r="AIM343" s="31"/>
      <c r="AIN343" s="31"/>
      <c r="AIO343" s="31"/>
      <c r="AIP343" s="31"/>
      <c r="AIQ343" s="31"/>
      <c r="AIR343" s="31"/>
      <c r="AIS343" s="31"/>
      <c r="AIT343" s="31"/>
      <c r="AIU343" s="31"/>
      <c r="AIV343" s="31"/>
      <c r="AIW343" s="31"/>
      <c r="AIX343" s="31"/>
      <c r="AIY343" s="31"/>
      <c r="AIZ343" s="31"/>
      <c r="AJA343" s="31"/>
      <c r="AJB343" s="31"/>
      <c r="AJC343" s="31"/>
      <c r="AJD343" s="31"/>
      <c r="AJE343" s="31"/>
      <c r="AJF343" s="31"/>
      <c r="AJG343" s="31"/>
      <c r="AJH343" s="31"/>
      <c r="AJI343" s="31"/>
      <c r="AJJ343" s="31"/>
      <c r="AJK343" s="31"/>
      <c r="AJL343" s="31"/>
      <c r="AJM343" s="31"/>
      <c r="AJN343" s="31"/>
      <c r="AJO343" s="31"/>
      <c r="AJP343" s="31"/>
      <c r="AJQ343" s="31"/>
      <c r="AJR343" s="31"/>
      <c r="AJS343" s="31"/>
      <c r="AJT343" s="31"/>
      <c r="AJU343" s="31"/>
      <c r="AJV343" s="31"/>
      <c r="AJW343" s="31"/>
      <c r="AJX343" s="31"/>
      <c r="AJY343" s="31"/>
      <c r="AJZ343" s="31"/>
      <c r="AKA343" s="31"/>
      <c r="AKB343" s="31"/>
      <c r="AKC343" s="31"/>
      <c r="AKD343" s="31"/>
      <c r="AKE343" s="31"/>
      <c r="AKF343" s="31"/>
      <c r="AKG343" s="31"/>
      <c r="AKH343" s="31"/>
      <c r="AKI343" s="31"/>
      <c r="AKJ343" s="31"/>
      <c r="AKK343" s="31"/>
      <c r="AKL343" s="31"/>
      <c r="AKM343" s="31"/>
      <c r="AKN343" s="31"/>
      <c r="AKO343" s="31"/>
      <c r="AKP343" s="31"/>
      <c r="AKQ343" s="31"/>
      <c r="AKR343" s="31"/>
      <c r="AKS343" s="31"/>
      <c r="AKT343" s="31"/>
      <c r="AKU343" s="31"/>
      <c r="AKV343" s="31"/>
      <c r="AKW343" s="31"/>
      <c r="AKX343" s="31"/>
      <c r="AKY343" s="31"/>
      <c r="AKZ343" s="31"/>
      <c r="ALA343" s="31"/>
      <c r="ALB343" s="31"/>
      <c r="ALC343" s="31"/>
      <c r="ALD343" s="31"/>
      <c r="ALE343" s="31"/>
      <c r="ALF343" s="31"/>
      <c r="ALG343" s="31"/>
      <c r="ALH343" s="31"/>
      <c r="ALI343" s="31"/>
      <c r="ALJ343" s="31"/>
      <c r="ALK343" s="31"/>
      <c r="ALL343" s="31"/>
      <c r="ALM343" s="31"/>
      <c r="ALN343" s="31"/>
      <c r="ALO343" s="31"/>
      <c r="ALP343" s="31"/>
      <c r="ALQ343" s="31"/>
      <c r="ALR343" s="31"/>
      <c r="ALS343" s="31"/>
      <c r="ALT343" s="31"/>
      <c r="ALU343" s="31"/>
      <c r="ALV343" s="31"/>
      <c r="ALW343" s="31"/>
      <c r="ALX343" s="31"/>
      <c r="ALY343" s="31"/>
      <c r="ALZ343" s="31"/>
      <c r="AMA343" s="31"/>
      <c r="AMB343" s="31"/>
      <c r="AMC343" s="31"/>
      <c r="AMD343" s="31"/>
      <c r="AME343" s="31"/>
      <c r="AMF343" s="31"/>
      <c r="AMG343" s="31"/>
      <c r="AMH343" s="31"/>
      <c r="AMI343" s="31"/>
      <c r="AMJ343" s="31"/>
      <c r="AMK343" s="31"/>
      <c r="AML343" s="31"/>
      <c r="AMM343" s="31"/>
      <c r="AMN343" s="31"/>
      <c r="AMO343" s="31"/>
      <c r="AMP343" s="31"/>
      <c r="AMQ343" s="31"/>
      <c r="AMR343" s="31"/>
      <c r="AMS343" s="31"/>
      <c r="AMT343" s="31"/>
      <c r="AMU343" s="31"/>
      <c r="AMV343" s="31"/>
      <c r="AMW343" s="31"/>
      <c r="AMX343" s="31"/>
      <c r="AMY343" s="31"/>
    </row>
    <row r="344" spans="3:1042" s="6" customFormat="1" ht="15" customHeight="1" x14ac:dyDescent="0.25">
      <c r="C344" s="6">
        <f t="shared" si="216"/>
        <v>220417</v>
      </c>
      <c r="D344" s="72">
        <f t="shared" si="217"/>
        <v>83</v>
      </c>
      <c r="E344" s="132">
        <v>0</v>
      </c>
      <c r="F344" s="129">
        <v>1</v>
      </c>
      <c r="G344" s="73">
        <f t="shared" si="144"/>
        <v>0</v>
      </c>
      <c r="H344" s="131">
        <v>3.3</v>
      </c>
      <c r="I344" s="147">
        <f t="shared" si="179"/>
        <v>0</v>
      </c>
      <c r="J344" s="111" t="s">
        <v>196</v>
      </c>
      <c r="K344" s="39">
        <v>3</v>
      </c>
      <c r="L344" s="95">
        <f t="shared" si="180"/>
        <v>22</v>
      </c>
      <c r="M344" s="12" t="s">
        <v>100</v>
      </c>
      <c r="N344" s="82">
        <f t="shared" si="218"/>
        <v>4</v>
      </c>
      <c r="O344" s="82">
        <f t="shared" si="213"/>
        <v>220417</v>
      </c>
      <c r="P344" s="77" t="str">
        <f t="shared" si="183"/>
        <v>GS3-45HPA-US &amp; GAUS-315EQTD  (83 gal)</v>
      </c>
      <c r="Q344" s="114" t="s">
        <v>218</v>
      </c>
      <c r="R344" s="14">
        <v>83</v>
      </c>
      <c r="S344" s="37" t="s">
        <v>167</v>
      </c>
      <c r="T344" s="100" t="s">
        <v>167</v>
      </c>
      <c r="U344" s="105" t="str">
        <f t="shared" si="215"/>
        <v>Sanden80</v>
      </c>
      <c r="V344" s="146">
        <v>0</v>
      </c>
      <c r="W344" s="49"/>
      <c r="X344" s="61"/>
      <c r="Y344" s="62"/>
      <c r="Z344" s="63"/>
      <c r="AA344" s="58"/>
      <c r="AB344" s="158" t="str">
        <f t="shared" si="181"/>
        <v>2,     220417,   "GS3-45HPA-US &amp; GAUS-315EQTD  (83 gal)"</v>
      </c>
      <c r="AC344" s="160" t="str">
        <f t="shared" si="202"/>
        <v>Sanden</v>
      </c>
      <c r="AD344" s="31" t="s">
        <v>682</v>
      </c>
      <c r="AE344" s="158" t="str">
        <f t="shared" si="182"/>
        <v xml:space="preserve">          case  220417   :   "SandenGS3_GAUS315EQTD"</v>
      </c>
      <c r="AF344" s="31" t="s">
        <v>682</v>
      </c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  <c r="CB344" s="31"/>
      <c r="CC344" s="31"/>
      <c r="CD344" s="31"/>
      <c r="CE344" s="31"/>
      <c r="CF344" s="31"/>
      <c r="CG344" s="31"/>
      <c r="CH344" s="31"/>
      <c r="CI344" s="31"/>
      <c r="CJ344" s="31"/>
      <c r="CK344" s="31"/>
      <c r="CL344" s="31"/>
      <c r="CM344" s="31"/>
      <c r="CN344" s="31"/>
      <c r="CO344" s="31"/>
      <c r="CP344" s="31"/>
      <c r="CQ344" s="31"/>
      <c r="CR344" s="31"/>
      <c r="CS344" s="31"/>
      <c r="CT344" s="31"/>
      <c r="CU344" s="31"/>
      <c r="CV344" s="31"/>
      <c r="CW344" s="31"/>
      <c r="CX344" s="31"/>
      <c r="CY344" s="31"/>
      <c r="CZ344" s="31"/>
      <c r="DA344" s="31"/>
      <c r="DB344" s="31"/>
      <c r="DC344" s="31"/>
      <c r="DD344" s="31"/>
      <c r="DE344" s="31"/>
      <c r="DF344" s="31"/>
      <c r="DG344" s="31"/>
      <c r="DH344" s="31"/>
      <c r="DI344" s="31"/>
      <c r="DJ344" s="31"/>
      <c r="DK344" s="31"/>
      <c r="DL344" s="31"/>
      <c r="DM344" s="31"/>
      <c r="DN344" s="31"/>
      <c r="DO344" s="31"/>
      <c r="DP344" s="31"/>
      <c r="DQ344" s="31"/>
      <c r="DR344" s="31"/>
      <c r="DS344" s="31"/>
      <c r="DT344" s="31"/>
      <c r="DU344" s="31"/>
      <c r="DV344" s="31"/>
      <c r="DW344" s="31"/>
      <c r="DX344" s="31"/>
      <c r="DY344" s="31"/>
      <c r="DZ344" s="31"/>
      <c r="EA344" s="31"/>
      <c r="EB344" s="31"/>
      <c r="EC344" s="31"/>
      <c r="ED344" s="31"/>
      <c r="EE344" s="31"/>
      <c r="EF344" s="31"/>
      <c r="EG344" s="31"/>
      <c r="EH344" s="31"/>
      <c r="EI344" s="31"/>
      <c r="EJ344" s="31"/>
      <c r="EK344" s="31"/>
      <c r="EL344" s="31"/>
      <c r="EM344" s="31"/>
      <c r="EN344" s="31"/>
      <c r="EO344" s="31"/>
      <c r="EP344" s="31"/>
      <c r="EQ344" s="31"/>
      <c r="ER344" s="31"/>
      <c r="ES344" s="31"/>
      <c r="ET344" s="31"/>
      <c r="EU344" s="31"/>
      <c r="EV344" s="31"/>
      <c r="EW344" s="31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  <c r="IW344" s="31"/>
      <c r="IX344" s="31"/>
      <c r="IY344" s="31"/>
      <c r="IZ344" s="31"/>
      <c r="JA344" s="31"/>
      <c r="JB344" s="31"/>
      <c r="JC344" s="31"/>
      <c r="JD344" s="31"/>
      <c r="JE344" s="31"/>
      <c r="JF344" s="31"/>
      <c r="JG344" s="31"/>
      <c r="JH344" s="31"/>
      <c r="JI344" s="31"/>
      <c r="JJ344" s="31"/>
      <c r="JK344" s="31"/>
      <c r="JL344" s="31"/>
      <c r="JM344" s="31"/>
      <c r="JN344" s="31"/>
      <c r="JO344" s="31"/>
      <c r="JP344" s="31"/>
      <c r="JQ344" s="31"/>
      <c r="JR344" s="31"/>
      <c r="JS344" s="31"/>
      <c r="JT344" s="31"/>
      <c r="JU344" s="31"/>
      <c r="JV344" s="31"/>
      <c r="JW344" s="31"/>
      <c r="JX344" s="31"/>
      <c r="JY344" s="31"/>
      <c r="JZ344" s="31"/>
      <c r="KA344" s="31"/>
      <c r="KB344" s="31"/>
      <c r="KC344" s="31"/>
      <c r="KD344" s="31"/>
      <c r="KE344" s="31"/>
      <c r="KF344" s="31"/>
      <c r="KG344" s="31"/>
      <c r="KH344" s="31"/>
      <c r="KI344" s="31"/>
      <c r="KJ344" s="31"/>
      <c r="KK344" s="31"/>
      <c r="KL344" s="31"/>
      <c r="KM344" s="31"/>
      <c r="KN344" s="31"/>
      <c r="KO344" s="31"/>
      <c r="KP344" s="31"/>
      <c r="KQ344" s="31"/>
      <c r="KR344" s="31"/>
      <c r="KS344" s="31"/>
      <c r="KT344" s="31"/>
      <c r="KU344" s="31"/>
      <c r="KV344" s="31"/>
      <c r="KW344" s="31"/>
      <c r="KX344" s="31"/>
      <c r="KY344" s="31"/>
      <c r="KZ344" s="31"/>
      <c r="LA344" s="31"/>
      <c r="LB344" s="31"/>
      <c r="LC344" s="31"/>
      <c r="LD344" s="31"/>
      <c r="LE344" s="31"/>
      <c r="LF344" s="31"/>
      <c r="LG344" s="31"/>
      <c r="LH344" s="31"/>
      <c r="LI344" s="31"/>
      <c r="LJ344" s="31"/>
      <c r="LK344" s="31"/>
      <c r="LL344" s="31"/>
      <c r="LM344" s="31"/>
      <c r="LN344" s="31"/>
      <c r="LO344" s="31"/>
      <c r="LP344" s="31"/>
      <c r="LQ344" s="31"/>
      <c r="LR344" s="31"/>
      <c r="LS344" s="31"/>
      <c r="LT344" s="31"/>
      <c r="LU344" s="31"/>
      <c r="LV344" s="31"/>
      <c r="LW344" s="31"/>
      <c r="LX344" s="31"/>
      <c r="LY344" s="31"/>
      <c r="LZ344" s="31"/>
      <c r="MA344" s="31"/>
      <c r="MB344" s="31"/>
      <c r="MC344" s="31"/>
      <c r="MD344" s="31"/>
      <c r="ME344" s="31"/>
      <c r="MF344" s="31"/>
      <c r="MG344" s="31"/>
      <c r="MH344" s="31"/>
      <c r="MI344" s="31"/>
      <c r="MJ344" s="31"/>
      <c r="MK344" s="31"/>
      <c r="ML344" s="31"/>
      <c r="MM344" s="31"/>
      <c r="MN344" s="31"/>
      <c r="MO344" s="31"/>
      <c r="MP344" s="31"/>
      <c r="MQ344" s="31"/>
      <c r="MR344" s="31"/>
      <c r="MS344" s="31"/>
      <c r="MT344" s="31"/>
      <c r="MU344" s="31"/>
      <c r="MV344" s="31"/>
      <c r="MW344" s="31"/>
      <c r="MX344" s="31"/>
      <c r="MY344" s="31"/>
      <c r="MZ344" s="31"/>
      <c r="NA344" s="31"/>
      <c r="NB344" s="31"/>
      <c r="NC344" s="31"/>
      <c r="ND344" s="31"/>
      <c r="NE344" s="31"/>
      <c r="NF344" s="31"/>
      <c r="NG344" s="31"/>
      <c r="NH344" s="31"/>
      <c r="NI344" s="31"/>
      <c r="NJ344" s="31"/>
      <c r="NK344" s="31"/>
      <c r="NL344" s="31"/>
      <c r="NM344" s="31"/>
      <c r="NN344" s="31"/>
      <c r="NO344" s="31"/>
      <c r="NP344" s="31"/>
      <c r="NQ344" s="31"/>
      <c r="NR344" s="31"/>
      <c r="NS344" s="31"/>
      <c r="NT344" s="31"/>
      <c r="NU344" s="31"/>
      <c r="NV344" s="31"/>
      <c r="NW344" s="31"/>
      <c r="NX344" s="31"/>
      <c r="NY344" s="31"/>
      <c r="NZ344" s="31"/>
      <c r="OA344" s="31"/>
      <c r="OB344" s="31"/>
      <c r="OC344" s="31"/>
      <c r="OD344" s="31"/>
      <c r="OE344" s="31"/>
      <c r="OF344" s="31"/>
      <c r="OG344" s="31"/>
      <c r="OH344" s="31"/>
      <c r="OI344" s="31"/>
      <c r="OJ344" s="31"/>
      <c r="OK344" s="31"/>
      <c r="OL344" s="31"/>
      <c r="OM344" s="31"/>
      <c r="ON344" s="31"/>
      <c r="OO344" s="31"/>
      <c r="OP344" s="31"/>
      <c r="OQ344" s="31"/>
      <c r="OR344" s="31"/>
      <c r="OS344" s="31"/>
      <c r="OT344" s="31"/>
      <c r="OU344" s="31"/>
      <c r="OV344" s="31"/>
      <c r="OW344" s="31"/>
      <c r="OX344" s="31"/>
      <c r="OY344" s="31"/>
      <c r="OZ344" s="31"/>
      <c r="PA344" s="31"/>
      <c r="PB344" s="31"/>
      <c r="PC344" s="31"/>
      <c r="PD344" s="31"/>
      <c r="PE344" s="31"/>
      <c r="PF344" s="31"/>
      <c r="PG344" s="31"/>
      <c r="PH344" s="31"/>
      <c r="PI344" s="31"/>
      <c r="PJ344" s="31"/>
      <c r="PK344" s="31"/>
      <c r="PL344" s="31"/>
      <c r="PM344" s="31"/>
      <c r="PN344" s="31"/>
      <c r="PO344" s="31"/>
      <c r="PP344" s="31"/>
      <c r="PQ344" s="31"/>
      <c r="PR344" s="31"/>
      <c r="PS344" s="31"/>
      <c r="PT344" s="31"/>
      <c r="PU344" s="31"/>
      <c r="PV344" s="31"/>
      <c r="PW344" s="31"/>
      <c r="PX344" s="31"/>
      <c r="PY344" s="31"/>
      <c r="PZ344" s="31"/>
      <c r="QA344" s="31"/>
      <c r="QB344" s="31"/>
      <c r="QC344" s="31"/>
      <c r="QD344" s="31"/>
      <c r="QE344" s="31"/>
      <c r="QF344" s="31"/>
      <c r="QG344" s="31"/>
      <c r="QH344" s="31"/>
      <c r="QI344" s="31"/>
      <c r="QJ344" s="31"/>
      <c r="QK344" s="31"/>
      <c r="QL344" s="31"/>
      <c r="QM344" s="31"/>
      <c r="QN344" s="31"/>
      <c r="QO344" s="31"/>
      <c r="QP344" s="31"/>
      <c r="QQ344" s="31"/>
      <c r="QR344" s="31"/>
      <c r="QS344" s="31"/>
      <c r="QT344" s="31"/>
      <c r="QU344" s="31"/>
      <c r="QV344" s="31"/>
      <c r="QW344" s="31"/>
      <c r="QX344" s="31"/>
      <c r="QY344" s="31"/>
      <c r="QZ344" s="31"/>
      <c r="RA344" s="31"/>
      <c r="RB344" s="31"/>
      <c r="RC344" s="31"/>
      <c r="RD344" s="31"/>
      <c r="RE344" s="31"/>
      <c r="RF344" s="31"/>
      <c r="RG344" s="31"/>
      <c r="RH344" s="31"/>
      <c r="RI344" s="31"/>
      <c r="RJ344" s="31"/>
      <c r="RK344" s="31"/>
      <c r="RL344" s="31"/>
      <c r="RM344" s="31"/>
      <c r="RN344" s="31"/>
      <c r="RO344" s="31"/>
      <c r="RP344" s="31"/>
      <c r="RQ344" s="31"/>
      <c r="RR344" s="31"/>
      <c r="RS344" s="31"/>
      <c r="RT344" s="31"/>
      <c r="RU344" s="31"/>
      <c r="RV344" s="31"/>
      <c r="RW344" s="31"/>
      <c r="RX344" s="31"/>
      <c r="RY344" s="31"/>
      <c r="RZ344" s="31"/>
      <c r="SA344" s="31"/>
      <c r="SB344" s="31"/>
      <c r="SC344" s="31"/>
      <c r="SD344" s="31"/>
      <c r="SE344" s="31"/>
      <c r="SF344" s="31"/>
      <c r="SG344" s="31"/>
      <c r="SH344" s="31"/>
      <c r="SI344" s="31"/>
      <c r="SJ344" s="31"/>
      <c r="SK344" s="31"/>
      <c r="SL344" s="31"/>
      <c r="SM344" s="31"/>
      <c r="SN344" s="31"/>
      <c r="SO344" s="31"/>
      <c r="SP344" s="31"/>
      <c r="SQ344" s="31"/>
      <c r="SR344" s="31"/>
      <c r="SS344" s="31"/>
      <c r="ST344" s="31"/>
      <c r="SU344" s="31"/>
      <c r="SV344" s="31"/>
      <c r="SW344" s="31"/>
      <c r="SX344" s="31"/>
      <c r="SY344" s="31"/>
      <c r="SZ344" s="31"/>
      <c r="TA344" s="31"/>
      <c r="TB344" s="31"/>
      <c r="TC344" s="31"/>
      <c r="TD344" s="31"/>
      <c r="TE344" s="31"/>
      <c r="TF344" s="31"/>
      <c r="TG344" s="31"/>
      <c r="TH344" s="31"/>
      <c r="TI344" s="31"/>
      <c r="TJ344" s="31"/>
      <c r="TK344" s="31"/>
      <c r="TL344" s="31"/>
      <c r="TM344" s="31"/>
      <c r="TN344" s="31"/>
      <c r="TO344" s="31"/>
      <c r="TP344" s="31"/>
      <c r="TQ344" s="31"/>
      <c r="TR344" s="31"/>
      <c r="TS344" s="31"/>
      <c r="TT344" s="31"/>
      <c r="TU344" s="31"/>
      <c r="TV344" s="31"/>
      <c r="TW344" s="31"/>
      <c r="TX344" s="31"/>
      <c r="TY344" s="31"/>
      <c r="TZ344" s="31"/>
      <c r="UA344" s="31"/>
      <c r="UB344" s="31"/>
      <c r="UC344" s="31"/>
      <c r="UD344" s="31"/>
      <c r="UE344" s="31"/>
      <c r="UF344" s="31"/>
      <c r="UG344" s="31"/>
      <c r="UH344" s="31"/>
      <c r="UI344" s="31"/>
      <c r="UJ344" s="31"/>
      <c r="UK344" s="31"/>
      <c r="UL344" s="31"/>
      <c r="UM344" s="31"/>
      <c r="UN344" s="31"/>
      <c r="UO344" s="31"/>
      <c r="UP344" s="31"/>
      <c r="UQ344" s="31"/>
      <c r="UR344" s="31"/>
      <c r="US344" s="31"/>
      <c r="UT344" s="31"/>
      <c r="UU344" s="31"/>
      <c r="UV344" s="31"/>
      <c r="UW344" s="31"/>
      <c r="UX344" s="31"/>
      <c r="UY344" s="31"/>
      <c r="UZ344" s="31"/>
      <c r="VA344" s="31"/>
      <c r="VB344" s="31"/>
      <c r="VC344" s="31"/>
      <c r="VD344" s="31"/>
      <c r="VE344" s="31"/>
      <c r="VF344" s="31"/>
      <c r="VG344" s="31"/>
      <c r="VH344" s="31"/>
      <c r="VI344" s="31"/>
      <c r="VJ344" s="31"/>
      <c r="VK344" s="31"/>
      <c r="VL344" s="31"/>
      <c r="VM344" s="31"/>
      <c r="VN344" s="31"/>
      <c r="VO344" s="31"/>
      <c r="VP344" s="31"/>
      <c r="VQ344" s="31"/>
      <c r="VR344" s="31"/>
      <c r="VS344" s="31"/>
      <c r="VT344" s="31"/>
      <c r="VU344" s="31"/>
      <c r="VV344" s="31"/>
      <c r="VW344" s="31"/>
      <c r="VX344" s="31"/>
      <c r="VY344" s="31"/>
      <c r="VZ344" s="31"/>
      <c r="WA344" s="31"/>
      <c r="WB344" s="31"/>
      <c r="WC344" s="31"/>
      <c r="WD344" s="31"/>
      <c r="WE344" s="31"/>
      <c r="WF344" s="31"/>
      <c r="WG344" s="31"/>
      <c r="WH344" s="31"/>
      <c r="WI344" s="31"/>
      <c r="WJ344" s="31"/>
      <c r="WK344" s="31"/>
      <c r="WL344" s="31"/>
      <c r="WM344" s="31"/>
      <c r="WN344" s="31"/>
      <c r="WO344" s="31"/>
      <c r="WP344" s="31"/>
      <c r="WQ344" s="31"/>
      <c r="WR344" s="31"/>
      <c r="WS344" s="31"/>
      <c r="WT344" s="31"/>
      <c r="WU344" s="31"/>
      <c r="WV344" s="31"/>
      <c r="WW344" s="31"/>
      <c r="WX344" s="31"/>
      <c r="WY344" s="31"/>
      <c r="WZ344" s="31"/>
      <c r="XA344" s="31"/>
      <c r="XB344" s="31"/>
      <c r="XC344" s="31"/>
      <c r="XD344" s="31"/>
      <c r="XE344" s="31"/>
      <c r="XF344" s="31"/>
      <c r="XG344" s="31"/>
      <c r="XH344" s="31"/>
      <c r="XI344" s="31"/>
      <c r="XJ344" s="31"/>
      <c r="XK344" s="31"/>
      <c r="XL344" s="31"/>
      <c r="XM344" s="31"/>
      <c r="XN344" s="31"/>
      <c r="XO344" s="31"/>
      <c r="XP344" s="31"/>
      <c r="XQ344" s="31"/>
      <c r="XR344" s="31"/>
      <c r="XS344" s="31"/>
      <c r="XT344" s="31"/>
      <c r="XU344" s="31"/>
      <c r="XV344" s="31"/>
      <c r="XW344" s="31"/>
      <c r="XX344" s="31"/>
      <c r="XY344" s="31"/>
      <c r="XZ344" s="31"/>
      <c r="YA344" s="31"/>
      <c r="YB344" s="31"/>
      <c r="YC344" s="31"/>
      <c r="YD344" s="31"/>
      <c r="YE344" s="31"/>
      <c r="YF344" s="31"/>
      <c r="YG344" s="31"/>
      <c r="YH344" s="31"/>
      <c r="YI344" s="31"/>
      <c r="YJ344" s="31"/>
      <c r="YK344" s="31"/>
      <c r="YL344" s="31"/>
      <c r="YM344" s="31"/>
      <c r="YN344" s="31"/>
      <c r="YO344" s="31"/>
      <c r="YP344" s="31"/>
      <c r="YQ344" s="31"/>
      <c r="YR344" s="31"/>
      <c r="YS344" s="31"/>
      <c r="YT344" s="31"/>
      <c r="YU344" s="31"/>
      <c r="YV344" s="31"/>
      <c r="YW344" s="31"/>
      <c r="YX344" s="31"/>
      <c r="YY344" s="31"/>
      <c r="YZ344" s="31"/>
      <c r="ZA344" s="31"/>
      <c r="ZB344" s="31"/>
      <c r="ZC344" s="31"/>
      <c r="ZD344" s="31"/>
      <c r="ZE344" s="31"/>
      <c r="ZF344" s="31"/>
      <c r="ZG344" s="31"/>
      <c r="ZH344" s="31"/>
      <c r="ZI344" s="31"/>
      <c r="ZJ344" s="31"/>
      <c r="ZK344" s="31"/>
      <c r="ZL344" s="31"/>
      <c r="ZM344" s="31"/>
      <c r="ZN344" s="31"/>
      <c r="ZO344" s="31"/>
      <c r="ZP344" s="31"/>
      <c r="ZQ344" s="31"/>
      <c r="ZR344" s="31"/>
      <c r="ZS344" s="31"/>
      <c r="ZT344" s="31"/>
      <c r="ZU344" s="31"/>
      <c r="ZV344" s="31"/>
      <c r="ZW344" s="31"/>
      <c r="ZX344" s="31"/>
      <c r="ZY344" s="31"/>
      <c r="ZZ344" s="31"/>
      <c r="AAA344" s="31"/>
      <c r="AAB344" s="31"/>
      <c r="AAC344" s="31"/>
      <c r="AAD344" s="31"/>
      <c r="AAE344" s="31"/>
      <c r="AAF344" s="31"/>
      <c r="AAG344" s="31"/>
      <c r="AAH344" s="31"/>
      <c r="AAI344" s="31"/>
      <c r="AAJ344" s="31"/>
      <c r="AAK344" s="31"/>
      <c r="AAL344" s="31"/>
      <c r="AAM344" s="31"/>
      <c r="AAN344" s="31"/>
      <c r="AAO344" s="31"/>
      <c r="AAP344" s="31"/>
      <c r="AAQ344" s="31"/>
      <c r="AAR344" s="31"/>
      <c r="AAS344" s="31"/>
      <c r="AAT344" s="31"/>
      <c r="AAU344" s="31"/>
      <c r="AAV344" s="31"/>
      <c r="AAW344" s="31"/>
      <c r="AAX344" s="31"/>
      <c r="AAY344" s="31"/>
      <c r="AAZ344" s="31"/>
      <c r="ABA344" s="31"/>
      <c r="ABB344" s="31"/>
      <c r="ABC344" s="31"/>
      <c r="ABD344" s="31"/>
      <c r="ABE344" s="31"/>
      <c r="ABF344" s="31"/>
      <c r="ABG344" s="31"/>
      <c r="ABH344" s="31"/>
      <c r="ABI344" s="31"/>
      <c r="ABJ344" s="31"/>
      <c r="ABK344" s="31"/>
      <c r="ABL344" s="31"/>
      <c r="ABM344" s="31"/>
      <c r="ABN344" s="31"/>
      <c r="ABO344" s="31"/>
      <c r="ABP344" s="31"/>
      <c r="ABQ344" s="31"/>
      <c r="ABR344" s="31"/>
      <c r="ABS344" s="31"/>
      <c r="ABT344" s="31"/>
      <c r="ABU344" s="31"/>
      <c r="ABV344" s="31"/>
      <c r="ABW344" s="31"/>
      <c r="ABX344" s="31"/>
      <c r="ABY344" s="31"/>
      <c r="ABZ344" s="31"/>
      <c r="ACA344" s="31"/>
      <c r="ACB344" s="31"/>
      <c r="ACC344" s="31"/>
      <c r="ACD344" s="31"/>
      <c r="ACE344" s="31"/>
      <c r="ACF344" s="31"/>
      <c r="ACG344" s="31"/>
      <c r="ACH344" s="31"/>
      <c r="ACI344" s="31"/>
      <c r="ACJ344" s="31"/>
      <c r="ACK344" s="31"/>
      <c r="ACL344" s="31"/>
      <c r="ACM344" s="31"/>
      <c r="ACN344" s="31"/>
      <c r="ACO344" s="31"/>
      <c r="ACP344" s="31"/>
      <c r="ACQ344" s="31"/>
      <c r="ACR344" s="31"/>
      <c r="ACS344" s="31"/>
      <c r="ACT344" s="31"/>
      <c r="ACU344" s="31"/>
      <c r="ACV344" s="31"/>
      <c r="ACW344" s="31"/>
      <c r="ACX344" s="31"/>
      <c r="ACY344" s="31"/>
      <c r="ACZ344" s="31"/>
      <c r="ADA344" s="31"/>
      <c r="ADB344" s="31"/>
      <c r="ADC344" s="31"/>
      <c r="ADD344" s="31"/>
      <c r="ADE344" s="31"/>
      <c r="ADF344" s="31"/>
      <c r="ADG344" s="31"/>
      <c r="ADH344" s="31"/>
      <c r="ADI344" s="31"/>
      <c r="ADJ344" s="31"/>
      <c r="ADK344" s="31"/>
      <c r="ADL344" s="31"/>
      <c r="ADM344" s="31"/>
      <c r="ADN344" s="31"/>
      <c r="ADO344" s="31"/>
      <c r="ADP344" s="31"/>
      <c r="ADQ344" s="31"/>
      <c r="ADR344" s="31"/>
      <c r="ADS344" s="31"/>
      <c r="ADT344" s="31"/>
      <c r="ADU344" s="31"/>
      <c r="ADV344" s="31"/>
      <c r="ADW344" s="31"/>
      <c r="ADX344" s="31"/>
      <c r="ADY344" s="31"/>
      <c r="ADZ344" s="31"/>
      <c r="AEA344" s="31"/>
      <c r="AEB344" s="31"/>
      <c r="AEC344" s="31"/>
      <c r="AED344" s="31"/>
      <c r="AEE344" s="31"/>
      <c r="AEF344" s="31"/>
      <c r="AEG344" s="31"/>
      <c r="AEH344" s="31"/>
      <c r="AEI344" s="31"/>
      <c r="AEJ344" s="31"/>
      <c r="AEK344" s="31"/>
      <c r="AEL344" s="31"/>
      <c r="AEM344" s="31"/>
      <c r="AEN344" s="31"/>
      <c r="AEO344" s="31"/>
      <c r="AEP344" s="31"/>
      <c r="AEQ344" s="31"/>
      <c r="AER344" s="31"/>
      <c r="AES344" s="31"/>
      <c r="AET344" s="31"/>
      <c r="AEU344" s="31"/>
      <c r="AEV344" s="31"/>
      <c r="AEW344" s="31"/>
      <c r="AEX344" s="31"/>
      <c r="AEY344" s="31"/>
      <c r="AEZ344" s="31"/>
      <c r="AFA344" s="31"/>
      <c r="AFB344" s="31"/>
      <c r="AFC344" s="31"/>
      <c r="AFD344" s="31"/>
      <c r="AFE344" s="31"/>
      <c r="AFF344" s="31"/>
      <c r="AFG344" s="31"/>
      <c r="AFH344" s="31"/>
      <c r="AFI344" s="31"/>
      <c r="AFJ344" s="31"/>
      <c r="AFK344" s="31"/>
      <c r="AFL344" s="31"/>
      <c r="AFM344" s="31"/>
      <c r="AFN344" s="31"/>
      <c r="AFO344" s="31"/>
      <c r="AFP344" s="31"/>
      <c r="AFQ344" s="31"/>
      <c r="AFR344" s="31"/>
      <c r="AFS344" s="31"/>
      <c r="AFT344" s="31"/>
      <c r="AFU344" s="31"/>
      <c r="AFV344" s="31"/>
      <c r="AFW344" s="31"/>
      <c r="AFX344" s="31"/>
      <c r="AFY344" s="31"/>
      <c r="AFZ344" s="31"/>
      <c r="AGA344" s="31"/>
      <c r="AGB344" s="31"/>
      <c r="AGC344" s="31"/>
      <c r="AGD344" s="31"/>
      <c r="AGE344" s="31"/>
      <c r="AGF344" s="31"/>
      <c r="AGG344" s="31"/>
      <c r="AGH344" s="31"/>
      <c r="AGI344" s="31"/>
      <c r="AGJ344" s="31"/>
      <c r="AGK344" s="31"/>
      <c r="AGL344" s="31"/>
      <c r="AGM344" s="31"/>
      <c r="AGN344" s="31"/>
      <c r="AGO344" s="31"/>
      <c r="AGP344" s="31"/>
      <c r="AGQ344" s="31"/>
      <c r="AGR344" s="31"/>
      <c r="AGS344" s="31"/>
      <c r="AGT344" s="31"/>
      <c r="AGU344" s="31"/>
      <c r="AGV344" s="31"/>
      <c r="AGW344" s="31"/>
      <c r="AGX344" s="31"/>
      <c r="AGY344" s="31"/>
      <c r="AGZ344" s="31"/>
      <c r="AHA344" s="31"/>
      <c r="AHB344" s="31"/>
      <c r="AHC344" s="31"/>
      <c r="AHD344" s="31"/>
      <c r="AHE344" s="31"/>
      <c r="AHF344" s="31"/>
      <c r="AHG344" s="31"/>
      <c r="AHH344" s="31"/>
      <c r="AHI344" s="31"/>
      <c r="AHJ344" s="31"/>
      <c r="AHK344" s="31"/>
      <c r="AHL344" s="31"/>
      <c r="AHM344" s="31"/>
      <c r="AHN344" s="31"/>
      <c r="AHO344" s="31"/>
      <c r="AHP344" s="31"/>
      <c r="AHQ344" s="31"/>
      <c r="AHR344" s="31"/>
      <c r="AHS344" s="31"/>
      <c r="AHT344" s="31"/>
      <c r="AHU344" s="31"/>
      <c r="AHV344" s="31"/>
      <c r="AHW344" s="31"/>
      <c r="AHX344" s="31"/>
      <c r="AHY344" s="31"/>
      <c r="AHZ344" s="31"/>
      <c r="AIA344" s="31"/>
      <c r="AIB344" s="31"/>
      <c r="AIC344" s="31"/>
      <c r="AID344" s="31"/>
      <c r="AIE344" s="31"/>
      <c r="AIF344" s="31"/>
      <c r="AIG344" s="31"/>
      <c r="AIH344" s="31"/>
      <c r="AII344" s="31"/>
      <c r="AIJ344" s="31"/>
      <c r="AIK344" s="31"/>
      <c r="AIL344" s="31"/>
      <c r="AIM344" s="31"/>
      <c r="AIN344" s="31"/>
      <c r="AIO344" s="31"/>
      <c r="AIP344" s="31"/>
      <c r="AIQ344" s="31"/>
      <c r="AIR344" s="31"/>
      <c r="AIS344" s="31"/>
      <c r="AIT344" s="31"/>
      <c r="AIU344" s="31"/>
      <c r="AIV344" s="31"/>
      <c r="AIW344" s="31"/>
      <c r="AIX344" s="31"/>
      <c r="AIY344" s="31"/>
      <c r="AIZ344" s="31"/>
      <c r="AJA344" s="31"/>
      <c r="AJB344" s="31"/>
      <c r="AJC344" s="31"/>
      <c r="AJD344" s="31"/>
      <c r="AJE344" s="31"/>
      <c r="AJF344" s="31"/>
      <c r="AJG344" s="31"/>
      <c r="AJH344" s="31"/>
      <c r="AJI344" s="31"/>
      <c r="AJJ344" s="31"/>
      <c r="AJK344" s="31"/>
      <c r="AJL344" s="31"/>
      <c r="AJM344" s="31"/>
      <c r="AJN344" s="31"/>
      <c r="AJO344" s="31"/>
      <c r="AJP344" s="31"/>
      <c r="AJQ344" s="31"/>
      <c r="AJR344" s="31"/>
      <c r="AJS344" s="31"/>
      <c r="AJT344" s="31"/>
      <c r="AJU344" s="31"/>
      <c r="AJV344" s="31"/>
      <c r="AJW344" s="31"/>
      <c r="AJX344" s="31"/>
      <c r="AJY344" s="31"/>
      <c r="AJZ344" s="31"/>
      <c r="AKA344" s="31"/>
      <c r="AKB344" s="31"/>
      <c r="AKC344" s="31"/>
      <c r="AKD344" s="31"/>
      <c r="AKE344" s="31"/>
      <c r="AKF344" s="31"/>
      <c r="AKG344" s="31"/>
      <c r="AKH344" s="31"/>
      <c r="AKI344" s="31"/>
      <c r="AKJ344" s="31"/>
      <c r="AKK344" s="31"/>
      <c r="AKL344" s="31"/>
      <c r="AKM344" s="31"/>
      <c r="AKN344" s="31"/>
      <c r="AKO344" s="31"/>
      <c r="AKP344" s="31"/>
      <c r="AKQ344" s="31"/>
      <c r="AKR344" s="31"/>
      <c r="AKS344" s="31"/>
      <c r="AKT344" s="31"/>
      <c r="AKU344" s="31"/>
      <c r="AKV344" s="31"/>
      <c r="AKW344" s="31"/>
      <c r="AKX344" s="31"/>
      <c r="AKY344" s="31"/>
      <c r="AKZ344" s="31"/>
      <c r="ALA344" s="31"/>
      <c r="ALB344" s="31"/>
      <c r="ALC344" s="31"/>
      <c r="ALD344" s="31"/>
      <c r="ALE344" s="31"/>
      <c r="ALF344" s="31"/>
      <c r="ALG344" s="31"/>
      <c r="ALH344" s="31"/>
      <c r="ALI344" s="31"/>
      <c r="ALJ344" s="31"/>
      <c r="ALK344" s="31"/>
      <c r="ALL344" s="31"/>
      <c r="ALM344" s="31"/>
      <c r="ALN344" s="31"/>
      <c r="ALO344" s="31"/>
      <c r="ALP344" s="31"/>
      <c r="ALQ344" s="31"/>
      <c r="ALR344" s="31"/>
      <c r="ALS344" s="31"/>
      <c r="ALT344" s="31"/>
      <c r="ALU344" s="31"/>
      <c r="ALV344" s="31"/>
      <c r="ALW344" s="31"/>
      <c r="ALX344" s="31"/>
      <c r="ALY344" s="31"/>
      <c r="ALZ344" s="31"/>
      <c r="AMA344" s="31"/>
      <c r="AMB344" s="31"/>
      <c r="AMC344" s="31"/>
      <c r="AMD344" s="31"/>
      <c r="AME344" s="31"/>
      <c r="AMF344" s="31"/>
      <c r="AMG344" s="31"/>
      <c r="AMH344" s="31"/>
      <c r="AMI344" s="31"/>
      <c r="AMJ344" s="31"/>
      <c r="AMK344" s="31"/>
      <c r="AML344" s="31"/>
      <c r="AMM344" s="31"/>
      <c r="AMN344" s="31"/>
      <c r="AMO344" s="31"/>
      <c r="AMP344" s="31"/>
      <c r="AMQ344" s="31"/>
      <c r="AMR344" s="31"/>
      <c r="AMS344" s="31"/>
      <c r="AMT344" s="31"/>
      <c r="AMU344" s="31"/>
      <c r="AMV344" s="31"/>
      <c r="AMW344" s="31"/>
      <c r="AMX344" s="31"/>
      <c r="AMY344" s="31"/>
    </row>
    <row r="345" spans="3:1042" s="6" customFormat="1" ht="15" customHeight="1" x14ac:dyDescent="0.25">
      <c r="C345" s="6">
        <f t="shared" si="216"/>
        <v>220517</v>
      </c>
      <c r="D345" s="72">
        <f t="shared" si="217"/>
        <v>83</v>
      </c>
      <c r="E345" s="129">
        <v>1</v>
      </c>
      <c r="F345" s="132">
        <v>0</v>
      </c>
      <c r="G345" s="130">
        <v>3.2</v>
      </c>
      <c r="H345" s="128">
        <f t="shared" si="145"/>
        <v>0</v>
      </c>
      <c r="I345" s="147">
        <f t="shared" si="179"/>
        <v>0</v>
      </c>
      <c r="J345" s="111" t="s">
        <v>196</v>
      </c>
      <c r="K345" s="39">
        <v>3</v>
      </c>
      <c r="L345" s="95">
        <f t="shared" si="180"/>
        <v>22</v>
      </c>
      <c r="M345" s="12" t="s">
        <v>100</v>
      </c>
      <c r="N345" s="82">
        <f t="shared" si="218"/>
        <v>5</v>
      </c>
      <c r="O345" s="82">
        <f t="shared" si="213"/>
        <v>220517</v>
      </c>
      <c r="P345" s="77" t="str">
        <f t="shared" si="183"/>
        <v>GUS-45HPA-US &amp; SAN-83SSAQA  (83 gal)</v>
      </c>
      <c r="Q345" s="114" t="s">
        <v>219</v>
      </c>
      <c r="R345" s="14">
        <v>83</v>
      </c>
      <c r="S345" s="37" t="s">
        <v>167</v>
      </c>
      <c r="T345" s="100" t="s">
        <v>167</v>
      </c>
      <c r="U345" s="105" t="str">
        <f t="shared" si="215"/>
        <v>Sanden80</v>
      </c>
      <c r="V345" s="146">
        <v>0</v>
      </c>
      <c r="W345" s="49"/>
      <c r="X345" s="61"/>
      <c r="Y345" s="62"/>
      <c r="Z345" s="63"/>
      <c r="AA345" s="58"/>
      <c r="AB345" s="158" t="str">
        <f t="shared" si="181"/>
        <v>2,     220517,   "GUS-45HPA-US &amp; SAN-83SSAQA  (83 gal)"</v>
      </c>
      <c r="AC345" s="160" t="str">
        <f t="shared" si="202"/>
        <v>Sanden</v>
      </c>
      <c r="AD345" s="31" t="s">
        <v>686</v>
      </c>
      <c r="AE345" s="158" t="str">
        <f t="shared" si="182"/>
        <v xml:space="preserve">          case  220517   :   "SandenGUS_SAN83SSAQA"</v>
      </c>
      <c r="AF345" s="31" t="s">
        <v>686</v>
      </c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  <c r="CB345" s="31"/>
      <c r="CC345" s="31"/>
      <c r="CD345" s="31"/>
      <c r="CE345" s="31"/>
      <c r="CF345" s="31"/>
      <c r="CG345" s="31"/>
      <c r="CH345" s="31"/>
      <c r="CI345" s="31"/>
      <c r="CJ345" s="31"/>
      <c r="CK345" s="31"/>
      <c r="CL345" s="31"/>
      <c r="CM345" s="31"/>
      <c r="CN345" s="31"/>
      <c r="CO345" s="31"/>
      <c r="CP345" s="31"/>
      <c r="CQ345" s="31"/>
      <c r="CR345" s="31"/>
      <c r="CS345" s="31"/>
      <c r="CT345" s="31"/>
      <c r="CU345" s="31"/>
      <c r="CV345" s="31"/>
      <c r="CW345" s="31"/>
      <c r="CX345" s="31"/>
      <c r="CY345" s="31"/>
      <c r="CZ345" s="31"/>
      <c r="DA345" s="31"/>
      <c r="DB345" s="31"/>
      <c r="DC345" s="31"/>
      <c r="DD345" s="31"/>
      <c r="DE345" s="31"/>
      <c r="DF345" s="31"/>
      <c r="DG345" s="31"/>
      <c r="DH345" s="31"/>
      <c r="DI345" s="31"/>
      <c r="DJ345" s="31"/>
      <c r="DK345" s="31"/>
      <c r="DL345" s="31"/>
      <c r="DM345" s="31"/>
      <c r="DN345" s="31"/>
      <c r="DO345" s="31"/>
      <c r="DP345" s="31"/>
      <c r="DQ345" s="31"/>
      <c r="DR345" s="31"/>
      <c r="DS345" s="31"/>
      <c r="DT345" s="31"/>
      <c r="DU345" s="31"/>
      <c r="DV345" s="31"/>
      <c r="DW345" s="31"/>
      <c r="DX345" s="31"/>
      <c r="DY345" s="31"/>
      <c r="DZ345" s="31"/>
      <c r="EA345" s="31"/>
      <c r="EB345" s="31"/>
      <c r="EC345" s="31"/>
      <c r="ED345" s="31"/>
      <c r="EE345" s="31"/>
      <c r="EF345" s="31"/>
      <c r="EG345" s="31"/>
      <c r="EH345" s="31"/>
      <c r="EI345" s="31"/>
      <c r="EJ345" s="31"/>
      <c r="EK345" s="31"/>
      <c r="EL345" s="31"/>
      <c r="EM345" s="31"/>
      <c r="EN345" s="31"/>
      <c r="EO345" s="31"/>
      <c r="EP345" s="31"/>
      <c r="EQ345" s="31"/>
      <c r="ER345" s="31"/>
      <c r="ES345" s="31"/>
      <c r="ET345" s="31"/>
      <c r="EU345" s="31"/>
      <c r="EV345" s="31"/>
      <c r="EW345" s="31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  <c r="IW345" s="31"/>
      <c r="IX345" s="31"/>
      <c r="IY345" s="31"/>
      <c r="IZ345" s="31"/>
      <c r="JA345" s="31"/>
      <c r="JB345" s="31"/>
      <c r="JC345" s="31"/>
      <c r="JD345" s="31"/>
      <c r="JE345" s="31"/>
      <c r="JF345" s="31"/>
      <c r="JG345" s="31"/>
      <c r="JH345" s="31"/>
      <c r="JI345" s="31"/>
      <c r="JJ345" s="31"/>
      <c r="JK345" s="31"/>
      <c r="JL345" s="31"/>
      <c r="JM345" s="31"/>
      <c r="JN345" s="31"/>
      <c r="JO345" s="31"/>
      <c r="JP345" s="31"/>
      <c r="JQ345" s="31"/>
      <c r="JR345" s="31"/>
      <c r="JS345" s="31"/>
      <c r="JT345" s="31"/>
      <c r="JU345" s="31"/>
      <c r="JV345" s="31"/>
      <c r="JW345" s="31"/>
      <c r="JX345" s="31"/>
      <c r="JY345" s="31"/>
      <c r="JZ345" s="31"/>
      <c r="KA345" s="31"/>
      <c r="KB345" s="31"/>
      <c r="KC345" s="31"/>
      <c r="KD345" s="31"/>
      <c r="KE345" s="31"/>
      <c r="KF345" s="31"/>
      <c r="KG345" s="31"/>
      <c r="KH345" s="31"/>
      <c r="KI345" s="31"/>
      <c r="KJ345" s="31"/>
      <c r="KK345" s="31"/>
      <c r="KL345" s="31"/>
      <c r="KM345" s="31"/>
      <c r="KN345" s="31"/>
      <c r="KO345" s="31"/>
      <c r="KP345" s="31"/>
      <c r="KQ345" s="31"/>
      <c r="KR345" s="31"/>
      <c r="KS345" s="31"/>
      <c r="KT345" s="31"/>
      <c r="KU345" s="31"/>
      <c r="KV345" s="31"/>
      <c r="KW345" s="31"/>
      <c r="KX345" s="31"/>
      <c r="KY345" s="31"/>
      <c r="KZ345" s="31"/>
      <c r="LA345" s="31"/>
      <c r="LB345" s="31"/>
      <c r="LC345" s="31"/>
      <c r="LD345" s="31"/>
      <c r="LE345" s="31"/>
      <c r="LF345" s="31"/>
      <c r="LG345" s="31"/>
      <c r="LH345" s="31"/>
      <c r="LI345" s="31"/>
      <c r="LJ345" s="31"/>
      <c r="LK345" s="31"/>
      <c r="LL345" s="31"/>
      <c r="LM345" s="31"/>
      <c r="LN345" s="31"/>
      <c r="LO345" s="31"/>
      <c r="LP345" s="31"/>
      <c r="LQ345" s="31"/>
      <c r="LR345" s="31"/>
      <c r="LS345" s="31"/>
      <c r="LT345" s="31"/>
      <c r="LU345" s="31"/>
      <c r="LV345" s="31"/>
      <c r="LW345" s="31"/>
      <c r="LX345" s="31"/>
      <c r="LY345" s="31"/>
      <c r="LZ345" s="31"/>
      <c r="MA345" s="31"/>
      <c r="MB345" s="31"/>
      <c r="MC345" s="31"/>
      <c r="MD345" s="31"/>
      <c r="ME345" s="31"/>
      <c r="MF345" s="31"/>
      <c r="MG345" s="31"/>
      <c r="MH345" s="31"/>
      <c r="MI345" s="31"/>
      <c r="MJ345" s="31"/>
      <c r="MK345" s="31"/>
      <c r="ML345" s="31"/>
      <c r="MM345" s="31"/>
      <c r="MN345" s="31"/>
      <c r="MO345" s="31"/>
      <c r="MP345" s="31"/>
      <c r="MQ345" s="31"/>
      <c r="MR345" s="31"/>
      <c r="MS345" s="31"/>
      <c r="MT345" s="31"/>
      <c r="MU345" s="31"/>
      <c r="MV345" s="31"/>
      <c r="MW345" s="31"/>
      <c r="MX345" s="31"/>
      <c r="MY345" s="31"/>
      <c r="MZ345" s="31"/>
      <c r="NA345" s="31"/>
      <c r="NB345" s="31"/>
      <c r="NC345" s="31"/>
      <c r="ND345" s="31"/>
      <c r="NE345" s="31"/>
      <c r="NF345" s="31"/>
      <c r="NG345" s="31"/>
      <c r="NH345" s="31"/>
      <c r="NI345" s="31"/>
      <c r="NJ345" s="31"/>
      <c r="NK345" s="31"/>
      <c r="NL345" s="31"/>
      <c r="NM345" s="31"/>
      <c r="NN345" s="31"/>
      <c r="NO345" s="31"/>
      <c r="NP345" s="31"/>
      <c r="NQ345" s="31"/>
      <c r="NR345" s="31"/>
      <c r="NS345" s="31"/>
      <c r="NT345" s="31"/>
      <c r="NU345" s="31"/>
      <c r="NV345" s="31"/>
      <c r="NW345" s="31"/>
      <c r="NX345" s="31"/>
      <c r="NY345" s="31"/>
      <c r="NZ345" s="31"/>
      <c r="OA345" s="31"/>
      <c r="OB345" s="31"/>
      <c r="OC345" s="31"/>
      <c r="OD345" s="31"/>
      <c r="OE345" s="31"/>
      <c r="OF345" s="31"/>
      <c r="OG345" s="31"/>
      <c r="OH345" s="31"/>
      <c r="OI345" s="31"/>
      <c r="OJ345" s="31"/>
      <c r="OK345" s="31"/>
      <c r="OL345" s="31"/>
      <c r="OM345" s="31"/>
      <c r="ON345" s="31"/>
      <c r="OO345" s="31"/>
      <c r="OP345" s="31"/>
      <c r="OQ345" s="31"/>
      <c r="OR345" s="31"/>
      <c r="OS345" s="31"/>
      <c r="OT345" s="31"/>
      <c r="OU345" s="31"/>
      <c r="OV345" s="31"/>
      <c r="OW345" s="31"/>
      <c r="OX345" s="31"/>
      <c r="OY345" s="31"/>
      <c r="OZ345" s="31"/>
      <c r="PA345" s="31"/>
      <c r="PB345" s="31"/>
      <c r="PC345" s="31"/>
      <c r="PD345" s="31"/>
      <c r="PE345" s="31"/>
      <c r="PF345" s="31"/>
      <c r="PG345" s="31"/>
      <c r="PH345" s="31"/>
      <c r="PI345" s="31"/>
      <c r="PJ345" s="31"/>
      <c r="PK345" s="31"/>
      <c r="PL345" s="31"/>
      <c r="PM345" s="31"/>
      <c r="PN345" s="31"/>
      <c r="PO345" s="31"/>
      <c r="PP345" s="31"/>
      <c r="PQ345" s="31"/>
      <c r="PR345" s="31"/>
      <c r="PS345" s="31"/>
      <c r="PT345" s="31"/>
      <c r="PU345" s="31"/>
      <c r="PV345" s="31"/>
      <c r="PW345" s="31"/>
      <c r="PX345" s="31"/>
      <c r="PY345" s="31"/>
      <c r="PZ345" s="31"/>
      <c r="QA345" s="31"/>
      <c r="QB345" s="31"/>
      <c r="QC345" s="31"/>
      <c r="QD345" s="31"/>
      <c r="QE345" s="31"/>
      <c r="QF345" s="31"/>
      <c r="QG345" s="31"/>
      <c r="QH345" s="31"/>
      <c r="QI345" s="31"/>
      <c r="QJ345" s="31"/>
      <c r="QK345" s="31"/>
      <c r="QL345" s="31"/>
      <c r="QM345" s="31"/>
      <c r="QN345" s="31"/>
      <c r="QO345" s="31"/>
      <c r="QP345" s="31"/>
      <c r="QQ345" s="31"/>
      <c r="QR345" s="31"/>
      <c r="QS345" s="31"/>
      <c r="QT345" s="31"/>
      <c r="QU345" s="31"/>
      <c r="QV345" s="31"/>
      <c r="QW345" s="31"/>
      <c r="QX345" s="31"/>
      <c r="QY345" s="31"/>
      <c r="QZ345" s="31"/>
      <c r="RA345" s="31"/>
      <c r="RB345" s="31"/>
      <c r="RC345" s="31"/>
      <c r="RD345" s="31"/>
      <c r="RE345" s="31"/>
      <c r="RF345" s="31"/>
      <c r="RG345" s="31"/>
      <c r="RH345" s="31"/>
      <c r="RI345" s="31"/>
      <c r="RJ345" s="31"/>
      <c r="RK345" s="31"/>
      <c r="RL345" s="31"/>
      <c r="RM345" s="31"/>
      <c r="RN345" s="31"/>
      <c r="RO345" s="31"/>
      <c r="RP345" s="31"/>
      <c r="RQ345" s="31"/>
      <c r="RR345" s="31"/>
      <c r="RS345" s="31"/>
      <c r="RT345" s="31"/>
      <c r="RU345" s="31"/>
      <c r="RV345" s="31"/>
      <c r="RW345" s="31"/>
      <c r="RX345" s="31"/>
      <c r="RY345" s="31"/>
      <c r="RZ345" s="31"/>
      <c r="SA345" s="31"/>
      <c r="SB345" s="31"/>
      <c r="SC345" s="31"/>
      <c r="SD345" s="31"/>
      <c r="SE345" s="31"/>
      <c r="SF345" s="31"/>
      <c r="SG345" s="31"/>
      <c r="SH345" s="31"/>
      <c r="SI345" s="31"/>
      <c r="SJ345" s="31"/>
      <c r="SK345" s="31"/>
      <c r="SL345" s="31"/>
      <c r="SM345" s="31"/>
      <c r="SN345" s="31"/>
      <c r="SO345" s="31"/>
      <c r="SP345" s="31"/>
      <c r="SQ345" s="31"/>
      <c r="SR345" s="31"/>
      <c r="SS345" s="31"/>
      <c r="ST345" s="31"/>
      <c r="SU345" s="31"/>
      <c r="SV345" s="31"/>
      <c r="SW345" s="31"/>
      <c r="SX345" s="31"/>
      <c r="SY345" s="31"/>
      <c r="SZ345" s="31"/>
      <c r="TA345" s="31"/>
      <c r="TB345" s="31"/>
      <c r="TC345" s="31"/>
      <c r="TD345" s="31"/>
      <c r="TE345" s="31"/>
      <c r="TF345" s="31"/>
      <c r="TG345" s="31"/>
      <c r="TH345" s="31"/>
      <c r="TI345" s="31"/>
      <c r="TJ345" s="31"/>
      <c r="TK345" s="31"/>
      <c r="TL345" s="31"/>
      <c r="TM345" s="31"/>
      <c r="TN345" s="31"/>
      <c r="TO345" s="31"/>
      <c r="TP345" s="31"/>
      <c r="TQ345" s="31"/>
      <c r="TR345" s="31"/>
      <c r="TS345" s="31"/>
      <c r="TT345" s="31"/>
      <c r="TU345" s="31"/>
      <c r="TV345" s="31"/>
      <c r="TW345" s="31"/>
      <c r="TX345" s="31"/>
      <c r="TY345" s="31"/>
      <c r="TZ345" s="31"/>
      <c r="UA345" s="31"/>
      <c r="UB345" s="31"/>
      <c r="UC345" s="31"/>
      <c r="UD345" s="31"/>
      <c r="UE345" s="31"/>
      <c r="UF345" s="31"/>
      <c r="UG345" s="31"/>
      <c r="UH345" s="31"/>
      <c r="UI345" s="31"/>
      <c r="UJ345" s="31"/>
      <c r="UK345" s="31"/>
      <c r="UL345" s="31"/>
      <c r="UM345" s="31"/>
      <c r="UN345" s="31"/>
      <c r="UO345" s="31"/>
      <c r="UP345" s="31"/>
      <c r="UQ345" s="31"/>
      <c r="UR345" s="31"/>
      <c r="US345" s="31"/>
      <c r="UT345" s="31"/>
      <c r="UU345" s="31"/>
      <c r="UV345" s="31"/>
      <c r="UW345" s="31"/>
      <c r="UX345" s="31"/>
      <c r="UY345" s="31"/>
      <c r="UZ345" s="31"/>
      <c r="VA345" s="31"/>
      <c r="VB345" s="31"/>
      <c r="VC345" s="31"/>
      <c r="VD345" s="31"/>
      <c r="VE345" s="31"/>
      <c r="VF345" s="31"/>
      <c r="VG345" s="31"/>
      <c r="VH345" s="31"/>
      <c r="VI345" s="31"/>
      <c r="VJ345" s="31"/>
      <c r="VK345" s="31"/>
      <c r="VL345" s="31"/>
      <c r="VM345" s="31"/>
      <c r="VN345" s="31"/>
      <c r="VO345" s="31"/>
      <c r="VP345" s="31"/>
      <c r="VQ345" s="31"/>
      <c r="VR345" s="31"/>
      <c r="VS345" s="31"/>
      <c r="VT345" s="31"/>
      <c r="VU345" s="31"/>
      <c r="VV345" s="31"/>
      <c r="VW345" s="31"/>
      <c r="VX345" s="31"/>
      <c r="VY345" s="31"/>
      <c r="VZ345" s="31"/>
      <c r="WA345" s="31"/>
      <c r="WB345" s="31"/>
      <c r="WC345" s="31"/>
      <c r="WD345" s="31"/>
      <c r="WE345" s="31"/>
      <c r="WF345" s="31"/>
      <c r="WG345" s="31"/>
      <c r="WH345" s="31"/>
      <c r="WI345" s="31"/>
      <c r="WJ345" s="31"/>
      <c r="WK345" s="31"/>
      <c r="WL345" s="31"/>
      <c r="WM345" s="31"/>
      <c r="WN345" s="31"/>
      <c r="WO345" s="31"/>
      <c r="WP345" s="31"/>
      <c r="WQ345" s="31"/>
      <c r="WR345" s="31"/>
      <c r="WS345" s="31"/>
      <c r="WT345" s="31"/>
      <c r="WU345" s="31"/>
      <c r="WV345" s="31"/>
      <c r="WW345" s="31"/>
      <c r="WX345" s="31"/>
      <c r="WY345" s="31"/>
      <c r="WZ345" s="31"/>
      <c r="XA345" s="31"/>
      <c r="XB345" s="31"/>
      <c r="XC345" s="31"/>
      <c r="XD345" s="31"/>
      <c r="XE345" s="31"/>
      <c r="XF345" s="31"/>
      <c r="XG345" s="31"/>
      <c r="XH345" s="31"/>
      <c r="XI345" s="31"/>
      <c r="XJ345" s="31"/>
      <c r="XK345" s="31"/>
      <c r="XL345" s="31"/>
      <c r="XM345" s="31"/>
      <c r="XN345" s="31"/>
      <c r="XO345" s="31"/>
      <c r="XP345" s="31"/>
      <c r="XQ345" s="31"/>
      <c r="XR345" s="31"/>
      <c r="XS345" s="31"/>
      <c r="XT345" s="31"/>
      <c r="XU345" s="31"/>
      <c r="XV345" s="31"/>
      <c r="XW345" s="31"/>
      <c r="XX345" s="31"/>
      <c r="XY345" s="31"/>
      <c r="XZ345" s="31"/>
      <c r="YA345" s="31"/>
      <c r="YB345" s="31"/>
      <c r="YC345" s="31"/>
      <c r="YD345" s="31"/>
      <c r="YE345" s="31"/>
      <c r="YF345" s="31"/>
      <c r="YG345" s="31"/>
      <c r="YH345" s="31"/>
      <c r="YI345" s="31"/>
      <c r="YJ345" s="31"/>
      <c r="YK345" s="31"/>
      <c r="YL345" s="31"/>
      <c r="YM345" s="31"/>
      <c r="YN345" s="31"/>
      <c r="YO345" s="31"/>
      <c r="YP345" s="31"/>
      <c r="YQ345" s="31"/>
      <c r="YR345" s="31"/>
      <c r="YS345" s="31"/>
      <c r="YT345" s="31"/>
      <c r="YU345" s="31"/>
      <c r="YV345" s="31"/>
      <c r="YW345" s="31"/>
      <c r="YX345" s="31"/>
      <c r="YY345" s="31"/>
      <c r="YZ345" s="31"/>
      <c r="ZA345" s="31"/>
      <c r="ZB345" s="31"/>
      <c r="ZC345" s="31"/>
      <c r="ZD345" s="31"/>
      <c r="ZE345" s="31"/>
      <c r="ZF345" s="31"/>
      <c r="ZG345" s="31"/>
      <c r="ZH345" s="31"/>
      <c r="ZI345" s="31"/>
      <c r="ZJ345" s="31"/>
      <c r="ZK345" s="31"/>
      <c r="ZL345" s="31"/>
      <c r="ZM345" s="31"/>
      <c r="ZN345" s="31"/>
      <c r="ZO345" s="31"/>
      <c r="ZP345" s="31"/>
      <c r="ZQ345" s="31"/>
      <c r="ZR345" s="31"/>
      <c r="ZS345" s="31"/>
      <c r="ZT345" s="31"/>
      <c r="ZU345" s="31"/>
      <c r="ZV345" s="31"/>
      <c r="ZW345" s="31"/>
      <c r="ZX345" s="31"/>
      <c r="ZY345" s="31"/>
      <c r="ZZ345" s="31"/>
      <c r="AAA345" s="31"/>
      <c r="AAB345" s="31"/>
      <c r="AAC345" s="31"/>
      <c r="AAD345" s="31"/>
      <c r="AAE345" s="31"/>
      <c r="AAF345" s="31"/>
      <c r="AAG345" s="31"/>
      <c r="AAH345" s="31"/>
      <c r="AAI345" s="31"/>
      <c r="AAJ345" s="31"/>
      <c r="AAK345" s="31"/>
      <c r="AAL345" s="31"/>
      <c r="AAM345" s="31"/>
      <c r="AAN345" s="31"/>
      <c r="AAO345" s="31"/>
      <c r="AAP345" s="31"/>
      <c r="AAQ345" s="31"/>
      <c r="AAR345" s="31"/>
      <c r="AAS345" s="31"/>
      <c r="AAT345" s="31"/>
      <c r="AAU345" s="31"/>
      <c r="AAV345" s="31"/>
      <c r="AAW345" s="31"/>
      <c r="AAX345" s="31"/>
      <c r="AAY345" s="31"/>
      <c r="AAZ345" s="31"/>
      <c r="ABA345" s="31"/>
      <c r="ABB345" s="31"/>
      <c r="ABC345" s="31"/>
      <c r="ABD345" s="31"/>
      <c r="ABE345" s="31"/>
      <c r="ABF345" s="31"/>
      <c r="ABG345" s="31"/>
      <c r="ABH345" s="31"/>
      <c r="ABI345" s="31"/>
      <c r="ABJ345" s="31"/>
      <c r="ABK345" s="31"/>
      <c r="ABL345" s="31"/>
      <c r="ABM345" s="31"/>
      <c r="ABN345" s="31"/>
      <c r="ABO345" s="31"/>
      <c r="ABP345" s="31"/>
      <c r="ABQ345" s="31"/>
      <c r="ABR345" s="31"/>
      <c r="ABS345" s="31"/>
      <c r="ABT345" s="31"/>
      <c r="ABU345" s="31"/>
      <c r="ABV345" s="31"/>
      <c r="ABW345" s="31"/>
      <c r="ABX345" s="31"/>
      <c r="ABY345" s="31"/>
      <c r="ABZ345" s="31"/>
      <c r="ACA345" s="31"/>
      <c r="ACB345" s="31"/>
      <c r="ACC345" s="31"/>
      <c r="ACD345" s="31"/>
      <c r="ACE345" s="31"/>
      <c r="ACF345" s="31"/>
      <c r="ACG345" s="31"/>
      <c r="ACH345" s="31"/>
      <c r="ACI345" s="31"/>
      <c r="ACJ345" s="31"/>
      <c r="ACK345" s="31"/>
      <c r="ACL345" s="31"/>
      <c r="ACM345" s="31"/>
      <c r="ACN345" s="31"/>
      <c r="ACO345" s="31"/>
      <c r="ACP345" s="31"/>
      <c r="ACQ345" s="31"/>
      <c r="ACR345" s="31"/>
      <c r="ACS345" s="31"/>
      <c r="ACT345" s="31"/>
      <c r="ACU345" s="31"/>
      <c r="ACV345" s="31"/>
      <c r="ACW345" s="31"/>
      <c r="ACX345" s="31"/>
      <c r="ACY345" s="31"/>
      <c r="ACZ345" s="31"/>
      <c r="ADA345" s="31"/>
      <c r="ADB345" s="31"/>
      <c r="ADC345" s="31"/>
      <c r="ADD345" s="31"/>
      <c r="ADE345" s="31"/>
      <c r="ADF345" s="31"/>
      <c r="ADG345" s="31"/>
      <c r="ADH345" s="31"/>
      <c r="ADI345" s="31"/>
      <c r="ADJ345" s="31"/>
      <c r="ADK345" s="31"/>
      <c r="ADL345" s="31"/>
      <c r="ADM345" s="31"/>
      <c r="ADN345" s="31"/>
      <c r="ADO345" s="31"/>
      <c r="ADP345" s="31"/>
      <c r="ADQ345" s="31"/>
      <c r="ADR345" s="31"/>
      <c r="ADS345" s="31"/>
      <c r="ADT345" s="31"/>
      <c r="ADU345" s="31"/>
      <c r="ADV345" s="31"/>
      <c r="ADW345" s="31"/>
      <c r="ADX345" s="31"/>
      <c r="ADY345" s="31"/>
      <c r="ADZ345" s="31"/>
      <c r="AEA345" s="31"/>
      <c r="AEB345" s="31"/>
      <c r="AEC345" s="31"/>
      <c r="AED345" s="31"/>
      <c r="AEE345" s="31"/>
      <c r="AEF345" s="31"/>
      <c r="AEG345" s="31"/>
      <c r="AEH345" s="31"/>
      <c r="AEI345" s="31"/>
      <c r="AEJ345" s="31"/>
      <c r="AEK345" s="31"/>
      <c r="AEL345" s="31"/>
      <c r="AEM345" s="31"/>
      <c r="AEN345" s="31"/>
      <c r="AEO345" s="31"/>
      <c r="AEP345" s="31"/>
      <c r="AEQ345" s="31"/>
      <c r="AER345" s="31"/>
      <c r="AES345" s="31"/>
      <c r="AET345" s="31"/>
      <c r="AEU345" s="31"/>
      <c r="AEV345" s="31"/>
      <c r="AEW345" s="31"/>
      <c r="AEX345" s="31"/>
      <c r="AEY345" s="31"/>
      <c r="AEZ345" s="31"/>
      <c r="AFA345" s="31"/>
      <c r="AFB345" s="31"/>
      <c r="AFC345" s="31"/>
      <c r="AFD345" s="31"/>
      <c r="AFE345" s="31"/>
      <c r="AFF345" s="31"/>
      <c r="AFG345" s="31"/>
      <c r="AFH345" s="31"/>
      <c r="AFI345" s="31"/>
      <c r="AFJ345" s="31"/>
      <c r="AFK345" s="31"/>
      <c r="AFL345" s="31"/>
      <c r="AFM345" s="31"/>
      <c r="AFN345" s="31"/>
      <c r="AFO345" s="31"/>
      <c r="AFP345" s="31"/>
      <c r="AFQ345" s="31"/>
      <c r="AFR345" s="31"/>
      <c r="AFS345" s="31"/>
      <c r="AFT345" s="31"/>
      <c r="AFU345" s="31"/>
      <c r="AFV345" s="31"/>
      <c r="AFW345" s="31"/>
      <c r="AFX345" s="31"/>
      <c r="AFY345" s="31"/>
      <c r="AFZ345" s="31"/>
      <c r="AGA345" s="31"/>
      <c r="AGB345" s="31"/>
      <c r="AGC345" s="31"/>
      <c r="AGD345" s="31"/>
      <c r="AGE345" s="31"/>
      <c r="AGF345" s="31"/>
      <c r="AGG345" s="31"/>
      <c r="AGH345" s="31"/>
      <c r="AGI345" s="31"/>
      <c r="AGJ345" s="31"/>
      <c r="AGK345" s="31"/>
      <c r="AGL345" s="31"/>
      <c r="AGM345" s="31"/>
      <c r="AGN345" s="31"/>
      <c r="AGO345" s="31"/>
      <c r="AGP345" s="31"/>
      <c r="AGQ345" s="31"/>
      <c r="AGR345" s="31"/>
      <c r="AGS345" s="31"/>
      <c r="AGT345" s="31"/>
      <c r="AGU345" s="31"/>
      <c r="AGV345" s="31"/>
      <c r="AGW345" s="31"/>
      <c r="AGX345" s="31"/>
      <c r="AGY345" s="31"/>
      <c r="AGZ345" s="31"/>
      <c r="AHA345" s="31"/>
      <c r="AHB345" s="31"/>
      <c r="AHC345" s="31"/>
      <c r="AHD345" s="31"/>
      <c r="AHE345" s="31"/>
      <c r="AHF345" s="31"/>
      <c r="AHG345" s="31"/>
      <c r="AHH345" s="31"/>
      <c r="AHI345" s="31"/>
      <c r="AHJ345" s="31"/>
      <c r="AHK345" s="31"/>
      <c r="AHL345" s="31"/>
      <c r="AHM345" s="31"/>
      <c r="AHN345" s="31"/>
      <c r="AHO345" s="31"/>
      <c r="AHP345" s="31"/>
      <c r="AHQ345" s="31"/>
      <c r="AHR345" s="31"/>
      <c r="AHS345" s="31"/>
      <c r="AHT345" s="31"/>
      <c r="AHU345" s="31"/>
      <c r="AHV345" s="31"/>
      <c r="AHW345" s="31"/>
      <c r="AHX345" s="31"/>
      <c r="AHY345" s="31"/>
      <c r="AHZ345" s="31"/>
      <c r="AIA345" s="31"/>
      <c r="AIB345" s="31"/>
      <c r="AIC345" s="31"/>
      <c r="AID345" s="31"/>
      <c r="AIE345" s="31"/>
      <c r="AIF345" s="31"/>
      <c r="AIG345" s="31"/>
      <c r="AIH345" s="31"/>
      <c r="AII345" s="31"/>
      <c r="AIJ345" s="31"/>
      <c r="AIK345" s="31"/>
      <c r="AIL345" s="31"/>
      <c r="AIM345" s="31"/>
      <c r="AIN345" s="31"/>
      <c r="AIO345" s="31"/>
      <c r="AIP345" s="31"/>
      <c r="AIQ345" s="31"/>
      <c r="AIR345" s="31"/>
      <c r="AIS345" s="31"/>
      <c r="AIT345" s="31"/>
      <c r="AIU345" s="31"/>
      <c r="AIV345" s="31"/>
      <c r="AIW345" s="31"/>
      <c r="AIX345" s="31"/>
      <c r="AIY345" s="31"/>
      <c r="AIZ345" s="31"/>
      <c r="AJA345" s="31"/>
      <c r="AJB345" s="31"/>
      <c r="AJC345" s="31"/>
      <c r="AJD345" s="31"/>
      <c r="AJE345" s="31"/>
      <c r="AJF345" s="31"/>
      <c r="AJG345" s="31"/>
      <c r="AJH345" s="31"/>
      <c r="AJI345" s="31"/>
      <c r="AJJ345" s="31"/>
      <c r="AJK345" s="31"/>
      <c r="AJL345" s="31"/>
      <c r="AJM345" s="31"/>
      <c r="AJN345" s="31"/>
      <c r="AJO345" s="31"/>
      <c r="AJP345" s="31"/>
      <c r="AJQ345" s="31"/>
      <c r="AJR345" s="31"/>
      <c r="AJS345" s="31"/>
      <c r="AJT345" s="31"/>
      <c r="AJU345" s="31"/>
      <c r="AJV345" s="31"/>
      <c r="AJW345" s="31"/>
      <c r="AJX345" s="31"/>
      <c r="AJY345" s="31"/>
      <c r="AJZ345" s="31"/>
      <c r="AKA345" s="31"/>
      <c r="AKB345" s="31"/>
      <c r="AKC345" s="31"/>
      <c r="AKD345" s="31"/>
      <c r="AKE345" s="31"/>
      <c r="AKF345" s="31"/>
      <c r="AKG345" s="31"/>
      <c r="AKH345" s="31"/>
      <c r="AKI345" s="31"/>
      <c r="AKJ345" s="31"/>
      <c r="AKK345" s="31"/>
      <c r="AKL345" s="31"/>
      <c r="AKM345" s="31"/>
      <c r="AKN345" s="31"/>
      <c r="AKO345" s="31"/>
      <c r="AKP345" s="31"/>
      <c r="AKQ345" s="31"/>
      <c r="AKR345" s="31"/>
      <c r="AKS345" s="31"/>
      <c r="AKT345" s="31"/>
      <c r="AKU345" s="31"/>
      <c r="AKV345" s="31"/>
      <c r="AKW345" s="31"/>
      <c r="AKX345" s="31"/>
      <c r="AKY345" s="31"/>
      <c r="AKZ345" s="31"/>
      <c r="ALA345" s="31"/>
      <c r="ALB345" s="31"/>
      <c r="ALC345" s="31"/>
      <c r="ALD345" s="31"/>
      <c r="ALE345" s="31"/>
      <c r="ALF345" s="31"/>
      <c r="ALG345" s="31"/>
      <c r="ALH345" s="31"/>
      <c r="ALI345" s="31"/>
      <c r="ALJ345" s="31"/>
      <c r="ALK345" s="31"/>
      <c r="ALL345" s="31"/>
      <c r="ALM345" s="31"/>
      <c r="ALN345" s="31"/>
      <c r="ALO345" s="31"/>
      <c r="ALP345" s="31"/>
      <c r="ALQ345" s="31"/>
      <c r="ALR345" s="31"/>
      <c r="ALS345" s="31"/>
      <c r="ALT345" s="31"/>
      <c r="ALU345" s="31"/>
      <c r="ALV345" s="31"/>
      <c r="ALW345" s="31"/>
      <c r="ALX345" s="31"/>
      <c r="ALY345" s="31"/>
      <c r="ALZ345" s="31"/>
      <c r="AMA345" s="31"/>
      <c r="AMB345" s="31"/>
      <c r="AMC345" s="31"/>
      <c r="AMD345" s="31"/>
      <c r="AME345" s="31"/>
      <c r="AMF345" s="31"/>
      <c r="AMG345" s="31"/>
      <c r="AMH345" s="31"/>
      <c r="AMI345" s="31"/>
      <c r="AMJ345" s="31"/>
      <c r="AMK345" s="31"/>
      <c r="AML345" s="31"/>
      <c r="AMM345" s="31"/>
      <c r="AMN345" s="31"/>
      <c r="AMO345" s="31"/>
      <c r="AMP345" s="31"/>
      <c r="AMQ345" s="31"/>
      <c r="AMR345" s="31"/>
      <c r="AMS345" s="31"/>
      <c r="AMT345" s="31"/>
      <c r="AMU345" s="31"/>
      <c r="AMV345" s="31"/>
      <c r="AMW345" s="31"/>
      <c r="AMX345" s="31"/>
      <c r="AMY345" s="31"/>
    </row>
    <row r="346" spans="3:1042" s="6" customFormat="1" ht="15" customHeight="1" x14ac:dyDescent="0.25">
      <c r="C346" s="6">
        <f t="shared" si="216"/>
        <v>220617</v>
      </c>
      <c r="D346" s="72">
        <f t="shared" si="217"/>
        <v>83</v>
      </c>
      <c r="E346" s="129">
        <v>1</v>
      </c>
      <c r="F346" s="132">
        <v>0</v>
      </c>
      <c r="G346" s="130">
        <v>3.2</v>
      </c>
      <c r="H346" s="128">
        <f t="shared" si="145"/>
        <v>0</v>
      </c>
      <c r="I346" s="147">
        <f t="shared" si="179"/>
        <v>0</v>
      </c>
      <c r="J346" s="111" t="s">
        <v>196</v>
      </c>
      <c r="K346" s="39">
        <v>3</v>
      </c>
      <c r="L346" s="95">
        <f t="shared" si="180"/>
        <v>22</v>
      </c>
      <c r="M346" s="12" t="s">
        <v>100</v>
      </c>
      <c r="N346" s="82">
        <f t="shared" si="218"/>
        <v>6</v>
      </c>
      <c r="O346" s="82">
        <f t="shared" si="213"/>
        <v>220617</v>
      </c>
      <c r="P346" s="77" t="str">
        <f t="shared" si="183"/>
        <v>GUS-45HPA-US &amp; GAUS-315EQTD  (83 gal)</v>
      </c>
      <c r="Q346" s="114" t="s">
        <v>220</v>
      </c>
      <c r="R346" s="14">
        <v>83</v>
      </c>
      <c r="S346" s="37" t="s">
        <v>167</v>
      </c>
      <c r="T346" s="100" t="s">
        <v>167</v>
      </c>
      <c r="U346" s="105" t="str">
        <f t="shared" si="215"/>
        <v>Sanden80</v>
      </c>
      <c r="V346" s="146">
        <v>0</v>
      </c>
      <c r="W346" s="49"/>
      <c r="X346" s="61"/>
      <c r="Y346" s="62"/>
      <c r="Z346" s="63"/>
      <c r="AA346" s="58"/>
      <c r="AB346" s="158" t="str">
        <f t="shared" si="181"/>
        <v>2,     220617,   "GUS-45HPA-US &amp; GAUS-315EQTD  (83 gal)"</v>
      </c>
      <c r="AC346" s="160" t="str">
        <f t="shared" si="202"/>
        <v>Sanden</v>
      </c>
      <c r="AD346" s="31" t="s">
        <v>685</v>
      </c>
      <c r="AE346" s="158" t="str">
        <f t="shared" si="182"/>
        <v xml:space="preserve">          case  220617   :   "SandenGUS_GAUS315EQTD"</v>
      </c>
      <c r="AF346" s="31" t="s">
        <v>685</v>
      </c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  <c r="CB346" s="31"/>
      <c r="CC346" s="31"/>
      <c r="CD346" s="31"/>
      <c r="CE346" s="31"/>
      <c r="CF346" s="31"/>
      <c r="CG346" s="31"/>
      <c r="CH346" s="31"/>
      <c r="CI346" s="31"/>
      <c r="CJ346" s="31"/>
      <c r="CK346" s="31"/>
      <c r="CL346" s="31"/>
      <c r="CM346" s="31"/>
      <c r="CN346" s="31"/>
      <c r="CO346" s="31"/>
      <c r="CP346" s="31"/>
      <c r="CQ346" s="31"/>
      <c r="CR346" s="31"/>
      <c r="CS346" s="31"/>
      <c r="CT346" s="31"/>
      <c r="CU346" s="31"/>
      <c r="CV346" s="31"/>
      <c r="CW346" s="31"/>
      <c r="CX346" s="31"/>
      <c r="CY346" s="31"/>
      <c r="CZ346" s="31"/>
      <c r="DA346" s="31"/>
      <c r="DB346" s="31"/>
      <c r="DC346" s="31"/>
      <c r="DD346" s="31"/>
      <c r="DE346" s="31"/>
      <c r="DF346" s="31"/>
      <c r="DG346" s="31"/>
      <c r="DH346" s="31"/>
      <c r="DI346" s="31"/>
      <c r="DJ346" s="31"/>
      <c r="DK346" s="31"/>
      <c r="DL346" s="31"/>
      <c r="DM346" s="31"/>
      <c r="DN346" s="31"/>
      <c r="DO346" s="31"/>
      <c r="DP346" s="31"/>
      <c r="DQ346" s="31"/>
      <c r="DR346" s="31"/>
      <c r="DS346" s="31"/>
      <c r="DT346" s="31"/>
      <c r="DU346" s="31"/>
      <c r="DV346" s="31"/>
      <c r="DW346" s="31"/>
      <c r="DX346" s="31"/>
      <c r="DY346" s="31"/>
      <c r="DZ346" s="31"/>
      <c r="EA346" s="31"/>
      <c r="EB346" s="31"/>
      <c r="EC346" s="31"/>
      <c r="ED346" s="31"/>
      <c r="EE346" s="31"/>
      <c r="EF346" s="31"/>
      <c r="EG346" s="31"/>
      <c r="EH346" s="31"/>
      <c r="EI346" s="31"/>
      <c r="EJ346" s="31"/>
      <c r="EK346" s="31"/>
      <c r="EL346" s="31"/>
      <c r="EM346" s="31"/>
      <c r="EN346" s="31"/>
      <c r="EO346" s="31"/>
      <c r="EP346" s="31"/>
      <c r="EQ346" s="31"/>
      <c r="ER346" s="31"/>
      <c r="ES346" s="31"/>
      <c r="ET346" s="31"/>
      <c r="EU346" s="31"/>
      <c r="EV346" s="31"/>
      <c r="EW346" s="31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  <c r="IW346" s="31"/>
      <c r="IX346" s="31"/>
      <c r="IY346" s="31"/>
      <c r="IZ346" s="31"/>
      <c r="JA346" s="31"/>
      <c r="JB346" s="31"/>
      <c r="JC346" s="31"/>
      <c r="JD346" s="31"/>
      <c r="JE346" s="31"/>
      <c r="JF346" s="31"/>
      <c r="JG346" s="31"/>
      <c r="JH346" s="31"/>
      <c r="JI346" s="31"/>
      <c r="JJ346" s="31"/>
      <c r="JK346" s="31"/>
      <c r="JL346" s="31"/>
      <c r="JM346" s="31"/>
      <c r="JN346" s="31"/>
      <c r="JO346" s="31"/>
      <c r="JP346" s="31"/>
      <c r="JQ346" s="31"/>
      <c r="JR346" s="31"/>
      <c r="JS346" s="31"/>
      <c r="JT346" s="31"/>
      <c r="JU346" s="31"/>
      <c r="JV346" s="31"/>
      <c r="JW346" s="31"/>
      <c r="JX346" s="31"/>
      <c r="JY346" s="31"/>
      <c r="JZ346" s="31"/>
      <c r="KA346" s="31"/>
      <c r="KB346" s="31"/>
      <c r="KC346" s="31"/>
      <c r="KD346" s="31"/>
      <c r="KE346" s="31"/>
      <c r="KF346" s="31"/>
      <c r="KG346" s="31"/>
      <c r="KH346" s="31"/>
      <c r="KI346" s="31"/>
      <c r="KJ346" s="31"/>
      <c r="KK346" s="31"/>
      <c r="KL346" s="31"/>
      <c r="KM346" s="31"/>
      <c r="KN346" s="31"/>
      <c r="KO346" s="31"/>
      <c r="KP346" s="31"/>
      <c r="KQ346" s="31"/>
      <c r="KR346" s="31"/>
      <c r="KS346" s="31"/>
      <c r="KT346" s="31"/>
      <c r="KU346" s="31"/>
      <c r="KV346" s="31"/>
      <c r="KW346" s="31"/>
      <c r="KX346" s="31"/>
      <c r="KY346" s="31"/>
      <c r="KZ346" s="31"/>
      <c r="LA346" s="31"/>
      <c r="LB346" s="31"/>
      <c r="LC346" s="31"/>
      <c r="LD346" s="31"/>
      <c r="LE346" s="31"/>
      <c r="LF346" s="31"/>
      <c r="LG346" s="31"/>
      <c r="LH346" s="31"/>
      <c r="LI346" s="31"/>
      <c r="LJ346" s="31"/>
      <c r="LK346" s="31"/>
      <c r="LL346" s="31"/>
      <c r="LM346" s="31"/>
      <c r="LN346" s="31"/>
      <c r="LO346" s="31"/>
      <c r="LP346" s="31"/>
      <c r="LQ346" s="31"/>
      <c r="LR346" s="31"/>
      <c r="LS346" s="31"/>
      <c r="LT346" s="31"/>
      <c r="LU346" s="31"/>
      <c r="LV346" s="31"/>
      <c r="LW346" s="31"/>
      <c r="LX346" s="31"/>
      <c r="LY346" s="31"/>
      <c r="LZ346" s="31"/>
      <c r="MA346" s="31"/>
      <c r="MB346" s="31"/>
      <c r="MC346" s="31"/>
      <c r="MD346" s="31"/>
      <c r="ME346" s="31"/>
      <c r="MF346" s="31"/>
      <c r="MG346" s="31"/>
      <c r="MH346" s="31"/>
      <c r="MI346" s="31"/>
      <c r="MJ346" s="31"/>
      <c r="MK346" s="31"/>
      <c r="ML346" s="31"/>
      <c r="MM346" s="31"/>
      <c r="MN346" s="31"/>
      <c r="MO346" s="31"/>
      <c r="MP346" s="31"/>
      <c r="MQ346" s="31"/>
      <c r="MR346" s="31"/>
      <c r="MS346" s="31"/>
      <c r="MT346" s="31"/>
      <c r="MU346" s="31"/>
      <c r="MV346" s="31"/>
      <c r="MW346" s="31"/>
      <c r="MX346" s="31"/>
      <c r="MY346" s="31"/>
      <c r="MZ346" s="31"/>
      <c r="NA346" s="31"/>
      <c r="NB346" s="31"/>
      <c r="NC346" s="31"/>
      <c r="ND346" s="31"/>
      <c r="NE346" s="31"/>
      <c r="NF346" s="31"/>
      <c r="NG346" s="31"/>
      <c r="NH346" s="31"/>
      <c r="NI346" s="31"/>
      <c r="NJ346" s="31"/>
      <c r="NK346" s="31"/>
      <c r="NL346" s="31"/>
      <c r="NM346" s="31"/>
      <c r="NN346" s="31"/>
      <c r="NO346" s="31"/>
      <c r="NP346" s="31"/>
      <c r="NQ346" s="31"/>
      <c r="NR346" s="31"/>
      <c r="NS346" s="31"/>
      <c r="NT346" s="31"/>
      <c r="NU346" s="31"/>
      <c r="NV346" s="31"/>
      <c r="NW346" s="31"/>
      <c r="NX346" s="31"/>
      <c r="NY346" s="31"/>
      <c r="NZ346" s="31"/>
      <c r="OA346" s="31"/>
      <c r="OB346" s="31"/>
      <c r="OC346" s="31"/>
      <c r="OD346" s="31"/>
      <c r="OE346" s="31"/>
      <c r="OF346" s="31"/>
      <c r="OG346" s="31"/>
      <c r="OH346" s="31"/>
      <c r="OI346" s="31"/>
      <c r="OJ346" s="31"/>
      <c r="OK346" s="31"/>
      <c r="OL346" s="31"/>
      <c r="OM346" s="31"/>
      <c r="ON346" s="31"/>
      <c r="OO346" s="31"/>
      <c r="OP346" s="31"/>
      <c r="OQ346" s="31"/>
      <c r="OR346" s="31"/>
      <c r="OS346" s="31"/>
      <c r="OT346" s="31"/>
      <c r="OU346" s="31"/>
      <c r="OV346" s="31"/>
      <c r="OW346" s="31"/>
      <c r="OX346" s="31"/>
      <c r="OY346" s="31"/>
      <c r="OZ346" s="31"/>
      <c r="PA346" s="31"/>
      <c r="PB346" s="31"/>
      <c r="PC346" s="31"/>
      <c r="PD346" s="31"/>
      <c r="PE346" s="31"/>
      <c r="PF346" s="31"/>
      <c r="PG346" s="31"/>
      <c r="PH346" s="31"/>
      <c r="PI346" s="31"/>
      <c r="PJ346" s="31"/>
      <c r="PK346" s="31"/>
      <c r="PL346" s="31"/>
      <c r="PM346" s="31"/>
      <c r="PN346" s="31"/>
      <c r="PO346" s="31"/>
      <c r="PP346" s="31"/>
      <c r="PQ346" s="31"/>
      <c r="PR346" s="31"/>
      <c r="PS346" s="31"/>
      <c r="PT346" s="31"/>
      <c r="PU346" s="31"/>
      <c r="PV346" s="31"/>
      <c r="PW346" s="31"/>
      <c r="PX346" s="31"/>
      <c r="PY346" s="31"/>
      <c r="PZ346" s="31"/>
      <c r="QA346" s="31"/>
      <c r="QB346" s="31"/>
      <c r="QC346" s="31"/>
      <c r="QD346" s="31"/>
      <c r="QE346" s="31"/>
      <c r="QF346" s="31"/>
      <c r="QG346" s="31"/>
      <c r="QH346" s="31"/>
      <c r="QI346" s="31"/>
      <c r="QJ346" s="31"/>
      <c r="QK346" s="31"/>
      <c r="QL346" s="31"/>
      <c r="QM346" s="31"/>
      <c r="QN346" s="31"/>
      <c r="QO346" s="31"/>
      <c r="QP346" s="31"/>
      <c r="QQ346" s="31"/>
      <c r="QR346" s="31"/>
      <c r="QS346" s="31"/>
      <c r="QT346" s="31"/>
      <c r="QU346" s="31"/>
      <c r="QV346" s="31"/>
      <c r="QW346" s="31"/>
      <c r="QX346" s="31"/>
      <c r="QY346" s="31"/>
      <c r="QZ346" s="31"/>
      <c r="RA346" s="31"/>
      <c r="RB346" s="31"/>
      <c r="RC346" s="31"/>
      <c r="RD346" s="31"/>
      <c r="RE346" s="31"/>
      <c r="RF346" s="31"/>
      <c r="RG346" s="31"/>
      <c r="RH346" s="31"/>
      <c r="RI346" s="31"/>
      <c r="RJ346" s="31"/>
      <c r="RK346" s="31"/>
      <c r="RL346" s="31"/>
      <c r="RM346" s="31"/>
      <c r="RN346" s="31"/>
      <c r="RO346" s="31"/>
      <c r="RP346" s="31"/>
      <c r="RQ346" s="31"/>
      <c r="RR346" s="31"/>
      <c r="RS346" s="31"/>
      <c r="RT346" s="31"/>
      <c r="RU346" s="31"/>
      <c r="RV346" s="31"/>
      <c r="RW346" s="31"/>
      <c r="RX346" s="31"/>
      <c r="RY346" s="31"/>
      <c r="RZ346" s="31"/>
      <c r="SA346" s="31"/>
      <c r="SB346" s="31"/>
      <c r="SC346" s="31"/>
      <c r="SD346" s="31"/>
      <c r="SE346" s="31"/>
      <c r="SF346" s="31"/>
      <c r="SG346" s="31"/>
      <c r="SH346" s="31"/>
      <c r="SI346" s="31"/>
      <c r="SJ346" s="31"/>
      <c r="SK346" s="31"/>
      <c r="SL346" s="31"/>
      <c r="SM346" s="31"/>
      <c r="SN346" s="31"/>
      <c r="SO346" s="31"/>
      <c r="SP346" s="31"/>
      <c r="SQ346" s="31"/>
      <c r="SR346" s="31"/>
      <c r="SS346" s="31"/>
      <c r="ST346" s="31"/>
      <c r="SU346" s="31"/>
      <c r="SV346" s="31"/>
      <c r="SW346" s="31"/>
      <c r="SX346" s="31"/>
      <c r="SY346" s="31"/>
      <c r="SZ346" s="31"/>
      <c r="TA346" s="31"/>
      <c r="TB346" s="31"/>
      <c r="TC346" s="31"/>
      <c r="TD346" s="31"/>
      <c r="TE346" s="31"/>
      <c r="TF346" s="31"/>
      <c r="TG346" s="31"/>
      <c r="TH346" s="31"/>
      <c r="TI346" s="31"/>
      <c r="TJ346" s="31"/>
      <c r="TK346" s="31"/>
      <c r="TL346" s="31"/>
      <c r="TM346" s="31"/>
      <c r="TN346" s="31"/>
      <c r="TO346" s="31"/>
      <c r="TP346" s="31"/>
      <c r="TQ346" s="31"/>
      <c r="TR346" s="31"/>
      <c r="TS346" s="31"/>
      <c r="TT346" s="31"/>
      <c r="TU346" s="31"/>
      <c r="TV346" s="31"/>
      <c r="TW346" s="31"/>
      <c r="TX346" s="31"/>
      <c r="TY346" s="31"/>
      <c r="TZ346" s="31"/>
      <c r="UA346" s="31"/>
      <c r="UB346" s="31"/>
      <c r="UC346" s="31"/>
      <c r="UD346" s="31"/>
      <c r="UE346" s="31"/>
      <c r="UF346" s="31"/>
      <c r="UG346" s="31"/>
      <c r="UH346" s="31"/>
      <c r="UI346" s="31"/>
      <c r="UJ346" s="31"/>
      <c r="UK346" s="31"/>
      <c r="UL346" s="31"/>
      <c r="UM346" s="31"/>
      <c r="UN346" s="31"/>
      <c r="UO346" s="31"/>
      <c r="UP346" s="31"/>
      <c r="UQ346" s="31"/>
      <c r="UR346" s="31"/>
      <c r="US346" s="31"/>
      <c r="UT346" s="31"/>
      <c r="UU346" s="31"/>
      <c r="UV346" s="31"/>
      <c r="UW346" s="31"/>
      <c r="UX346" s="31"/>
      <c r="UY346" s="31"/>
      <c r="UZ346" s="31"/>
      <c r="VA346" s="31"/>
      <c r="VB346" s="31"/>
      <c r="VC346" s="31"/>
      <c r="VD346" s="31"/>
      <c r="VE346" s="31"/>
      <c r="VF346" s="31"/>
      <c r="VG346" s="31"/>
      <c r="VH346" s="31"/>
      <c r="VI346" s="31"/>
      <c r="VJ346" s="31"/>
      <c r="VK346" s="31"/>
      <c r="VL346" s="31"/>
      <c r="VM346" s="31"/>
      <c r="VN346" s="31"/>
      <c r="VO346" s="31"/>
      <c r="VP346" s="31"/>
      <c r="VQ346" s="31"/>
      <c r="VR346" s="31"/>
      <c r="VS346" s="31"/>
      <c r="VT346" s="31"/>
      <c r="VU346" s="31"/>
      <c r="VV346" s="31"/>
      <c r="VW346" s="31"/>
      <c r="VX346" s="31"/>
      <c r="VY346" s="31"/>
      <c r="VZ346" s="31"/>
      <c r="WA346" s="31"/>
      <c r="WB346" s="31"/>
      <c r="WC346" s="31"/>
      <c r="WD346" s="31"/>
      <c r="WE346" s="31"/>
      <c r="WF346" s="31"/>
      <c r="WG346" s="31"/>
      <c r="WH346" s="31"/>
      <c r="WI346" s="31"/>
      <c r="WJ346" s="31"/>
      <c r="WK346" s="31"/>
      <c r="WL346" s="31"/>
      <c r="WM346" s="31"/>
      <c r="WN346" s="31"/>
      <c r="WO346" s="31"/>
      <c r="WP346" s="31"/>
      <c r="WQ346" s="31"/>
      <c r="WR346" s="31"/>
      <c r="WS346" s="31"/>
      <c r="WT346" s="31"/>
      <c r="WU346" s="31"/>
      <c r="WV346" s="31"/>
      <c r="WW346" s="31"/>
      <c r="WX346" s="31"/>
      <c r="WY346" s="31"/>
      <c r="WZ346" s="31"/>
      <c r="XA346" s="31"/>
      <c r="XB346" s="31"/>
      <c r="XC346" s="31"/>
      <c r="XD346" s="31"/>
      <c r="XE346" s="31"/>
      <c r="XF346" s="31"/>
      <c r="XG346" s="31"/>
      <c r="XH346" s="31"/>
      <c r="XI346" s="31"/>
      <c r="XJ346" s="31"/>
      <c r="XK346" s="31"/>
      <c r="XL346" s="31"/>
      <c r="XM346" s="31"/>
      <c r="XN346" s="31"/>
      <c r="XO346" s="31"/>
      <c r="XP346" s="31"/>
      <c r="XQ346" s="31"/>
      <c r="XR346" s="31"/>
      <c r="XS346" s="31"/>
      <c r="XT346" s="31"/>
      <c r="XU346" s="31"/>
      <c r="XV346" s="31"/>
      <c r="XW346" s="31"/>
      <c r="XX346" s="31"/>
      <c r="XY346" s="31"/>
      <c r="XZ346" s="31"/>
      <c r="YA346" s="31"/>
      <c r="YB346" s="31"/>
      <c r="YC346" s="31"/>
      <c r="YD346" s="31"/>
      <c r="YE346" s="31"/>
      <c r="YF346" s="31"/>
      <c r="YG346" s="31"/>
      <c r="YH346" s="31"/>
      <c r="YI346" s="31"/>
      <c r="YJ346" s="31"/>
      <c r="YK346" s="31"/>
      <c r="YL346" s="31"/>
      <c r="YM346" s="31"/>
      <c r="YN346" s="31"/>
      <c r="YO346" s="31"/>
      <c r="YP346" s="31"/>
      <c r="YQ346" s="31"/>
      <c r="YR346" s="31"/>
      <c r="YS346" s="31"/>
      <c r="YT346" s="31"/>
      <c r="YU346" s="31"/>
      <c r="YV346" s="31"/>
      <c r="YW346" s="31"/>
      <c r="YX346" s="31"/>
      <c r="YY346" s="31"/>
      <c r="YZ346" s="31"/>
      <c r="ZA346" s="31"/>
      <c r="ZB346" s="31"/>
      <c r="ZC346" s="31"/>
      <c r="ZD346" s="31"/>
      <c r="ZE346" s="31"/>
      <c r="ZF346" s="31"/>
      <c r="ZG346" s="31"/>
      <c r="ZH346" s="31"/>
      <c r="ZI346" s="31"/>
      <c r="ZJ346" s="31"/>
      <c r="ZK346" s="31"/>
      <c r="ZL346" s="31"/>
      <c r="ZM346" s="31"/>
      <c r="ZN346" s="31"/>
      <c r="ZO346" s="31"/>
      <c r="ZP346" s="31"/>
      <c r="ZQ346" s="31"/>
      <c r="ZR346" s="31"/>
      <c r="ZS346" s="31"/>
      <c r="ZT346" s="31"/>
      <c r="ZU346" s="31"/>
      <c r="ZV346" s="31"/>
      <c r="ZW346" s="31"/>
      <c r="ZX346" s="31"/>
      <c r="ZY346" s="31"/>
      <c r="ZZ346" s="31"/>
      <c r="AAA346" s="31"/>
      <c r="AAB346" s="31"/>
      <c r="AAC346" s="31"/>
      <c r="AAD346" s="31"/>
      <c r="AAE346" s="31"/>
      <c r="AAF346" s="31"/>
      <c r="AAG346" s="31"/>
      <c r="AAH346" s="31"/>
      <c r="AAI346" s="31"/>
      <c r="AAJ346" s="31"/>
      <c r="AAK346" s="31"/>
      <c r="AAL346" s="31"/>
      <c r="AAM346" s="31"/>
      <c r="AAN346" s="31"/>
      <c r="AAO346" s="31"/>
      <c r="AAP346" s="31"/>
      <c r="AAQ346" s="31"/>
      <c r="AAR346" s="31"/>
      <c r="AAS346" s="31"/>
      <c r="AAT346" s="31"/>
      <c r="AAU346" s="31"/>
      <c r="AAV346" s="31"/>
      <c r="AAW346" s="31"/>
      <c r="AAX346" s="31"/>
      <c r="AAY346" s="31"/>
      <c r="AAZ346" s="31"/>
      <c r="ABA346" s="31"/>
      <c r="ABB346" s="31"/>
      <c r="ABC346" s="31"/>
      <c r="ABD346" s="31"/>
      <c r="ABE346" s="31"/>
      <c r="ABF346" s="31"/>
      <c r="ABG346" s="31"/>
      <c r="ABH346" s="31"/>
      <c r="ABI346" s="31"/>
      <c r="ABJ346" s="31"/>
      <c r="ABK346" s="31"/>
      <c r="ABL346" s="31"/>
      <c r="ABM346" s="31"/>
      <c r="ABN346" s="31"/>
      <c r="ABO346" s="31"/>
      <c r="ABP346" s="31"/>
      <c r="ABQ346" s="31"/>
      <c r="ABR346" s="31"/>
      <c r="ABS346" s="31"/>
      <c r="ABT346" s="31"/>
      <c r="ABU346" s="31"/>
      <c r="ABV346" s="31"/>
      <c r="ABW346" s="31"/>
      <c r="ABX346" s="31"/>
      <c r="ABY346" s="31"/>
      <c r="ABZ346" s="31"/>
      <c r="ACA346" s="31"/>
      <c r="ACB346" s="31"/>
      <c r="ACC346" s="31"/>
      <c r="ACD346" s="31"/>
      <c r="ACE346" s="31"/>
      <c r="ACF346" s="31"/>
      <c r="ACG346" s="31"/>
      <c r="ACH346" s="31"/>
      <c r="ACI346" s="31"/>
      <c r="ACJ346" s="31"/>
      <c r="ACK346" s="31"/>
      <c r="ACL346" s="31"/>
      <c r="ACM346" s="31"/>
      <c r="ACN346" s="31"/>
      <c r="ACO346" s="31"/>
      <c r="ACP346" s="31"/>
      <c r="ACQ346" s="31"/>
      <c r="ACR346" s="31"/>
      <c r="ACS346" s="31"/>
      <c r="ACT346" s="31"/>
      <c r="ACU346" s="31"/>
      <c r="ACV346" s="31"/>
      <c r="ACW346" s="31"/>
      <c r="ACX346" s="31"/>
      <c r="ACY346" s="31"/>
      <c r="ACZ346" s="31"/>
      <c r="ADA346" s="31"/>
      <c r="ADB346" s="31"/>
      <c r="ADC346" s="31"/>
      <c r="ADD346" s="31"/>
      <c r="ADE346" s="31"/>
      <c r="ADF346" s="31"/>
      <c r="ADG346" s="31"/>
      <c r="ADH346" s="31"/>
      <c r="ADI346" s="31"/>
      <c r="ADJ346" s="31"/>
      <c r="ADK346" s="31"/>
      <c r="ADL346" s="31"/>
      <c r="ADM346" s="31"/>
      <c r="ADN346" s="31"/>
      <c r="ADO346" s="31"/>
      <c r="ADP346" s="31"/>
      <c r="ADQ346" s="31"/>
      <c r="ADR346" s="31"/>
      <c r="ADS346" s="31"/>
      <c r="ADT346" s="31"/>
      <c r="ADU346" s="31"/>
      <c r="ADV346" s="31"/>
      <c r="ADW346" s="31"/>
      <c r="ADX346" s="31"/>
      <c r="ADY346" s="31"/>
      <c r="ADZ346" s="31"/>
      <c r="AEA346" s="31"/>
      <c r="AEB346" s="31"/>
      <c r="AEC346" s="31"/>
      <c r="AED346" s="31"/>
      <c r="AEE346" s="31"/>
      <c r="AEF346" s="31"/>
      <c r="AEG346" s="31"/>
      <c r="AEH346" s="31"/>
      <c r="AEI346" s="31"/>
      <c r="AEJ346" s="31"/>
      <c r="AEK346" s="31"/>
      <c r="AEL346" s="31"/>
      <c r="AEM346" s="31"/>
      <c r="AEN346" s="31"/>
      <c r="AEO346" s="31"/>
      <c r="AEP346" s="31"/>
      <c r="AEQ346" s="31"/>
      <c r="AER346" s="31"/>
      <c r="AES346" s="31"/>
      <c r="AET346" s="31"/>
      <c r="AEU346" s="31"/>
      <c r="AEV346" s="31"/>
      <c r="AEW346" s="31"/>
      <c r="AEX346" s="31"/>
      <c r="AEY346" s="31"/>
      <c r="AEZ346" s="31"/>
      <c r="AFA346" s="31"/>
      <c r="AFB346" s="31"/>
      <c r="AFC346" s="31"/>
      <c r="AFD346" s="31"/>
      <c r="AFE346" s="31"/>
      <c r="AFF346" s="31"/>
      <c r="AFG346" s="31"/>
      <c r="AFH346" s="31"/>
      <c r="AFI346" s="31"/>
      <c r="AFJ346" s="31"/>
      <c r="AFK346" s="31"/>
      <c r="AFL346" s="31"/>
      <c r="AFM346" s="31"/>
      <c r="AFN346" s="31"/>
      <c r="AFO346" s="31"/>
      <c r="AFP346" s="31"/>
      <c r="AFQ346" s="31"/>
      <c r="AFR346" s="31"/>
      <c r="AFS346" s="31"/>
      <c r="AFT346" s="31"/>
      <c r="AFU346" s="31"/>
      <c r="AFV346" s="31"/>
      <c r="AFW346" s="31"/>
      <c r="AFX346" s="31"/>
      <c r="AFY346" s="31"/>
      <c r="AFZ346" s="31"/>
      <c r="AGA346" s="31"/>
      <c r="AGB346" s="31"/>
      <c r="AGC346" s="31"/>
      <c r="AGD346" s="31"/>
      <c r="AGE346" s="31"/>
      <c r="AGF346" s="31"/>
      <c r="AGG346" s="31"/>
      <c r="AGH346" s="31"/>
      <c r="AGI346" s="31"/>
      <c r="AGJ346" s="31"/>
      <c r="AGK346" s="31"/>
      <c r="AGL346" s="31"/>
      <c r="AGM346" s="31"/>
      <c r="AGN346" s="31"/>
      <c r="AGO346" s="31"/>
      <c r="AGP346" s="31"/>
      <c r="AGQ346" s="31"/>
      <c r="AGR346" s="31"/>
      <c r="AGS346" s="31"/>
      <c r="AGT346" s="31"/>
      <c r="AGU346" s="31"/>
      <c r="AGV346" s="31"/>
      <c r="AGW346" s="31"/>
      <c r="AGX346" s="31"/>
      <c r="AGY346" s="31"/>
      <c r="AGZ346" s="31"/>
      <c r="AHA346" s="31"/>
      <c r="AHB346" s="31"/>
      <c r="AHC346" s="31"/>
      <c r="AHD346" s="31"/>
      <c r="AHE346" s="31"/>
      <c r="AHF346" s="31"/>
      <c r="AHG346" s="31"/>
      <c r="AHH346" s="31"/>
      <c r="AHI346" s="31"/>
      <c r="AHJ346" s="31"/>
      <c r="AHK346" s="31"/>
      <c r="AHL346" s="31"/>
      <c r="AHM346" s="31"/>
      <c r="AHN346" s="31"/>
      <c r="AHO346" s="31"/>
      <c r="AHP346" s="31"/>
      <c r="AHQ346" s="31"/>
      <c r="AHR346" s="31"/>
      <c r="AHS346" s="31"/>
      <c r="AHT346" s="31"/>
      <c r="AHU346" s="31"/>
      <c r="AHV346" s="31"/>
      <c r="AHW346" s="31"/>
      <c r="AHX346" s="31"/>
      <c r="AHY346" s="31"/>
      <c r="AHZ346" s="31"/>
      <c r="AIA346" s="31"/>
      <c r="AIB346" s="31"/>
      <c r="AIC346" s="31"/>
      <c r="AID346" s="31"/>
      <c r="AIE346" s="31"/>
      <c r="AIF346" s="31"/>
      <c r="AIG346" s="31"/>
      <c r="AIH346" s="31"/>
      <c r="AII346" s="31"/>
      <c r="AIJ346" s="31"/>
      <c r="AIK346" s="31"/>
      <c r="AIL346" s="31"/>
      <c r="AIM346" s="31"/>
      <c r="AIN346" s="31"/>
      <c r="AIO346" s="31"/>
      <c r="AIP346" s="31"/>
      <c r="AIQ346" s="31"/>
      <c r="AIR346" s="31"/>
      <c r="AIS346" s="31"/>
      <c r="AIT346" s="31"/>
      <c r="AIU346" s="31"/>
      <c r="AIV346" s="31"/>
      <c r="AIW346" s="31"/>
      <c r="AIX346" s="31"/>
      <c r="AIY346" s="31"/>
      <c r="AIZ346" s="31"/>
      <c r="AJA346" s="31"/>
      <c r="AJB346" s="31"/>
      <c r="AJC346" s="31"/>
      <c r="AJD346" s="31"/>
      <c r="AJE346" s="31"/>
      <c r="AJF346" s="31"/>
      <c r="AJG346" s="31"/>
      <c r="AJH346" s="31"/>
      <c r="AJI346" s="31"/>
      <c r="AJJ346" s="31"/>
      <c r="AJK346" s="31"/>
      <c r="AJL346" s="31"/>
      <c r="AJM346" s="31"/>
      <c r="AJN346" s="31"/>
      <c r="AJO346" s="31"/>
      <c r="AJP346" s="31"/>
      <c r="AJQ346" s="31"/>
      <c r="AJR346" s="31"/>
      <c r="AJS346" s="31"/>
      <c r="AJT346" s="31"/>
      <c r="AJU346" s="31"/>
      <c r="AJV346" s="31"/>
      <c r="AJW346" s="31"/>
      <c r="AJX346" s="31"/>
      <c r="AJY346" s="31"/>
      <c r="AJZ346" s="31"/>
      <c r="AKA346" s="31"/>
      <c r="AKB346" s="31"/>
      <c r="AKC346" s="31"/>
      <c r="AKD346" s="31"/>
      <c r="AKE346" s="31"/>
      <c r="AKF346" s="31"/>
      <c r="AKG346" s="31"/>
      <c r="AKH346" s="31"/>
      <c r="AKI346" s="31"/>
      <c r="AKJ346" s="31"/>
      <c r="AKK346" s="31"/>
      <c r="AKL346" s="31"/>
      <c r="AKM346" s="31"/>
      <c r="AKN346" s="31"/>
      <c r="AKO346" s="31"/>
      <c r="AKP346" s="31"/>
      <c r="AKQ346" s="31"/>
      <c r="AKR346" s="31"/>
      <c r="AKS346" s="31"/>
      <c r="AKT346" s="31"/>
      <c r="AKU346" s="31"/>
      <c r="AKV346" s="31"/>
      <c r="AKW346" s="31"/>
      <c r="AKX346" s="31"/>
      <c r="AKY346" s="31"/>
      <c r="AKZ346" s="31"/>
      <c r="ALA346" s="31"/>
      <c r="ALB346" s="31"/>
      <c r="ALC346" s="31"/>
      <c r="ALD346" s="31"/>
      <c r="ALE346" s="31"/>
      <c r="ALF346" s="31"/>
      <c r="ALG346" s="31"/>
      <c r="ALH346" s="31"/>
      <c r="ALI346" s="31"/>
      <c r="ALJ346" s="31"/>
      <c r="ALK346" s="31"/>
      <c r="ALL346" s="31"/>
      <c r="ALM346" s="31"/>
      <c r="ALN346" s="31"/>
      <c r="ALO346" s="31"/>
      <c r="ALP346" s="31"/>
      <c r="ALQ346" s="31"/>
      <c r="ALR346" s="31"/>
      <c r="ALS346" s="31"/>
      <c r="ALT346" s="31"/>
      <c r="ALU346" s="31"/>
      <c r="ALV346" s="31"/>
      <c r="ALW346" s="31"/>
      <c r="ALX346" s="31"/>
      <c r="ALY346" s="31"/>
      <c r="ALZ346" s="31"/>
      <c r="AMA346" s="31"/>
      <c r="AMB346" s="31"/>
      <c r="AMC346" s="31"/>
      <c r="AMD346" s="31"/>
      <c r="AME346" s="31"/>
      <c r="AMF346" s="31"/>
      <c r="AMG346" s="31"/>
      <c r="AMH346" s="31"/>
      <c r="AMI346" s="31"/>
      <c r="AMJ346" s="31"/>
      <c r="AMK346" s="31"/>
      <c r="AML346" s="31"/>
      <c r="AMM346" s="31"/>
      <c r="AMN346" s="31"/>
      <c r="AMO346" s="31"/>
      <c r="AMP346" s="31"/>
      <c r="AMQ346" s="31"/>
      <c r="AMR346" s="31"/>
      <c r="AMS346" s="31"/>
      <c r="AMT346" s="31"/>
      <c r="AMU346" s="31"/>
      <c r="AMV346" s="31"/>
      <c r="AMW346" s="31"/>
      <c r="AMX346" s="31"/>
      <c r="AMY346" s="31"/>
    </row>
    <row r="347" spans="3:1042" s="6" customFormat="1" ht="15" customHeight="1" x14ac:dyDescent="0.25">
      <c r="C347" s="6">
        <f t="shared" si="140"/>
        <v>230112</v>
      </c>
      <c r="D347" s="72">
        <f t="shared" si="141"/>
        <v>80</v>
      </c>
      <c r="E347" s="72">
        <v>1</v>
      </c>
      <c r="F347" s="74">
        <v>0</v>
      </c>
      <c r="G347" s="73">
        <f t="shared" si="144"/>
        <v>1.8</v>
      </c>
      <c r="H347" s="128">
        <f t="shared" si="145"/>
        <v>0</v>
      </c>
      <c r="I347" s="147">
        <f t="shared" si="179"/>
        <v>0</v>
      </c>
      <c r="J347" s="111" t="s">
        <v>196</v>
      </c>
      <c r="K347" s="39">
        <v>1</v>
      </c>
      <c r="L347" s="95">
        <f t="shared" si="180"/>
        <v>23</v>
      </c>
      <c r="M347" s="9" t="s">
        <v>42</v>
      </c>
      <c r="N347" s="81">
        <v>1</v>
      </c>
      <c r="O347" s="82">
        <f t="shared" si="213"/>
        <v>230112</v>
      </c>
      <c r="P347" s="77" t="str">
        <f t="shared" si="183"/>
        <v>EP6 80 DHPT 102  (80 gal)</v>
      </c>
      <c r="Q347" s="10" t="s">
        <v>73</v>
      </c>
      <c r="R347" s="11">
        <v>80</v>
      </c>
      <c r="S347" s="37" t="s">
        <v>90</v>
      </c>
      <c r="T347" s="100" t="s">
        <v>108</v>
      </c>
      <c r="U347" s="105" t="str">
        <f t="shared" si="215"/>
        <v>AOSmithPHPT80</v>
      </c>
      <c r="V347" s="146">
        <v>0</v>
      </c>
      <c r="W347" s="47">
        <v>1.8</v>
      </c>
      <c r="X347" s="55" t="s">
        <v>15</v>
      </c>
      <c r="Y347" s="56" t="s">
        <v>10</v>
      </c>
      <c r="Z347" s="57">
        <v>40857</v>
      </c>
      <c r="AA347" s="58" t="s">
        <v>83</v>
      </c>
      <c r="AB347" s="158" t="str">
        <f t="shared" si="181"/>
        <v>2,     230112,   "EP6 80 DHPT 102  (80 gal)"</v>
      </c>
      <c r="AC347" s="159" t="str">
        <f>M347</f>
        <v>State</v>
      </c>
      <c r="AD347" s="98" t="s">
        <v>687</v>
      </c>
      <c r="AE347" s="158" t="str">
        <f t="shared" si="182"/>
        <v xml:space="preserve">          case  230112   :   "StateEP680DHPT"</v>
      </c>
      <c r="AF347" s="98" t="s">
        <v>687</v>
      </c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</row>
    <row r="348" spans="3:1042" s="6" customFormat="1" ht="15" customHeight="1" x14ac:dyDescent="0.25">
      <c r="C348" s="6">
        <f t="shared" si="140"/>
        <v>230211</v>
      </c>
      <c r="D348" s="72">
        <f t="shared" si="141"/>
        <v>60</v>
      </c>
      <c r="E348" s="72">
        <v>1</v>
      </c>
      <c r="F348" s="74">
        <v>0</v>
      </c>
      <c r="G348" s="73">
        <f t="shared" si="144"/>
        <v>2.33</v>
      </c>
      <c r="H348" s="128">
        <f t="shared" si="145"/>
        <v>0</v>
      </c>
      <c r="I348" s="147">
        <f t="shared" si="179"/>
        <v>0</v>
      </c>
      <c r="J348" s="111" t="s">
        <v>196</v>
      </c>
      <c r="K348" s="40"/>
      <c r="L348" s="95">
        <f t="shared" si="180"/>
        <v>23</v>
      </c>
      <c r="M348" s="21" t="s">
        <v>42</v>
      </c>
      <c r="N348" s="82">
        <f t="shared" ref="N348:N360" si="219">N347+1</f>
        <v>2</v>
      </c>
      <c r="O348" s="82">
        <f t="shared" si="213"/>
        <v>230211</v>
      </c>
      <c r="P348" s="77" t="str">
        <f t="shared" si="183"/>
        <v>EPX 60 DHPT  (60 gal)</v>
      </c>
      <c r="Q348" s="22" t="s">
        <v>112</v>
      </c>
      <c r="R348" s="23">
        <v>60</v>
      </c>
      <c r="S348" s="65" t="s">
        <v>107</v>
      </c>
      <c r="T348" s="100" t="s">
        <v>107</v>
      </c>
      <c r="U348" s="105" t="str">
        <f t="shared" si="215"/>
        <v>AOSmithPHPT60</v>
      </c>
      <c r="V348" s="146">
        <v>0</v>
      </c>
      <c r="W348" s="41">
        <v>2.33</v>
      </c>
      <c r="X348" s="59"/>
      <c r="Y348" s="60"/>
      <c r="Z348" s="59"/>
      <c r="AA348" s="58"/>
      <c r="AB348" s="158" t="str">
        <f t="shared" si="181"/>
        <v>2,     230211,   "EPX 60 DHPT  (60 gal)"</v>
      </c>
      <c r="AC348" s="160" t="str">
        <f t="shared" si="202"/>
        <v>State</v>
      </c>
      <c r="AD348" s="98" t="s">
        <v>688</v>
      </c>
      <c r="AE348" s="158" t="str">
        <f t="shared" si="182"/>
        <v xml:space="preserve">          case  230211   :   "StateEPX60DHPT"</v>
      </c>
      <c r="AF348" s="98" t="s">
        <v>688</v>
      </c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35"/>
      <c r="AX348" s="35"/>
      <c r="AY348" s="35"/>
      <c r="AZ348" s="35"/>
      <c r="BA348" s="35"/>
      <c r="BB348" s="35"/>
      <c r="BC348" s="35"/>
      <c r="BD348" s="35"/>
      <c r="BE348" s="35"/>
      <c r="BF348" s="35"/>
      <c r="BG348" s="35"/>
      <c r="BH348" s="35"/>
      <c r="BI348" s="35"/>
      <c r="BJ348" s="35"/>
      <c r="BK348" s="35"/>
      <c r="BL348" s="35"/>
      <c r="BM348" s="35"/>
      <c r="BN348" s="35"/>
      <c r="BO348" s="35"/>
      <c r="BP348" s="35"/>
      <c r="BQ348" s="35"/>
      <c r="BR348" s="35"/>
      <c r="BS348" s="35"/>
      <c r="BT348" s="35"/>
      <c r="BU348" s="35"/>
      <c r="BV348" s="35"/>
      <c r="BW348" s="35"/>
      <c r="BX348" s="35"/>
      <c r="BY348" s="35"/>
      <c r="BZ348" s="35"/>
      <c r="CA348" s="35"/>
      <c r="CB348" s="35"/>
      <c r="CC348" s="35"/>
      <c r="CD348" s="35"/>
      <c r="CE348" s="35"/>
      <c r="CF348" s="35"/>
      <c r="CG348" s="35"/>
      <c r="CH348" s="35"/>
      <c r="CI348" s="35"/>
      <c r="CJ348" s="35"/>
      <c r="CK348" s="35"/>
      <c r="CL348" s="35"/>
      <c r="CM348" s="35"/>
      <c r="CN348" s="35"/>
      <c r="CO348" s="35"/>
      <c r="CP348" s="35"/>
      <c r="CQ348" s="35"/>
      <c r="CR348" s="35"/>
      <c r="CS348" s="35"/>
      <c r="CT348" s="35"/>
      <c r="CU348" s="35"/>
      <c r="CV348" s="35"/>
      <c r="CW348" s="35"/>
      <c r="CX348" s="35"/>
      <c r="CY348" s="35"/>
      <c r="CZ348" s="35"/>
      <c r="DA348" s="35"/>
      <c r="DB348" s="35"/>
      <c r="DC348" s="35"/>
      <c r="DD348" s="35"/>
      <c r="DE348" s="35"/>
      <c r="DF348" s="35"/>
      <c r="DG348" s="35"/>
      <c r="DH348" s="35"/>
      <c r="DI348" s="35"/>
      <c r="DJ348" s="35"/>
      <c r="DK348" s="35"/>
      <c r="DL348" s="35"/>
      <c r="DM348" s="35"/>
      <c r="DN348" s="35"/>
      <c r="DO348" s="35"/>
      <c r="DP348" s="35"/>
      <c r="DQ348" s="35"/>
      <c r="DR348" s="35"/>
      <c r="DS348" s="35"/>
      <c r="DT348" s="35"/>
      <c r="DU348" s="35"/>
      <c r="DV348" s="35"/>
      <c r="DW348" s="35"/>
      <c r="DX348" s="35"/>
      <c r="DY348" s="35"/>
      <c r="DZ348" s="35"/>
      <c r="EA348" s="35"/>
      <c r="EB348" s="35"/>
      <c r="EC348" s="35"/>
      <c r="ED348" s="35"/>
      <c r="EE348" s="35"/>
      <c r="EF348" s="35"/>
      <c r="EG348" s="35"/>
      <c r="EH348" s="35"/>
      <c r="EI348" s="35"/>
      <c r="EJ348" s="35"/>
      <c r="EK348" s="35"/>
      <c r="EL348" s="35"/>
      <c r="EM348" s="35"/>
      <c r="EN348" s="35"/>
      <c r="EO348" s="35"/>
      <c r="EP348" s="35"/>
      <c r="EQ348" s="35"/>
      <c r="ER348" s="35"/>
      <c r="ES348" s="35"/>
      <c r="ET348" s="35"/>
      <c r="EU348" s="35"/>
      <c r="EV348" s="35"/>
      <c r="EW348" s="35"/>
      <c r="EX348" s="35"/>
      <c r="EY348" s="35"/>
      <c r="EZ348" s="35"/>
      <c r="FA348" s="35"/>
      <c r="FB348" s="35"/>
      <c r="FC348" s="35"/>
      <c r="FD348" s="35"/>
      <c r="FE348" s="35"/>
      <c r="FF348" s="35"/>
      <c r="FG348" s="35"/>
      <c r="FH348" s="35"/>
      <c r="FI348" s="35"/>
      <c r="FJ348" s="35"/>
      <c r="FK348" s="35"/>
      <c r="FL348" s="35"/>
      <c r="FM348" s="35"/>
      <c r="FN348" s="35"/>
      <c r="FO348" s="35"/>
      <c r="FP348" s="35"/>
      <c r="FQ348" s="35"/>
      <c r="FR348" s="35"/>
      <c r="FS348" s="35"/>
      <c r="FT348" s="35"/>
      <c r="FU348" s="35"/>
      <c r="FV348" s="35"/>
      <c r="FW348" s="35"/>
      <c r="FX348" s="35"/>
      <c r="FY348" s="35"/>
      <c r="FZ348" s="35"/>
      <c r="GA348" s="35"/>
      <c r="GB348" s="35"/>
      <c r="GC348" s="35"/>
      <c r="GD348" s="35"/>
      <c r="GE348" s="35"/>
      <c r="GF348" s="35"/>
      <c r="GG348" s="35"/>
      <c r="GH348" s="35"/>
      <c r="GI348" s="35"/>
      <c r="GJ348" s="35"/>
      <c r="GK348" s="35"/>
      <c r="GL348" s="35"/>
      <c r="GM348" s="35"/>
      <c r="GN348" s="35"/>
      <c r="GO348" s="35"/>
      <c r="GP348" s="35"/>
      <c r="GQ348" s="35"/>
      <c r="GR348" s="35"/>
      <c r="GS348" s="35"/>
      <c r="GT348" s="35"/>
      <c r="GU348" s="35"/>
      <c r="GV348" s="35"/>
      <c r="GW348" s="35"/>
      <c r="GX348" s="35"/>
      <c r="GY348" s="35"/>
      <c r="GZ348" s="35"/>
      <c r="HA348" s="35"/>
      <c r="HB348" s="35"/>
      <c r="HC348" s="35"/>
      <c r="HD348" s="35"/>
      <c r="HE348" s="35"/>
      <c r="HF348" s="35"/>
      <c r="HG348" s="35"/>
      <c r="HH348" s="35"/>
      <c r="HI348" s="35"/>
      <c r="HJ348" s="35"/>
      <c r="HK348" s="35"/>
      <c r="HL348" s="35"/>
      <c r="HM348" s="35"/>
      <c r="HN348" s="35"/>
      <c r="HO348" s="35"/>
      <c r="HP348" s="35"/>
      <c r="HQ348" s="35"/>
      <c r="HR348" s="35"/>
      <c r="HS348" s="35"/>
      <c r="HT348" s="35"/>
      <c r="HU348" s="35"/>
      <c r="HV348" s="35"/>
      <c r="HW348" s="35"/>
      <c r="HX348" s="35"/>
      <c r="HY348" s="35"/>
      <c r="HZ348" s="35"/>
      <c r="IA348" s="35"/>
      <c r="IB348" s="35"/>
      <c r="IC348" s="35"/>
      <c r="ID348" s="35"/>
      <c r="IE348" s="35"/>
      <c r="IF348" s="35"/>
      <c r="IG348" s="35"/>
      <c r="IH348" s="35"/>
      <c r="II348" s="35"/>
      <c r="IJ348" s="35"/>
      <c r="IK348" s="35"/>
      <c r="IL348" s="35"/>
      <c r="IM348" s="35"/>
      <c r="IN348" s="35"/>
      <c r="IO348" s="35"/>
      <c r="IP348" s="35"/>
      <c r="IQ348" s="35"/>
      <c r="IR348" s="35"/>
      <c r="IS348" s="35"/>
      <c r="IT348" s="35"/>
      <c r="IU348" s="35"/>
      <c r="IV348" s="35"/>
      <c r="IW348" s="35"/>
      <c r="IX348" s="35"/>
      <c r="IY348" s="35"/>
      <c r="IZ348" s="35"/>
      <c r="JA348" s="35"/>
      <c r="JB348" s="35"/>
      <c r="JC348" s="35"/>
      <c r="JD348" s="35"/>
      <c r="JE348" s="35"/>
      <c r="JF348" s="35"/>
      <c r="JG348" s="35"/>
      <c r="JH348" s="35"/>
      <c r="JI348" s="35"/>
      <c r="JJ348" s="35"/>
      <c r="JK348" s="35"/>
      <c r="JL348" s="35"/>
      <c r="JM348" s="35"/>
      <c r="JN348" s="35"/>
      <c r="JO348" s="35"/>
      <c r="JP348" s="35"/>
      <c r="JQ348" s="35"/>
      <c r="JR348" s="35"/>
      <c r="JS348" s="35"/>
      <c r="JT348" s="35"/>
      <c r="JU348" s="35"/>
      <c r="JV348" s="35"/>
      <c r="JW348" s="35"/>
      <c r="JX348" s="35"/>
      <c r="JY348" s="35"/>
      <c r="JZ348" s="35"/>
      <c r="KA348" s="35"/>
      <c r="KB348" s="35"/>
      <c r="KC348" s="35"/>
      <c r="KD348" s="35"/>
      <c r="KE348" s="35"/>
      <c r="KF348" s="35"/>
      <c r="KG348" s="35"/>
      <c r="KH348" s="35"/>
      <c r="KI348" s="35"/>
      <c r="KJ348" s="35"/>
      <c r="KK348" s="35"/>
      <c r="KL348" s="35"/>
      <c r="KM348" s="35"/>
      <c r="KN348" s="35"/>
      <c r="KO348" s="35"/>
      <c r="KP348" s="35"/>
      <c r="KQ348" s="35"/>
      <c r="KR348" s="35"/>
      <c r="KS348" s="35"/>
      <c r="KT348" s="35"/>
      <c r="KU348" s="35"/>
      <c r="KV348" s="35"/>
      <c r="KW348" s="35"/>
      <c r="KX348" s="35"/>
      <c r="KY348" s="35"/>
      <c r="KZ348" s="35"/>
      <c r="LA348" s="35"/>
      <c r="LB348" s="35"/>
      <c r="LC348" s="35"/>
      <c r="LD348" s="35"/>
      <c r="LE348" s="35"/>
      <c r="LF348" s="35"/>
      <c r="LG348" s="35"/>
      <c r="LH348" s="35"/>
      <c r="LI348" s="35"/>
      <c r="LJ348" s="35"/>
      <c r="LK348" s="35"/>
      <c r="LL348" s="35"/>
      <c r="LM348" s="35"/>
      <c r="LN348" s="35"/>
      <c r="LO348" s="35"/>
      <c r="LP348" s="35"/>
      <c r="LQ348" s="35"/>
      <c r="LR348" s="35"/>
      <c r="LS348" s="35"/>
      <c r="LT348" s="35"/>
      <c r="LU348" s="35"/>
      <c r="LV348" s="35"/>
      <c r="LW348" s="35"/>
      <c r="LX348" s="35"/>
      <c r="LY348" s="35"/>
      <c r="LZ348" s="35"/>
      <c r="MA348" s="35"/>
      <c r="MB348" s="35"/>
      <c r="MC348" s="35"/>
      <c r="MD348" s="35"/>
      <c r="ME348" s="35"/>
      <c r="MF348" s="35"/>
      <c r="MG348" s="35"/>
      <c r="MH348" s="35"/>
      <c r="MI348" s="35"/>
      <c r="MJ348" s="35"/>
      <c r="MK348" s="35"/>
      <c r="ML348" s="35"/>
      <c r="MM348" s="35"/>
      <c r="MN348" s="35"/>
      <c r="MO348" s="35"/>
      <c r="MP348" s="35"/>
      <c r="MQ348" s="35"/>
      <c r="MR348" s="35"/>
      <c r="MS348" s="35"/>
      <c r="MT348" s="35"/>
      <c r="MU348" s="35"/>
      <c r="MV348" s="35"/>
      <c r="MW348" s="35"/>
      <c r="MX348" s="35"/>
      <c r="MY348" s="35"/>
      <c r="MZ348" s="35"/>
      <c r="NA348" s="35"/>
      <c r="NB348" s="35"/>
      <c r="NC348" s="35"/>
      <c r="ND348" s="35"/>
      <c r="NE348" s="35"/>
      <c r="NF348" s="35"/>
      <c r="NG348" s="35"/>
      <c r="NH348" s="35"/>
      <c r="NI348" s="35"/>
      <c r="NJ348" s="35"/>
      <c r="NK348" s="35"/>
      <c r="NL348" s="35"/>
      <c r="NM348" s="35"/>
      <c r="NN348" s="35"/>
      <c r="NO348" s="35"/>
      <c r="NP348" s="35"/>
      <c r="NQ348" s="35"/>
      <c r="NR348" s="35"/>
      <c r="NS348" s="35"/>
      <c r="NT348" s="35"/>
      <c r="NU348" s="35"/>
      <c r="NV348" s="35"/>
      <c r="NW348" s="35"/>
      <c r="NX348" s="35"/>
      <c r="NY348" s="35"/>
      <c r="NZ348" s="35"/>
      <c r="OA348" s="35"/>
      <c r="OB348" s="35"/>
      <c r="OC348" s="35"/>
      <c r="OD348" s="35"/>
      <c r="OE348" s="35"/>
      <c r="OF348" s="35"/>
      <c r="OG348" s="35"/>
      <c r="OH348" s="35"/>
      <c r="OI348" s="35"/>
      <c r="OJ348" s="35"/>
      <c r="OK348" s="35"/>
      <c r="OL348" s="35"/>
      <c r="OM348" s="35"/>
      <c r="ON348" s="35"/>
      <c r="OO348" s="35"/>
      <c r="OP348" s="35"/>
      <c r="OQ348" s="35"/>
      <c r="OR348" s="35"/>
      <c r="OS348" s="35"/>
      <c r="OT348" s="35"/>
      <c r="OU348" s="35"/>
      <c r="OV348" s="35"/>
      <c r="OW348" s="35"/>
      <c r="OX348" s="35"/>
      <c r="OY348" s="35"/>
      <c r="OZ348" s="35"/>
      <c r="PA348" s="35"/>
      <c r="PB348" s="35"/>
      <c r="PC348" s="35"/>
      <c r="PD348" s="35"/>
      <c r="PE348" s="35"/>
      <c r="PF348" s="35"/>
      <c r="PG348" s="35"/>
      <c r="PH348" s="35"/>
      <c r="PI348" s="35"/>
      <c r="PJ348" s="35"/>
      <c r="PK348" s="35"/>
      <c r="PL348" s="35"/>
      <c r="PM348" s="35"/>
      <c r="PN348" s="35"/>
      <c r="PO348" s="35"/>
      <c r="PP348" s="35"/>
      <c r="PQ348" s="35"/>
      <c r="PR348" s="35"/>
      <c r="PS348" s="35"/>
      <c r="PT348" s="35"/>
      <c r="PU348" s="35"/>
      <c r="PV348" s="35"/>
      <c r="PW348" s="35"/>
      <c r="PX348" s="35"/>
      <c r="PY348" s="35"/>
      <c r="PZ348" s="35"/>
      <c r="QA348" s="35"/>
      <c r="QB348" s="35"/>
      <c r="QC348" s="35"/>
      <c r="QD348" s="35"/>
      <c r="QE348" s="35"/>
      <c r="QF348" s="35"/>
      <c r="QG348" s="35"/>
      <c r="QH348" s="35"/>
      <c r="QI348" s="35"/>
      <c r="QJ348" s="35"/>
      <c r="QK348" s="35"/>
      <c r="QL348" s="35"/>
      <c r="QM348" s="35"/>
      <c r="QN348" s="35"/>
      <c r="QO348" s="35"/>
      <c r="QP348" s="35"/>
      <c r="QQ348" s="35"/>
      <c r="QR348" s="35"/>
      <c r="QS348" s="35"/>
      <c r="QT348" s="35"/>
      <c r="QU348" s="35"/>
      <c r="QV348" s="35"/>
      <c r="QW348" s="35"/>
      <c r="QX348" s="35"/>
      <c r="QY348" s="35"/>
      <c r="QZ348" s="35"/>
      <c r="RA348" s="35"/>
      <c r="RB348" s="35"/>
      <c r="RC348" s="35"/>
      <c r="RD348" s="35"/>
      <c r="RE348" s="35"/>
      <c r="RF348" s="35"/>
      <c r="RG348" s="35"/>
      <c r="RH348" s="35"/>
      <c r="RI348" s="35"/>
      <c r="RJ348" s="35"/>
      <c r="RK348" s="35"/>
      <c r="RL348" s="35"/>
      <c r="RM348" s="35"/>
      <c r="RN348" s="35"/>
      <c r="RO348" s="35"/>
      <c r="RP348" s="35"/>
      <c r="RQ348" s="35"/>
      <c r="RR348" s="35"/>
      <c r="RS348" s="35"/>
      <c r="RT348" s="35"/>
      <c r="RU348" s="35"/>
      <c r="RV348" s="35"/>
      <c r="RW348" s="35"/>
      <c r="RX348" s="35"/>
      <c r="RY348" s="35"/>
      <c r="RZ348" s="35"/>
      <c r="SA348" s="35"/>
      <c r="SB348" s="35"/>
      <c r="SC348" s="35"/>
      <c r="SD348" s="35"/>
      <c r="SE348" s="35"/>
      <c r="SF348" s="35"/>
      <c r="SG348" s="35"/>
      <c r="SH348" s="35"/>
      <c r="SI348" s="35"/>
      <c r="SJ348" s="35"/>
      <c r="SK348" s="35"/>
      <c r="SL348" s="35"/>
      <c r="SM348" s="35"/>
      <c r="SN348" s="35"/>
      <c r="SO348" s="35"/>
      <c r="SP348" s="35"/>
      <c r="SQ348" s="35"/>
      <c r="SR348" s="35"/>
      <c r="SS348" s="35"/>
      <c r="ST348" s="35"/>
      <c r="SU348" s="35"/>
      <c r="SV348" s="35"/>
      <c r="SW348" s="35"/>
      <c r="SX348" s="35"/>
      <c r="SY348" s="35"/>
      <c r="SZ348" s="35"/>
      <c r="TA348" s="35"/>
      <c r="TB348" s="35"/>
      <c r="TC348" s="35"/>
      <c r="TD348" s="35"/>
      <c r="TE348" s="35"/>
      <c r="TF348" s="35"/>
      <c r="TG348" s="35"/>
      <c r="TH348" s="35"/>
      <c r="TI348" s="35"/>
      <c r="TJ348" s="35"/>
      <c r="TK348" s="35"/>
      <c r="TL348" s="35"/>
      <c r="TM348" s="35"/>
      <c r="TN348" s="35"/>
      <c r="TO348" s="35"/>
      <c r="TP348" s="35"/>
      <c r="TQ348" s="35"/>
      <c r="TR348" s="35"/>
      <c r="TS348" s="35"/>
      <c r="TT348" s="35"/>
      <c r="TU348" s="35"/>
      <c r="TV348" s="35"/>
      <c r="TW348" s="35"/>
      <c r="TX348" s="35"/>
      <c r="TY348" s="35"/>
      <c r="TZ348" s="35"/>
      <c r="UA348" s="35"/>
      <c r="UB348" s="35"/>
      <c r="UC348" s="35"/>
      <c r="UD348" s="35"/>
      <c r="UE348" s="35"/>
      <c r="UF348" s="35"/>
      <c r="UG348" s="35"/>
      <c r="UH348" s="35"/>
      <c r="UI348" s="35"/>
      <c r="UJ348" s="35"/>
      <c r="UK348" s="35"/>
      <c r="UL348" s="35"/>
      <c r="UM348" s="35"/>
      <c r="UN348" s="35"/>
      <c r="UO348" s="35"/>
      <c r="UP348" s="35"/>
      <c r="UQ348" s="35"/>
      <c r="UR348" s="35"/>
      <c r="US348" s="35"/>
      <c r="UT348" s="35"/>
      <c r="UU348" s="35"/>
      <c r="UV348" s="35"/>
      <c r="UW348" s="35"/>
      <c r="UX348" s="35"/>
      <c r="UY348" s="35"/>
      <c r="UZ348" s="35"/>
      <c r="VA348" s="35"/>
      <c r="VB348" s="35"/>
      <c r="VC348" s="35"/>
      <c r="VD348" s="35"/>
      <c r="VE348" s="35"/>
      <c r="VF348" s="35"/>
      <c r="VG348" s="35"/>
      <c r="VH348" s="35"/>
      <c r="VI348" s="35"/>
      <c r="VJ348" s="35"/>
      <c r="VK348" s="35"/>
      <c r="VL348" s="35"/>
      <c r="VM348" s="35"/>
      <c r="VN348" s="35"/>
      <c r="VO348" s="35"/>
      <c r="VP348" s="35"/>
      <c r="VQ348" s="35"/>
      <c r="VR348" s="35"/>
      <c r="VS348" s="35"/>
      <c r="VT348" s="35"/>
      <c r="VU348" s="35"/>
      <c r="VV348" s="35"/>
      <c r="VW348" s="35"/>
      <c r="VX348" s="35"/>
      <c r="VY348" s="35"/>
      <c r="VZ348" s="35"/>
      <c r="WA348" s="35"/>
      <c r="WB348" s="35"/>
      <c r="WC348" s="35"/>
      <c r="WD348" s="35"/>
      <c r="WE348" s="35"/>
      <c r="WF348" s="35"/>
      <c r="WG348" s="35"/>
      <c r="WH348" s="35"/>
      <c r="WI348" s="35"/>
      <c r="WJ348" s="35"/>
      <c r="WK348" s="35"/>
      <c r="WL348" s="35"/>
      <c r="WM348" s="35"/>
      <c r="WN348" s="35"/>
      <c r="WO348" s="35"/>
      <c r="WP348" s="35"/>
      <c r="WQ348" s="35"/>
      <c r="WR348" s="35"/>
      <c r="WS348" s="35"/>
      <c r="WT348" s="35"/>
      <c r="WU348" s="35"/>
      <c r="WV348" s="35"/>
      <c r="WW348" s="35"/>
      <c r="WX348" s="35"/>
      <c r="WY348" s="35"/>
      <c r="WZ348" s="35"/>
      <c r="XA348" s="35"/>
      <c r="XB348" s="35"/>
      <c r="XC348" s="35"/>
      <c r="XD348" s="35"/>
      <c r="XE348" s="35"/>
      <c r="XF348" s="35"/>
      <c r="XG348" s="35"/>
      <c r="XH348" s="35"/>
      <c r="XI348" s="35"/>
      <c r="XJ348" s="35"/>
      <c r="XK348" s="35"/>
      <c r="XL348" s="35"/>
      <c r="XM348" s="35"/>
      <c r="XN348" s="35"/>
      <c r="XO348" s="35"/>
      <c r="XP348" s="35"/>
      <c r="XQ348" s="35"/>
      <c r="XR348" s="35"/>
      <c r="XS348" s="35"/>
      <c r="XT348" s="35"/>
      <c r="XU348" s="35"/>
      <c r="XV348" s="35"/>
      <c r="XW348" s="35"/>
      <c r="XX348" s="35"/>
      <c r="XY348" s="35"/>
      <c r="XZ348" s="35"/>
      <c r="YA348" s="35"/>
      <c r="YB348" s="35"/>
      <c r="YC348" s="35"/>
      <c r="YD348" s="35"/>
      <c r="YE348" s="35"/>
      <c r="YF348" s="35"/>
      <c r="YG348" s="35"/>
      <c r="YH348" s="35"/>
      <c r="YI348" s="35"/>
      <c r="YJ348" s="35"/>
      <c r="YK348" s="35"/>
      <c r="YL348" s="35"/>
      <c r="YM348" s="35"/>
      <c r="YN348" s="35"/>
      <c r="YO348" s="35"/>
      <c r="YP348" s="35"/>
      <c r="YQ348" s="35"/>
      <c r="YR348" s="35"/>
      <c r="YS348" s="35"/>
      <c r="YT348" s="35"/>
      <c r="YU348" s="35"/>
      <c r="YV348" s="35"/>
      <c r="YW348" s="35"/>
      <c r="YX348" s="35"/>
      <c r="YY348" s="35"/>
      <c r="YZ348" s="35"/>
      <c r="ZA348" s="35"/>
      <c r="ZB348" s="35"/>
      <c r="ZC348" s="35"/>
      <c r="ZD348" s="35"/>
      <c r="ZE348" s="35"/>
      <c r="ZF348" s="35"/>
      <c r="ZG348" s="35"/>
      <c r="ZH348" s="35"/>
      <c r="ZI348" s="35"/>
      <c r="ZJ348" s="35"/>
      <c r="ZK348" s="35"/>
      <c r="ZL348" s="35"/>
      <c r="ZM348" s="35"/>
      <c r="ZN348" s="35"/>
      <c r="ZO348" s="35"/>
      <c r="ZP348" s="35"/>
      <c r="ZQ348" s="35"/>
      <c r="ZR348" s="35"/>
      <c r="ZS348" s="35"/>
      <c r="ZT348" s="35"/>
      <c r="ZU348" s="35"/>
      <c r="ZV348" s="35"/>
      <c r="ZW348" s="35"/>
      <c r="ZX348" s="35"/>
      <c r="ZY348" s="35"/>
      <c r="ZZ348" s="35"/>
      <c r="AAA348" s="35"/>
      <c r="AAB348" s="35"/>
      <c r="AAC348" s="35"/>
      <c r="AAD348" s="35"/>
      <c r="AAE348" s="35"/>
      <c r="AAF348" s="35"/>
      <c r="AAG348" s="35"/>
      <c r="AAH348" s="35"/>
      <c r="AAI348" s="35"/>
      <c r="AAJ348" s="35"/>
      <c r="AAK348" s="35"/>
      <c r="AAL348" s="35"/>
      <c r="AAM348" s="35"/>
      <c r="AAN348" s="35"/>
      <c r="AAO348" s="35"/>
      <c r="AAP348" s="35"/>
      <c r="AAQ348" s="35"/>
      <c r="AAR348" s="35"/>
      <c r="AAS348" s="35"/>
      <c r="AAT348" s="35"/>
      <c r="AAU348" s="35"/>
      <c r="AAV348" s="35"/>
      <c r="AAW348" s="35"/>
      <c r="AAX348" s="35"/>
      <c r="AAY348" s="35"/>
      <c r="AAZ348" s="35"/>
      <c r="ABA348" s="35"/>
      <c r="ABB348" s="35"/>
      <c r="ABC348" s="35"/>
      <c r="ABD348" s="35"/>
      <c r="ABE348" s="35"/>
      <c r="ABF348" s="35"/>
      <c r="ABG348" s="35"/>
      <c r="ABH348" s="35"/>
      <c r="ABI348" s="35"/>
      <c r="ABJ348" s="35"/>
      <c r="ABK348" s="35"/>
      <c r="ABL348" s="35"/>
      <c r="ABM348" s="35"/>
      <c r="ABN348" s="35"/>
      <c r="ABO348" s="35"/>
      <c r="ABP348" s="35"/>
      <c r="ABQ348" s="35"/>
      <c r="ABR348" s="35"/>
      <c r="ABS348" s="35"/>
      <c r="ABT348" s="35"/>
      <c r="ABU348" s="35"/>
      <c r="ABV348" s="35"/>
      <c r="ABW348" s="35"/>
      <c r="ABX348" s="35"/>
      <c r="ABY348" s="35"/>
      <c r="ABZ348" s="35"/>
      <c r="ACA348" s="35"/>
      <c r="ACB348" s="35"/>
      <c r="ACC348" s="35"/>
      <c r="ACD348" s="35"/>
      <c r="ACE348" s="35"/>
      <c r="ACF348" s="35"/>
      <c r="ACG348" s="35"/>
      <c r="ACH348" s="35"/>
      <c r="ACI348" s="35"/>
      <c r="ACJ348" s="35"/>
      <c r="ACK348" s="35"/>
      <c r="ACL348" s="35"/>
      <c r="ACM348" s="35"/>
      <c r="ACN348" s="35"/>
      <c r="ACO348" s="35"/>
      <c r="ACP348" s="35"/>
      <c r="ACQ348" s="35"/>
      <c r="ACR348" s="35"/>
      <c r="ACS348" s="35"/>
      <c r="ACT348" s="35"/>
      <c r="ACU348" s="35"/>
      <c r="ACV348" s="35"/>
      <c r="ACW348" s="35"/>
      <c r="ACX348" s="35"/>
      <c r="ACY348" s="35"/>
      <c r="ACZ348" s="35"/>
      <c r="ADA348" s="35"/>
      <c r="ADB348" s="35"/>
      <c r="ADC348" s="35"/>
      <c r="ADD348" s="35"/>
      <c r="ADE348" s="35"/>
      <c r="ADF348" s="35"/>
      <c r="ADG348" s="35"/>
      <c r="ADH348" s="35"/>
      <c r="ADI348" s="35"/>
      <c r="ADJ348" s="35"/>
      <c r="ADK348" s="35"/>
      <c r="ADL348" s="35"/>
      <c r="ADM348" s="35"/>
      <c r="ADN348" s="35"/>
      <c r="ADO348" s="35"/>
      <c r="ADP348" s="35"/>
      <c r="ADQ348" s="35"/>
      <c r="ADR348" s="35"/>
      <c r="ADS348" s="35"/>
      <c r="ADT348" s="35"/>
      <c r="ADU348" s="35"/>
      <c r="ADV348" s="35"/>
      <c r="ADW348" s="35"/>
      <c r="ADX348" s="35"/>
      <c r="ADY348" s="35"/>
      <c r="ADZ348" s="35"/>
      <c r="AEA348" s="35"/>
      <c r="AEB348" s="35"/>
      <c r="AEC348" s="35"/>
      <c r="AED348" s="35"/>
      <c r="AEE348" s="35"/>
      <c r="AEF348" s="35"/>
      <c r="AEG348" s="35"/>
      <c r="AEH348" s="35"/>
      <c r="AEI348" s="35"/>
      <c r="AEJ348" s="35"/>
      <c r="AEK348" s="35"/>
      <c r="AEL348" s="35"/>
      <c r="AEM348" s="35"/>
      <c r="AEN348" s="35"/>
      <c r="AEO348" s="35"/>
      <c r="AEP348" s="35"/>
      <c r="AEQ348" s="35"/>
      <c r="AER348" s="35"/>
      <c r="AES348" s="35"/>
      <c r="AET348" s="35"/>
      <c r="AEU348" s="35"/>
      <c r="AEV348" s="35"/>
      <c r="AEW348" s="35"/>
      <c r="AEX348" s="35"/>
      <c r="AEY348" s="35"/>
      <c r="AEZ348" s="35"/>
      <c r="AFA348" s="35"/>
      <c r="AFB348" s="35"/>
      <c r="AFC348" s="35"/>
      <c r="AFD348" s="35"/>
      <c r="AFE348" s="35"/>
      <c r="AFF348" s="35"/>
      <c r="AFG348" s="35"/>
      <c r="AFH348" s="35"/>
      <c r="AFI348" s="35"/>
      <c r="AFJ348" s="35"/>
      <c r="AFK348" s="35"/>
      <c r="AFL348" s="35"/>
      <c r="AFM348" s="35"/>
      <c r="AFN348" s="35"/>
      <c r="AFO348" s="35"/>
      <c r="AFP348" s="35"/>
      <c r="AFQ348" s="35"/>
      <c r="AFR348" s="35"/>
      <c r="AFS348" s="35"/>
      <c r="AFT348" s="35"/>
      <c r="AFU348" s="35"/>
      <c r="AFV348" s="35"/>
      <c r="AFW348" s="35"/>
      <c r="AFX348" s="35"/>
      <c r="AFY348" s="35"/>
      <c r="AFZ348" s="35"/>
      <c r="AGA348" s="35"/>
      <c r="AGB348" s="35"/>
      <c r="AGC348" s="35"/>
      <c r="AGD348" s="35"/>
      <c r="AGE348" s="35"/>
      <c r="AGF348" s="35"/>
      <c r="AGG348" s="35"/>
      <c r="AGH348" s="35"/>
      <c r="AGI348" s="35"/>
      <c r="AGJ348" s="35"/>
      <c r="AGK348" s="35"/>
      <c r="AGL348" s="35"/>
      <c r="AGM348" s="35"/>
      <c r="AGN348" s="35"/>
      <c r="AGO348" s="35"/>
      <c r="AGP348" s="35"/>
      <c r="AGQ348" s="35"/>
      <c r="AGR348" s="35"/>
      <c r="AGS348" s="35"/>
      <c r="AGT348" s="35"/>
      <c r="AGU348" s="35"/>
      <c r="AGV348" s="35"/>
      <c r="AGW348" s="35"/>
      <c r="AGX348" s="35"/>
      <c r="AGY348" s="35"/>
      <c r="AGZ348" s="35"/>
      <c r="AHA348" s="35"/>
      <c r="AHB348" s="35"/>
      <c r="AHC348" s="35"/>
      <c r="AHD348" s="35"/>
      <c r="AHE348" s="35"/>
      <c r="AHF348" s="35"/>
      <c r="AHG348" s="35"/>
      <c r="AHH348" s="35"/>
      <c r="AHI348" s="35"/>
      <c r="AHJ348" s="35"/>
      <c r="AHK348" s="35"/>
      <c r="AHL348" s="35"/>
      <c r="AHM348" s="35"/>
      <c r="AHN348" s="35"/>
      <c r="AHO348" s="35"/>
      <c r="AHP348" s="35"/>
      <c r="AHQ348" s="35"/>
      <c r="AHR348" s="35"/>
      <c r="AHS348" s="35"/>
      <c r="AHT348" s="35"/>
      <c r="AHU348" s="35"/>
      <c r="AHV348" s="35"/>
      <c r="AHW348" s="35"/>
      <c r="AHX348" s="35"/>
      <c r="AHY348" s="35"/>
      <c r="AHZ348" s="35"/>
      <c r="AIA348" s="35"/>
      <c r="AIB348" s="35"/>
      <c r="AIC348" s="35"/>
      <c r="AID348" s="35"/>
      <c r="AIE348" s="35"/>
      <c r="AIF348" s="35"/>
      <c r="AIG348" s="35"/>
      <c r="AIH348" s="35"/>
      <c r="AII348" s="35"/>
      <c r="AIJ348" s="35"/>
      <c r="AIK348" s="35"/>
      <c r="AIL348" s="35"/>
      <c r="AIM348" s="35"/>
      <c r="AIN348" s="35"/>
      <c r="AIO348" s="35"/>
      <c r="AIP348" s="35"/>
      <c r="AIQ348" s="35"/>
      <c r="AIR348" s="35"/>
      <c r="AIS348" s="35"/>
      <c r="AIT348" s="35"/>
      <c r="AIU348" s="35"/>
      <c r="AIV348" s="35"/>
      <c r="AIW348" s="35"/>
      <c r="AIX348" s="35"/>
      <c r="AIY348" s="35"/>
      <c r="AIZ348" s="35"/>
      <c r="AJA348" s="35"/>
      <c r="AJB348" s="35"/>
      <c r="AJC348" s="35"/>
      <c r="AJD348" s="35"/>
      <c r="AJE348" s="35"/>
      <c r="AJF348" s="35"/>
      <c r="AJG348" s="35"/>
      <c r="AJH348" s="35"/>
      <c r="AJI348" s="35"/>
      <c r="AJJ348" s="35"/>
      <c r="AJK348" s="35"/>
      <c r="AJL348" s="35"/>
      <c r="AJM348" s="35"/>
      <c r="AJN348" s="35"/>
      <c r="AJO348" s="35"/>
      <c r="AJP348" s="35"/>
      <c r="AJQ348" s="35"/>
      <c r="AJR348" s="35"/>
      <c r="AJS348" s="35"/>
      <c r="AJT348" s="35"/>
      <c r="AJU348" s="35"/>
      <c r="AJV348" s="35"/>
      <c r="AJW348" s="35"/>
      <c r="AJX348" s="35"/>
      <c r="AJY348" s="35"/>
      <c r="AJZ348" s="35"/>
      <c r="AKA348" s="35"/>
      <c r="AKB348" s="35"/>
      <c r="AKC348" s="35"/>
      <c r="AKD348" s="35"/>
      <c r="AKE348" s="35"/>
      <c r="AKF348" s="35"/>
      <c r="AKG348" s="35"/>
      <c r="AKH348" s="35"/>
      <c r="AKI348" s="35"/>
      <c r="AKJ348" s="35"/>
      <c r="AKK348" s="35"/>
      <c r="AKL348" s="35"/>
      <c r="AKM348" s="35"/>
      <c r="AKN348" s="35"/>
      <c r="AKO348" s="35"/>
      <c r="AKP348" s="35"/>
      <c r="AKQ348" s="35"/>
      <c r="AKR348" s="35"/>
      <c r="AKS348" s="35"/>
      <c r="AKT348" s="35"/>
      <c r="AKU348" s="35"/>
      <c r="AKV348" s="35"/>
      <c r="AKW348" s="35"/>
      <c r="AKX348" s="35"/>
      <c r="AKY348" s="35"/>
      <c r="AKZ348" s="35"/>
      <c r="ALA348" s="35"/>
      <c r="ALB348" s="35"/>
      <c r="ALC348" s="35"/>
      <c r="ALD348" s="35"/>
      <c r="ALE348" s="35"/>
      <c r="ALF348" s="35"/>
      <c r="ALG348" s="35"/>
      <c r="ALH348" s="35"/>
      <c r="ALI348" s="35"/>
      <c r="ALJ348" s="35"/>
      <c r="ALK348" s="35"/>
      <c r="ALL348" s="35"/>
      <c r="ALM348" s="35"/>
      <c r="ALN348" s="35"/>
      <c r="ALO348" s="35"/>
      <c r="ALP348" s="35"/>
      <c r="ALQ348" s="35"/>
      <c r="ALR348" s="35"/>
      <c r="ALS348" s="35"/>
      <c r="ALT348" s="35"/>
      <c r="ALU348" s="35"/>
      <c r="ALV348" s="35"/>
      <c r="ALW348" s="35"/>
      <c r="ALX348" s="35"/>
      <c r="ALY348" s="35"/>
      <c r="ALZ348" s="35"/>
      <c r="AMA348" s="35"/>
      <c r="AMB348" s="35"/>
      <c r="AMC348" s="35"/>
      <c r="AMD348" s="35"/>
      <c r="AME348" s="35"/>
      <c r="AMF348" s="35"/>
      <c r="AMG348" s="35"/>
      <c r="AMH348" s="35"/>
      <c r="AMI348" s="35"/>
      <c r="AMJ348" s="35"/>
      <c r="AMK348" s="35"/>
      <c r="AML348" s="35"/>
      <c r="AMM348" s="35"/>
      <c r="AMN348" s="35"/>
      <c r="AMO348" s="35"/>
      <c r="AMP348" s="35"/>
      <c r="AMQ348" s="35"/>
      <c r="AMR348" s="35"/>
      <c r="AMS348" s="35"/>
      <c r="AMT348" s="35"/>
      <c r="AMU348" s="35"/>
      <c r="AMV348" s="35"/>
      <c r="AMW348" s="35"/>
      <c r="AMX348" s="35"/>
      <c r="AMY348" s="35"/>
      <c r="AMZ348" s="35"/>
      <c r="ANA348" s="35"/>
      <c r="ANB348" s="35"/>
    </row>
    <row r="349" spans="3:1042" s="6" customFormat="1" ht="15" customHeight="1" x14ac:dyDescent="0.25">
      <c r="C349" s="6">
        <f t="shared" si="140"/>
        <v>230312</v>
      </c>
      <c r="D349" s="72">
        <f t="shared" si="141"/>
        <v>80</v>
      </c>
      <c r="E349" s="72">
        <v>1</v>
      </c>
      <c r="F349" s="74">
        <v>0</v>
      </c>
      <c r="G349" s="73">
        <f t="shared" si="144"/>
        <v>2.33</v>
      </c>
      <c r="H349" s="128">
        <f t="shared" si="145"/>
        <v>0</v>
      </c>
      <c r="I349" s="147">
        <f t="shared" si="179"/>
        <v>0</v>
      </c>
      <c r="J349" s="111" t="s">
        <v>196</v>
      </c>
      <c r="K349" s="40"/>
      <c r="L349" s="95">
        <f t="shared" si="180"/>
        <v>23</v>
      </c>
      <c r="M349" s="21" t="s">
        <v>42</v>
      </c>
      <c r="N349" s="82">
        <f t="shared" si="219"/>
        <v>3</v>
      </c>
      <c r="O349" s="82">
        <f t="shared" si="213"/>
        <v>230312</v>
      </c>
      <c r="P349" s="77" t="str">
        <f t="shared" si="183"/>
        <v>EPX 80 DHPT  (80 gal)</v>
      </c>
      <c r="Q349" s="22" t="s">
        <v>116</v>
      </c>
      <c r="R349" s="23">
        <v>80</v>
      </c>
      <c r="S349" s="65" t="s">
        <v>108</v>
      </c>
      <c r="T349" s="100" t="s">
        <v>108</v>
      </c>
      <c r="U349" s="105" t="str">
        <f t="shared" si="215"/>
        <v>AOSmithPHPT80</v>
      </c>
      <c r="V349" s="146">
        <v>0</v>
      </c>
      <c r="W349" s="41">
        <v>2.33</v>
      </c>
      <c r="X349" s="59"/>
      <c r="Y349" s="60"/>
      <c r="Z349" s="59"/>
      <c r="AA349" s="58"/>
      <c r="AB349" s="158" t="str">
        <f t="shared" si="181"/>
        <v>2,     230312,   "EPX 80 DHPT  (80 gal)"</v>
      </c>
      <c r="AC349" s="160" t="str">
        <f t="shared" si="202"/>
        <v>State</v>
      </c>
      <c r="AD349" s="98" t="s">
        <v>689</v>
      </c>
      <c r="AE349" s="158" t="str">
        <f t="shared" si="182"/>
        <v xml:space="preserve">          case  230312   :   "StateEPX80DHPT"</v>
      </c>
      <c r="AF349" s="98" t="s">
        <v>689</v>
      </c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35"/>
      <c r="AX349" s="35"/>
      <c r="AY349" s="35"/>
      <c r="AZ349" s="35"/>
      <c r="BA349" s="35"/>
      <c r="BB349" s="35"/>
      <c r="BC349" s="35"/>
      <c r="BD349" s="35"/>
      <c r="BE349" s="35"/>
      <c r="BF349" s="35"/>
      <c r="BG349" s="35"/>
      <c r="BH349" s="35"/>
      <c r="BI349" s="35"/>
      <c r="BJ349" s="35"/>
      <c r="BK349" s="35"/>
      <c r="BL349" s="35"/>
      <c r="BM349" s="35"/>
      <c r="BN349" s="35"/>
      <c r="BO349" s="35"/>
      <c r="BP349" s="35"/>
      <c r="BQ349" s="35"/>
      <c r="BR349" s="35"/>
      <c r="BS349" s="35"/>
      <c r="BT349" s="35"/>
      <c r="BU349" s="35"/>
      <c r="BV349" s="35"/>
      <c r="BW349" s="35"/>
      <c r="BX349" s="35"/>
      <c r="BY349" s="35"/>
      <c r="BZ349" s="35"/>
      <c r="CA349" s="35"/>
      <c r="CB349" s="35"/>
      <c r="CC349" s="35"/>
      <c r="CD349" s="35"/>
      <c r="CE349" s="35"/>
      <c r="CF349" s="35"/>
      <c r="CG349" s="35"/>
      <c r="CH349" s="35"/>
      <c r="CI349" s="35"/>
      <c r="CJ349" s="35"/>
      <c r="CK349" s="35"/>
      <c r="CL349" s="35"/>
      <c r="CM349" s="35"/>
      <c r="CN349" s="35"/>
      <c r="CO349" s="35"/>
      <c r="CP349" s="35"/>
      <c r="CQ349" s="35"/>
      <c r="CR349" s="35"/>
      <c r="CS349" s="35"/>
      <c r="CT349" s="35"/>
      <c r="CU349" s="35"/>
      <c r="CV349" s="35"/>
      <c r="CW349" s="35"/>
      <c r="CX349" s="35"/>
      <c r="CY349" s="35"/>
      <c r="CZ349" s="35"/>
      <c r="DA349" s="35"/>
      <c r="DB349" s="35"/>
      <c r="DC349" s="35"/>
      <c r="DD349" s="35"/>
      <c r="DE349" s="35"/>
      <c r="DF349" s="35"/>
      <c r="DG349" s="35"/>
      <c r="DH349" s="35"/>
      <c r="DI349" s="35"/>
      <c r="DJ349" s="35"/>
      <c r="DK349" s="35"/>
      <c r="DL349" s="35"/>
      <c r="DM349" s="35"/>
      <c r="DN349" s="35"/>
      <c r="DO349" s="35"/>
      <c r="DP349" s="35"/>
      <c r="DQ349" s="35"/>
      <c r="DR349" s="35"/>
      <c r="DS349" s="35"/>
      <c r="DT349" s="35"/>
      <c r="DU349" s="35"/>
      <c r="DV349" s="35"/>
      <c r="DW349" s="35"/>
      <c r="DX349" s="35"/>
      <c r="DY349" s="35"/>
      <c r="DZ349" s="35"/>
      <c r="EA349" s="35"/>
      <c r="EB349" s="35"/>
      <c r="EC349" s="35"/>
      <c r="ED349" s="35"/>
      <c r="EE349" s="35"/>
      <c r="EF349" s="35"/>
      <c r="EG349" s="35"/>
      <c r="EH349" s="35"/>
      <c r="EI349" s="35"/>
      <c r="EJ349" s="35"/>
      <c r="EK349" s="35"/>
      <c r="EL349" s="35"/>
      <c r="EM349" s="35"/>
      <c r="EN349" s="35"/>
      <c r="EO349" s="35"/>
      <c r="EP349" s="35"/>
      <c r="EQ349" s="35"/>
      <c r="ER349" s="35"/>
      <c r="ES349" s="35"/>
      <c r="ET349" s="35"/>
      <c r="EU349" s="35"/>
      <c r="EV349" s="35"/>
      <c r="EW349" s="35"/>
      <c r="EX349" s="35"/>
      <c r="EY349" s="35"/>
      <c r="EZ349" s="35"/>
      <c r="FA349" s="35"/>
      <c r="FB349" s="35"/>
      <c r="FC349" s="35"/>
      <c r="FD349" s="35"/>
      <c r="FE349" s="35"/>
      <c r="FF349" s="35"/>
      <c r="FG349" s="35"/>
      <c r="FH349" s="35"/>
      <c r="FI349" s="35"/>
      <c r="FJ349" s="35"/>
      <c r="FK349" s="35"/>
      <c r="FL349" s="35"/>
      <c r="FM349" s="35"/>
      <c r="FN349" s="35"/>
      <c r="FO349" s="35"/>
      <c r="FP349" s="35"/>
      <c r="FQ349" s="35"/>
      <c r="FR349" s="35"/>
      <c r="FS349" s="35"/>
      <c r="FT349" s="35"/>
      <c r="FU349" s="35"/>
      <c r="FV349" s="35"/>
      <c r="FW349" s="35"/>
      <c r="FX349" s="35"/>
      <c r="FY349" s="35"/>
      <c r="FZ349" s="35"/>
      <c r="GA349" s="35"/>
      <c r="GB349" s="35"/>
      <c r="GC349" s="35"/>
      <c r="GD349" s="35"/>
      <c r="GE349" s="35"/>
      <c r="GF349" s="35"/>
      <c r="GG349" s="35"/>
      <c r="GH349" s="35"/>
      <c r="GI349" s="35"/>
      <c r="GJ349" s="35"/>
      <c r="GK349" s="35"/>
      <c r="GL349" s="35"/>
      <c r="GM349" s="35"/>
      <c r="GN349" s="35"/>
      <c r="GO349" s="35"/>
      <c r="GP349" s="35"/>
      <c r="GQ349" s="35"/>
      <c r="GR349" s="35"/>
      <c r="GS349" s="35"/>
      <c r="GT349" s="35"/>
      <c r="GU349" s="35"/>
      <c r="GV349" s="35"/>
      <c r="GW349" s="35"/>
      <c r="GX349" s="35"/>
      <c r="GY349" s="35"/>
      <c r="GZ349" s="35"/>
      <c r="HA349" s="35"/>
      <c r="HB349" s="35"/>
      <c r="HC349" s="35"/>
      <c r="HD349" s="35"/>
      <c r="HE349" s="35"/>
      <c r="HF349" s="35"/>
      <c r="HG349" s="35"/>
      <c r="HH349" s="35"/>
      <c r="HI349" s="35"/>
      <c r="HJ349" s="35"/>
      <c r="HK349" s="35"/>
      <c r="HL349" s="35"/>
      <c r="HM349" s="35"/>
      <c r="HN349" s="35"/>
      <c r="HO349" s="35"/>
      <c r="HP349" s="35"/>
      <c r="HQ349" s="35"/>
      <c r="HR349" s="35"/>
      <c r="HS349" s="35"/>
      <c r="HT349" s="35"/>
      <c r="HU349" s="35"/>
      <c r="HV349" s="35"/>
      <c r="HW349" s="35"/>
      <c r="HX349" s="35"/>
      <c r="HY349" s="35"/>
      <c r="HZ349" s="35"/>
      <c r="IA349" s="35"/>
      <c r="IB349" s="35"/>
      <c r="IC349" s="35"/>
      <c r="ID349" s="35"/>
      <c r="IE349" s="35"/>
      <c r="IF349" s="35"/>
      <c r="IG349" s="35"/>
      <c r="IH349" s="35"/>
      <c r="II349" s="35"/>
      <c r="IJ349" s="35"/>
      <c r="IK349" s="35"/>
      <c r="IL349" s="35"/>
      <c r="IM349" s="35"/>
      <c r="IN349" s="35"/>
      <c r="IO349" s="35"/>
      <c r="IP349" s="35"/>
      <c r="IQ349" s="35"/>
      <c r="IR349" s="35"/>
      <c r="IS349" s="35"/>
      <c r="IT349" s="35"/>
      <c r="IU349" s="35"/>
      <c r="IV349" s="35"/>
      <c r="IW349" s="35"/>
      <c r="IX349" s="35"/>
      <c r="IY349" s="35"/>
      <c r="IZ349" s="35"/>
      <c r="JA349" s="35"/>
      <c r="JB349" s="35"/>
      <c r="JC349" s="35"/>
      <c r="JD349" s="35"/>
      <c r="JE349" s="35"/>
      <c r="JF349" s="35"/>
      <c r="JG349" s="35"/>
      <c r="JH349" s="35"/>
      <c r="JI349" s="35"/>
      <c r="JJ349" s="35"/>
      <c r="JK349" s="35"/>
      <c r="JL349" s="35"/>
      <c r="JM349" s="35"/>
      <c r="JN349" s="35"/>
      <c r="JO349" s="35"/>
      <c r="JP349" s="35"/>
      <c r="JQ349" s="35"/>
      <c r="JR349" s="35"/>
      <c r="JS349" s="35"/>
      <c r="JT349" s="35"/>
      <c r="JU349" s="35"/>
      <c r="JV349" s="35"/>
      <c r="JW349" s="35"/>
      <c r="JX349" s="35"/>
      <c r="JY349" s="35"/>
      <c r="JZ349" s="35"/>
      <c r="KA349" s="35"/>
      <c r="KB349" s="35"/>
      <c r="KC349" s="35"/>
      <c r="KD349" s="35"/>
      <c r="KE349" s="35"/>
      <c r="KF349" s="35"/>
      <c r="KG349" s="35"/>
      <c r="KH349" s="35"/>
      <c r="KI349" s="35"/>
      <c r="KJ349" s="35"/>
      <c r="KK349" s="35"/>
      <c r="KL349" s="35"/>
      <c r="KM349" s="35"/>
      <c r="KN349" s="35"/>
      <c r="KO349" s="35"/>
      <c r="KP349" s="35"/>
      <c r="KQ349" s="35"/>
      <c r="KR349" s="35"/>
      <c r="KS349" s="35"/>
      <c r="KT349" s="35"/>
      <c r="KU349" s="35"/>
      <c r="KV349" s="35"/>
      <c r="KW349" s="35"/>
      <c r="KX349" s="35"/>
      <c r="KY349" s="35"/>
      <c r="KZ349" s="35"/>
      <c r="LA349" s="35"/>
      <c r="LB349" s="35"/>
      <c r="LC349" s="35"/>
      <c r="LD349" s="35"/>
      <c r="LE349" s="35"/>
      <c r="LF349" s="35"/>
      <c r="LG349" s="35"/>
      <c r="LH349" s="35"/>
      <c r="LI349" s="35"/>
      <c r="LJ349" s="35"/>
      <c r="LK349" s="35"/>
      <c r="LL349" s="35"/>
      <c r="LM349" s="35"/>
      <c r="LN349" s="35"/>
      <c r="LO349" s="35"/>
      <c r="LP349" s="35"/>
      <c r="LQ349" s="35"/>
      <c r="LR349" s="35"/>
      <c r="LS349" s="35"/>
      <c r="LT349" s="35"/>
      <c r="LU349" s="35"/>
      <c r="LV349" s="35"/>
      <c r="LW349" s="35"/>
      <c r="LX349" s="35"/>
      <c r="LY349" s="35"/>
      <c r="LZ349" s="35"/>
      <c r="MA349" s="35"/>
      <c r="MB349" s="35"/>
      <c r="MC349" s="35"/>
      <c r="MD349" s="35"/>
      <c r="ME349" s="35"/>
      <c r="MF349" s="35"/>
      <c r="MG349" s="35"/>
      <c r="MH349" s="35"/>
      <c r="MI349" s="35"/>
      <c r="MJ349" s="35"/>
      <c r="MK349" s="35"/>
      <c r="ML349" s="35"/>
      <c r="MM349" s="35"/>
      <c r="MN349" s="35"/>
      <c r="MO349" s="35"/>
      <c r="MP349" s="35"/>
      <c r="MQ349" s="35"/>
      <c r="MR349" s="35"/>
      <c r="MS349" s="35"/>
      <c r="MT349" s="35"/>
      <c r="MU349" s="35"/>
      <c r="MV349" s="35"/>
      <c r="MW349" s="35"/>
      <c r="MX349" s="35"/>
      <c r="MY349" s="35"/>
      <c r="MZ349" s="35"/>
      <c r="NA349" s="35"/>
      <c r="NB349" s="35"/>
      <c r="NC349" s="35"/>
      <c r="ND349" s="35"/>
      <c r="NE349" s="35"/>
      <c r="NF349" s="35"/>
      <c r="NG349" s="35"/>
      <c r="NH349" s="35"/>
      <c r="NI349" s="35"/>
      <c r="NJ349" s="35"/>
      <c r="NK349" s="35"/>
      <c r="NL349" s="35"/>
      <c r="NM349" s="35"/>
      <c r="NN349" s="35"/>
      <c r="NO349" s="35"/>
      <c r="NP349" s="35"/>
      <c r="NQ349" s="35"/>
      <c r="NR349" s="35"/>
      <c r="NS349" s="35"/>
      <c r="NT349" s="35"/>
      <c r="NU349" s="35"/>
      <c r="NV349" s="35"/>
      <c r="NW349" s="35"/>
      <c r="NX349" s="35"/>
      <c r="NY349" s="35"/>
      <c r="NZ349" s="35"/>
      <c r="OA349" s="35"/>
      <c r="OB349" s="35"/>
      <c r="OC349" s="35"/>
      <c r="OD349" s="35"/>
      <c r="OE349" s="35"/>
      <c r="OF349" s="35"/>
      <c r="OG349" s="35"/>
      <c r="OH349" s="35"/>
      <c r="OI349" s="35"/>
      <c r="OJ349" s="35"/>
      <c r="OK349" s="35"/>
      <c r="OL349" s="35"/>
      <c r="OM349" s="35"/>
      <c r="ON349" s="35"/>
      <c r="OO349" s="35"/>
      <c r="OP349" s="35"/>
      <c r="OQ349" s="35"/>
      <c r="OR349" s="35"/>
      <c r="OS349" s="35"/>
      <c r="OT349" s="35"/>
      <c r="OU349" s="35"/>
      <c r="OV349" s="35"/>
      <c r="OW349" s="35"/>
      <c r="OX349" s="35"/>
      <c r="OY349" s="35"/>
      <c r="OZ349" s="35"/>
      <c r="PA349" s="35"/>
      <c r="PB349" s="35"/>
      <c r="PC349" s="35"/>
      <c r="PD349" s="35"/>
      <c r="PE349" s="35"/>
      <c r="PF349" s="35"/>
      <c r="PG349" s="35"/>
      <c r="PH349" s="35"/>
      <c r="PI349" s="35"/>
      <c r="PJ349" s="35"/>
      <c r="PK349" s="35"/>
      <c r="PL349" s="35"/>
      <c r="PM349" s="35"/>
      <c r="PN349" s="35"/>
      <c r="PO349" s="35"/>
      <c r="PP349" s="35"/>
      <c r="PQ349" s="35"/>
      <c r="PR349" s="35"/>
      <c r="PS349" s="35"/>
      <c r="PT349" s="35"/>
      <c r="PU349" s="35"/>
      <c r="PV349" s="35"/>
      <c r="PW349" s="35"/>
      <c r="PX349" s="35"/>
      <c r="PY349" s="35"/>
      <c r="PZ349" s="35"/>
      <c r="QA349" s="35"/>
      <c r="QB349" s="35"/>
      <c r="QC349" s="35"/>
      <c r="QD349" s="35"/>
      <c r="QE349" s="35"/>
      <c r="QF349" s="35"/>
      <c r="QG349" s="35"/>
      <c r="QH349" s="35"/>
      <c r="QI349" s="35"/>
      <c r="QJ349" s="35"/>
      <c r="QK349" s="35"/>
      <c r="QL349" s="35"/>
      <c r="QM349" s="35"/>
      <c r="QN349" s="35"/>
      <c r="QO349" s="35"/>
      <c r="QP349" s="35"/>
      <c r="QQ349" s="35"/>
      <c r="QR349" s="35"/>
      <c r="QS349" s="35"/>
      <c r="QT349" s="35"/>
      <c r="QU349" s="35"/>
      <c r="QV349" s="35"/>
      <c r="QW349" s="35"/>
      <c r="QX349" s="35"/>
      <c r="QY349" s="35"/>
      <c r="QZ349" s="35"/>
      <c r="RA349" s="35"/>
      <c r="RB349" s="35"/>
      <c r="RC349" s="35"/>
      <c r="RD349" s="35"/>
      <c r="RE349" s="35"/>
      <c r="RF349" s="35"/>
      <c r="RG349" s="35"/>
      <c r="RH349" s="35"/>
      <c r="RI349" s="35"/>
      <c r="RJ349" s="35"/>
      <c r="RK349" s="35"/>
      <c r="RL349" s="35"/>
      <c r="RM349" s="35"/>
      <c r="RN349" s="35"/>
      <c r="RO349" s="35"/>
      <c r="RP349" s="35"/>
      <c r="RQ349" s="35"/>
      <c r="RR349" s="35"/>
      <c r="RS349" s="35"/>
      <c r="RT349" s="35"/>
      <c r="RU349" s="35"/>
      <c r="RV349" s="35"/>
      <c r="RW349" s="35"/>
      <c r="RX349" s="35"/>
      <c r="RY349" s="35"/>
      <c r="RZ349" s="35"/>
      <c r="SA349" s="35"/>
      <c r="SB349" s="35"/>
      <c r="SC349" s="35"/>
      <c r="SD349" s="35"/>
      <c r="SE349" s="35"/>
      <c r="SF349" s="35"/>
      <c r="SG349" s="35"/>
      <c r="SH349" s="35"/>
      <c r="SI349" s="35"/>
      <c r="SJ349" s="35"/>
      <c r="SK349" s="35"/>
      <c r="SL349" s="35"/>
      <c r="SM349" s="35"/>
      <c r="SN349" s="35"/>
      <c r="SO349" s="35"/>
      <c r="SP349" s="35"/>
      <c r="SQ349" s="35"/>
      <c r="SR349" s="35"/>
      <c r="SS349" s="35"/>
      <c r="ST349" s="35"/>
      <c r="SU349" s="35"/>
      <c r="SV349" s="35"/>
      <c r="SW349" s="35"/>
      <c r="SX349" s="35"/>
      <c r="SY349" s="35"/>
      <c r="SZ349" s="35"/>
      <c r="TA349" s="35"/>
      <c r="TB349" s="35"/>
      <c r="TC349" s="35"/>
      <c r="TD349" s="35"/>
      <c r="TE349" s="35"/>
      <c r="TF349" s="35"/>
      <c r="TG349" s="35"/>
      <c r="TH349" s="35"/>
      <c r="TI349" s="35"/>
      <c r="TJ349" s="35"/>
      <c r="TK349" s="35"/>
      <c r="TL349" s="35"/>
      <c r="TM349" s="35"/>
      <c r="TN349" s="35"/>
      <c r="TO349" s="35"/>
      <c r="TP349" s="35"/>
      <c r="TQ349" s="35"/>
      <c r="TR349" s="35"/>
      <c r="TS349" s="35"/>
      <c r="TT349" s="35"/>
      <c r="TU349" s="35"/>
      <c r="TV349" s="35"/>
      <c r="TW349" s="35"/>
      <c r="TX349" s="35"/>
      <c r="TY349" s="35"/>
      <c r="TZ349" s="35"/>
      <c r="UA349" s="35"/>
      <c r="UB349" s="35"/>
      <c r="UC349" s="35"/>
      <c r="UD349" s="35"/>
      <c r="UE349" s="35"/>
      <c r="UF349" s="35"/>
      <c r="UG349" s="35"/>
      <c r="UH349" s="35"/>
      <c r="UI349" s="35"/>
      <c r="UJ349" s="35"/>
      <c r="UK349" s="35"/>
      <c r="UL349" s="35"/>
      <c r="UM349" s="35"/>
      <c r="UN349" s="35"/>
      <c r="UO349" s="35"/>
      <c r="UP349" s="35"/>
      <c r="UQ349" s="35"/>
      <c r="UR349" s="35"/>
      <c r="US349" s="35"/>
      <c r="UT349" s="35"/>
      <c r="UU349" s="35"/>
      <c r="UV349" s="35"/>
      <c r="UW349" s="35"/>
      <c r="UX349" s="35"/>
      <c r="UY349" s="35"/>
      <c r="UZ349" s="35"/>
      <c r="VA349" s="35"/>
      <c r="VB349" s="35"/>
      <c r="VC349" s="35"/>
      <c r="VD349" s="35"/>
      <c r="VE349" s="35"/>
      <c r="VF349" s="35"/>
      <c r="VG349" s="35"/>
      <c r="VH349" s="35"/>
      <c r="VI349" s="35"/>
      <c r="VJ349" s="35"/>
      <c r="VK349" s="35"/>
      <c r="VL349" s="35"/>
      <c r="VM349" s="35"/>
      <c r="VN349" s="35"/>
      <c r="VO349" s="35"/>
      <c r="VP349" s="35"/>
      <c r="VQ349" s="35"/>
      <c r="VR349" s="35"/>
      <c r="VS349" s="35"/>
      <c r="VT349" s="35"/>
      <c r="VU349" s="35"/>
      <c r="VV349" s="35"/>
      <c r="VW349" s="35"/>
      <c r="VX349" s="35"/>
      <c r="VY349" s="35"/>
      <c r="VZ349" s="35"/>
      <c r="WA349" s="35"/>
      <c r="WB349" s="35"/>
      <c r="WC349" s="35"/>
      <c r="WD349" s="35"/>
      <c r="WE349" s="35"/>
      <c r="WF349" s="35"/>
      <c r="WG349" s="35"/>
      <c r="WH349" s="35"/>
      <c r="WI349" s="35"/>
      <c r="WJ349" s="35"/>
      <c r="WK349" s="35"/>
      <c r="WL349" s="35"/>
      <c r="WM349" s="35"/>
      <c r="WN349" s="35"/>
      <c r="WO349" s="35"/>
      <c r="WP349" s="35"/>
      <c r="WQ349" s="35"/>
      <c r="WR349" s="35"/>
      <c r="WS349" s="35"/>
      <c r="WT349" s="35"/>
      <c r="WU349" s="35"/>
      <c r="WV349" s="35"/>
      <c r="WW349" s="35"/>
      <c r="WX349" s="35"/>
      <c r="WY349" s="35"/>
      <c r="WZ349" s="35"/>
      <c r="XA349" s="35"/>
      <c r="XB349" s="35"/>
      <c r="XC349" s="35"/>
      <c r="XD349" s="35"/>
      <c r="XE349" s="35"/>
      <c r="XF349" s="35"/>
      <c r="XG349" s="35"/>
      <c r="XH349" s="35"/>
      <c r="XI349" s="35"/>
      <c r="XJ349" s="35"/>
      <c r="XK349" s="35"/>
      <c r="XL349" s="35"/>
      <c r="XM349" s="35"/>
      <c r="XN349" s="35"/>
      <c r="XO349" s="35"/>
      <c r="XP349" s="35"/>
      <c r="XQ349" s="35"/>
      <c r="XR349" s="35"/>
      <c r="XS349" s="35"/>
      <c r="XT349" s="35"/>
      <c r="XU349" s="35"/>
      <c r="XV349" s="35"/>
      <c r="XW349" s="35"/>
      <c r="XX349" s="35"/>
      <c r="XY349" s="35"/>
      <c r="XZ349" s="35"/>
      <c r="YA349" s="35"/>
      <c r="YB349" s="35"/>
      <c r="YC349" s="35"/>
      <c r="YD349" s="35"/>
      <c r="YE349" s="35"/>
      <c r="YF349" s="35"/>
      <c r="YG349" s="35"/>
      <c r="YH349" s="35"/>
      <c r="YI349" s="35"/>
      <c r="YJ349" s="35"/>
      <c r="YK349" s="35"/>
      <c r="YL349" s="35"/>
      <c r="YM349" s="35"/>
      <c r="YN349" s="35"/>
      <c r="YO349" s="35"/>
      <c r="YP349" s="35"/>
      <c r="YQ349" s="35"/>
      <c r="YR349" s="35"/>
      <c r="YS349" s="35"/>
      <c r="YT349" s="35"/>
      <c r="YU349" s="35"/>
      <c r="YV349" s="35"/>
      <c r="YW349" s="35"/>
      <c r="YX349" s="35"/>
      <c r="YY349" s="35"/>
      <c r="YZ349" s="35"/>
      <c r="ZA349" s="35"/>
      <c r="ZB349" s="35"/>
      <c r="ZC349" s="35"/>
      <c r="ZD349" s="35"/>
      <c r="ZE349" s="35"/>
      <c r="ZF349" s="35"/>
      <c r="ZG349" s="35"/>
      <c r="ZH349" s="35"/>
      <c r="ZI349" s="35"/>
      <c r="ZJ349" s="35"/>
      <c r="ZK349" s="35"/>
      <c r="ZL349" s="35"/>
      <c r="ZM349" s="35"/>
      <c r="ZN349" s="35"/>
      <c r="ZO349" s="35"/>
      <c r="ZP349" s="35"/>
      <c r="ZQ349" s="35"/>
      <c r="ZR349" s="35"/>
      <c r="ZS349" s="35"/>
      <c r="ZT349" s="35"/>
      <c r="ZU349" s="35"/>
      <c r="ZV349" s="35"/>
      <c r="ZW349" s="35"/>
      <c r="ZX349" s="35"/>
      <c r="ZY349" s="35"/>
      <c r="ZZ349" s="35"/>
      <c r="AAA349" s="35"/>
      <c r="AAB349" s="35"/>
      <c r="AAC349" s="35"/>
      <c r="AAD349" s="35"/>
      <c r="AAE349" s="35"/>
      <c r="AAF349" s="35"/>
      <c r="AAG349" s="35"/>
      <c r="AAH349" s="35"/>
      <c r="AAI349" s="35"/>
      <c r="AAJ349" s="35"/>
      <c r="AAK349" s="35"/>
      <c r="AAL349" s="35"/>
      <c r="AAM349" s="35"/>
      <c r="AAN349" s="35"/>
      <c r="AAO349" s="35"/>
      <c r="AAP349" s="35"/>
      <c r="AAQ349" s="35"/>
      <c r="AAR349" s="35"/>
      <c r="AAS349" s="35"/>
      <c r="AAT349" s="35"/>
      <c r="AAU349" s="35"/>
      <c r="AAV349" s="35"/>
      <c r="AAW349" s="35"/>
      <c r="AAX349" s="35"/>
      <c r="AAY349" s="35"/>
      <c r="AAZ349" s="35"/>
      <c r="ABA349" s="35"/>
      <c r="ABB349" s="35"/>
      <c r="ABC349" s="35"/>
      <c r="ABD349" s="35"/>
      <c r="ABE349" s="35"/>
      <c r="ABF349" s="35"/>
      <c r="ABG349" s="35"/>
      <c r="ABH349" s="35"/>
      <c r="ABI349" s="35"/>
      <c r="ABJ349" s="35"/>
      <c r="ABK349" s="35"/>
      <c r="ABL349" s="35"/>
      <c r="ABM349" s="35"/>
      <c r="ABN349" s="35"/>
      <c r="ABO349" s="35"/>
      <c r="ABP349" s="35"/>
      <c r="ABQ349" s="35"/>
      <c r="ABR349" s="35"/>
      <c r="ABS349" s="35"/>
      <c r="ABT349" s="35"/>
      <c r="ABU349" s="35"/>
      <c r="ABV349" s="35"/>
      <c r="ABW349" s="35"/>
      <c r="ABX349" s="35"/>
      <c r="ABY349" s="35"/>
      <c r="ABZ349" s="35"/>
      <c r="ACA349" s="35"/>
      <c r="ACB349" s="35"/>
      <c r="ACC349" s="35"/>
      <c r="ACD349" s="35"/>
      <c r="ACE349" s="35"/>
      <c r="ACF349" s="35"/>
      <c r="ACG349" s="35"/>
      <c r="ACH349" s="35"/>
      <c r="ACI349" s="35"/>
      <c r="ACJ349" s="35"/>
      <c r="ACK349" s="35"/>
      <c r="ACL349" s="35"/>
      <c r="ACM349" s="35"/>
      <c r="ACN349" s="35"/>
      <c r="ACO349" s="35"/>
      <c r="ACP349" s="35"/>
      <c r="ACQ349" s="35"/>
      <c r="ACR349" s="35"/>
      <c r="ACS349" s="35"/>
      <c r="ACT349" s="35"/>
      <c r="ACU349" s="35"/>
      <c r="ACV349" s="35"/>
      <c r="ACW349" s="35"/>
      <c r="ACX349" s="35"/>
      <c r="ACY349" s="35"/>
      <c r="ACZ349" s="35"/>
      <c r="ADA349" s="35"/>
      <c r="ADB349" s="35"/>
      <c r="ADC349" s="35"/>
      <c r="ADD349" s="35"/>
      <c r="ADE349" s="35"/>
      <c r="ADF349" s="35"/>
      <c r="ADG349" s="35"/>
      <c r="ADH349" s="35"/>
      <c r="ADI349" s="35"/>
      <c r="ADJ349" s="35"/>
      <c r="ADK349" s="35"/>
      <c r="ADL349" s="35"/>
      <c r="ADM349" s="35"/>
      <c r="ADN349" s="35"/>
      <c r="ADO349" s="35"/>
      <c r="ADP349" s="35"/>
      <c r="ADQ349" s="35"/>
      <c r="ADR349" s="35"/>
      <c r="ADS349" s="35"/>
      <c r="ADT349" s="35"/>
      <c r="ADU349" s="35"/>
      <c r="ADV349" s="35"/>
      <c r="ADW349" s="35"/>
      <c r="ADX349" s="35"/>
      <c r="ADY349" s="35"/>
      <c r="ADZ349" s="35"/>
      <c r="AEA349" s="35"/>
      <c r="AEB349" s="35"/>
      <c r="AEC349" s="35"/>
      <c r="AED349" s="35"/>
      <c r="AEE349" s="35"/>
      <c r="AEF349" s="35"/>
      <c r="AEG349" s="35"/>
      <c r="AEH349" s="35"/>
      <c r="AEI349" s="35"/>
      <c r="AEJ349" s="35"/>
      <c r="AEK349" s="35"/>
      <c r="AEL349" s="35"/>
      <c r="AEM349" s="35"/>
      <c r="AEN349" s="35"/>
      <c r="AEO349" s="35"/>
      <c r="AEP349" s="35"/>
      <c r="AEQ349" s="35"/>
      <c r="AER349" s="35"/>
      <c r="AES349" s="35"/>
      <c r="AET349" s="35"/>
      <c r="AEU349" s="35"/>
      <c r="AEV349" s="35"/>
      <c r="AEW349" s="35"/>
      <c r="AEX349" s="35"/>
      <c r="AEY349" s="35"/>
      <c r="AEZ349" s="35"/>
      <c r="AFA349" s="35"/>
      <c r="AFB349" s="35"/>
      <c r="AFC349" s="35"/>
      <c r="AFD349" s="35"/>
      <c r="AFE349" s="35"/>
      <c r="AFF349" s="35"/>
      <c r="AFG349" s="35"/>
      <c r="AFH349" s="35"/>
      <c r="AFI349" s="35"/>
      <c r="AFJ349" s="35"/>
      <c r="AFK349" s="35"/>
      <c r="AFL349" s="35"/>
      <c r="AFM349" s="35"/>
      <c r="AFN349" s="35"/>
      <c r="AFO349" s="35"/>
      <c r="AFP349" s="35"/>
      <c r="AFQ349" s="35"/>
      <c r="AFR349" s="35"/>
      <c r="AFS349" s="35"/>
      <c r="AFT349" s="35"/>
      <c r="AFU349" s="35"/>
      <c r="AFV349" s="35"/>
      <c r="AFW349" s="35"/>
      <c r="AFX349" s="35"/>
      <c r="AFY349" s="35"/>
      <c r="AFZ349" s="35"/>
      <c r="AGA349" s="35"/>
      <c r="AGB349" s="35"/>
      <c r="AGC349" s="35"/>
      <c r="AGD349" s="35"/>
      <c r="AGE349" s="35"/>
      <c r="AGF349" s="35"/>
      <c r="AGG349" s="35"/>
      <c r="AGH349" s="35"/>
      <c r="AGI349" s="35"/>
      <c r="AGJ349" s="35"/>
      <c r="AGK349" s="35"/>
      <c r="AGL349" s="35"/>
      <c r="AGM349" s="35"/>
      <c r="AGN349" s="35"/>
      <c r="AGO349" s="35"/>
      <c r="AGP349" s="35"/>
      <c r="AGQ349" s="35"/>
      <c r="AGR349" s="35"/>
      <c r="AGS349" s="35"/>
      <c r="AGT349" s="35"/>
      <c r="AGU349" s="35"/>
      <c r="AGV349" s="35"/>
      <c r="AGW349" s="35"/>
      <c r="AGX349" s="35"/>
      <c r="AGY349" s="35"/>
      <c r="AGZ349" s="35"/>
      <c r="AHA349" s="35"/>
      <c r="AHB349" s="35"/>
      <c r="AHC349" s="35"/>
      <c r="AHD349" s="35"/>
      <c r="AHE349" s="35"/>
      <c r="AHF349" s="35"/>
      <c r="AHG349" s="35"/>
      <c r="AHH349" s="35"/>
      <c r="AHI349" s="35"/>
      <c r="AHJ349" s="35"/>
      <c r="AHK349" s="35"/>
      <c r="AHL349" s="35"/>
      <c r="AHM349" s="35"/>
      <c r="AHN349" s="35"/>
      <c r="AHO349" s="35"/>
      <c r="AHP349" s="35"/>
      <c r="AHQ349" s="35"/>
      <c r="AHR349" s="35"/>
      <c r="AHS349" s="35"/>
      <c r="AHT349" s="35"/>
      <c r="AHU349" s="35"/>
      <c r="AHV349" s="35"/>
      <c r="AHW349" s="35"/>
      <c r="AHX349" s="35"/>
      <c r="AHY349" s="35"/>
      <c r="AHZ349" s="35"/>
      <c r="AIA349" s="35"/>
      <c r="AIB349" s="35"/>
      <c r="AIC349" s="35"/>
      <c r="AID349" s="35"/>
      <c r="AIE349" s="35"/>
      <c r="AIF349" s="35"/>
      <c r="AIG349" s="35"/>
      <c r="AIH349" s="35"/>
      <c r="AII349" s="35"/>
      <c r="AIJ349" s="35"/>
      <c r="AIK349" s="35"/>
      <c r="AIL349" s="35"/>
      <c r="AIM349" s="35"/>
      <c r="AIN349" s="35"/>
      <c r="AIO349" s="35"/>
      <c r="AIP349" s="35"/>
      <c r="AIQ349" s="35"/>
      <c r="AIR349" s="35"/>
      <c r="AIS349" s="35"/>
      <c r="AIT349" s="35"/>
      <c r="AIU349" s="35"/>
      <c r="AIV349" s="35"/>
      <c r="AIW349" s="35"/>
      <c r="AIX349" s="35"/>
      <c r="AIY349" s="35"/>
      <c r="AIZ349" s="35"/>
      <c r="AJA349" s="35"/>
      <c r="AJB349" s="35"/>
      <c r="AJC349" s="35"/>
      <c r="AJD349" s="35"/>
      <c r="AJE349" s="35"/>
      <c r="AJF349" s="35"/>
      <c r="AJG349" s="35"/>
      <c r="AJH349" s="35"/>
      <c r="AJI349" s="35"/>
      <c r="AJJ349" s="35"/>
      <c r="AJK349" s="35"/>
      <c r="AJL349" s="35"/>
      <c r="AJM349" s="35"/>
      <c r="AJN349" s="35"/>
      <c r="AJO349" s="35"/>
      <c r="AJP349" s="35"/>
      <c r="AJQ349" s="35"/>
      <c r="AJR349" s="35"/>
      <c r="AJS349" s="35"/>
      <c r="AJT349" s="35"/>
      <c r="AJU349" s="35"/>
      <c r="AJV349" s="35"/>
      <c r="AJW349" s="35"/>
      <c r="AJX349" s="35"/>
      <c r="AJY349" s="35"/>
      <c r="AJZ349" s="35"/>
      <c r="AKA349" s="35"/>
      <c r="AKB349" s="35"/>
      <c r="AKC349" s="35"/>
      <c r="AKD349" s="35"/>
      <c r="AKE349" s="35"/>
      <c r="AKF349" s="35"/>
      <c r="AKG349" s="35"/>
      <c r="AKH349" s="35"/>
      <c r="AKI349" s="35"/>
      <c r="AKJ349" s="35"/>
      <c r="AKK349" s="35"/>
      <c r="AKL349" s="35"/>
      <c r="AKM349" s="35"/>
      <c r="AKN349" s="35"/>
      <c r="AKO349" s="35"/>
      <c r="AKP349" s="35"/>
      <c r="AKQ349" s="35"/>
      <c r="AKR349" s="35"/>
      <c r="AKS349" s="35"/>
      <c r="AKT349" s="35"/>
      <c r="AKU349" s="35"/>
      <c r="AKV349" s="35"/>
      <c r="AKW349" s="35"/>
      <c r="AKX349" s="35"/>
      <c r="AKY349" s="35"/>
      <c r="AKZ349" s="35"/>
      <c r="ALA349" s="35"/>
      <c r="ALB349" s="35"/>
      <c r="ALC349" s="35"/>
      <c r="ALD349" s="35"/>
      <c r="ALE349" s="35"/>
      <c r="ALF349" s="35"/>
      <c r="ALG349" s="35"/>
      <c r="ALH349" s="35"/>
      <c r="ALI349" s="35"/>
      <c r="ALJ349" s="35"/>
      <c r="ALK349" s="35"/>
      <c r="ALL349" s="35"/>
      <c r="ALM349" s="35"/>
      <c r="ALN349" s="35"/>
      <c r="ALO349" s="35"/>
      <c r="ALP349" s="35"/>
      <c r="ALQ349" s="35"/>
      <c r="ALR349" s="35"/>
      <c r="ALS349" s="35"/>
      <c r="ALT349" s="35"/>
      <c r="ALU349" s="35"/>
      <c r="ALV349" s="35"/>
      <c r="ALW349" s="35"/>
      <c r="ALX349" s="35"/>
      <c r="ALY349" s="35"/>
      <c r="ALZ349" s="35"/>
      <c r="AMA349" s="35"/>
      <c r="AMB349" s="35"/>
      <c r="AMC349" s="35"/>
      <c r="AMD349" s="35"/>
      <c r="AME349" s="35"/>
      <c r="AMF349" s="35"/>
      <c r="AMG349" s="35"/>
      <c r="AMH349" s="35"/>
      <c r="AMI349" s="35"/>
      <c r="AMJ349" s="35"/>
      <c r="AMK349" s="35"/>
      <c r="AML349" s="35"/>
      <c r="AMM349" s="35"/>
      <c r="AMN349" s="35"/>
      <c r="AMO349" s="35"/>
      <c r="AMP349" s="35"/>
      <c r="AMQ349" s="35"/>
      <c r="AMR349" s="35"/>
      <c r="AMS349" s="35"/>
      <c r="AMT349" s="35"/>
      <c r="AMU349" s="35"/>
      <c r="AMV349" s="35"/>
      <c r="AMW349" s="35"/>
      <c r="AMX349" s="35"/>
      <c r="AMY349" s="35"/>
      <c r="AMZ349" s="35"/>
      <c r="ANA349" s="35"/>
      <c r="ANB349" s="35"/>
    </row>
    <row r="350" spans="3:1042" s="6" customFormat="1" ht="15" customHeight="1" x14ac:dyDescent="0.25">
      <c r="C350" s="6">
        <f t="shared" si="140"/>
        <v>230413</v>
      </c>
      <c r="D350" s="72">
        <f t="shared" si="141"/>
        <v>50</v>
      </c>
      <c r="E350" s="72">
        <v>1</v>
      </c>
      <c r="F350" s="74">
        <v>0</v>
      </c>
      <c r="G350" s="73">
        <f t="shared" si="144"/>
        <v>2.4</v>
      </c>
      <c r="H350" s="128">
        <f t="shared" si="145"/>
        <v>0</v>
      </c>
      <c r="I350" s="147">
        <f t="shared" si="179"/>
        <v>0</v>
      </c>
      <c r="J350" s="111" t="s">
        <v>196</v>
      </c>
      <c r="K350" s="39">
        <v>1</v>
      </c>
      <c r="L350" s="95">
        <f t="shared" si="180"/>
        <v>23</v>
      </c>
      <c r="M350" s="9" t="s">
        <v>42</v>
      </c>
      <c r="N350" s="82">
        <f t="shared" si="219"/>
        <v>4</v>
      </c>
      <c r="O350" s="82">
        <f t="shared" si="213"/>
        <v>230413</v>
      </c>
      <c r="P350" s="77" t="str">
        <f t="shared" si="183"/>
        <v>HP6 50 DHPT 120  (50 gal)</v>
      </c>
      <c r="Q350" s="10" t="s">
        <v>74</v>
      </c>
      <c r="R350" s="11">
        <v>50</v>
      </c>
      <c r="S350" s="37" t="s">
        <v>84</v>
      </c>
      <c r="T350" s="100" t="s">
        <v>109</v>
      </c>
      <c r="U350" s="105" t="str">
        <f t="shared" si="215"/>
        <v>AOSmithHPTU50</v>
      </c>
      <c r="V350" s="146">
        <v>0</v>
      </c>
      <c r="W350" s="47">
        <v>2.4</v>
      </c>
      <c r="X350" s="55" t="s">
        <v>9</v>
      </c>
      <c r="Y350" s="56" t="s">
        <v>10</v>
      </c>
      <c r="Z350" s="57">
        <v>42591</v>
      </c>
      <c r="AA350" s="58" t="s">
        <v>83</v>
      </c>
      <c r="AB350" s="158" t="str">
        <f t="shared" si="181"/>
        <v>2,     230413,   "HP6 50 DHPT 120  (50 gal)"</v>
      </c>
      <c r="AC350" s="160" t="str">
        <f t="shared" si="202"/>
        <v>State</v>
      </c>
      <c r="AD350" s="161" t="s">
        <v>690</v>
      </c>
      <c r="AE350" s="158" t="str">
        <f t="shared" si="182"/>
        <v xml:space="preserve">          case  230413   :   "StateHP650DHPT"</v>
      </c>
      <c r="AF350" s="161" t="s">
        <v>690</v>
      </c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</row>
    <row r="351" spans="3:1042" s="6" customFormat="1" ht="15" customHeight="1" x14ac:dyDescent="0.25">
      <c r="C351" s="6">
        <f t="shared" si="140"/>
        <v>230514</v>
      </c>
      <c r="D351" s="72">
        <f t="shared" si="141"/>
        <v>66</v>
      </c>
      <c r="E351" s="72">
        <v>1</v>
      </c>
      <c r="F351" s="74">
        <v>0</v>
      </c>
      <c r="G351" s="73">
        <f t="shared" si="144"/>
        <v>2.56</v>
      </c>
      <c r="H351" s="128">
        <f t="shared" si="145"/>
        <v>0</v>
      </c>
      <c r="I351" s="147">
        <f t="shared" si="179"/>
        <v>0</v>
      </c>
      <c r="J351" s="111" t="s">
        <v>196</v>
      </c>
      <c r="K351" s="39">
        <v>1</v>
      </c>
      <c r="L351" s="95">
        <f t="shared" si="180"/>
        <v>23</v>
      </c>
      <c r="M351" s="9" t="s">
        <v>42</v>
      </c>
      <c r="N351" s="82">
        <f t="shared" si="219"/>
        <v>5</v>
      </c>
      <c r="O351" s="82">
        <f t="shared" si="213"/>
        <v>230514</v>
      </c>
      <c r="P351" s="77" t="str">
        <f t="shared" si="183"/>
        <v>HP6 66 DHPT 120  (66 gal)</v>
      </c>
      <c r="Q351" s="10" t="s">
        <v>75</v>
      </c>
      <c r="R351" s="11">
        <v>66</v>
      </c>
      <c r="S351" s="37" t="s">
        <v>85</v>
      </c>
      <c r="T351" s="100" t="s">
        <v>105</v>
      </c>
      <c r="U351" s="105" t="str">
        <f t="shared" si="215"/>
        <v>AOSmithHPTU66</v>
      </c>
      <c r="V351" s="146">
        <v>0</v>
      </c>
      <c r="W351" s="47">
        <v>2.56</v>
      </c>
      <c r="X351" s="55">
        <v>3</v>
      </c>
      <c r="Y351" s="56" t="s">
        <v>10</v>
      </c>
      <c r="Z351" s="57">
        <v>42591</v>
      </c>
      <c r="AA351" s="58" t="s">
        <v>83</v>
      </c>
      <c r="AB351" s="158" t="str">
        <f t="shared" si="181"/>
        <v>2,     230514,   "HP6 66 DHPT 120  (66 gal)"</v>
      </c>
      <c r="AC351" s="160" t="str">
        <f t="shared" si="202"/>
        <v>State</v>
      </c>
      <c r="AD351" s="161" t="s">
        <v>691</v>
      </c>
      <c r="AE351" s="158" t="str">
        <f t="shared" si="182"/>
        <v xml:space="preserve">          case  230514   :   "StateHP666DHPT"</v>
      </c>
      <c r="AF351" s="161" t="s">
        <v>691</v>
      </c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</row>
    <row r="352" spans="3:1042" s="6" customFormat="1" ht="15" customHeight="1" x14ac:dyDescent="0.25">
      <c r="C352" s="6">
        <f t="shared" si="140"/>
        <v>230615</v>
      </c>
      <c r="D352" s="72">
        <f t="shared" si="141"/>
        <v>80</v>
      </c>
      <c r="E352" s="72">
        <v>1</v>
      </c>
      <c r="F352" s="74">
        <v>0</v>
      </c>
      <c r="G352" s="73">
        <f t="shared" si="144"/>
        <v>2.7</v>
      </c>
      <c r="H352" s="128">
        <f t="shared" si="145"/>
        <v>0</v>
      </c>
      <c r="I352" s="147">
        <f t="shared" si="179"/>
        <v>0</v>
      </c>
      <c r="J352" s="111" t="s">
        <v>196</v>
      </c>
      <c r="K352" s="39">
        <v>1</v>
      </c>
      <c r="L352" s="95">
        <f t="shared" si="180"/>
        <v>23</v>
      </c>
      <c r="M352" s="9" t="s">
        <v>42</v>
      </c>
      <c r="N352" s="82">
        <f t="shared" si="219"/>
        <v>6</v>
      </c>
      <c r="O352" s="82">
        <f t="shared" si="213"/>
        <v>230615</v>
      </c>
      <c r="P352" s="77" t="str">
        <f t="shared" si="183"/>
        <v>HP6 80 DHPT 120  (80 gal)</v>
      </c>
      <c r="Q352" s="10" t="s">
        <v>76</v>
      </c>
      <c r="R352" s="11">
        <v>80</v>
      </c>
      <c r="S352" s="37" t="s">
        <v>86</v>
      </c>
      <c r="T352" s="100" t="s">
        <v>106</v>
      </c>
      <c r="U352" s="105" t="str">
        <f t="shared" si="215"/>
        <v>AOSmithHPTU80</v>
      </c>
      <c r="V352" s="146">
        <v>0</v>
      </c>
      <c r="W352" s="47">
        <v>2.7</v>
      </c>
      <c r="X352" s="55" t="s">
        <v>15</v>
      </c>
      <c r="Y352" s="56" t="s">
        <v>10</v>
      </c>
      <c r="Z352" s="57">
        <v>42591</v>
      </c>
      <c r="AA352" s="58" t="s">
        <v>83</v>
      </c>
      <c r="AB352" s="158" t="str">
        <f t="shared" si="181"/>
        <v>2,     230615,   "HP6 80 DHPT 120  (80 gal)"</v>
      </c>
      <c r="AC352" s="160" t="str">
        <f t="shared" si="202"/>
        <v>State</v>
      </c>
      <c r="AD352" s="161" t="s">
        <v>692</v>
      </c>
      <c r="AE352" s="158" t="str">
        <f t="shared" si="182"/>
        <v xml:space="preserve">          case  230615   :   "StateHP680DHPT"</v>
      </c>
      <c r="AF352" s="161" t="s">
        <v>692</v>
      </c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</row>
    <row r="353" spans="3:1042" s="6" customFormat="1" ht="15" customHeight="1" x14ac:dyDescent="0.25">
      <c r="C353" s="6">
        <f t="shared" si="140"/>
        <v>230713</v>
      </c>
      <c r="D353" s="72">
        <f t="shared" si="141"/>
        <v>50</v>
      </c>
      <c r="E353" s="74">
        <v>0</v>
      </c>
      <c r="F353" s="72">
        <v>1</v>
      </c>
      <c r="G353" s="73">
        <f t="shared" si="144"/>
        <v>0</v>
      </c>
      <c r="H353" s="128">
        <f t="shared" si="145"/>
        <v>2.9</v>
      </c>
      <c r="I353" s="147">
        <f t="shared" si="179"/>
        <v>0</v>
      </c>
      <c r="J353" s="111" t="s">
        <v>196</v>
      </c>
      <c r="K353" s="39">
        <v>3</v>
      </c>
      <c r="L353" s="95">
        <f t="shared" si="180"/>
        <v>23</v>
      </c>
      <c r="M353" s="9" t="s">
        <v>42</v>
      </c>
      <c r="N353" s="82">
        <f t="shared" si="219"/>
        <v>7</v>
      </c>
      <c r="O353" s="82">
        <f t="shared" si="213"/>
        <v>230713</v>
      </c>
      <c r="P353" s="77" t="str">
        <f t="shared" si="183"/>
        <v>HPX 50 DHPT 120  (50 gal)</v>
      </c>
      <c r="Q353" s="10" t="s">
        <v>43</v>
      </c>
      <c r="R353" s="11">
        <v>50</v>
      </c>
      <c r="S353" s="37" t="s">
        <v>84</v>
      </c>
      <c r="T353" s="100" t="s">
        <v>109</v>
      </c>
      <c r="U353" s="105" t="str">
        <f t="shared" si="215"/>
        <v>AOSmithHPTU50</v>
      </c>
      <c r="V353" s="146">
        <v>0</v>
      </c>
      <c r="W353" s="47" t="s">
        <v>10</v>
      </c>
      <c r="X353" s="55" t="s">
        <v>9</v>
      </c>
      <c r="Y353" s="56">
        <v>2.9</v>
      </c>
      <c r="Z353" s="57">
        <v>42545</v>
      </c>
      <c r="AA353" s="58" t="s">
        <v>83</v>
      </c>
      <c r="AB353" s="158" t="str">
        <f t="shared" ref="AB353:AB390" si="220">"2,     "&amp;C353&amp;",   """&amp;P353&amp;""""</f>
        <v>2,     230713,   "HPX 50 DHPT 120  (50 gal)"</v>
      </c>
      <c r="AC353" s="160" t="str">
        <f t="shared" si="202"/>
        <v>State</v>
      </c>
      <c r="AD353" s="161" t="s">
        <v>693</v>
      </c>
      <c r="AE353" s="158" t="str">
        <f t="shared" ref="AE353:AE390" si="221">"          case  "&amp;C353&amp;"   :   """&amp;AD353&amp;""""</f>
        <v xml:space="preserve">          case  230713   :   "StateHPX50DHPT"</v>
      </c>
      <c r="AF353" s="161" t="s">
        <v>693</v>
      </c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  <c r="CB353" s="31"/>
      <c r="CC353" s="31"/>
      <c r="CD353" s="31"/>
      <c r="CE353" s="31"/>
      <c r="CF353" s="31"/>
      <c r="CG353" s="31"/>
      <c r="CH353" s="31"/>
      <c r="CI353" s="31"/>
      <c r="CJ353" s="31"/>
      <c r="CK353" s="31"/>
      <c r="CL353" s="31"/>
      <c r="CM353" s="31"/>
      <c r="CN353" s="31"/>
      <c r="CO353" s="31"/>
      <c r="CP353" s="31"/>
      <c r="CQ353" s="31"/>
      <c r="CR353" s="31"/>
      <c r="CS353" s="31"/>
      <c r="CT353" s="31"/>
      <c r="CU353" s="31"/>
      <c r="CV353" s="31"/>
      <c r="CW353" s="31"/>
      <c r="CX353" s="31"/>
      <c r="CY353" s="31"/>
      <c r="CZ353" s="31"/>
      <c r="DA353" s="31"/>
      <c r="DB353" s="31"/>
      <c r="DC353" s="31"/>
      <c r="DD353" s="31"/>
      <c r="DE353" s="31"/>
      <c r="DF353" s="31"/>
      <c r="DG353" s="31"/>
      <c r="DH353" s="31"/>
      <c r="DI353" s="31"/>
      <c r="DJ353" s="31"/>
      <c r="DK353" s="31"/>
      <c r="DL353" s="31"/>
      <c r="DM353" s="31"/>
      <c r="DN353" s="31"/>
      <c r="DO353" s="31"/>
      <c r="DP353" s="31"/>
      <c r="DQ353" s="31"/>
      <c r="DR353" s="31"/>
      <c r="DS353" s="31"/>
      <c r="DT353" s="31"/>
      <c r="DU353" s="31"/>
      <c r="DV353" s="31"/>
      <c r="DW353" s="31"/>
      <c r="DX353" s="31"/>
      <c r="DY353" s="31"/>
      <c r="DZ353" s="31"/>
      <c r="EA353" s="31"/>
      <c r="EB353" s="31"/>
      <c r="EC353" s="31"/>
      <c r="ED353" s="31"/>
      <c r="EE353" s="31"/>
      <c r="EF353" s="31"/>
      <c r="EG353" s="31"/>
      <c r="EH353" s="31"/>
      <c r="EI353" s="31"/>
      <c r="EJ353" s="31"/>
      <c r="EK353" s="31"/>
      <c r="EL353" s="31"/>
      <c r="EM353" s="31"/>
      <c r="EN353" s="31"/>
      <c r="EO353" s="31"/>
      <c r="EP353" s="31"/>
      <c r="EQ353" s="31"/>
      <c r="ER353" s="31"/>
      <c r="ES353" s="31"/>
      <c r="ET353" s="31"/>
      <c r="EU353" s="31"/>
      <c r="EV353" s="31"/>
      <c r="EW353" s="31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  <c r="IW353" s="31"/>
      <c r="IX353" s="31"/>
      <c r="IY353" s="31"/>
      <c r="IZ353" s="31"/>
      <c r="JA353" s="31"/>
      <c r="JB353" s="31"/>
      <c r="JC353" s="31"/>
      <c r="JD353" s="31"/>
      <c r="JE353" s="31"/>
      <c r="JF353" s="31"/>
      <c r="JG353" s="31"/>
      <c r="JH353" s="31"/>
      <c r="JI353" s="31"/>
      <c r="JJ353" s="31"/>
      <c r="JK353" s="31"/>
      <c r="JL353" s="31"/>
      <c r="JM353" s="31"/>
      <c r="JN353" s="31"/>
      <c r="JO353" s="31"/>
      <c r="JP353" s="31"/>
      <c r="JQ353" s="31"/>
      <c r="JR353" s="31"/>
      <c r="JS353" s="31"/>
      <c r="JT353" s="31"/>
      <c r="JU353" s="31"/>
      <c r="JV353" s="31"/>
      <c r="JW353" s="31"/>
      <c r="JX353" s="31"/>
      <c r="JY353" s="31"/>
      <c r="JZ353" s="31"/>
      <c r="KA353" s="31"/>
      <c r="KB353" s="31"/>
      <c r="KC353" s="31"/>
      <c r="KD353" s="31"/>
      <c r="KE353" s="31"/>
      <c r="KF353" s="31"/>
      <c r="KG353" s="31"/>
      <c r="KH353" s="31"/>
      <c r="KI353" s="31"/>
      <c r="KJ353" s="31"/>
      <c r="KK353" s="31"/>
      <c r="KL353" s="31"/>
      <c r="KM353" s="31"/>
      <c r="KN353" s="31"/>
      <c r="KO353" s="31"/>
      <c r="KP353" s="31"/>
      <c r="KQ353" s="31"/>
      <c r="KR353" s="31"/>
      <c r="KS353" s="31"/>
      <c r="KT353" s="31"/>
      <c r="KU353" s="31"/>
      <c r="KV353" s="31"/>
      <c r="KW353" s="31"/>
      <c r="KX353" s="31"/>
      <c r="KY353" s="31"/>
      <c r="KZ353" s="31"/>
      <c r="LA353" s="31"/>
      <c r="LB353" s="31"/>
      <c r="LC353" s="31"/>
      <c r="LD353" s="31"/>
      <c r="LE353" s="31"/>
      <c r="LF353" s="31"/>
      <c r="LG353" s="31"/>
      <c r="LH353" s="31"/>
      <c r="LI353" s="31"/>
      <c r="LJ353" s="31"/>
      <c r="LK353" s="31"/>
      <c r="LL353" s="31"/>
      <c r="LM353" s="31"/>
      <c r="LN353" s="31"/>
      <c r="LO353" s="31"/>
      <c r="LP353" s="31"/>
      <c r="LQ353" s="31"/>
      <c r="LR353" s="31"/>
      <c r="LS353" s="31"/>
      <c r="LT353" s="31"/>
      <c r="LU353" s="31"/>
      <c r="LV353" s="31"/>
      <c r="LW353" s="31"/>
      <c r="LX353" s="31"/>
      <c r="LY353" s="31"/>
      <c r="LZ353" s="31"/>
      <c r="MA353" s="31"/>
      <c r="MB353" s="31"/>
      <c r="MC353" s="31"/>
      <c r="MD353" s="31"/>
      <c r="ME353" s="31"/>
      <c r="MF353" s="31"/>
      <c r="MG353" s="31"/>
      <c r="MH353" s="31"/>
      <c r="MI353" s="31"/>
      <c r="MJ353" s="31"/>
      <c r="MK353" s="31"/>
      <c r="ML353" s="31"/>
      <c r="MM353" s="31"/>
      <c r="MN353" s="31"/>
      <c r="MO353" s="31"/>
      <c r="MP353" s="31"/>
      <c r="MQ353" s="31"/>
      <c r="MR353" s="31"/>
      <c r="MS353" s="31"/>
      <c r="MT353" s="31"/>
      <c r="MU353" s="31"/>
      <c r="MV353" s="31"/>
      <c r="MW353" s="31"/>
      <c r="MX353" s="31"/>
      <c r="MY353" s="31"/>
      <c r="MZ353" s="31"/>
      <c r="NA353" s="31"/>
      <c r="NB353" s="31"/>
      <c r="NC353" s="31"/>
      <c r="ND353" s="31"/>
      <c r="NE353" s="31"/>
      <c r="NF353" s="31"/>
      <c r="NG353" s="31"/>
      <c r="NH353" s="31"/>
      <c r="NI353" s="31"/>
      <c r="NJ353" s="31"/>
      <c r="NK353" s="31"/>
      <c r="NL353" s="31"/>
      <c r="NM353" s="31"/>
      <c r="NN353" s="31"/>
      <c r="NO353" s="31"/>
      <c r="NP353" s="31"/>
      <c r="NQ353" s="31"/>
      <c r="NR353" s="31"/>
      <c r="NS353" s="31"/>
      <c r="NT353" s="31"/>
      <c r="NU353" s="31"/>
      <c r="NV353" s="31"/>
      <c r="NW353" s="31"/>
      <c r="NX353" s="31"/>
      <c r="NY353" s="31"/>
      <c r="NZ353" s="31"/>
      <c r="OA353" s="31"/>
      <c r="OB353" s="31"/>
      <c r="OC353" s="31"/>
      <c r="OD353" s="31"/>
      <c r="OE353" s="31"/>
      <c r="OF353" s="31"/>
      <c r="OG353" s="31"/>
      <c r="OH353" s="31"/>
      <c r="OI353" s="31"/>
      <c r="OJ353" s="31"/>
      <c r="OK353" s="31"/>
      <c r="OL353" s="31"/>
      <c r="OM353" s="31"/>
      <c r="ON353" s="31"/>
      <c r="OO353" s="31"/>
      <c r="OP353" s="31"/>
      <c r="OQ353" s="31"/>
      <c r="OR353" s="31"/>
      <c r="OS353" s="31"/>
      <c r="OT353" s="31"/>
      <c r="OU353" s="31"/>
      <c r="OV353" s="31"/>
      <c r="OW353" s="31"/>
      <c r="OX353" s="31"/>
      <c r="OY353" s="31"/>
      <c r="OZ353" s="31"/>
      <c r="PA353" s="31"/>
      <c r="PB353" s="31"/>
      <c r="PC353" s="31"/>
      <c r="PD353" s="31"/>
      <c r="PE353" s="31"/>
      <c r="PF353" s="31"/>
      <c r="PG353" s="31"/>
      <c r="PH353" s="31"/>
      <c r="PI353" s="31"/>
      <c r="PJ353" s="31"/>
      <c r="PK353" s="31"/>
      <c r="PL353" s="31"/>
      <c r="PM353" s="31"/>
      <c r="PN353" s="31"/>
      <c r="PO353" s="31"/>
      <c r="PP353" s="31"/>
      <c r="PQ353" s="31"/>
      <c r="PR353" s="31"/>
      <c r="PS353" s="31"/>
      <c r="PT353" s="31"/>
      <c r="PU353" s="31"/>
      <c r="PV353" s="31"/>
      <c r="PW353" s="31"/>
      <c r="PX353" s="31"/>
      <c r="PY353" s="31"/>
      <c r="PZ353" s="31"/>
      <c r="QA353" s="31"/>
      <c r="QB353" s="31"/>
      <c r="QC353" s="31"/>
      <c r="QD353" s="31"/>
      <c r="QE353" s="31"/>
      <c r="QF353" s="31"/>
      <c r="QG353" s="31"/>
      <c r="QH353" s="31"/>
      <c r="QI353" s="31"/>
      <c r="QJ353" s="31"/>
      <c r="QK353" s="31"/>
      <c r="QL353" s="31"/>
      <c r="QM353" s="31"/>
      <c r="QN353" s="31"/>
      <c r="QO353" s="31"/>
      <c r="QP353" s="31"/>
      <c r="QQ353" s="31"/>
      <c r="QR353" s="31"/>
      <c r="QS353" s="31"/>
      <c r="QT353" s="31"/>
      <c r="QU353" s="31"/>
      <c r="QV353" s="31"/>
      <c r="QW353" s="31"/>
      <c r="QX353" s="31"/>
      <c r="QY353" s="31"/>
      <c r="QZ353" s="31"/>
      <c r="RA353" s="31"/>
      <c r="RB353" s="31"/>
      <c r="RC353" s="31"/>
      <c r="RD353" s="31"/>
      <c r="RE353" s="31"/>
      <c r="RF353" s="31"/>
      <c r="RG353" s="31"/>
      <c r="RH353" s="31"/>
      <c r="RI353" s="31"/>
      <c r="RJ353" s="31"/>
      <c r="RK353" s="31"/>
      <c r="RL353" s="31"/>
      <c r="RM353" s="31"/>
      <c r="RN353" s="31"/>
      <c r="RO353" s="31"/>
      <c r="RP353" s="31"/>
      <c r="RQ353" s="31"/>
      <c r="RR353" s="31"/>
      <c r="RS353" s="31"/>
      <c r="RT353" s="31"/>
      <c r="RU353" s="31"/>
      <c r="RV353" s="31"/>
      <c r="RW353" s="31"/>
      <c r="RX353" s="31"/>
      <c r="RY353" s="31"/>
      <c r="RZ353" s="31"/>
      <c r="SA353" s="31"/>
      <c r="SB353" s="31"/>
      <c r="SC353" s="31"/>
      <c r="SD353" s="31"/>
      <c r="SE353" s="31"/>
      <c r="SF353" s="31"/>
      <c r="SG353" s="31"/>
      <c r="SH353" s="31"/>
      <c r="SI353" s="31"/>
      <c r="SJ353" s="31"/>
      <c r="SK353" s="31"/>
      <c r="SL353" s="31"/>
      <c r="SM353" s="31"/>
      <c r="SN353" s="31"/>
      <c r="SO353" s="31"/>
      <c r="SP353" s="31"/>
      <c r="SQ353" s="31"/>
      <c r="SR353" s="31"/>
      <c r="SS353" s="31"/>
      <c r="ST353" s="31"/>
      <c r="SU353" s="31"/>
      <c r="SV353" s="31"/>
      <c r="SW353" s="31"/>
      <c r="SX353" s="31"/>
      <c r="SY353" s="31"/>
      <c r="SZ353" s="31"/>
      <c r="TA353" s="31"/>
      <c r="TB353" s="31"/>
      <c r="TC353" s="31"/>
      <c r="TD353" s="31"/>
      <c r="TE353" s="31"/>
      <c r="TF353" s="31"/>
      <c r="TG353" s="31"/>
      <c r="TH353" s="31"/>
      <c r="TI353" s="31"/>
      <c r="TJ353" s="31"/>
      <c r="TK353" s="31"/>
      <c r="TL353" s="31"/>
      <c r="TM353" s="31"/>
      <c r="TN353" s="31"/>
      <c r="TO353" s="31"/>
      <c r="TP353" s="31"/>
      <c r="TQ353" s="31"/>
      <c r="TR353" s="31"/>
      <c r="TS353" s="31"/>
      <c r="TT353" s="31"/>
      <c r="TU353" s="31"/>
      <c r="TV353" s="31"/>
      <c r="TW353" s="31"/>
      <c r="TX353" s="31"/>
      <c r="TY353" s="31"/>
      <c r="TZ353" s="31"/>
      <c r="UA353" s="31"/>
      <c r="UB353" s="31"/>
      <c r="UC353" s="31"/>
      <c r="UD353" s="31"/>
      <c r="UE353" s="31"/>
      <c r="UF353" s="31"/>
      <c r="UG353" s="31"/>
      <c r="UH353" s="31"/>
      <c r="UI353" s="31"/>
      <c r="UJ353" s="31"/>
      <c r="UK353" s="31"/>
      <c r="UL353" s="31"/>
      <c r="UM353" s="31"/>
      <c r="UN353" s="31"/>
      <c r="UO353" s="31"/>
      <c r="UP353" s="31"/>
      <c r="UQ353" s="31"/>
      <c r="UR353" s="31"/>
      <c r="US353" s="31"/>
      <c r="UT353" s="31"/>
      <c r="UU353" s="31"/>
      <c r="UV353" s="31"/>
      <c r="UW353" s="31"/>
      <c r="UX353" s="31"/>
      <c r="UY353" s="31"/>
      <c r="UZ353" s="31"/>
      <c r="VA353" s="31"/>
      <c r="VB353" s="31"/>
      <c r="VC353" s="31"/>
      <c r="VD353" s="31"/>
      <c r="VE353" s="31"/>
      <c r="VF353" s="31"/>
      <c r="VG353" s="31"/>
      <c r="VH353" s="31"/>
      <c r="VI353" s="31"/>
      <c r="VJ353" s="31"/>
      <c r="VK353" s="31"/>
      <c r="VL353" s="31"/>
      <c r="VM353" s="31"/>
      <c r="VN353" s="31"/>
      <c r="VO353" s="31"/>
      <c r="VP353" s="31"/>
      <c r="VQ353" s="31"/>
      <c r="VR353" s="31"/>
      <c r="VS353" s="31"/>
      <c r="VT353" s="31"/>
      <c r="VU353" s="31"/>
      <c r="VV353" s="31"/>
      <c r="VW353" s="31"/>
      <c r="VX353" s="31"/>
      <c r="VY353" s="31"/>
      <c r="VZ353" s="31"/>
      <c r="WA353" s="31"/>
      <c r="WB353" s="31"/>
      <c r="WC353" s="31"/>
      <c r="WD353" s="31"/>
      <c r="WE353" s="31"/>
      <c r="WF353" s="31"/>
      <c r="WG353" s="31"/>
      <c r="WH353" s="31"/>
      <c r="WI353" s="31"/>
      <c r="WJ353" s="31"/>
      <c r="WK353" s="31"/>
      <c r="WL353" s="31"/>
      <c r="WM353" s="31"/>
      <c r="WN353" s="31"/>
      <c r="WO353" s="31"/>
      <c r="WP353" s="31"/>
      <c r="WQ353" s="31"/>
      <c r="WR353" s="31"/>
      <c r="WS353" s="31"/>
      <c r="WT353" s="31"/>
      <c r="WU353" s="31"/>
      <c r="WV353" s="31"/>
      <c r="WW353" s="31"/>
      <c r="WX353" s="31"/>
      <c r="WY353" s="31"/>
      <c r="WZ353" s="31"/>
      <c r="XA353" s="31"/>
      <c r="XB353" s="31"/>
      <c r="XC353" s="31"/>
      <c r="XD353" s="31"/>
      <c r="XE353" s="31"/>
      <c r="XF353" s="31"/>
      <c r="XG353" s="31"/>
      <c r="XH353" s="31"/>
      <c r="XI353" s="31"/>
      <c r="XJ353" s="31"/>
      <c r="XK353" s="31"/>
      <c r="XL353" s="31"/>
      <c r="XM353" s="31"/>
      <c r="XN353" s="31"/>
      <c r="XO353" s="31"/>
      <c r="XP353" s="31"/>
      <c r="XQ353" s="31"/>
      <c r="XR353" s="31"/>
      <c r="XS353" s="31"/>
      <c r="XT353" s="31"/>
      <c r="XU353" s="31"/>
      <c r="XV353" s="31"/>
      <c r="XW353" s="31"/>
      <c r="XX353" s="31"/>
      <c r="XY353" s="31"/>
      <c r="XZ353" s="31"/>
      <c r="YA353" s="31"/>
      <c r="YB353" s="31"/>
      <c r="YC353" s="31"/>
      <c r="YD353" s="31"/>
      <c r="YE353" s="31"/>
      <c r="YF353" s="31"/>
      <c r="YG353" s="31"/>
      <c r="YH353" s="31"/>
      <c r="YI353" s="31"/>
      <c r="YJ353" s="31"/>
      <c r="YK353" s="31"/>
      <c r="YL353" s="31"/>
      <c r="YM353" s="31"/>
      <c r="YN353" s="31"/>
      <c r="YO353" s="31"/>
      <c r="YP353" s="31"/>
      <c r="YQ353" s="31"/>
      <c r="YR353" s="31"/>
      <c r="YS353" s="31"/>
      <c r="YT353" s="31"/>
      <c r="YU353" s="31"/>
      <c r="YV353" s="31"/>
      <c r="YW353" s="31"/>
      <c r="YX353" s="31"/>
      <c r="YY353" s="31"/>
      <c r="YZ353" s="31"/>
      <c r="ZA353" s="31"/>
      <c r="ZB353" s="31"/>
      <c r="ZC353" s="31"/>
      <c r="ZD353" s="31"/>
      <c r="ZE353" s="31"/>
      <c r="ZF353" s="31"/>
      <c r="ZG353" s="31"/>
      <c r="ZH353" s="31"/>
      <c r="ZI353" s="31"/>
      <c r="ZJ353" s="31"/>
      <c r="ZK353" s="31"/>
      <c r="ZL353" s="31"/>
      <c r="ZM353" s="31"/>
      <c r="ZN353" s="31"/>
      <c r="ZO353" s="31"/>
      <c r="ZP353" s="31"/>
      <c r="ZQ353" s="31"/>
      <c r="ZR353" s="31"/>
      <c r="ZS353" s="31"/>
      <c r="ZT353" s="31"/>
      <c r="ZU353" s="31"/>
      <c r="ZV353" s="31"/>
      <c r="ZW353" s="31"/>
      <c r="ZX353" s="31"/>
      <c r="ZY353" s="31"/>
      <c r="ZZ353" s="31"/>
      <c r="AAA353" s="31"/>
      <c r="AAB353" s="31"/>
      <c r="AAC353" s="31"/>
      <c r="AAD353" s="31"/>
      <c r="AAE353" s="31"/>
      <c r="AAF353" s="31"/>
      <c r="AAG353" s="31"/>
      <c r="AAH353" s="31"/>
      <c r="AAI353" s="31"/>
      <c r="AAJ353" s="31"/>
      <c r="AAK353" s="31"/>
      <c r="AAL353" s="31"/>
      <c r="AAM353" s="31"/>
      <c r="AAN353" s="31"/>
      <c r="AAO353" s="31"/>
      <c r="AAP353" s="31"/>
      <c r="AAQ353" s="31"/>
      <c r="AAR353" s="31"/>
      <c r="AAS353" s="31"/>
      <c r="AAT353" s="31"/>
      <c r="AAU353" s="31"/>
      <c r="AAV353" s="31"/>
      <c r="AAW353" s="31"/>
      <c r="AAX353" s="31"/>
      <c r="AAY353" s="31"/>
      <c r="AAZ353" s="31"/>
      <c r="ABA353" s="31"/>
      <c r="ABB353" s="31"/>
      <c r="ABC353" s="31"/>
      <c r="ABD353" s="31"/>
      <c r="ABE353" s="31"/>
      <c r="ABF353" s="31"/>
      <c r="ABG353" s="31"/>
      <c r="ABH353" s="31"/>
      <c r="ABI353" s="31"/>
      <c r="ABJ353" s="31"/>
      <c r="ABK353" s="31"/>
      <c r="ABL353" s="31"/>
      <c r="ABM353" s="31"/>
      <c r="ABN353" s="31"/>
      <c r="ABO353" s="31"/>
      <c r="ABP353" s="31"/>
      <c r="ABQ353" s="31"/>
      <c r="ABR353" s="31"/>
      <c r="ABS353" s="31"/>
      <c r="ABT353" s="31"/>
      <c r="ABU353" s="31"/>
      <c r="ABV353" s="31"/>
      <c r="ABW353" s="31"/>
      <c r="ABX353" s="31"/>
      <c r="ABY353" s="31"/>
      <c r="ABZ353" s="31"/>
      <c r="ACA353" s="31"/>
      <c r="ACB353" s="31"/>
      <c r="ACC353" s="31"/>
      <c r="ACD353" s="31"/>
      <c r="ACE353" s="31"/>
      <c r="ACF353" s="31"/>
      <c r="ACG353" s="31"/>
      <c r="ACH353" s="31"/>
      <c r="ACI353" s="31"/>
      <c r="ACJ353" s="31"/>
      <c r="ACK353" s="31"/>
      <c r="ACL353" s="31"/>
      <c r="ACM353" s="31"/>
      <c r="ACN353" s="31"/>
      <c r="ACO353" s="31"/>
      <c r="ACP353" s="31"/>
      <c r="ACQ353" s="31"/>
      <c r="ACR353" s="31"/>
      <c r="ACS353" s="31"/>
      <c r="ACT353" s="31"/>
      <c r="ACU353" s="31"/>
      <c r="ACV353" s="31"/>
      <c r="ACW353" s="31"/>
      <c r="ACX353" s="31"/>
      <c r="ACY353" s="31"/>
      <c r="ACZ353" s="31"/>
      <c r="ADA353" s="31"/>
      <c r="ADB353" s="31"/>
      <c r="ADC353" s="31"/>
      <c r="ADD353" s="31"/>
      <c r="ADE353" s="31"/>
      <c r="ADF353" s="31"/>
      <c r="ADG353" s="31"/>
      <c r="ADH353" s="31"/>
      <c r="ADI353" s="31"/>
      <c r="ADJ353" s="31"/>
      <c r="ADK353" s="31"/>
      <c r="ADL353" s="31"/>
      <c r="ADM353" s="31"/>
      <c r="ADN353" s="31"/>
      <c r="ADO353" s="31"/>
      <c r="ADP353" s="31"/>
      <c r="ADQ353" s="31"/>
      <c r="ADR353" s="31"/>
      <c r="ADS353" s="31"/>
      <c r="ADT353" s="31"/>
      <c r="ADU353" s="31"/>
      <c r="ADV353" s="31"/>
      <c r="ADW353" s="31"/>
      <c r="ADX353" s="31"/>
      <c r="ADY353" s="31"/>
      <c r="ADZ353" s="31"/>
      <c r="AEA353" s="31"/>
      <c r="AEB353" s="31"/>
      <c r="AEC353" s="31"/>
      <c r="AED353" s="31"/>
      <c r="AEE353" s="31"/>
      <c r="AEF353" s="31"/>
      <c r="AEG353" s="31"/>
      <c r="AEH353" s="31"/>
      <c r="AEI353" s="31"/>
      <c r="AEJ353" s="31"/>
      <c r="AEK353" s="31"/>
      <c r="AEL353" s="31"/>
      <c r="AEM353" s="31"/>
      <c r="AEN353" s="31"/>
      <c r="AEO353" s="31"/>
      <c r="AEP353" s="31"/>
      <c r="AEQ353" s="31"/>
      <c r="AER353" s="31"/>
      <c r="AES353" s="31"/>
      <c r="AET353" s="31"/>
      <c r="AEU353" s="31"/>
      <c r="AEV353" s="31"/>
      <c r="AEW353" s="31"/>
      <c r="AEX353" s="31"/>
      <c r="AEY353" s="31"/>
      <c r="AEZ353" s="31"/>
      <c r="AFA353" s="31"/>
      <c r="AFB353" s="31"/>
      <c r="AFC353" s="31"/>
      <c r="AFD353" s="31"/>
      <c r="AFE353" s="31"/>
      <c r="AFF353" s="31"/>
      <c r="AFG353" s="31"/>
      <c r="AFH353" s="31"/>
      <c r="AFI353" s="31"/>
      <c r="AFJ353" s="31"/>
      <c r="AFK353" s="31"/>
      <c r="AFL353" s="31"/>
      <c r="AFM353" s="31"/>
      <c r="AFN353" s="31"/>
      <c r="AFO353" s="31"/>
      <c r="AFP353" s="31"/>
      <c r="AFQ353" s="31"/>
      <c r="AFR353" s="31"/>
      <c r="AFS353" s="31"/>
      <c r="AFT353" s="31"/>
      <c r="AFU353" s="31"/>
      <c r="AFV353" s="31"/>
      <c r="AFW353" s="31"/>
      <c r="AFX353" s="31"/>
      <c r="AFY353" s="31"/>
      <c r="AFZ353" s="31"/>
      <c r="AGA353" s="31"/>
      <c r="AGB353" s="31"/>
      <c r="AGC353" s="31"/>
      <c r="AGD353" s="31"/>
      <c r="AGE353" s="31"/>
      <c r="AGF353" s="31"/>
      <c r="AGG353" s="31"/>
      <c r="AGH353" s="31"/>
      <c r="AGI353" s="31"/>
      <c r="AGJ353" s="31"/>
      <c r="AGK353" s="31"/>
      <c r="AGL353" s="31"/>
      <c r="AGM353" s="31"/>
      <c r="AGN353" s="31"/>
      <c r="AGO353" s="31"/>
      <c r="AGP353" s="31"/>
      <c r="AGQ353" s="31"/>
      <c r="AGR353" s="31"/>
      <c r="AGS353" s="31"/>
      <c r="AGT353" s="31"/>
      <c r="AGU353" s="31"/>
      <c r="AGV353" s="31"/>
      <c r="AGW353" s="31"/>
      <c r="AGX353" s="31"/>
      <c r="AGY353" s="31"/>
      <c r="AGZ353" s="31"/>
      <c r="AHA353" s="31"/>
      <c r="AHB353" s="31"/>
      <c r="AHC353" s="31"/>
      <c r="AHD353" s="31"/>
      <c r="AHE353" s="31"/>
      <c r="AHF353" s="31"/>
      <c r="AHG353" s="31"/>
      <c r="AHH353" s="31"/>
      <c r="AHI353" s="31"/>
      <c r="AHJ353" s="31"/>
      <c r="AHK353" s="31"/>
      <c r="AHL353" s="31"/>
      <c r="AHM353" s="31"/>
      <c r="AHN353" s="31"/>
      <c r="AHO353" s="31"/>
      <c r="AHP353" s="31"/>
      <c r="AHQ353" s="31"/>
      <c r="AHR353" s="31"/>
      <c r="AHS353" s="31"/>
      <c r="AHT353" s="31"/>
      <c r="AHU353" s="31"/>
      <c r="AHV353" s="31"/>
      <c r="AHW353" s="31"/>
      <c r="AHX353" s="31"/>
      <c r="AHY353" s="31"/>
      <c r="AHZ353" s="31"/>
      <c r="AIA353" s="31"/>
      <c r="AIB353" s="31"/>
      <c r="AIC353" s="31"/>
      <c r="AID353" s="31"/>
      <c r="AIE353" s="31"/>
      <c r="AIF353" s="31"/>
      <c r="AIG353" s="31"/>
      <c r="AIH353" s="31"/>
      <c r="AII353" s="31"/>
      <c r="AIJ353" s="31"/>
      <c r="AIK353" s="31"/>
      <c r="AIL353" s="31"/>
      <c r="AIM353" s="31"/>
      <c r="AIN353" s="31"/>
      <c r="AIO353" s="31"/>
      <c r="AIP353" s="31"/>
      <c r="AIQ353" s="31"/>
      <c r="AIR353" s="31"/>
      <c r="AIS353" s="31"/>
      <c r="AIT353" s="31"/>
      <c r="AIU353" s="31"/>
      <c r="AIV353" s="31"/>
      <c r="AIW353" s="31"/>
      <c r="AIX353" s="31"/>
      <c r="AIY353" s="31"/>
      <c r="AIZ353" s="31"/>
      <c r="AJA353" s="31"/>
      <c r="AJB353" s="31"/>
      <c r="AJC353" s="31"/>
      <c r="AJD353" s="31"/>
      <c r="AJE353" s="31"/>
      <c r="AJF353" s="31"/>
      <c r="AJG353" s="31"/>
      <c r="AJH353" s="31"/>
      <c r="AJI353" s="31"/>
      <c r="AJJ353" s="31"/>
      <c r="AJK353" s="31"/>
      <c r="AJL353" s="31"/>
      <c r="AJM353" s="31"/>
      <c r="AJN353" s="31"/>
      <c r="AJO353" s="31"/>
      <c r="AJP353" s="31"/>
      <c r="AJQ353" s="31"/>
      <c r="AJR353" s="31"/>
      <c r="AJS353" s="31"/>
      <c r="AJT353" s="31"/>
      <c r="AJU353" s="31"/>
      <c r="AJV353" s="31"/>
      <c r="AJW353" s="31"/>
      <c r="AJX353" s="31"/>
      <c r="AJY353" s="31"/>
      <c r="AJZ353" s="31"/>
      <c r="AKA353" s="31"/>
      <c r="AKB353" s="31"/>
      <c r="AKC353" s="31"/>
      <c r="AKD353" s="31"/>
      <c r="AKE353" s="31"/>
      <c r="AKF353" s="31"/>
      <c r="AKG353" s="31"/>
      <c r="AKH353" s="31"/>
      <c r="AKI353" s="31"/>
      <c r="AKJ353" s="31"/>
      <c r="AKK353" s="31"/>
      <c r="AKL353" s="31"/>
      <c r="AKM353" s="31"/>
      <c r="AKN353" s="31"/>
      <c r="AKO353" s="31"/>
      <c r="AKP353" s="31"/>
      <c r="AKQ353" s="31"/>
      <c r="AKR353" s="31"/>
      <c r="AKS353" s="31"/>
      <c r="AKT353" s="31"/>
      <c r="AKU353" s="31"/>
      <c r="AKV353" s="31"/>
      <c r="AKW353" s="31"/>
      <c r="AKX353" s="31"/>
      <c r="AKY353" s="31"/>
      <c r="AKZ353" s="31"/>
      <c r="ALA353" s="31"/>
      <c r="ALB353" s="31"/>
      <c r="ALC353" s="31"/>
      <c r="ALD353" s="31"/>
      <c r="ALE353" s="31"/>
      <c r="ALF353" s="31"/>
      <c r="ALG353" s="31"/>
      <c r="ALH353" s="31"/>
      <c r="ALI353" s="31"/>
      <c r="ALJ353" s="31"/>
      <c r="ALK353" s="31"/>
      <c r="ALL353" s="31"/>
      <c r="ALM353" s="31"/>
      <c r="ALN353" s="31"/>
      <c r="ALO353" s="31"/>
      <c r="ALP353" s="31"/>
      <c r="ALQ353" s="31"/>
      <c r="ALR353" s="31"/>
      <c r="ALS353" s="31"/>
      <c r="ALT353" s="31"/>
      <c r="ALU353" s="31"/>
      <c r="ALV353" s="31"/>
      <c r="ALW353" s="31"/>
      <c r="ALX353" s="31"/>
      <c r="ALY353" s="31"/>
      <c r="ALZ353" s="31"/>
      <c r="AMA353" s="31"/>
      <c r="AMB353" s="31"/>
      <c r="AMC353" s="31"/>
      <c r="AMD353" s="31"/>
      <c r="AME353" s="31"/>
      <c r="AMF353" s="31"/>
      <c r="AMG353" s="31"/>
      <c r="AMH353" s="31"/>
      <c r="AMI353" s="31"/>
      <c r="AMJ353" s="31"/>
      <c r="AMK353" s="31"/>
      <c r="AML353" s="31"/>
      <c r="AMM353" s="31"/>
      <c r="AMN353" s="31"/>
      <c r="AMO353" s="31"/>
      <c r="AMP353" s="31"/>
      <c r="AMQ353" s="31"/>
      <c r="AMR353" s="31"/>
      <c r="AMS353" s="31"/>
      <c r="AMT353" s="31"/>
      <c r="AMU353" s="31"/>
      <c r="AMV353" s="31"/>
      <c r="AMW353" s="31"/>
      <c r="AMX353" s="31"/>
      <c r="AMY353" s="31"/>
    </row>
    <row r="354" spans="3:1042" s="6" customFormat="1" ht="15" customHeight="1" x14ac:dyDescent="0.25">
      <c r="C354" s="6">
        <f t="shared" si="140"/>
        <v>230813</v>
      </c>
      <c r="D354" s="72">
        <f t="shared" si="141"/>
        <v>50</v>
      </c>
      <c r="E354" s="74">
        <v>0</v>
      </c>
      <c r="F354" s="72">
        <v>1</v>
      </c>
      <c r="G354" s="73">
        <f t="shared" si="144"/>
        <v>0</v>
      </c>
      <c r="H354" s="128">
        <f t="shared" si="145"/>
        <v>2.9</v>
      </c>
      <c r="I354" s="147">
        <f t="shared" si="179"/>
        <v>0</v>
      </c>
      <c r="J354" s="111" t="s">
        <v>196</v>
      </c>
      <c r="K354" s="39">
        <v>3</v>
      </c>
      <c r="L354" s="95">
        <f t="shared" si="180"/>
        <v>23</v>
      </c>
      <c r="M354" s="9" t="s">
        <v>42</v>
      </c>
      <c r="N354" s="82">
        <f t="shared" si="219"/>
        <v>8</v>
      </c>
      <c r="O354" s="82">
        <f t="shared" si="213"/>
        <v>230813</v>
      </c>
      <c r="P354" s="77" t="str">
        <f t="shared" si="183"/>
        <v>HPX 50 DHPTNE 120  (50 gal)</v>
      </c>
      <c r="Q354" s="10" t="s">
        <v>44</v>
      </c>
      <c r="R354" s="11">
        <v>50</v>
      </c>
      <c r="S354" s="37" t="s">
        <v>84</v>
      </c>
      <c r="T354" s="100" t="s">
        <v>109</v>
      </c>
      <c r="U354" s="105" t="str">
        <f t="shared" si="215"/>
        <v>AOSmithHPTU50</v>
      </c>
      <c r="V354" s="146">
        <v>0</v>
      </c>
      <c r="W354" s="47" t="s">
        <v>10</v>
      </c>
      <c r="X354" s="55" t="s">
        <v>9</v>
      </c>
      <c r="Y354" s="56">
        <v>2.9</v>
      </c>
      <c r="Z354" s="57">
        <v>42545</v>
      </c>
      <c r="AA354" s="58" t="s">
        <v>83</v>
      </c>
      <c r="AB354" s="158" t="str">
        <f t="shared" si="220"/>
        <v>2,     230813,   "HPX 50 DHPTNE 120  (50 gal)"</v>
      </c>
      <c r="AC354" s="160" t="str">
        <f t="shared" si="202"/>
        <v>State</v>
      </c>
      <c r="AD354" s="161" t="s">
        <v>694</v>
      </c>
      <c r="AE354" s="158" t="str">
        <f t="shared" si="221"/>
        <v xml:space="preserve">          case  230813   :   "StateHPX50DHPTNE"</v>
      </c>
      <c r="AF354" s="161" t="s">
        <v>694</v>
      </c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  <c r="CB354" s="31"/>
      <c r="CC354" s="31"/>
      <c r="CD354" s="31"/>
      <c r="CE354" s="31"/>
      <c r="CF354" s="31"/>
      <c r="CG354" s="31"/>
      <c r="CH354" s="31"/>
      <c r="CI354" s="31"/>
      <c r="CJ354" s="31"/>
      <c r="CK354" s="31"/>
      <c r="CL354" s="31"/>
      <c r="CM354" s="31"/>
      <c r="CN354" s="31"/>
      <c r="CO354" s="31"/>
      <c r="CP354" s="31"/>
      <c r="CQ354" s="31"/>
      <c r="CR354" s="31"/>
      <c r="CS354" s="31"/>
      <c r="CT354" s="31"/>
      <c r="CU354" s="31"/>
      <c r="CV354" s="31"/>
      <c r="CW354" s="31"/>
      <c r="CX354" s="31"/>
      <c r="CY354" s="31"/>
      <c r="CZ354" s="31"/>
      <c r="DA354" s="31"/>
      <c r="DB354" s="31"/>
      <c r="DC354" s="31"/>
      <c r="DD354" s="31"/>
      <c r="DE354" s="31"/>
      <c r="DF354" s="31"/>
      <c r="DG354" s="31"/>
      <c r="DH354" s="31"/>
      <c r="DI354" s="31"/>
      <c r="DJ354" s="31"/>
      <c r="DK354" s="31"/>
      <c r="DL354" s="31"/>
      <c r="DM354" s="31"/>
      <c r="DN354" s="31"/>
      <c r="DO354" s="31"/>
      <c r="DP354" s="31"/>
      <c r="DQ354" s="31"/>
      <c r="DR354" s="31"/>
      <c r="DS354" s="31"/>
      <c r="DT354" s="31"/>
      <c r="DU354" s="31"/>
      <c r="DV354" s="31"/>
      <c r="DW354" s="31"/>
      <c r="DX354" s="31"/>
      <c r="DY354" s="31"/>
      <c r="DZ354" s="31"/>
      <c r="EA354" s="31"/>
      <c r="EB354" s="31"/>
      <c r="EC354" s="31"/>
      <c r="ED354" s="31"/>
      <c r="EE354" s="31"/>
      <c r="EF354" s="31"/>
      <c r="EG354" s="31"/>
      <c r="EH354" s="31"/>
      <c r="EI354" s="31"/>
      <c r="EJ354" s="31"/>
      <c r="EK354" s="31"/>
      <c r="EL354" s="31"/>
      <c r="EM354" s="31"/>
      <c r="EN354" s="31"/>
      <c r="EO354" s="31"/>
      <c r="EP354" s="31"/>
      <c r="EQ354" s="31"/>
      <c r="ER354" s="31"/>
      <c r="ES354" s="31"/>
      <c r="ET354" s="31"/>
      <c r="EU354" s="31"/>
      <c r="EV354" s="31"/>
      <c r="EW354" s="31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  <c r="IW354" s="31"/>
      <c r="IX354" s="31"/>
      <c r="IY354" s="31"/>
      <c r="IZ354" s="31"/>
      <c r="JA354" s="31"/>
      <c r="JB354" s="31"/>
      <c r="JC354" s="31"/>
      <c r="JD354" s="31"/>
      <c r="JE354" s="31"/>
      <c r="JF354" s="31"/>
      <c r="JG354" s="31"/>
      <c r="JH354" s="31"/>
      <c r="JI354" s="31"/>
      <c r="JJ354" s="31"/>
      <c r="JK354" s="31"/>
      <c r="JL354" s="31"/>
      <c r="JM354" s="31"/>
      <c r="JN354" s="31"/>
      <c r="JO354" s="31"/>
      <c r="JP354" s="31"/>
      <c r="JQ354" s="31"/>
      <c r="JR354" s="31"/>
      <c r="JS354" s="31"/>
      <c r="JT354" s="31"/>
      <c r="JU354" s="31"/>
      <c r="JV354" s="31"/>
      <c r="JW354" s="31"/>
      <c r="JX354" s="31"/>
      <c r="JY354" s="31"/>
      <c r="JZ354" s="31"/>
      <c r="KA354" s="31"/>
      <c r="KB354" s="31"/>
      <c r="KC354" s="31"/>
      <c r="KD354" s="31"/>
      <c r="KE354" s="31"/>
      <c r="KF354" s="31"/>
      <c r="KG354" s="31"/>
      <c r="KH354" s="31"/>
      <c r="KI354" s="31"/>
      <c r="KJ354" s="31"/>
      <c r="KK354" s="31"/>
      <c r="KL354" s="31"/>
      <c r="KM354" s="31"/>
      <c r="KN354" s="31"/>
      <c r="KO354" s="31"/>
      <c r="KP354" s="31"/>
      <c r="KQ354" s="31"/>
      <c r="KR354" s="31"/>
      <c r="KS354" s="31"/>
      <c r="KT354" s="31"/>
      <c r="KU354" s="31"/>
      <c r="KV354" s="31"/>
      <c r="KW354" s="31"/>
      <c r="KX354" s="31"/>
      <c r="KY354" s="31"/>
      <c r="KZ354" s="31"/>
      <c r="LA354" s="31"/>
      <c r="LB354" s="31"/>
      <c r="LC354" s="31"/>
      <c r="LD354" s="31"/>
      <c r="LE354" s="31"/>
      <c r="LF354" s="31"/>
      <c r="LG354" s="31"/>
      <c r="LH354" s="31"/>
      <c r="LI354" s="31"/>
      <c r="LJ354" s="31"/>
      <c r="LK354" s="31"/>
      <c r="LL354" s="31"/>
      <c r="LM354" s="31"/>
      <c r="LN354" s="31"/>
      <c r="LO354" s="31"/>
      <c r="LP354" s="31"/>
      <c r="LQ354" s="31"/>
      <c r="LR354" s="31"/>
      <c r="LS354" s="31"/>
      <c r="LT354" s="31"/>
      <c r="LU354" s="31"/>
      <c r="LV354" s="31"/>
      <c r="LW354" s="31"/>
      <c r="LX354" s="31"/>
      <c r="LY354" s="31"/>
      <c r="LZ354" s="31"/>
      <c r="MA354" s="31"/>
      <c r="MB354" s="31"/>
      <c r="MC354" s="31"/>
      <c r="MD354" s="31"/>
      <c r="ME354" s="31"/>
      <c r="MF354" s="31"/>
      <c r="MG354" s="31"/>
      <c r="MH354" s="31"/>
      <c r="MI354" s="31"/>
      <c r="MJ354" s="31"/>
      <c r="MK354" s="31"/>
      <c r="ML354" s="31"/>
      <c r="MM354" s="31"/>
      <c r="MN354" s="31"/>
      <c r="MO354" s="31"/>
      <c r="MP354" s="31"/>
      <c r="MQ354" s="31"/>
      <c r="MR354" s="31"/>
      <c r="MS354" s="31"/>
      <c r="MT354" s="31"/>
      <c r="MU354" s="31"/>
      <c r="MV354" s="31"/>
      <c r="MW354" s="31"/>
      <c r="MX354" s="31"/>
      <c r="MY354" s="31"/>
      <c r="MZ354" s="31"/>
      <c r="NA354" s="31"/>
      <c r="NB354" s="31"/>
      <c r="NC354" s="31"/>
      <c r="ND354" s="31"/>
      <c r="NE354" s="31"/>
      <c r="NF354" s="31"/>
      <c r="NG354" s="31"/>
      <c r="NH354" s="31"/>
      <c r="NI354" s="31"/>
      <c r="NJ354" s="31"/>
      <c r="NK354" s="31"/>
      <c r="NL354" s="31"/>
      <c r="NM354" s="31"/>
      <c r="NN354" s="31"/>
      <c r="NO354" s="31"/>
      <c r="NP354" s="31"/>
      <c r="NQ354" s="31"/>
      <c r="NR354" s="31"/>
      <c r="NS354" s="31"/>
      <c r="NT354" s="31"/>
      <c r="NU354" s="31"/>
      <c r="NV354" s="31"/>
      <c r="NW354" s="31"/>
      <c r="NX354" s="31"/>
      <c r="NY354" s="31"/>
      <c r="NZ354" s="31"/>
      <c r="OA354" s="31"/>
      <c r="OB354" s="31"/>
      <c r="OC354" s="31"/>
      <c r="OD354" s="31"/>
      <c r="OE354" s="31"/>
      <c r="OF354" s="31"/>
      <c r="OG354" s="31"/>
      <c r="OH354" s="31"/>
      <c r="OI354" s="31"/>
      <c r="OJ354" s="31"/>
      <c r="OK354" s="31"/>
      <c r="OL354" s="31"/>
      <c r="OM354" s="31"/>
      <c r="ON354" s="31"/>
      <c r="OO354" s="31"/>
      <c r="OP354" s="31"/>
      <c r="OQ354" s="31"/>
      <c r="OR354" s="31"/>
      <c r="OS354" s="31"/>
      <c r="OT354" s="31"/>
      <c r="OU354" s="31"/>
      <c r="OV354" s="31"/>
      <c r="OW354" s="31"/>
      <c r="OX354" s="31"/>
      <c r="OY354" s="31"/>
      <c r="OZ354" s="31"/>
      <c r="PA354" s="31"/>
      <c r="PB354" s="31"/>
      <c r="PC354" s="31"/>
      <c r="PD354" s="31"/>
      <c r="PE354" s="31"/>
      <c r="PF354" s="31"/>
      <c r="PG354" s="31"/>
      <c r="PH354" s="31"/>
      <c r="PI354" s="31"/>
      <c r="PJ354" s="31"/>
      <c r="PK354" s="31"/>
      <c r="PL354" s="31"/>
      <c r="PM354" s="31"/>
      <c r="PN354" s="31"/>
      <c r="PO354" s="31"/>
      <c r="PP354" s="31"/>
      <c r="PQ354" s="31"/>
      <c r="PR354" s="31"/>
      <c r="PS354" s="31"/>
      <c r="PT354" s="31"/>
      <c r="PU354" s="31"/>
      <c r="PV354" s="31"/>
      <c r="PW354" s="31"/>
      <c r="PX354" s="31"/>
      <c r="PY354" s="31"/>
      <c r="PZ354" s="31"/>
      <c r="QA354" s="31"/>
      <c r="QB354" s="31"/>
      <c r="QC354" s="31"/>
      <c r="QD354" s="31"/>
      <c r="QE354" s="31"/>
      <c r="QF354" s="31"/>
      <c r="QG354" s="31"/>
      <c r="QH354" s="31"/>
      <c r="QI354" s="31"/>
      <c r="QJ354" s="31"/>
      <c r="QK354" s="31"/>
      <c r="QL354" s="31"/>
      <c r="QM354" s="31"/>
      <c r="QN354" s="31"/>
      <c r="QO354" s="31"/>
      <c r="QP354" s="31"/>
      <c r="QQ354" s="31"/>
      <c r="QR354" s="31"/>
      <c r="QS354" s="31"/>
      <c r="QT354" s="31"/>
      <c r="QU354" s="31"/>
      <c r="QV354" s="31"/>
      <c r="QW354" s="31"/>
      <c r="QX354" s="31"/>
      <c r="QY354" s="31"/>
      <c r="QZ354" s="31"/>
      <c r="RA354" s="31"/>
      <c r="RB354" s="31"/>
      <c r="RC354" s="31"/>
      <c r="RD354" s="31"/>
      <c r="RE354" s="31"/>
      <c r="RF354" s="31"/>
      <c r="RG354" s="31"/>
      <c r="RH354" s="31"/>
      <c r="RI354" s="31"/>
      <c r="RJ354" s="31"/>
      <c r="RK354" s="31"/>
      <c r="RL354" s="31"/>
      <c r="RM354" s="31"/>
      <c r="RN354" s="31"/>
      <c r="RO354" s="31"/>
      <c r="RP354" s="31"/>
      <c r="RQ354" s="31"/>
      <c r="RR354" s="31"/>
      <c r="RS354" s="31"/>
      <c r="RT354" s="31"/>
      <c r="RU354" s="31"/>
      <c r="RV354" s="31"/>
      <c r="RW354" s="31"/>
      <c r="RX354" s="31"/>
      <c r="RY354" s="31"/>
      <c r="RZ354" s="31"/>
      <c r="SA354" s="31"/>
      <c r="SB354" s="31"/>
      <c r="SC354" s="31"/>
      <c r="SD354" s="31"/>
      <c r="SE354" s="31"/>
      <c r="SF354" s="31"/>
      <c r="SG354" s="31"/>
      <c r="SH354" s="31"/>
      <c r="SI354" s="31"/>
      <c r="SJ354" s="31"/>
      <c r="SK354" s="31"/>
      <c r="SL354" s="31"/>
      <c r="SM354" s="31"/>
      <c r="SN354" s="31"/>
      <c r="SO354" s="31"/>
      <c r="SP354" s="31"/>
      <c r="SQ354" s="31"/>
      <c r="SR354" s="31"/>
      <c r="SS354" s="31"/>
      <c r="ST354" s="31"/>
      <c r="SU354" s="31"/>
      <c r="SV354" s="31"/>
      <c r="SW354" s="31"/>
      <c r="SX354" s="31"/>
      <c r="SY354" s="31"/>
      <c r="SZ354" s="31"/>
      <c r="TA354" s="31"/>
      <c r="TB354" s="31"/>
      <c r="TC354" s="31"/>
      <c r="TD354" s="31"/>
      <c r="TE354" s="31"/>
      <c r="TF354" s="31"/>
      <c r="TG354" s="31"/>
      <c r="TH354" s="31"/>
      <c r="TI354" s="31"/>
      <c r="TJ354" s="31"/>
      <c r="TK354" s="31"/>
      <c r="TL354" s="31"/>
      <c r="TM354" s="31"/>
      <c r="TN354" s="31"/>
      <c r="TO354" s="31"/>
      <c r="TP354" s="31"/>
      <c r="TQ354" s="31"/>
      <c r="TR354" s="31"/>
      <c r="TS354" s="31"/>
      <c r="TT354" s="31"/>
      <c r="TU354" s="31"/>
      <c r="TV354" s="31"/>
      <c r="TW354" s="31"/>
      <c r="TX354" s="31"/>
      <c r="TY354" s="31"/>
      <c r="TZ354" s="31"/>
      <c r="UA354" s="31"/>
      <c r="UB354" s="31"/>
      <c r="UC354" s="31"/>
      <c r="UD354" s="31"/>
      <c r="UE354" s="31"/>
      <c r="UF354" s="31"/>
      <c r="UG354" s="31"/>
      <c r="UH354" s="31"/>
      <c r="UI354" s="31"/>
      <c r="UJ354" s="31"/>
      <c r="UK354" s="31"/>
      <c r="UL354" s="31"/>
      <c r="UM354" s="31"/>
      <c r="UN354" s="31"/>
      <c r="UO354" s="31"/>
      <c r="UP354" s="31"/>
      <c r="UQ354" s="31"/>
      <c r="UR354" s="31"/>
      <c r="US354" s="31"/>
      <c r="UT354" s="31"/>
      <c r="UU354" s="31"/>
      <c r="UV354" s="31"/>
      <c r="UW354" s="31"/>
      <c r="UX354" s="31"/>
      <c r="UY354" s="31"/>
      <c r="UZ354" s="31"/>
      <c r="VA354" s="31"/>
      <c r="VB354" s="31"/>
      <c r="VC354" s="31"/>
      <c r="VD354" s="31"/>
      <c r="VE354" s="31"/>
      <c r="VF354" s="31"/>
      <c r="VG354" s="31"/>
      <c r="VH354" s="31"/>
      <c r="VI354" s="31"/>
      <c r="VJ354" s="31"/>
      <c r="VK354" s="31"/>
      <c r="VL354" s="31"/>
      <c r="VM354" s="31"/>
      <c r="VN354" s="31"/>
      <c r="VO354" s="31"/>
      <c r="VP354" s="31"/>
      <c r="VQ354" s="31"/>
      <c r="VR354" s="31"/>
      <c r="VS354" s="31"/>
      <c r="VT354" s="31"/>
      <c r="VU354" s="31"/>
      <c r="VV354" s="31"/>
      <c r="VW354" s="31"/>
      <c r="VX354" s="31"/>
      <c r="VY354" s="31"/>
      <c r="VZ354" s="31"/>
      <c r="WA354" s="31"/>
      <c r="WB354" s="31"/>
      <c r="WC354" s="31"/>
      <c r="WD354" s="31"/>
      <c r="WE354" s="31"/>
      <c r="WF354" s="31"/>
      <c r="WG354" s="31"/>
      <c r="WH354" s="31"/>
      <c r="WI354" s="31"/>
      <c r="WJ354" s="31"/>
      <c r="WK354" s="31"/>
      <c r="WL354" s="31"/>
      <c r="WM354" s="31"/>
      <c r="WN354" s="31"/>
      <c r="WO354" s="31"/>
      <c r="WP354" s="31"/>
      <c r="WQ354" s="31"/>
      <c r="WR354" s="31"/>
      <c r="WS354" s="31"/>
      <c r="WT354" s="31"/>
      <c r="WU354" s="31"/>
      <c r="WV354" s="31"/>
      <c r="WW354" s="31"/>
      <c r="WX354" s="31"/>
      <c r="WY354" s="31"/>
      <c r="WZ354" s="31"/>
      <c r="XA354" s="31"/>
      <c r="XB354" s="31"/>
      <c r="XC354" s="31"/>
      <c r="XD354" s="31"/>
      <c r="XE354" s="31"/>
      <c r="XF354" s="31"/>
      <c r="XG354" s="31"/>
      <c r="XH354" s="31"/>
      <c r="XI354" s="31"/>
      <c r="XJ354" s="31"/>
      <c r="XK354" s="31"/>
      <c r="XL354" s="31"/>
      <c r="XM354" s="31"/>
      <c r="XN354" s="31"/>
      <c r="XO354" s="31"/>
      <c r="XP354" s="31"/>
      <c r="XQ354" s="31"/>
      <c r="XR354" s="31"/>
      <c r="XS354" s="31"/>
      <c r="XT354" s="31"/>
      <c r="XU354" s="31"/>
      <c r="XV354" s="31"/>
      <c r="XW354" s="31"/>
      <c r="XX354" s="31"/>
      <c r="XY354" s="31"/>
      <c r="XZ354" s="31"/>
      <c r="YA354" s="31"/>
      <c r="YB354" s="31"/>
      <c r="YC354" s="31"/>
      <c r="YD354" s="31"/>
      <c r="YE354" s="31"/>
      <c r="YF354" s="31"/>
      <c r="YG354" s="31"/>
      <c r="YH354" s="31"/>
      <c r="YI354" s="31"/>
      <c r="YJ354" s="31"/>
      <c r="YK354" s="31"/>
      <c r="YL354" s="31"/>
      <c r="YM354" s="31"/>
      <c r="YN354" s="31"/>
      <c r="YO354" s="31"/>
      <c r="YP354" s="31"/>
      <c r="YQ354" s="31"/>
      <c r="YR354" s="31"/>
      <c r="YS354" s="31"/>
      <c r="YT354" s="31"/>
      <c r="YU354" s="31"/>
      <c r="YV354" s="31"/>
      <c r="YW354" s="31"/>
      <c r="YX354" s="31"/>
      <c r="YY354" s="31"/>
      <c r="YZ354" s="31"/>
      <c r="ZA354" s="31"/>
      <c r="ZB354" s="31"/>
      <c r="ZC354" s="31"/>
      <c r="ZD354" s="31"/>
      <c r="ZE354" s="31"/>
      <c r="ZF354" s="31"/>
      <c r="ZG354" s="31"/>
      <c r="ZH354" s="31"/>
      <c r="ZI354" s="31"/>
      <c r="ZJ354" s="31"/>
      <c r="ZK354" s="31"/>
      <c r="ZL354" s="31"/>
      <c r="ZM354" s="31"/>
      <c r="ZN354" s="31"/>
      <c r="ZO354" s="31"/>
      <c r="ZP354" s="31"/>
      <c r="ZQ354" s="31"/>
      <c r="ZR354" s="31"/>
      <c r="ZS354" s="31"/>
      <c r="ZT354" s="31"/>
      <c r="ZU354" s="31"/>
      <c r="ZV354" s="31"/>
      <c r="ZW354" s="31"/>
      <c r="ZX354" s="31"/>
      <c r="ZY354" s="31"/>
      <c r="ZZ354" s="31"/>
      <c r="AAA354" s="31"/>
      <c r="AAB354" s="31"/>
      <c r="AAC354" s="31"/>
      <c r="AAD354" s="31"/>
      <c r="AAE354" s="31"/>
      <c r="AAF354" s="31"/>
      <c r="AAG354" s="31"/>
      <c r="AAH354" s="31"/>
      <c r="AAI354" s="31"/>
      <c r="AAJ354" s="31"/>
      <c r="AAK354" s="31"/>
      <c r="AAL354" s="31"/>
      <c r="AAM354" s="31"/>
      <c r="AAN354" s="31"/>
      <c r="AAO354" s="31"/>
      <c r="AAP354" s="31"/>
      <c r="AAQ354" s="31"/>
      <c r="AAR354" s="31"/>
      <c r="AAS354" s="31"/>
      <c r="AAT354" s="31"/>
      <c r="AAU354" s="31"/>
      <c r="AAV354" s="31"/>
      <c r="AAW354" s="31"/>
      <c r="AAX354" s="31"/>
      <c r="AAY354" s="31"/>
      <c r="AAZ354" s="31"/>
      <c r="ABA354" s="31"/>
      <c r="ABB354" s="31"/>
      <c r="ABC354" s="31"/>
      <c r="ABD354" s="31"/>
      <c r="ABE354" s="31"/>
      <c r="ABF354" s="31"/>
      <c r="ABG354" s="31"/>
      <c r="ABH354" s="31"/>
      <c r="ABI354" s="31"/>
      <c r="ABJ354" s="31"/>
      <c r="ABK354" s="31"/>
      <c r="ABL354" s="31"/>
      <c r="ABM354" s="31"/>
      <c r="ABN354" s="31"/>
      <c r="ABO354" s="31"/>
      <c r="ABP354" s="31"/>
      <c r="ABQ354" s="31"/>
      <c r="ABR354" s="31"/>
      <c r="ABS354" s="31"/>
      <c r="ABT354" s="31"/>
      <c r="ABU354" s="31"/>
      <c r="ABV354" s="31"/>
      <c r="ABW354" s="31"/>
      <c r="ABX354" s="31"/>
      <c r="ABY354" s="31"/>
      <c r="ABZ354" s="31"/>
      <c r="ACA354" s="31"/>
      <c r="ACB354" s="31"/>
      <c r="ACC354" s="31"/>
      <c r="ACD354" s="31"/>
      <c r="ACE354" s="31"/>
      <c r="ACF354" s="31"/>
      <c r="ACG354" s="31"/>
      <c r="ACH354" s="31"/>
      <c r="ACI354" s="31"/>
      <c r="ACJ354" s="31"/>
      <c r="ACK354" s="31"/>
      <c r="ACL354" s="31"/>
      <c r="ACM354" s="31"/>
      <c r="ACN354" s="31"/>
      <c r="ACO354" s="31"/>
      <c r="ACP354" s="31"/>
      <c r="ACQ354" s="31"/>
      <c r="ACR354" s="31"/>
      <c r="ACS354" s="31"/>
      <c r="ACT354" s="31"/>
      <c r="ACU354" s="31"/>
      <c r="ACV354" s="31"/>
      <c r="ACW354" s="31"/>
      <c r="ACX354" s="31"/>
      <c r="ACY354" s="31"/>
      <c r="ACZ354" s="31"/>
      <c r="ADA354" s="31"/>
      <c r="ADB354" s="31"/>
      <c r="ADC354" s="31"/>
      <c r="ADD354" s="31"/>
      <c r="ADE354" s="31"/>
      <c r="ADF354" s="31"/>
      <c r="ADG354" s="31"/>
      <c r="ADH354" s="31"/>
      <c r="ADI354" s="31"/>
      <c r="ADJ354" s="31"/>
      <c r="ADK354" s="31"/>
      <c r="ADL354" s="31"/>
      <c r="ADM354" s="31"/>
      <c r="ADN354" s="31"/>
      <c r="ADO354" s="31"/>
      <c r="ADP354" s="31"/>
      <c r="ADQ354" s="31"/>
      <c r="ADR354" s="31"/>
      <c r="ADS354" s="31"/>
      <c r="ADT354" s="31"/>
      <c r="ADU354" s="31"/>
      <c r="ADV354" s="31"/>
      <c r="ADW354" s="31"/>
      <c r="ADX354" s="31"/>
      <c r="ADY354" s="31"/>
      <c r="ADZ354" s="31"/>
      <c r="AEA354" s="31"/>
      <c r="AEB354" s="31"/>
      <c r="AEC354" s="31"/>
      <c r="AED354" s="31"/>
      <c r="AEE354" s="31"/>
      <c r="AEF354" s="31"/>
      <c r="AEG354" s="31"/>
      <c r="AEH354" s="31"/>
      <c r="AEI354" s="31"/>
      <c r="AEJ354" s="31"/>
      <c r="AEK354" s="31"/>
      <c r="AEL354" s="31"/>
      <c r="AEM354" s="31"/>
      <c r="AEN354" s="31"/>
      <c r="AEO354" s="31"/>
      <c r="AEP354" s="31"/>
      <c r="AEQ354" s="31"/>
      <c r="AER354" s="31"/>
      <c r="AES354" s="31"/>
      <c r="AET354" s="31"/>
      <c r="AEU354" s="31"/>
      <c r="AEV354" s="31"/>
      <c r="AEW354" s="31"/>
      <c r="AEX354" s="31"/>
      <c r="AEY354" s="31"/>
      <c r="AEZ354" s="31"/>
      <c r="AFA354" s="31"/>
      <c r="AFB354" s="31"/>
      <c r="AFC354" s="31"/>
      <c r="AFD354" s="31"/>
      <c r="AFE354" s="31"/>
      <c r="AFF354" s="31"/>
      <c r="AFG354" s="31"/>
      <c r="AFH354" s="31"/>
      <c r="AFI354" s="31"/>
      <c r="AFJ354" s="31"/>
      <c r="AFK354" s="31"/>
      <c r="AFL354" s="31"/>
      <c r="AFM354" s="31"/>
      <c r="AFN354" s="31"/>
      <c r="AFO354" s="31"/>
      <c r="AFP354" s="31"/>
      <c r="AFQ354" s="31"/>
      <c r="AFR354" s="31"/>
      <c r="AFS354" s="31"/>
      <c r="AFT354" s="31"/>
      <c r="AFU354" s="31"/>
      <c r="AFV354" s="31"/>
      <c r="AFW354" s="31"/>
      <c r="AFX354" s="31"/>
      <c r="AFY354" s="31"/>
      <c r="AFZ354" s="31"/>
      <c r="AGA354" s="31"/>
      <c r="AGB354" s="31"/>
      <c r="AGC354" s="31"/>
      <c r="AGD354" s="31"/>
      <c r="AGE354" s="31"/>
      <c r="AGF354" s="31"/>
      <c r="AGG354" s="31"/>
      <c r="AGH354" s="31"/>
      <c r="AGI354" s="31"/>
      <c r="AGJ354" s="31"/>
      <c r="AGK354" s="31"/>
      <c r="AGL354" s="31"/>
      <c r="AGM354" s="31"/>
      <c r="AGN354" s="31"/>
      <c r="AGO354" s="31"/>
      <c r="AGP354" s="31"/>
      <c r="AGQ354" s="31"/>
      <c r="AGR354" s="31"/>
      <c r="AGS354" s="31"/>
      <c r="AGT354" s="31"/>
      <c r="AGU354" s="31"/>
      <c r="AGV354" s="31"/>
      <c r="AGW354" s="31"/>
      <c r="AGX354" s="31"/>
      <c r="AGY354" s="31"/>
      <c r="AGZ354" s="31"/>
      <c r="AHA354" s="31"/>
      <c r="AHB354" s="31"/>
      <c r="AHC354" s="31"/>
      <c r="AHD354" s="31"/>
      <c r="AHE354" s="31"/>
      <c r="AHF354" s="31"/>
      <c r="AHG354" s="31"/>
      <c r="AHH354" s="31"/>
      <c r="AHI354" s="31"/>
      <c r="AHJ354" s="31"/>
      <c r="AHK354" s="31"/>
      <c r="AHL354" s="31"/>
      <c r="AHM354" s="31"/>
      <c r="AHN354" s="31"/>
      <c r="AHO354" s="31"/>
      <c r="AHP354" s="31"/>
      <c r="AHQ354" s="31"/>
      <c r="AHR354" s="31"/>
      <c r="AHS354" s="31"/>
      <c r="AHT354" s="31"/>
      <c r="AHU354" s="31"/>
      <c r="AHV354" s="31"/>
      <c r="AHW354" s="31"/>
      <c r="AHX354" s="31"/>
      <c r="AHY354" s="31"/>
      <c r="AHZ354" s="31"/>
      <c r="AIA354" s="31"/>
      <c r="AIB354" s="31"/>
      <c r="AIC354" s="31"/>
      <c r="AID354" s="31"/>
      <c r="AIE354" s="31"/>
      <c r="AIF354" s="31"/>
      <c r="AIG354" s="31"/>
      <c r="AIH354" s="31"/>
      <c r="AII354" s="31"/>
      <c r="AIJ354" s="31"/>
      <c r="AIK354" s="31"/>
      <c r="AIL354" s="31"/>
      <c r="AIM354" s="31"/>
      <c r="AIN354" s="31"/>
      <c r="AIO354" s="31"/>
      <c r="AIP354" s="31"/>
      <c r="AIQ354" s="31"/>
      <c r="AIR354" s="31"/>
      <c r="AIS354" s="31"/>
      <c r="AIT354" s="31"/>
      <c r="AIU354" s="31"/>
      <c r="AIV354" s="31"/>
      <c r="AIW354" s="31"/>
      <c r="AIX354" s="31"/>
      <c r="AIY354" s="31"/>
      <c r="AIZ354" s="31"/>
      <c r="AJA354" s="31"/>
      <c r="AJB354" s="31"/>
      <c r="AJC354" s="31"/>
      <c r="AJD354" s="31"/>
      <c r="AJE354" s="31"/>
      <c r="AJF354" s="31"/>
      <c r="AJG354" s="31"/>
      <c r="AJH354" s="31"/>
      <c r="AJI354" s="31"/>
      <c r="AJJ354" s="31"/>
      <c r="AJK354" s="31"/>
      <c r="AJL354" s="31"/>
      <c r="AJM354" s="31"/>
      <c r="AJN354" s="31"/>
      <c r="AJO354" s="31"/>
      <c r="AJP354" s="31"/>
      <c r="AJQ354" s="31"/>
      <c r="AJR354" s="31"/>
      <c r="AJS354" s="31"/>
      <c r="AJT354" s="31"/>
      <c r="AJU354" s="31"/>
      <c r="AJV354" s="31"/>
      <c r="AJW354" s="31"/>
      <c r="AJX354" s="31"/>
      <c r="AJY354" s="31"/>
      <c r="AJZ354" s="31"/>
      <c r="AKA354" s="31"/>
      <c r="AKB354" s="31"/>
      <c r="AKC354" s="31"/>
      <c r="AKD354" s="31"/>
      <c r="AKE354" s="31"/>
      <c r="AKF354" s="31"/>
      <c r="AKG354" s="31"/>
      <c r="AKH354" s="31"/>
      <c r="AKI354" s="31"/>
      <c r="AKJ354" s="31"/>
      <c r="AKK354" s="31"/>
      <c r="AKL354" s="31"/>
      <c r="AKM354" s="31"/>
      <c r="AKN354" s="31"/>
      <c r="AKO354" s="31"/>
      <c r="AKP354" s="31"/>
      <c r="AKQ354" s="31"/>
      <c r="AKR354" s="31"/>
      <c r="AKS354" s="31"/>
      <c r="AKT354" s="31"/>
      <c r="AKU354" s="31"/>
      <c r="AKV354" s="31"/>
      <c r="AKW354" s="31"/>
      <c r="AKX354" s="31"/>
      <c r="AKY354" s="31"/>
      <c r="AKZ354" s="31"/>
      <c r="ALA354" s="31"/>
      <c r="ALB354" s="31"/>
      <c r="ALC354" s="31"/>
      <c r="ALD354" s="31"/>
      <c r="ALE354" s="31"/>
      <c r="ALF354" s="31"/>
      <c r="ALG354" s="31"/>
      <c r="ALH354" s="31"/>
      <c r="ALI354" s="31"/>
      <c r="ALJ354" s="31"/>
      <c r="ALK354" s="31"/>
      <c r="ALL354" s="31"/>
      <c r="ALM354" s="31"/>
      <c r="ALN354" s="31"/>
      <c r="ALO354" s="31"/>
      <c r="ALP354" s="31"/>
      <c r="ALQ354" s="31"/>
      <c r="ALR354" s="31"/>
      <c r="ALS354" s="31"/>
      <c r="ALT354" s="31"/>
      <c r="ALU354" s="31"/>
      <c r="ALV354" s="31"/>
      <c r="ALW354" s="31"/>
      <c r="ALX354" s="31"/>
      <c r="ALY354" s="31"/>
      <c r="ALZ354" s="31"/>
      <c r="AMA354" s="31"/>
      <c r="AMB354" s="31"/>
      <c r="AMC354" s="31"/>
      <c r="AMD354" s="31"/>
      <c r="AME354" s="31"/>
      <c r="AMF354" s="31"/>
      <c r="AMG354" s="31"/>
      <c r="AMH354" s="31"/>
      <c r="AMI354" s="31"/>
      <c r="AMJ354" s="31"/>
      <c r="AMK354" s="31"/>
      <c r="AML354" s="31"/>
      <c r="AMM354" s="31"/>
      <c r="AMN354" s="31"/>
      <c r="AMO354" s="31"/>
      <c r="AMP354" s="31"/>
      <c r="AMQ354" s="31"/>
      <c r="AMR354" s="31"/>
      <c r="AMS354" s="31"/>
      <c r="AMT354" s="31"/>
      <c r="AMU354" s="31"/>
      <c r="AMV354" s="31"/>
      <c r="AMW354" s="31"/>
      <c r="AMX354" s="31"/>
      <c r="AMY354" s="31"/>
    </row>
    <row r="355" spans="3:1042" s="6" customFormat="1" ht="15" customHeight="1" x14ac:dyDescent="0.25">
      <c r="C355" s="151">
        <f t="shared" si="140"/>
        <v>231313</v>
      </c>
      <c r="D355" s="72">
        <f t="shared" ref="D355" si="222">R355</f>
        <v>50</v>
      </c>
      <c r="E355" s="74">
        <v>0</v>
      </c>
      <c r="F355" s="72">
        <v>1</v>
      </c>
      <c r="G355" s="73">
        <f t="shared" ref="G355" si="223">IF(E355&gt;0,W355,0)</f>
        <v>0</v>
      </c>
      <c r="H355" s="128">
        <f t="shared" ref="H355" si="224">IF(F355&gt;0,Y355,0)</f>
        <v>2.9</v>
      </c>
      <c r="I355" s="147">
        <f t="shared" ref="I355" si="225">V355</f>
        <v>1</v>
      </c>
      <c r="J355" s="111" t="s">
        <v>196</v>
      </c>
      <c r="K355" s="39">
        <v>3</v>
      </c>
      <c r="L355" s="95">
        <f t="shared" ref="L355" si="226">VLOOKUP( M355, $M$2:$N$21, 2, FALSE )</f>
        <v>23</v>
      </c>
      <c r="M355" s="9" t="s">
        <v>42</v>
      </c>
      <c r="N355" s="152">
        <v>13</v>
      </c>
      <c r="O355" s="82">
        <f t="shared" ref="O355" si="227" xml:space="preserve"> (L355*10000) + (N355*100) + VLOOKUP( T355, $Q$2:$S$53, 2, FALSE )</f>
        <v>231313</v>
      </c>
      <c r="P355" s="77" t="str">
        <f t="shared" si="183"/>
        <v>HPX-50-DHPTDR 130  (50 gal, JA13)</v>
      </c>
      <c r="Q355" s="10" t="s">
        <v>380</v>
      </c>
      <c r="R355" s="11">
        <v>50</v>
      </c>
      <c r="S355" s="37" t="s">
        <v>84</v>
      </c>
      <c r="T355" s="100" t="s">
        <v>109</v>
      </c>
      <c r="U355" s="105" t="str">
        <f t="shared" ref="U355" si="228">VLOOKUP( T355, $Q$2:$S$53, 3, FALSE )</f>
        <v>AOSmithHPTU50</v>
      </c>
      <c r="V355" s="148">
        <v>1</v>
      </c>
      <c r="W355" s="47" t="s">
        <v>10</v>
      </c>
      <c r="X355" s="55" t="s">
        <v>9</v>
      </c>
      <c r="Y355" s="56">
        <v>2.9</v>
      </c>
      <c r="Z355" s="57">
        <v>44118</v>
      </c>
      <c r="AA355" s="58" t="s">
        <v>83</v>
      </c>
      <c r="AB355" s="158" t="str">
        <f t="shared" si="220"/>
        <v>2,     231313,   "HPX-50-DHPTDR 130  (50 gal, JA13)"</v>
      </c>
      <c r="AC355" s="160" t="str">
        <f t="shared" si="202"/>
        <v>State</v>
      </c>
      <c r="AD355" s="163" t="s">
        <v>699</v>
      </c>
      <c r="AE355" s="158" t="str">
        <f t="shared" si="221"/>
        <v xml:space="preserve">          case  231313   :   "StateHPX50DHPTDR"</v>
      </c>
      <c r="AF355" s="163" t="s">
        <v>699</v>
      </c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  <c r="CB355" s="31"/>
      <c r="CC355" s="31"/>
      <c r="CD355" s="31"/>
      <c r="CE355" s="31"/>
      <c r="CF355" s="31"/>
      <c r="CG355" s="31"/>
      <c r="CH355" s="31"/>
      <c r="CI355" s="31"/>
      <c r="CJ355" s="31"/>
      <c r="CK355" s="31"/>
      <c r="CL355" s="31"/>
      <c r="CM355" s="31"/>
      <c r="CN355" s="31"/>
      <c r="CO355" s="31"/>
      <c r="CP355" s="31"/>
      <c r="CQ355" s="31"/>
      <c r="CR355" s="31"/>
      <c r="CS355" s="31"/>
      <c r="CT355" s="31"/>
      <c r="CU355" s="31"/>
      <c r="CV355" s="31"/>
      <c r="CW355" s="31"/>
      <c r="CX355" s="31"/>
      <c r="CY355" s="31"/>
      <c r="CZ355" s="31"/>
      <c r="DA355" s="31"/>
      <c r="DB355" s="31"/>
      <c r="DC355" s="31"/>
      <c r="DD355" s="31"/>
      <c r="DE355" s="31"/>
      <c r="DF355" s="31"/>
      <c r="DG355" s="31"/>
      <c r="DH355" s="31"/>
      <c r="DI355" s="31"/>
      <c r="DJ355" s="31"/>
      <c r="DK355" s="31"/>
      <c r="DL355" s="31"/>
      <c r="DM355" s="31"/>
      <c r="DN355" s="31"/>
      <c r="DO355" s="31"/>
      <c r="DP355" s="31"/>
      <c r="DQ355" s="31"/>
      <c r="DR355" s="31"/>
      <c r="DS355" s="31"/>
      <c r="DT355" s="31"/>
      <c r="DU355" s="31"/>
      <c r="DV355" s="31"/>
      <c r="DW355" s="31"/>
      <c r="DX355" s="31"/>
      <c r="DY355" s="31"/>
      <c r="DZ355" s="31"/>
      <c r="EA355" s="31"/>
      <c r="EB355" s="31"/>
      <c r="EC355" s="31"/>
      <c r="ED355" s="31"/>
      <c r="EE355" s="31"/>
      <c r="EF355" s="31"/>
      <c r="EG355" s="31"/>
      <c r="EH355" s="31"/>
      <c r="EI355" s="31"/>
      <c r="EJ355" s="31"/>
      <c r="EK355" s="31"/>
      <c r="EL355" s="31"/>
      <c r="EM355" s="31"/>
      <c r="EN355" s="31"/>
      <c r="EO355" s="31"/>
      <c r="EP355" s="31"/>
      <c r="EQ355" s="31"/>
      <c r="ER355" s="31"/>
      <c r="ES355" s="31"/>
      <c r="ET355" s="31"/>
      <c r="EU355" s="31"/>
      <c r="EV355" s="31"/>
      <c r="EW355" s="31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  <c r="IW355" s="31"/>
      <c r="IX355" s="31"/>
      <c r="IY355" s="31"/>
      <c r="IZ355" s="31"/>
      <c r="JA355" s="31"/>
      <c r="JB355" s="31"/>
      <c r="JC355" s="31"/>
      <c r="JD355" s="31"/>
      <c r="JE355" s="31"/>
      <c r="JF355" s="31"/>
      <c r="JG355" s="31"/>
      <c r="JH355" s="31"/>
      <c r="JI355" s="31"/>
      <c r="JJ355" s="31"/>
      <c r="JK355" s="31"/>
      <c r="JL355" s="31"/>
      <c r="JM355" s="31"/>
      <c r="JN355" s="31"/>
      <c r="JO355" s="31"/>
      <c r="JP355" s="31"/>
      <c r="JQ355" s="31"/>
      <c r="JR355" s="31"/>
      <c r="JS355" s="31"/>
      <c r="JT355" s="31"/>
      <c r="JU355" s="31"/>
      <c r="JV355" s="31"/>
      <c r="JW355" s="31"/>
      <c r="JX355" s="31"/>
      <c r="JY355" s="31"/>
      <c r="JZ355" s="31"/>
      <c r="KA355" s="31"/>
      <c r="KB355" s="31"/>
      <c r="KC355" s="31"/>
      <c r="KD355" s="31"/>
      <c r="KE355" s="31"/>
      <c r="KF355" s="31"/>
      <c r="KG355" s="31"/>
      <c r="KH355" s="31"/>
      <c r="KI355" s="31"/>
      <c r="KJ355" s="31"/>
      <c r="KK355" s="31"/>
      <c r="KL355" s="31"/>
      <c r="KM355" s="31"/>
      <c r="KN355" s="31"/>
      <c r="KO355" s="31"/>
      <c r="KP355" s="31"/>
      <c r="KQ355" s="31"/>
      <c r="KR355" s="31"/>
      <c r="KS355" s="31"/>
      <c r="KT355" s="31"/>
      <c r="KU355" s="31"/>
      <c r="KV355" s="31"/>
      <c r="KW355" s="31"/>
      <c r="KX355" s="31"/>
      <c r="KY355" s="31"/>
      <c r="KZ355" s="31"/>
      <c r="LA355" s="31"/>
      <c r="LB355" s="31"/>
      <c r="LC355" s="31"/>
      <c r="LD355" s="31"/>
      <c r="LE355" s="31"/>
      <c r="LF355" s="31"/>
      <c r="LG355" s="31"/>
      <c r="LH355" s="31"/>
      <c r="LI355" s="31"/>
      <c r="LJ355" s="31"/>
      <c r="LK355" s="31"/>
      <c r="LL355" s="31"/>
      <c r="LM355" s="31"/>
      <c r="LN355" s="31"/>
      <c r="LO355" s="31"/>
      <c r="LP355" s="31"/>
      <c r="LQ355" s="31"/>
      <c r="LR355" s="31"/>
      <c r="LS355" s="31"/>
      <c r="LT355" s="31"/>
      <c r="LU355" s="31"/>
      <c r="LV355" s="31"/>
      <c r="LW355" s="31"/>
      <c r="LX355" s="31"/>
      <c r="LY355" s="31"/>
      <c r="LZ355" s="31"/>
      <c r="MA355" s="31"/>
      <c r="MB355" s="31"/>
      <c r="MC355" s="31"/>
      <c r="MD355" s="31"/>
      <c r="ME355" s="31"/>
      <c r="MF355" s="31"/>
      <c r="MG355" s="31"/>
      <c r="MH355" s="31"/>
      <c r="MI355" s="31"/>
      <c r="MJ355" s="31"/>
      <c r="MK355" s="31"/>
      <c r="ML355" s="31"/>
      <c r="MM355" s="31"/>
      <c r="MN355" s="31"/>
      <c r="MO355" s="31"/>
      <c r="MP355" s="31"/>
      <c r="MQ355" s="31"/>
      <c r="MR355" s="31"/>
      <c r="MS355" s="31"/>
      <c r="MT355" s="31"/>
      <c r="MU355" s="31"/>
      <c r="MV355" s="31"/>
      <c r="MW355" s="31"/>
      <c r="MX355" s="31"/>
      <c r="MY355" s="31"/>
      <c r="MZ355" s="31"/>
      <c r="NA355" s="31"/>
      <c r="NB355" s="31"/>
      <c r="NC355" s="31"/>
      <c r="ND355" s="31"/>
      <c r="NE355" s="31"/>
      <c r="NF355" s="31"/>
      <c r="NG355" s="31"/>
      <c r="NH355" s="31"/>
      <c r="NI355" s="31"/>
      <c r="NJ355" s="31"/>
      <c r="NK355" s="31"/>
      <c r="NL355" s="31"/>
      <c r="NM355" s="31"/>
      <c r="NN355" s="31"/>
      <c r="NO355" s="31"/>
      <c r="NP355" s="31"/>
      <c r="NQ355" s="31"/>
      <c r="NR355" s="31"/>
      <c r="NS355" s="31"/>
      <c r="NT355" s="31"/>
      <c r="NU355" s="31"/>
      <c r="NV355" s="31"/>
      <c r="NW355" s="31"/>
      <c r="NX355" s="31"/>
      <c r="NY355" s="31"/>
      <c r="NZ355" s="31"/>
      <c r="OA355" s="31"/>
      <c r="OB355" s="31"/>
      <c r="OC355" s="31"/>
      <c r="OD355" s="31"/>
      <c r="OE355" s="31"/>
      <c r="OF355" s="31"/>
      <c r="OG355" s="31"/>
      <c r="OH355" s="31"/>
      <c r="OI355" s="31"/>
      <c r="OJ355" s="31"/>
      <c r="OK355" s="31"/>
      <c r="OL355" s="31"/>
      <c r="OM355" s="31"/>
      <c r="ON355" s="31"/>
      <c r="OO355" s="31"/>
      <c r="OP355" s="31"/>
      <c r="OQ355" s="31"/>
      <c r="OR355" s="31"/>
      <c r="OS355" s="31"/>
      <c r="OT355" s="31"/>
      <c r="OU355" s="31"/>
      <c r="OV355" s="31"/>
      <c r="OW355" s="31"/>
      <c r="OX355" s="31"/>
      <c r="OY355" s="31"/>
      <c r="OZ355" s="31"/>
      <c r="PA355" s="31"/>
      <c r="PB355" s="31"/>
      <c r="PC355" s="31"/>
      <c r="PD355" s="31"/>
      <c r="PE355" s="31"/>
      <c r="PF355" s="31"/>
      <c r="PG355" s="31"/>
      <c r="PH355" s="31"/>
      <c r="PI355" s="31"/>
      <c r="PJ355" s="31"/>
      <c r="PK355" s="31"/>
      <c r="PL355" s="31"/>
      <c r="PM355" s="31"/>
      <c r="PN355" s="31"/>
      <c r="PO355" s="31"/>
      <c r="PP355" s="31"/>
      <c r="PQ355" s="31"/>
      <c r="PR355" s="31"/>
      <c r="PS355" s="31"/>
      <c r="PT355" s="31"/>
      <c r="PU355" s="31"/>
      <c r="PV355" s="31"/>
      <c r="PW355" s="31"/>
      <c r="PX355" s="31"/>
      <c r="PY355" s="31"/>
      <c r="PZ355" s="31"/>
      <c r="QA355" s="31"/>
      <c r="QB355" s="31"/>
      <c r="QC355" s="31"/>
      <c r="QD355" s="31"/>
      <c r="QE355" s="31"/>
      <c r="QF355" s="31"/>
      <c r="QG355" s="31"/>
      <c r="QH355" s="31"/>
      <c r="QI355" s="31"/>
      <c r="QJ355" s="31"/>
      <c r="QK355" s="31"/>
      <c r="QL355" s="31"/>
      <c r="QM355" s="31"/>
      <c r="QN355" s="31"/>
      <c r="QO355" s="31"/>
      <c r="QP355" s="31"/>
      <c r="QQ355" s="31"/>
      <c r="QR355" s="31"/>
      <c r="QS355" s="31"/>
      <c r="QT355" s="31"/>
      <c r="QU355" s="31"/>
      <c r="QV355" s="31"/>
      <c r="QW355" s="31"/>
      <c r="QX355" s="31"/>
      <c r="QY355" s="31"/>
      <c r="QZ355" s="31"/>
      <c r="RA355" s="31"/>
      <c r="RB355" s="31"/>
      <c r="RC355" s="31"/>
      <c r="RD355" s="31"/>
      <c r="RE355" s="31"/>
      <c r="RF355" s="31"/>
      <c r="RG355" s="31"/>
      <c r="RH355" s="31"/>
      <c r="RI355" s="31"/>
      <c r="RJ355" s="31"/>
      <c r="RK355" s="31"/>
      <c r="RL355" s="31"/>
      <c r="RM355" s="31"/>
      <c r="RN355" s="31"/>
      <c r="RO355" s="31"/>
      <c r="RP355" s="31"/>
      <c r="RQ355" s="31"/>
      <c r="RR355" s="31"/>
      <c r="RS355" s="31"/>
      <c r="RT355" s="31"/>
      <c r="RU355" s="31"/>
      <c r="RV355" s="31"/>
      <c r="RW355" s="31"/>
      <c r="RX355" s="31"/>
      <c r="RY355" s="31"/>
      <c r="RZ355" s="31"/>
      <c r="SA355" s="31"/>
      <c r="SB355" s="31"/>
      <c r="SC355" s="31"/>
      <c r="SD355" s="31"/>
      <c r="SE355" s="31"/>
      <c r="SF355" s="31"/>
      <c r="SG355" s="31"/>
      <c r="SH355" s="31"/>
      <c r="SI355" s="31"/>
      <c r="SJ355" s="31"/>
      <c r="SK355" s="31"/>
      <c r="SL355" s="31"/>
      <c r="SM355" s="31"/>
      <c r="SN355" s="31"/>
      <c r="SO355" s="31"/>
      <c r="SP355" s="31"/>
      <c r="SQ355" s="31"/>
      <c r="SR355" s="31"/>
      <c r="SS355" s="31"/>
      <c r="ST355" s="31"/>
      <c r="SU355" s="31"/>
      <c r="SV355" s="31"/>
      <c r="SW355" s="31"/>
      <c r="SX355" s="31"/>
      <c r="SY355" s="31"/>
      <c r="SZ355" s="31"/>
      <c r="TA355" s="31"/>
      <c r="TB355" s="31"/>
      <c r="TC355" s="31"/>
      <c r="TD355" s="31"/>
      <c r="TE355" s="31"/>
      <c r="TF355" s="31"/>
      <c r="TG355" s="31"/>
      <c r="TH355" s="31"/>
      <c r="TI355" s="31"/>
      <c r="TJ355" s="31"/>
      <c r="TK355" s="31"/>
      <c r="TL355" s="31"/>
      <c r="TM355" s="31"/>
      <c r="TN355" s="31"/>
      <c r="TO355" s="31"/>
      <c r="TP355" s="31"/>
      <c r="TQ355" s="31"/>
      <c r="TR355" s="31"/>
      <c r="TS355" s="31"/>
      <c r="TT355" s="31"/>
      <c r="TU355" s="31"/>
      <c r="TV355" s="31"/>
      <c r="TW355" s="31"/>
      <c r="TX355" s="31"/>
      <c r="TY355" s="31"/>
      <c r="TZ355" s="31"/>
      <c r="UA355" s="31"/>
      <c r="UB355" s="31"/>
      <c r="UC355" s="31"/>
      <c r="UD355" s="31"/>
      <c r="UE355" s="31"/>
      <c r="UF355" s="31"/>
      <c r="UG355" s="31"/>
      <c r="UH355" s="31"/>
      <c r="UI355" s="31"/>
      <c r="UJ355" s="31"/>
      <c r="UK355" s="31"/>
      <c r="UL355" s="31"/>
      <c r="UM355" s="31"/>
      <c r="UN355" s="31"/>
      <c r="UO355" s="31"/>
      <c r="UP355" s="31"/>
      <c r="UQ355" s="31"/>
      <c r="UR355" s="31"/>
      <c r="US355" s="31"/>
      <c r="UT355" s="31"/>
      <c r="UU355" s="31"/>
      <c r="UV355" s="31"/>
      <c r="UW355" s="31"/>
      <c r="UX355" s="31"/>
      <c r="UY355" s="31"/>
      <c r="UZ355" s="31"/>
      <c r="VA355" s="31"/>
      <c r="VB355" s="31"/>
      <c r="VC355" s="31"/>
      <c r="VD355" s="31"/>
      <c r="VE355" s="31"/>
      <c r="VF355" s="31"/>
      <c r="VG355" s="31"/>
      <c r="VH355" s="31"/>
      <c r="VI355" s="31"/>
      <c r="VJ355" s="31"/>
      <c r="VK355" s="31"/>
      <c r="VL355" s="31"/>
      <c r="VM355" s="31"/>
      <c r="VN355" s="31"/>
      <c r="VO355" s="31"/>
      <c r="VP355" s="31"/>
      <c r="VQ355" s="31"/>
      <c r="VR355" s="31"/>
      <c r="VS355" s="31"/>
      <c r="VT355" s="31"/>
      <c r="VU355" s="31"/>
      <c r="VV355" s="31"/>
      <c r="VW355" s="31"/>
      <c r="VX355" s="31"/>
      <c r="VY355" s="31"/>
      <c r="VZ355" s="31"/>
      <c r="WA355" s="31"/>
      <c r="WB355" s="31"/>
      <c r="WC355" s="31"/>
      <c r="WD355" s="31"/>
      <c r="WE355" s="31"/>
      <c r="WF355" s="31"/>
      <c r="WG355" s="31"/>
      <c r="WH355" s="31"/>
      <c r="WI355" s="31"/>
      <c r="WJ355" s="31"/>
      <c r="WK355" s="31"/>
      <c r="WL355" s="31"/>
      <c r="WM355" s="31"/>
      <c r="WN355" s="31"/>
      <c r="WO355" s="31"/>
      <c r="WP355" s="31"/>
      <c r="WQ355" s="31"/>
      <c r="WR355" s="31"/>
      <c r="WS355" s="31"/>
      <c r="WT355" s="31"/>
      <c r="WU355" s="31"/>
      <c r="WV355" s="31"/>
      <c r="WW355" s="31"/>
      <c r="WX355" s="31"/>
      <c r="WY355" s="31"/>
      <c r="WZ355" s="31"/>
      <c r="XA355" s="31"/>
      <c r="XB355" s="31"/>
      <c r="XC355" s="31"/>
      <c r="XD355" s="31"/>
      <c r="XE355" s="31"/>
      <c r="XF355" s="31"/>
      <c r="XG355" s="31"/>
      <c r="XH355" s="31"/>
      <c r="XI355" s="31"/>
      <c r="XJ355" s="31"/>
      <c r="XK355" s="31"/>
      <c r="XL355" s="31"/>
      <c r="XM355" s="31"/>
      <c r="XN355" s="31"/>
      <c r="XO355" s="31"/>
      <c r="XP355" s="31"/>
      <c r="XQ355" s="31"/>
      <c r="XR355" s="31"/>
      <c r="XS355" s="31"/>
      <c r="XT355" s="31"/>
      <c r="XU355" s="31"/>
      <c r="XV355" s="31"/>
      <c r="XW355" s="31"/>
      <c r="XX355" s="31"/>
      <c r="XY355" s="31"/>
      <c r="XZ355" s="31"/>
      <c r="YA355" s="31"/>
      <c r="YB355" s="31"/>
      <c r="YC355" s="31"/>
      <c r="YD355" s="31"/>
      <c r="YE355" s="31"/>
      <c r="YF355" s="31"/>
      <c r="YG355" s="31"/>
      <c r="YH355" s="31"/>
      <c r="YI355" s="31"/>
      <c r="YJ355" s="31"/>
      <c r="YK355" s="31"/>
      <c r="YL355" s="31"/>
      <c r="YM355" s="31"/>
      <c r="YN355" s="31"/>
      <c r="YO355" s="31"/>
      <c r="YP355" s="31"/>
      <c r="YQ355" s="31"/>
      <c r="YR355" s="31"/>
      <c r="YS355" s="31"/>
      <c r="YT355" s="31"/>
      <c r="YU355" s="31"/>
      <c r="YV355" s="31"/>
      <c r="YW355" s="31"/>
      <c r="YX355" s="31"/>
      <c r="YY355" s="31"/>
      <c r="YZ355" s="31"/>
      <c r="ZA355" s="31"/>
      <c r="ZB355" s="31"/>
      <c r="ZC355" s="31"/>
      <c r="ZD355" s="31"/>
      <c r="ZE355" s="31"/>
      <c r="ZF355" s="31"/>
      <c r="ZG355" s="31"/>
      <c r="ZH355" s="31"/>
      <c r="ZI355" s="31"/>
      <c r="ZJ355" s="31"/>
      <c r="ZK355" s="31"/>
      <c r="ZL355" s="31"/>
      <c r="ZM355" s="31"/>
      <c r="ZN355" s="31"/>
      <c r="ZO355" s="31"/>
      <c r="ZP355" s="31"/>
      <c r="ZQ355" s="31"/>
      <c r="ZR355" s="31"/>
      <c r="ZS355" s="31"/>
      <c r="ZT355" s="31"/>
      <c r="ZU355" s="31"/>
      <c r="ZV355" s="31"/>
      <c r="ZW355" s="31"/>
      <c r="ZX355" s="31"/>
      <c r="ZY355" s="31"/>
      <c r="ZZ355" s="31"/>
      <c r="AAA355" s="31"/>
      <c r="AAB355" s="31"/>
      <c r="AAC355" s="31"/>
      <c r="AAD355" s="31"/>
      <c r="AAE355" s="31"/>
      <c r="AAF355" s="31"/>
      <c r="AAG355" s="31"/>
      <c r="AAH355" s="31"/>
      <c r="AAI355" s="31"/>
      <c r="AAJ355" s="31"/>
      <c r="AAK355" s="31"/>
      <c r="AAL355" s="31"/>
      <c r="AAM355" s="31"/>
      <c r="AAN355" s="31"/>
      <c r="AAO355" s="31"/>
      <c r="AAP355" s="31"/>
      <c r="AAQ355" s="31"/>
      <c r="AAR355" s="31"/>
      <c r="AAS355" s="31"/>
      <c r="AAT355" s="31"/>
      <c r="AAU355" s="31"/>
      <c r="AAV355" s="31"/>
      <c r="AAW355" s="31"/>
      <c r="AAX355" s="31"/>
      <c r="AAY355" s="31"/>
      <c r="AAZ355" s="31"/>
      <c r="ABA355" s="31"/>
      <c r="ABB355" s="31"/>
      <c r="ABC355" s="31"/>
      <c r="ABD355" s="31"/>
      <c r="ABE355" s="31"/>
      <c r="ABF355" s="31"/>
      <c r="ABG355" s="31"/>
      <c r="ABH355" s="31"/>
      <c r="ABI355" s="31"/>
      <c r="ABJ355" s="31"/>
      <c r="ABK355" s="31"/>
      <c r="ABL355" s="31"/>
      <c r="ABM355" s="31"/>
      <c r="ABN355" s="31"/>
      <c r="ABO355" s="31"/>
      <c r="ABP355" s="31"/>
      <c r="ABQ355" s="31"/>
      <c r="ABR355" s="31"/>
      <c r="ABS355" s="31"/>
      <c r="ABT355" s="31"/>
      <c r="ABU355" s="31"/>
      <c r="ABV355" s="31"/>
      <c r="ABW355" s="31"/>
      <c r="ABX355" s="31"/>
      <c r="ABY355" s="31"/>
      <c r="ABZ355" s="31"/>
      <c r="ACA355" s="31"/>
      <c r="ACB355" s="31"/>
      <c r="ACC355" s="31"/>
      <c r="ACD355" s="31"/>
      <c r="ACE355" s="31"/>
      <c r="ACF355" s="31"/>
      <c r="ACG355" s="31"/>
      <c r="ACH355" s="31"/>
      <c r="ACI355" s="31"/>
      <c r="ACJ355" s="31"/>
      <c r="ACK355" s="31"/>
      <c r="ACL355" s="31"/>
      <c r="ACM355" s="31"/>
      <c r="ACN355" s="31"/>
      <c r="ACO355" s="31"/>
      <c r="ACP355" s="31"/>
      <c r="ACQ355" s="31"/>
      <c r="ACR355" s="31"/>
      <c r="ACS355" s="31"/>
      <c r="ACT355" s="31"/>
      <c r="ACU355" s="31"/>
      <c r="ACV355" s="31"/>
      <c r="ACW355" s="31"/>
      <c r="ACX355" s="31"/>
      <c r="ACY355" s="31"/>
      <c r="ACZ355" s="31"/>
      <c r="ADA355" s="31"/>
      <c r="ADB355" s="31"/>
      <c r="ADC355" s="31"/>
      <c r="ADD355" s="31"/>
      <c r="ADE355" s="31"/>
      <c r="ADF355" s="31"/>
      <c r="ADG355" s="31"/>
      <c r="ADH355" s="31"/>
      <c r="ADI355" s="31"/>
      <c r="ADJ355" s="31"/>
      <c r="ADK355" s="31"/>
      <c r="ADL355" s="31"/>
      <c r="ADM355" s="31"/>
      <c r="ADN355" s="31"/>
      <c r="ADO355" s="31"/>
      <c r="ADP355" s="31"/>
      <c r="ADQ355" s="31"/>
      <c r="ADR355" s="31"/>
      <c r="ADS355" s="31"/>
      <c r="ADT355" s="31"/>
      <c r="ADU355" s="31"/>
      <c r="ADV355" s="31"/>
      <c r="ADW355" s="31"/>
      <c r="ADX355" s="31"/>
      <c r="ADY355" s="31"/>
      <c r="ADZ355" s="31"/>
      <c r="AEA355" s="31"/>
      <c r="AEB355" s="31"/>
      <c r="AEC355" s="31"/>
      <c r="AED355" s="31"/>
      <c r="AEE355" s="31"/>
      <c r="AEF355" s="31"/>
      <c r="AEG355" s="31"/>
      <c r="AEH355" s="31"/>
      <c r="AEI355" s="31"/>
      <c r="AEJ355" s="31"/>
      <c r="AEK355" s="31"/>
      <c r="AEL355" s="31"/>
      <c r="AEM355" s="31"/>
      <c r="AEN355" s="31"/>
      <c r="AEO355" s="31"/>
      <c r="AEP355" s="31"/>
      <c r="AEQ355" s="31"/>
      <c r="AER355" s="31"/>
      <c r="AES355" s="31"/>
      <c r="AET355" s="31"/>
      <c r="AEU355" s="31"/>
      <c r="AEV355" s="31"/>
      <c r="AEW355" s="31"/>
      <c r="AEX355" s="31"/>
      <c r="AEY355" s="31"/>
      <c r="AEZ355" s="31"/>
      <c r="AFA355" s="31"/>
      <c r="AFB355" s="31"/>
      <c r="AFC355" s="31"/>
      <c r="AFD355" s="31"/>
      <c r="AFE355" s="31"/>
      <c r="AFF355" s="31"/>
      <c r="AFG355" s="31"/>
      <c r="AFH355" s="31"/>
      <c r="AFI355" s="31"/>
      <c r="AFJ355" s="31"/>
      <c r="AFK355" s="31"/>
      <c r="AFL355" s="31"/>
      <c r="AFM355" s="31"/>
      <c r="AFN355" s="31"/>
      <c r="AFO355" s="31"/>
      <c r="AFP355" s="31"/>
      <c r="AFQ355" s="31"/>
      <c r="AFR355" s="31"/>
      <c r="AFS355" s="31"/>
      <c r="AFT355" s="31"/>
      <c r="AFU355" s="31"/>
      <c r="AFV355" s="31"/>
      <c r="AFW355" s="31"/>
      <c r="AFX355" s="31"/>
      <c r="AFY355" s="31"/>
      <c r="AFZ355" s="31"/>
      <c r="AGA355" s="31"/>
      <c r="AGB355" s="31"/>
      <c r="AGC355" s="31"/>
      <c r="AGD355" s="31"/>
      <c r="AGE355" s="31"/>
      <c r="AGF355" s="31"/>
      <c r="AGG355" s="31"/>
      <c r="AGH355" s="31"/>
      <c r="AGI355" s="31"/>
      <c r="AGJ355" s="31"/>
      <c r="AGK355" s="31"/>
      <c r="AGL355" s="31"/>
      <c r="AGM355" s="31"/>
      <c r="AGN355" s="31"/>
      <c r="AGO355" s="31"/>
      <c r="AGP355" s="31"/>
      <c r="AGQ355" s="31"/>
      <c r="AGR355" s="31"/>
      <c r="AGS355" s="31"/>
      <c r="AGT355" s="31"/>
      <c r="AGU355" s="31"/>
      <c r="AGV355" s="31"/>
      <c r="AGW355" s="31"/>
      <c r="AGX355" s="31"/>
      <c r="AGY355" s="31"/>
      <c r="AGZ355" s="31"/>
      <c r="AHA355" s="31"/>
      <c r="AHB355" s="31"/>
      <c r="AHC355" s="31"/>
      <c r="AHD355" s="31"/>
      <c r="AHE355" s="31"/>
      <c r="AHF355" s="31"/>
      <c r="AHG355" s="31"/>
      <c r="AHH355" s="31"/>
      <c r="AHI355" s="31"/>
      <c r="AHJ355" s="31"/>
      <c r="AHK355" s="31"/>
      <c r="AHL355" s="31"/>
      <c r="AHM355" s="31"/>
      <c r="AHN355" s="31"/>
      <c r="AHO355" s="31"/>
      <c r="AHP355" s="31"/>
      <c r="AHQ355" s="31"/>
      <c r="AHR355" s="31"/>
      <c r="AHS355" s="31"/>
      <c r="AHT355" s="31"/>
      <c r="AHU355" s="31"/>
      <c r="AHV355" s="31"/>
      <c r="AHW355" s="31"/>
      <c r="AHX355" s="31"/>
      <c r="AHY355" s="31"/>
      <c r="AHZ355" s="31"/>
      <c r="AIA355" s="31"/>
      <c r="AIB355" s="31"/>
      <c r="AIC355" s="31"/>
      <c r="AID355" s="31"/>
      <c r="AIE355" s="31"/>
      <c r="AIF355" s="31"/>
      <c r="AIG355" s="31"/>
      <c r="AIH355" s="31"/>
      <c r="AII355" s="31"/>
      <c r="AIJ355" s="31"/>
      <c r="AIK355" s="31"/>
      <c r="AIL355" s="31"/>
      <c r="AIM355" s="31"/>
      <c r="AIN355" s="31"/>
      <c r="AIO355" s="31"/>
      <c r="AIP355" s="31"/>
      <c r="AIQ355" s="31"/>
      <c r="AIR355" s="31"/>
      <c r="AIS355" s="31"/>
      <c r="AIT355" s="31"/>
      <c r="AIU355" s="31"/>
      <c r="AIV355" s="31"/>
      <c r="AIW355" s="31"/>
      <c r="AIX355" s="31"/>
      <c r="AIY355" s="31"/>
      <c r="AIZ355" s="31"/>
      <c r="AJA355" s="31"/>
      <c r="AJB355" s="31"/>
      <c r="AJC355" s="31"/>
      <c r="AJD355" s="31"/>
      <c r="AJE355" s="31"/>
      <c r="AJF355" s="31"/>
      <c r="AJG355" s="31"/>
      <c r="AJH355" s="31"/>
      <c r="AJI355" s="31"/>
      <c r="AJJ355" s="31"/>
      <c r="AJK355" s="31"/>
      <c r="AJL355" s="31"/>
      <c r="AJM355" s="31"/>
      <c r="AJN355" s="31"/>
      <c r="AJO355" s="31"/>
      <c r="AJP355" s="31"/>
      <c r="AJQ355" s="31"/>
      <c r="AJR355" s="31"/>
      <c r="AJS355" s="31"/>
      <c r="AJT355" s="31"/>
      <c r="AJU355" s="31"/>
      <c r="AJV355" s="31"/>
      <c r="AJW355" s="31"/>
      <c r="AJX355" s="31"/>
      <c r="AJY355" s="31"/>
      <c r="AJZ355" s="31"/>
      <c r="AKA355" s="31"/>
      <c r="AKB355" s="31"/>
      <c r="AKC355" s="31"/>
      <c r="AKD355" s="31"/>
      <c r="AKE355" s="31"/>
      <c r="AKF355" s="31"/>
      <c r="AKG355" s="31"/>
      <c r="AKH355" s="31"/>
      <c r="AKI355" s="31"/>
      <c r="AKJ355" s="31"/>
      <c r="AKK355" s="31"/>
      <c r="AKL355" s="31"/>
      <c r="AKM355" s="31"/>
      <c r="AKN355" s="31"/>
      <c r="AKO355" s="31"/>
      <c r="AKP355" s="31"/>
      <c r="AKQ355" s="31"/>
      <c r="AKR355" s="31"/>
      <c r="AKS355" s="31"/>
      <c r="AKT355" s="31"/>
      <c r="AKU355" s="31"/>
      <c r="AKV355" s="31"/>
      <c r="AKW355" s="31"/>
      <c r="AKX355" s="31"/>
      <c r="AKY355" s="31"/>
      <c r="AKZ355" s="31"/>
      <c r="ALA355" s="31"/>
      <c r="ALB355" s="31"/>
      <c r="ALC355" s="31"/>
      <c r="ALD355" s="31"/>
      <c r="ALE355" s="31"/>
      <c r="ALF355" s="31"/>
      <c r="ALG355" s="31"/>
      <c r="ALH355" s="31"/>
      <c r="ALI355" s="31"/>
      <c r="ALJ355" s="31"/>
      <c r="ALK355" s="31"/>
      <c r="ALL355" s="31"/>
      <c r="ALM355" s="31"/>
      <c r="ALN355" s="31"/>
      <c r="ALO355" s="31"/>
      <c r="ALP355" s="31"/>
      <c r="ALQ355" s="31"/>
      <c r="ALR355" s="31"/>
      <c r="ALS355" s="31"/>
      <c r="ALT355" s="31"/>
      <c r="ALU355" s="31"/>
      <c r="ALV355" s="31"/>
      <c r="ALW355" s="31"/>
      <c r="ALX355" s="31"/>
      <c r="ALY355" s="31"/>
      <c r="ALZ355" s="31"/>
      <c r="AMA355" s="31"/>
      <c r="AMB355" s="31"/>
      <c r="AMC355" s="31"/>
      <c r="AMD355" s="31"/>
      <c r="AME355" s="31"/>
      <c r="AMF355" s="31"/>
      <c r="AMG355" s="31"/>
      <c r="AMH355" s="31"/>
      <c r="AMI355" s="31"/>
      <c r="AMJ355" s="31"/>
      <c r="AMK355" s="31"/>
      <c r="AML355" s="31"/>
      <c r="AMM355" s="31"/>
      <c r="AMN355" s="31"/>
      <c r="AMO355" s="31"/>
      <c r="AMP355" s="31"/>
      <c r="AMQ355" s="31"/>
      <c r="AMR355" s="31"/>
      <c r="AMS355" s="31"/>
      <c r="AMT355" s="31"/>
      <c r="AMU355" s="31"/>
      <c r="AMV355" s="31"/>
      <c r="AMW355" s="31"/>
      <c r="AMX355" s="31"/>
      <c r="AMY355" s="31"/>
    </row>
    <row r="356" spans="3:1042" s="6" customFormat="1" ht="15" customHeight="1" x14ac:dyDescent="0.25">
      <c r="C356" s="6">
        <f t="shared" si="140"/>
        <v>230914</v>
      </c>
      <c r="D356" s="72">
        <f t="shared" si="141"/>
        <v>66</v>
      </c>
      <c r="E356" s="74">
        <v>0</v>
      </c>
      <c r="F356" s="72">
        <v>1</v>
      </c>
      <c r="G356" s="73">
        <f t="shared" si="144"/>
        <v>0</v>
      </c>
      <c r="H356" s="128">
        <f t="shared" si="145"/>
        <v>3.1</v>
      </c>
      <c r="I356" s="147">
        <f t="shared" si="179"/>
        <v>0</v>
      </c>
      <c r="J356" s="111" t="s">
        <v>196</v>
      </c>
      <c r="K356" s="39">
        <v>3</v>
      </c>
      <c r="L356" s="95">
        <f t="shared" si="180"/>
        <v>23</v>
      </c>
      <c r="M356" s="9" t="s">
        <v>42</v>
      </c>
      <c r="N356" s="153">
        <f>N354+1</f>
        <v>9</v>
      </c>
      <c r="O356" s="82">
        <f xml:space="preserve"> (L356*10000) + (N356*100) + VLOOKUP( T356, $Q$2:$S$53, 2, FALSE )</f>
        <v>230914</v>
      </c>
      <c r="P356" s="77" t="str">
        <f t="shared" si="183"/>
        <v>HPX 66 DHPT 120  (66 gal)</v>
      </c>
      <c r="Q356" s="10" t="s">
        <v>45</v>
      </c>
      <c r="R356" s="11">
        <v>66</v>
      </c>
      <c r="S356" s="37" t="s">
        <v>85</v>
      </c>
      <c r="T356" s="100" t="s">
        <v>105</v>
      </c>
      <c r="U356" s="105" t="str">
        <f>VLOOKUP( T356, $Q$2:$S$53, 3, FALSE )</f>
        <v>AOSmithHPTU66</v>
      </c>
      <c r="V356" s="146">
        <v>0</v>
      </c>
      <c r="W356" s="47" t="s">
        <v>10</v>
      </c>
      <c r="X356" s="55">
        <v>3</v>
      </c>
      <c r="Y356" s="56">
        <v>3.1</v>
      </c>
      <c r="Z356" s="57">
        <v>42545</v>
      </c>
      <c r="AA356" s="58" t="s">
        <v>83</v>
      </c>
      <c r="AB356" s="158" t="str">
        <f t="shared" si="220"/>
        <v>2,     230914,   "HPX 66 DHPT 120  (66 gal)"</v>
      </c>
      <c r="AC356" s="160" t="str">
        <f t="shared" si="202"/>
        <v>State</v>
      </c>
      <c r="AD356" s="161" t="s">
        <v>695</v>
      </c>
      <c r="AE356" s="158" t="str">
        <f t="shared" si="221"/>
        <v xml:space="preserve">          case  230914   :   "StateHPX66DHPT"</v>
      </c>
      <c r="AF356" s="161" t="s">
        <v>695</v>
      </c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  <c r="CB356" s="31"/>
      <c r="CC356" s="31"/>
      <c r="CD356" s="31"/>
      <c r="CE356" s="31"/>
      <c r="CF356" s="31"/>
      <c r="CG356" s="31"/>
      <c r="CH356" s="31"/>
      <c r="CI356" s="31"/>
      <c r="CJ356" s="31"/>
      <c r="CK356" s="31"/>
      <c r="CL356" s="31"/>
      <c r="CM356" s="31"/>
      <c r="CN356" s="31"/>
      <c r="CO356" s="31"/>
      <c r="CP356" s="31"/>
      <c r="CQ356" s="31"/>
      <c r="CR356" s="31"/>
      <c r="CS356" s="31"/>
      <c r="CT356" s="31"/>
      <c r="CU356" s="31"/>
      <c r="CV356" s="31"/>
      <c r="CW356" s="31"/>
      <c r="CX356" s="31"/>
      <c r="CY356" s="31"/>
      <c r="CZ356" s="31"/>
      <c r="DA356" s="31"/>
      <c r="DB356" s="31"/>
      <c r="DC356" s="31"/>
      <c r="DD356" s="31"/>
      <c r="DE356" s="31"/>
      <c r="DF356" s="31"/>
      <c r="DG356" s="31"/>
      <c r="DH356" s="31"/>
      <c r="DI356" s="31"/>
      <c r="DJ356" s="31"/>
      <c r="DK356" s="31"/>
      <c r="DL356" s="31"/>
      <c r="DM356" s="31"/>
      <c r="DN356" s="31"/>
      <c r="DO356" s="31"/>
      <c r="DP356" s="31"/>
      <c r="DQ356" s="31"/>
      <c r="DR356" s="31"/>
      <c r="DS356" s="31"/>
      <c r="DT356" s="31"/>
      <c r="DU356" s="31"/>
      <c r="DV356" s="31"/>
      <c r="DW356" s="31"/>
      <c r="DX356" s="31"/>
      <c r="DY356" s="31"/>
      <c r="DZ356" s="31"/>
      <c r="EA356" s="31"/>
      <c r="EB356" s="31"/>
      <c r="EC356" s="31"/>
      <c r="ED356" s="31"/>
      <c r="EE356" s="31"/>
      <c r="EF356" s="31"/>
      <c r="EG356" s="31"/>
      <c r="EH356" s="31"/>
      <c r="EI356" s="31"/>
      <c r="EJ356" s="31"/>
      <c r="EK356" s="31"/>
      <c r="EL356" s="31"/>
      <c r="EM356" s="31"/>
      <c r="EN356" s="31"/>
      <c r="EO356" s="31"/>
      <c r="EP356" s="31"/>
      <c r="EQ356" s="31"/>
      <c r="ER356" s="31"/>
      <c r="ES356" s="31"/>
      <c r="ET356" s="31"/>
      <c r="EU356" s="31"/>
      <c r="EV356" s="31"/>
      <c r="EW356" s="31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  <c r="IW356" s="31"/>
      <c r="IX356" s="31"/>
      <c r="IY356" s="31"/>
      <c r="IZ356" s="31"/>
      <c r="JA356" s="31"/>
      <c r="JB356" s="31"/>
      <c r="JC356" s="31"/>
      <c r="JD356" s="31"/>
      <c r="JE356" s="31"/>
      <c r="JF356" s="31"/>
      <c r="JG356" s="31"/>
      <c r="JH356" s="31"/>
      <c r="JI356" s="31"/>
      <c r="JJ356" s="31"/>
      <c r="JK356" s="31"/>
      <c r="JL356" s="31"/>
      <c r="JM356" s="31"/>
      <c r="JN356" s="31"/>
      <c r="JO356" s="31"/>
      <c r="JP356" s="31"/>
      <c r="JQ356" s="31"/>
      <c r="JR356" s="31"/>
      <c r="JS356" s="31"/>
      <c r="JT356" s="31"/>
      <c r="JU356" s="31"/>
      <c r="JV356" s="31"/>
      <c r="JW356" s="31"/>
      <c r="JX356" s="31"/>
      <c r="JY356" s="31"/>
      <c r="JZ356" s="31"/>
      <c r="KA356" s="31"/>
      <c r="KB356" s="31"/>
      <c r="KC356" s="31"/>
      <c r="KD356" s="31"/>
      <c r="KE356" s="31"/>
      <c r="KF356" s="31"/>
      <c r="KG356" s="31"/>
      <c r="KH356" s="31"/>
      <c r="KI356" s="31"/>
      <c r="KJ356" s="31"/>
      <c r="KK356" s="31"/>
      <c r="KL356" s="31"/>
      <c r="KM356" s="31"/>
      <c r="KN356" s="31"/>
      <c r="KO356" s="31"/>
      <c r="KP356" s="31"/>
      <c r="KQ356" s="31"/>
      <c r="KR356" s="31"/>
      <c r="KS356" s="31"/>
      <c r="KT356" s="31"/>
      <c r="KU356" s="31"/>
      <c r="KV356" s="31"/>
      <c r="KW356" s="31"/>
      <c r="KX356" s="31"/>
      <c r="KY356" s="31"/>
      <c r="KZ356" s="31"/>
      <c r="LA356" s="31"/>
      <c r="LB356" s="31"/>
      <c r="LC356" s="31"/>
      <c r="LD356" s="31"/>
      <c r="LE356" s="31"/>
      <c r="LF356" s="31"/>
      <c r="LG356" s="31"/>
      <c r="LH356" s="31"/>
      <c r="LI356" s="31"/>
      <c r="LJ356" s="31"/>
      <c r="LK356" s="31"/>
      <c r="LL356" s="31"/>
      <c r="LM356" s="31"/>
      <c r="LN356" s="31"/>
      <c r="LO356" s="31"/>
      <c r="LP356" s="31"/>
      <c r="LQ356" s="31"/>
      <c r="LR356" s="31"/>
      <c r="LS356" s="31"/>
      <c r="LT356" s="31"/>
      <c r="LU356" s="31"/>
      <c r="LV356" s="31"/>
      <c r="LW356" s="31"/>
      <c r="LX356" s="31"/>
      <c r="LY356" s="31"/>
      <c r="LZ356" s="31"/>
      <c r="MA356" s="31"/>
      <c r="MB356" s="31"/>
      <c r="MC356" s="31"/>
      <c r="MD356" s="31"/>
      <c r="ME356" s="31"/>
      <c r="MF356" s="31"/>
      <c r="MG356" s="31"/>
      <c r="MH356" s="31"/>
      <c r="MI356" s="31"/>
      <c r="MJ356" s="31"/>
      <c r="MK356" s="31"/>
      <c r="ML356" s="31"/>
      <c r="MM356" s="31"/>
      <c r="MN356" s="31"/>
      <c r="MO356" s="31"/>
      <c r="MP356" s="31"/>
      <c r="MQ356" s="31"/>
      <c r="MR356" s="31"/>
      <c r="MS356" s="31"/>
      <c r="MT356" s="31"/>
      <c r="MU356" s="31"/>
      <c r="MV356" s="31"/>
      <c r="MW356" s="31"/>
      <c r="MX356" s="31"/>
      <c r="MY356" s="31"/>
      <c r="MZ356" s="31"/>
      <c r="NA356" s="31"/>
      <c r="NB356" s="31"/>
      <c r="NC356" s="31"/>
      <c r="ND356" s="31"/>
      <c r="NE356" s="31"/>
      <c r="NF356" s="31"/>
      <c r="NG356" s="31"/>
      <c r="NH356" s="31"/>
      <c r="NI356" s="31"/>
      <c r="NJ356" s="31"/>
      <c r="NK356" s="31"/>
      <c r="NL356" s="31"/>
      <c r="NM356" s="31"/>
      <c r="NN356" s="31"/>
      <c r="NO356" s="31"/>
      <c r="NP356" s="31"/>
      <c r="NQ356" s="31"/>
      <c r="NR356" s="31"/>
      <c r="NS356" s="31"/>
      <c r="NT356" s="31"/>
      <c r="NU356" s="31"/>
      <c r="NV356" s="31"/>
      <c r="NW356" s="31"/>
      <c r="NX356" s="31"/>
      <c r="NY356" s="31"/>
      <c r="NZ356" s="31"/>
      <c r="OA356" s="31"/>
      <c r="OB356" s="31"/>
      <c r="OC356" s="31"/>
      <c r="OD356" s="31"/>
      <c r="OE356" s="31"/>
      <c r="OF356" s="31"/>
      <c r="OG356" s="31"/>
      <c r="OH356" s="31"/>
      <c r="OI356" s="31"/>
      <c r="OJ356" s="31"/>
      <c r="OK356" s="31"/>
      <c r="OL356" s="31"/>
      <c r="OM356" s="31"/>
      <c r="ON356" s="31"/>
      <c r="OO356" s="31"/>
      <c r="OP356" s="31"/>
      <c r="OQ356" s="31"/>
      <c r="OR356" s="31"/>
      <c r="OS356" s="31"/>
      <c r="OT356" s="31"/>
      <c r="OU356" s="31"/>
      <c r="OV356" s="31"/>
      <c r="OW356" s="31"/>
      <c r="OX356" s="31"/>
      <c r="OY356" s="31"/>
      <c r="OZ356" s="31"/>
      <c r="PA356" s="31"/>
      <c r="PB356" s="31"/>
      <c r="PC356" s="31"/>
      <c r="PD356" s="31"/>
      <c r="PE356" s="31"/>
      <c r="PF356" s="31"/>
      <c r="PG356" s="31"/>
      <c r="PH356" s="31"/>
      <c r="PI356" s="31"/>
      <c r="PJ356" s="31"/>
      <c r="PK356" s="31"/>
      <c r="PL356" s="31"/>
      <c r="PM356" s="31"/>
      <c r="PN356" s="31"/>
      <c r="PO356" s="31"/>
      <c r="PP356" s="31"/>
      <c r="PQ356" s="31"/>
      <c r="PR356" s="31"/>
      <c r="PS356" s="31"/>
      <c r="PT356" s="31"/>
      <c r="PU356" s="31"/>
      <c r="PV356" s="31"/>
      <c r="PW356" s="31"/>
      <c r="PX356" s="31"/>
      <c r="PY356" s="31"/>
      <c r="PZ356" s="31"/>
      <c r="QA356" s="31"/>
      <c r="QB356" s="31"/>
      <c r="QC356" s="31"/>
      <c r="QD356" s="31"/>
      <c r="QE356" s="31"/>
      <c r="QF356" s="31"/>
      <c r="QG356" s="31"/>
      <c r="QH356" s="31"/>
      <c r="QI356" s="31"/>
      <c r="QJ356" s="31"/>
      <c r="QK356" s="31"/>
      <c r="QL356" s="31"/>
      <c r="QM356" s="31"/>
      <c r="QN356" s="31"/>
      <c r="QO356" s="31"/>
      <c r="QP356" s="31"/>
      <c r="QQ356" s="31"/>
      <c r="QR356" s="31"/>
      <c r="QS356" s="31"/>
      <c r="QT356" s="31"/>
      <c r="QU356" s="31"/>
      <c r="QV356" s="31"/>
      <c r="QW356" s="31"/>
      <c r="QX356" s="31"/>
      <c r="QY356" s="31"/>
      <c r="QZ356" s="31"/>
      <c r="RA356" s="31"/>
      <c r="RB356" s="31"/>
      <c r="RC356" s="31"/>
      <c r="RD356" s="31"/>
      <c r="RE356" s="31"/>
      <c r="RF356" s="31"/>
      <c r="RG356" s="31"/>
      <c r="RH356" s="31"/>
      <c r="RI356" s="31"/>
      <c r="RJ356" s="31"/>
      <c r="RK356" s="31"/>
      <c r="RL356" s="31"/>
      <c r="RM356" s="31"/>
      <c r="RN356" s="31"/>
      <c r="RO356" s="31"/>
      <c r="RP356" s="31"/>
      <c r="RQ356" s="31"/>
      <c r="RR356" s="31"/>
      <c r="RS356" s="31"/>
      <c r="RT356" s="31"/>
      <c r="RU356" s="31"/>
      <c r="RV356" s="31"/>
      <c r="RW356" s="31"/>
      <c r="RX356" s="31"/>
      <c r="RY356" s="31"/>
      <c r="RZ356" s="31"/>
      <c r="SA356" s="31"/>
      <c r="SB356" s="31"/>
      <c r="SC356" s="31"/>
      <c r="SD356" s="31"/>
      <c r="SE356" s="31"/>
      <c r="SF356" s="31"/>
      <c r="SG356" s="31"/>
      <c r="SH356" s="31"/>
      <c r="SI356" s="31"/>
      <c r="SJ356" s="31"/>
      <c r="SK356" s="31"/>
      <c r="SL356" s="31"/>
      <c r="SM356" s="31"/>
      <c r="SN356" s="31"/>
      <c r="SO356" s="31"/>
      <c r="SP356" s="31"/>
      <c r="SQ356" s="31"/>
      <c r="SR356" s="31"/>
      <c r="SS356" s="31"/>
      <c r="ST356" s="31"/>
      <c r="SU356" s="31"/>
      <c r="SV356" s="31"/>
      <c r="SW356" s="31"/>
      <c r="SX356" s="31"/>
      <c r="SY356" s="31"/>
      <c r="SZ356" s="31"/>
      <c r="TA356" s="31"/>
      <c r="TB356" s="31"/>
      <c r="TC356" s="31"/>
      <c r="TD356" s="31"/>
      <c r="TE356" s="31"/>
      <c r="TF356" s="31"/>
      <c r="TG356" s="31"/>
      <c r="TH356" s="31"/>
      <c r="TI356" s="31"/>
      <c r="TJ356" s="31"/>
      <c r="TK356" s="31"/>
      <c r="TL356" s="31"/>
      <c r="TM356" s="31"/>
      <c r="TN356" s="31"/>
      <c r="TO356" s="31"/>
      <c r="TP356" s="31"/>
      <c r="TQ356" s="31"/>
      <c r="TR356" s="31"/>
      <c r="TS356" s="31"/>
      <c r="TT356" s="31"/>
      <c r="TU356" s="31"/>
      <c r="TV356" s="31"/>
      <c r="TW356" s="31"/>
      <c r="TX356" s="31"/>
      <c r="TY356" s="31"/>
      <c r="TZ356" s="31"/>
      <c r="UA356" s="31"/>
      <c r="UB356" s="31"/>
      <c r="UC356" s="31"/>
      <c r="UD356" s="31"/>
      <c r="UE356" s="31"/>
      <c r="UF356" s="31"/>
      <c r="UG356" s="31"/>
      <c r="UH356" s="31"/>
      <c r="UI356" s="31"/>
      <c r="UJ356" s="31"/>
      <c r="UK356" s="31"/>
      <c r="UL356" s="31"/>
      <c r="UM356" s="31"/>
      <c r="UN356" s="31"/>
      <c r="UO356" s="31"/>
      <c r="UP356" s="31"/>
      <c r="UQ356" s="31"/>
      <c r="UR356" s="31"/>
      <c r="US356" s="31"/>
      <c r="UT356" s="31"/>
      <c r="UU356" s="31"/>
      <c r="UV356" s="31"/>
      <c r="UW356" s="31"/>
      <c r="UX356" s="31"/>
      <c r="UY356" s="31"/>
      <c r="UZ356" s="31"/>
      <c r="VA356" s="31"/>
      <c r="VB356" s="31"/>
      <c r="VC356" s="31"/>
      <c r="VD356" s="31"/>
      <c r="VE356" s="31"/>
      <c r="VF356" s="31"/>
      <c r="VG356" s="31"/>
      <c r="VH356" s="31"/>
      <c r="VI356" s="31"/>
      <c r="VJ356" s="31"/>
      <c r="VK356" s="31"/>
      <c r="VL356" s="31"/>
      <c r="VM356" s="31"/>
      <c r="VN356" s="31"/>
      <c r="VO356" s="31"/>
      <c r="VP356" s="31"/>
      <c r="VQ356" s="31"/>
      <c r="VR356" s="31"/>
      <c r="VS356" s="31"/>
      <c r="VT356" s="31"/>
      <c r="VU356" s="31"/>
      <c r="VV356" s="31"/>
      <c r="VW356" s="31"/>
      <c r="VX356" s="31"/>
      <c r="VY356" s="31"/>
      <c r="VZ356" s="31"/>
      <c r="WA356" s="31"/>
      <c r="WB356" s="31"/>
      <c r="WC356" s="31"/>
      <c r="WD356" s="31"/>
      <c r="WE356" s="31"/>
      <c r="WF356" s="31"/>
      <c r="WG356" s="31"/>
      <c r="WH356" s="31"/>
      <c r="WI356" s="31"/>
      <c r="WJ356" s="31"/>
      <c r="WK356" s="31"/>
      <c r="WL356" s="31"/>
      <c r="WM356" s="31"/>
      <c r="WN356" s="31"/>
      <c r="WO356" s="31"/>
      <c r="WP356" s="31"/>
      <c r="WQ356" s="31"/>
      <c r="WR356" s="31"/>
      <c r="WS356" s="31"/>
      <c r="WT356" s="31"/>
      <c r="WU356" s="31"/>
      <c r="WV356" s="31"/>
      <c r="WW356" s="31"/>
      <c r="WX356" s="31"/>
      <c r="WY356" s="31"/>
      <c r="WZ356" s="31"/>
      <c r="XA356" s="31"/>
      <c r="XB356" s="31"/>
      <c r="XC356" s="31"/>
      <c r="XD356" s="31"/>
      <c r="XE356" s="31"/>
      <c r="XF356" s="31"/>
      <c r="XG356" s="31"/>
      <c r="XH356" s="31"/>
      <c r="XI356" s="31"/>
      <c r="XJ356" s="31"/>
      <c r="XK356" s="31"/>
      <c r="XL356" s="31"/>
      <c r="XM356" s="31"/>
      <c r="XN356" s="31"/>
      <c r="XO356" s="31"/>
      <c r="XP356" s="31"/>
      <c r="XQ356" s="31"/>
      <c r="XR356" s="31"/>
      <c r="XS356" s="31"/>
      <c r="XT356" s="31"/>
      <c r="XU356" s="31"/>
      <c r="XV356" s="31"/>
      <c r="XW356" s="31"/>
      <c r="XX356" s="31"/>
      <c r="XY356" s="31"/>
      <c r="XZ356" s="31"/>
      <c r="YA356" s="31"/>
      <c r="YB356" s="31"/>
      <c r="YC356" s="31"/>
      <c r="YD356" s="31"/>
      <c r="YE356" s="31"/>
      <c r="YF356" s="31"/>
      <c r="YG356" s="31"/>
      <c r="YH356" s="31"/>
      <c r="YI356" s="31"/>
      <c r="YJ356" s="31"/>
      <c r="YK356" s="31"/>
      <c r="YL356" s="31"/>
      <c r="YM356" s="31"/>
      <c r="YN356" s="31"/>
      <c r="YO356" s="31"/>
      <c r="YP356" s="31"/>
      <c r="YQ356" s="31"/>
      <c r="YR356" s="31"/>
      <c r="YS356" s="31"/>
      <c r="YT356" s="31"/>
      <c r="YU356" s="31"/>
      <c r="YV356" s="31"/>
      <c r="YW356" s="31"/>
      <c r="YX356" s="31"/>
      <c r="YY356" s="31"/>
      <c r="YZ356" s="31"/>
      <c r="ZA356" s="31"/>
      <c r="ZB356" s="31"/>
      <c r="ZC356" s="31"/>
      <c r="ZD356" s="31"/>
      <c r="ZE356" s="31"/>
      <c r="ZF356" s="31"/>
      <c r="ZG356" s="31"/>
      <c r="ZH356" s="31"/>
      <c r="ZI356" s="31"/>
      <c r="ZJ356" s="31"/>
      <c r="ZK356" s="31"/>
      <c r="ZL356" s="31"/>
      <c r="ZM356" s="31"/>
      <c r="ZN356" s="31"/>
      <c r="ZO356" s="31"/>
      <c r="ZP356" s="31"/>
      <c r="ZQ356" s="31"/>
      <c r="ZR356" s="31"/>
      <c r="ZS356" s="31"/>
      <c r="ZT356" s="31"/>
      <c r="ZU356" s="31"/>
      <c r="ZV356" s="31"/>
      <c r="ZW356" s="31"/>
      <c r="ZX356" s="31"/>
      <c r="ZY356" s="31"/>
      <c r="ZZ356" s="31"/>
      <c r="AAA356" s="31"/>
      <c r="AAB356" s="31"/>
      <c r="AAC356" s="31"/>
      <c r="AAD356" s="31"/>
      <c r="AAE356" s="31"/>
      <c r="AAF356" s="31"/>
      <c r="AAG356" s="31"/>
      <c r="AAH356" s="31"/>
      <c r="AAI356" s="31"/>
      <c r="AAJ356" s="31"/>
      <c r="AAK356" s="31"/>
      <c r="AAL356" s="31"/>
      <c r="AAM356" s="31"/>
      <c r="AAN356" s="31"/>
      <c r="AAO356" s="31"/>
      <c r="AAP356" s="31"/>
      <c r="AAQ356" s="31"/>
      <c r="AAR356" s="31"/>
      <c r="AAS356" s="31"/>
      <c r="AAT356" s="31"/>
      <c r="AAU356" s="31"/>
      <c r="AAV356" s="31"/>
      <c r="AAW356" s="31"/>
      <c r="AAX356" s="31"/>
      <c r="AAY356" s="31"/>
      <c r="AAZ356" s="31"/>
      <c r="ABA356" s="31"/>
      <c r="ABB356" s="31"/>
      <c r="ABC356" s="31"/>
      <c r="ABD356" s="31"/>
      <c r="ABE356" s="31"/>
      <c r="ABF356" s="31"/>
      <c r="ABG356" s="31"/>
      <c r="ABH356" s="31"/>
      <c r="ABI356" s="31"/>
      <c r="ABJ356" s="31"/>
      <c r="ABK356" s="31"/>
      <c r="ABL356" s="31"/>
      <c r="ABM356" s="31"/>
      <c r="ABN356" s="31"/>
      <c r="ABO356" s="31"/>
      <c r="ABP356" s="31"/>
      <c r="ABQ356" s="31"/>
      <c r="ABR356" s="31"/>
      <c r="ABS356" s="31"/>
      <c r="ABT356" s="31"/>
      <c r="ABU356" s="31"/>
      <c r="ABV356" s="31"/>
      <c r="ABW356" s="31"/>
      <c r="ABX356" s="31"/>
      <c r="ABY356" s="31"/>
      <c r="ABZ356" s="31"/>
      <c r="ACA356" s="31"/>
      <c r="ACB356" s="31"/>
      <c r="ACC356" s="31"/>
      <c r="ACD356" s="31"/>
      <c r="ACE356" s="31"/>
      <c r="ACF356" s="31"/>
      <c r="ACG356" s="31"/>
      <c r="ACH356" s="31"/>
      <c r="ACI356" s="31"/>
      <c r="ACJ356" s="31"/>
      <c r="ACK356" s="31"/>
      <c r="ACL356" s="31"/>
      <c r="ACM356" s="31"/>
      <c r="ACN356" s="31"/>
      <c r="ACO356" s="31"/>
      <c r="ACP356" s="31"/>
      <c r="ACQ356" s="31"/>
      <c r="ACR356" s="31"/>
      <c r="ACS356" s="31"/>
      <c r="ACT356" s="31"/>
      <c r="ACU356" s="31"/>
      <c r="ACV356" s="31"/>
      <c r="ACW356" s="31"/>
      <c r="ACX356" s="31"/>
      <c r="ACY356" s="31"/>
      <c r="ACZ356" s="31"/>
      <c r="ADA356" s="31"/>
      <c r="ADB356" s="31"/>
      <c r="ADC356" s="31"/>
      <c r="ADD356" s="31"/>
      <c r="ADE356" s="31"/>
      <c r="ADF356" s="31"/>
      <c r="ADG356" s="31"/>
      <c r="ADH356" s="31"/>
      <c r="ADI356" s="31"/>
      <c r="ADJ356" s="31"/>
      <c r="ADK356" s="31"/>
      <c r="ADL356" s="31"/>
      <c r="ADM356" s="31"/>
      <c r="ADN356" s="31"/>
      <c r="ADO356" s="31"/>
      <c r="ADP356" s="31"/>
      <c r="ADQ356" s="31"/>
      <c r="ADR356" s="31"/>
      <c r="ADS356" s="31"/>
      <c r="ADT356" s="31"/>
      <c r="ADU356" s="31"/>
      <c r="ADV356" s="31"/>
      <c r="ADW356" s="31"/>
      <c r="ADX356" s="31"/>
      <c r="ADY356" s="31"/>
      <c r="ADZ356" s="31"/>
      <c r="AEA356" s="31"/>
      <c r="AEB356" s="31"/>
      <c r="AEC356" s="31"/>
      <c r="AED356" s="31"/>
      <c r="AEE356" s="31"/>
      <c r="AEF356" s="31"/>
      <c r="AEG356" s="31"/>
      <c r="AEH356" s="31"/>
      <c r="AEI356" s="31"/>
      <c r="AEJ356" s="31"/>
      <c r="AEK356" s="31"/>
      <c r="AEL356" s="31"/>
      <c r="AEM356" s="31"/>
      <c r="AEN356" s="31"/>
      <c r="AEO356" s="31"/>
      <c r="AEP356" s="31"/>
      <c r="AEQ356" s="31"/>
      <c r="AER356" s="31"/>
      <c r="AES356" s="31"/>
      <c r="AET356" s="31"/>
      <c r="AEU356" s="31"/>
      <c r="AEV356" s="31"/>
      <c r="AEW356" s="31"/>
      <c r="AEX356" s="31"/>
      <c r="AEY356" s="31"/>
      <c r="AEZ356" s="31"/>
      <c r="AFA356" s="31"/>
      <c r="AFB356" s="31"/>
      <c r="AFC356" s="31"/>
      <c r="AFD356" s="31"/>
      <c r="AFE356" s="31"/>
      <c r="AFF356" s="31"/>
      <c r="AFG356" s="31"/>
      <c r="AFH356" s="31"/>
      <c r="AFI356" s="31"/>
      <c r="AFJ356" s="31"/>
      <c r="AFK356" s="31"/>
      <c r="AFL356" s="31"/>
      <c r="AFM356" s="31"/>
      <c r="AFN356" s="31"/>
      <c r="AFO356" s="31"/>
      <c r="AFP356" s="31"/>
      <c r="AFQ356" s="31"/>
      <c r="AFR356" s="31"/>
      <c r="AFS356" s="31"/>
      <c r="AFT356" s="31"/>
      <c r="AFU356" s="31"/>
      <c r="AFV356" s="31"/>
      <c r="AFW356" s="31"/>
      <c r="AFX356" s="31"/>
      <c r="AFY356" s="31"/>
      <c r="AFZ356" s="31"/>
      <c r="AGA356" s="31"/>
      <c r="AGB356" s="31"/>
      <c r="AGC356" s="31"/>
      <c r="AGD356" s="31"/>
      <c r="AGE356" s="31"/>
      <c r="AGF356" s="31"/>
      <c r="AGG356" s="31"/>
      <c r="AGH356" s="31"/>
      <c r="AGI356" s="31"/>
      <c r="AGJ356" s="31"/>
      <c r="AGK356" s="31"/>
      <c r="AGL356" s="31"/>
      <c r="AGM356" s="31"/>
      <c r="AGN356" s="31"/>
      <c r="AGO356" s="31"/>
      <c r="AGP356" s="31"/>
      <c r="AGQ356" s="31"/>
      <c r="AGR356" s="31"/>
      <c r="AGS356" s="31"/>
      <c r="AGT356" s="31"/>
      <c r="AGU356" s="31"/>
      <c r="AGV356" s="31"/>
      <c r="AGW356" s="31"/>
      <c r="AGX356" s="31"/>
      <c r="AGY356" s="31"/>
      <c r="AGZ356" s="31"/>
      <c r="AHA356" s="31"/>
      <c r="AHB356" s="31"/>
      <c r="AHC356" s="31"/>
      <c r="AHD356" s="31"/>
      <c r="AHE356" s="31"/>
      <c r="AHF356" s="31"/>
      <c r="AHG356" s="31"/>
      <c r="AHH356" s="31"/>
      <c r="AHI356" s="31"/>
      <c r="AHJ356" s="31"/>
      <c r="AHK356" s="31"/>
      <c r="AHL356" s="31"/>
      <c r="AHM356" s="31"/>
      <c r="AHN356" s="31"/>
      <c r="AHO356" s="31"/>
      <c r="AHP356" s="31"/>
      <c r="AHQ356" s="31"/>
      <c r="AHR356" s="31"/>
      <c r="AHS356" s="31"/>
      <c r="AHT356" s="31"/>
      <c r="AHU356" s="31"/>
      <c r="AHV356" s="31"/>
      <c r="AHW356" s="31"/>
      <c r="AHX356" s="31"/>
      <c r="AHY356" s="31"/>
      <c r="AHZ356" s="31"/>
      <c r="AIA356" s="31"/>
      <c r="AIB356" s="31"/>
      <c r="AIC356" s="31"/>
      <c r="AID356" s="31"/>
      <c r="AIE356" s="31"/>
      <c r="AIF356" s="31"/>
      <c r="AIG356" s="31"/>
      <c r="AIH356" s="31"/>
      <c r="AII356" s="31"/>
      <c r="AIJ356" s="31"/>
      <c r="AIK356" s="31"/>
      <c r="AIL356" s="31"/>
      <c r="AIM356" s="31"/>
      <c r="AIN356" s="31"/>
      <c r="AIO356" s="31"/>
      <c r="AIP356" s="31"/>
      <c r="AIQ356" s="31"/>
      <c r="AIR356" s="31"/>
      <c r="AIS356" s="31"/>
      <c r="AIT356" s="31"/>
      <c r="AIU356" s="31"/>
      <c r="AIV356" s="31"/>
      <c r="AIW356" s="31"/>
      <c r="AIX356" s="31"/>
      <c r="AIY356" s="31"/>
      <c r="AIZ356" s="31"/>
      <c r="AJA356" s="31"/>
      <c r="AJB356" s="31"/>
      <c r="AJC356" s="31"/>
      <c r="AJD356" s="31"/>
      <c r="AJE356" s="31"/>
      <c r="AJF356" s="31"/>
      <c r="AJG356" s="31"/>
      <c r="AJH356" s="31"/>
      <c r="AJI356" s="31"/>
      <c r="AJJ356" s="31"/>
      <c r="AJK356" s="31"/>
      <c r="AJL356" s="31"/>
      <c r="AJM356" s="31"/>
      <c r="AJN356" s="31"/>
      <c r="AJO356" s="31"/>
      <c r="AJP356" s="31"/>
      <c r="AJQ356" s="31"/>
      <c r="AJR356" s="31"/>
      <c r="AJS356" s="31"/>
      <c r="AJT356" s="31"/>
      <c r="AJU356" s="31"/>
      <c r="AJV356" s="31"/>
      <c r="AJW356" s="31"/>
      <c r="AJX356" s="31"/>
      <c r="AJY356" s="31"/>
      <c r="AJZ356" s="31"/>
      <c r="AKA356" s="31"/>
      <c r="AKB356" s="31"/>
      <c r="AKC356" s="31"/>
      <c r="AKD356" s="31"/>
      <c r="AKE356" s="31"/>
      <c r="AKF356" s="31"/>
      <c r="AKG356" s="31"/>
      <c r="AKH356" s="31"/>
      <c r="AKI356" s="31"/>
      <c r="AKJ356" s="31"/>
      <c r="AKK356" s="31"/>
      <c r="AKL356" s="31"/>
      <c r="AKM356" s="31"/>
      <c r="AKN356" s="31"/>
      <c r="AKO356" s="31"/>
      <c r="AKP356" s="31"/>
      <c r="AKQ356" s="31"/>
      <c r="AKR356" s="31"/>
      <c r="AKS356" s="31"/>
      <c r="AKT356" s="31"/>
      <c r="AKU356" s="31"/>
      <c r="AKV356" s="31"/>
      <c r="AKW356" s="31"/>
      <c r="AKX356" s="31"/>
      <c r="AKY356" s="31"/>
      <c r="AKZ356" s="31"/>
      <c r="ALA356" s="31"/>
      <c r="ALB356" s="31"/>
      <c r="ALC356" s="31"/>
      <c r="ALD356" s="31"/>
      <c r="ALE356" s="31"/>
      <c r="ALF356" s="31"/>
      <c r="ALG356" s="31"/>
      <c r="ALH356" s="31"/>
      <c r="ALI356" s="31"/>
      <c r="ALJ356" s="31"/>
      <c r="ALK356" s="31"/>
      <c r="ALL356" s="31"/>
      <c r="ALM356" s="31"/>
      <c r="ALN356" s="31"/>
      <c r="ALO356" s="31"/>
      <c r="ALP356" s="31"/>
      <c r="ALQ356" s="31"/>
      <c r="ALR356" s="31"/>
      <c r="ALS356" s="31"/>
      <c r="ALT356" s="31"/>
      <c r="ALU356" s="31"/>
      <c r="ALV356" s="31"/>
      <c r="ALW356" s="31"/>
      <c r="ALX356" s="31"/>
      <c r="ALY356" s="31"/>
      <c r="ALZ356" s="31"/>
      <c r="AMA356" s="31"/>
      <c r="AMB356" s="31"/>
      <c r="AMC356" s="31"/>
      <c r="AMD356" s="31"/>
      <c r="AME356" s="31"/>
      <c r="AMF356" s="31"/>
      <c r="AMG356" s="31"/>
      <c r="AMH356" s="31"/>
      <c r="AMI356" s="31"/>
      <c r="AMJ356" s="31"/>
      <c r="AMK356" s="31"/>
      <c r="AML356" s="31"/>
      <c r="AMM356" s="31"/>
      <c r="AMN356" s="31"/>
      <c r="AMO356" s="31"/>
      <c r="AMP356" s="31"/>
      <c r="AMQ356" s="31"/>
      <c r="AMR356" s="31"/>
      <c r="AMS356" s="31"/>
      <c r="AMT356" s="31"/>
      <c r="AMU356" s="31"/>
      <c r="AMV356" s="31"/>
      <c r="AMW356" s="31"/>
      <c r="AMX356" s="31"/>
      <c r="AMY356" s="31"/>
    </row>
    <row r="357" spans="3:1042" s="6" customFormat="1" ht="15" customHeight="1" x14ac:dyDescent="0.25">
      <c r="C357" s="6">
        <f t="shared" si="140"/>
        <v>231014</v>
      </c>
      <c r="D357" s="72">
        <f t="shared" si="141"/>
        <v>66</v>
      </c>
      <c r="E357" s="74">
        <v>0</v>
      </c>
      <c r="F357" s="72">
        <v>1</v>
      </c>
      <c r="G357" s="73">
        <f t="shared" si="144"/>
        <v>0</v>
      </c>
      <c r="H357" s="128">
        <f t="shared" si="145"/>
        <v>3.1</v>
      </c>
      <c r="I357" s="147">
        <f t="shared" si="179"/>
        <v>0</v>
      </c>
      <c r="J357" s="111" t="s">
        <v>196</v>
      </c>
      <c r="K357" s="39">
        <v>3</v>
      </c>
      <c r="L357" s="95">
        <f t="shared" si="180"/>
        <v>23</v>
      </c>
      <c r="M357" s="9" t="s">
        <v>42</v>
      </c>
      <c r="N357" s="82">
        <f t="shared" si="219"/>
        <v>10</v>
      </c>
      <c r="O357" s="82">
        <f xml:space="preserve"> (L357*10000) + (N357*100) + VLOOKUP( T357, $Q$2:$S$53, 2, FALSE )</f>
        <v>231014</v>
      </c>
      <c r="P357" s="77" t="str">
        <f t="shared" si="183"/>
        <v>HPX 66 DHPTNE 120  (66 gal)</v>
      </c>
      <c r="Q357" s="10" t="s">
        <v>46</v>
      </c>
      <c r="R357" s="11">
        <v>66</v>
      </c>
      <c r="S357" s="37" t="s">
        <v>85</v>
      </c>
      <c r="T357" s="100" t="s">
        <v>105</v>
      </c>
      <c r="U357" s="105" t="str">
        <f>VLOOKUP( T357, $Q$2:$S$53, 3, FALSE )</f>
        <v>AOSmithHPTU66</v>
      </c>
      <c r="V357" s="146">
        <v>0</v>
      </c>
      <c r="W357" s="47" t="s">
        <v>10</v>
      </c>
      <c r="X357" s="55">
        <v>3</v>
      </c>
      <c r="Y357" s="56">
        <v>3.1</v>
      </c>
      <c r="Z357" s="57">
        <v>42545</v>
      </c>
      <c r="AA357" s="58" t="s">
        <v>83</v>
      </c>
      <c r="AB357" s="158" t="str">
        <f t="shared" si="220"/>
        <v>2,     231014,   "HPX 66 DHPTNE 120  (66 gal)"</v>
      </c>
      <c r="AC357" s="160" t="str">
        <f t="shared" si="202"/>
        <v>State</v>
      </c>
      <c r="AD357" s="161" t="s">
        <v>696</v>
      </c>
      <c r="AE357" s="158" t="str">
        <f t="shared" si="221"/>
        <v xml:space="preserve">          case  231014   :   "StateHPX66DHPTNE"</v>
      </c>
      <c r="AF357" s="161" t="s">
        <v>696</v>
      </c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  <c r="BP357" s="31"/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  <c r="CB357" s="31"/>
      <c r="CC357" s="31"/>
      <c r="CD357" s="31"/>
      <c r="CE357" s="31"/>
      <c r="CF357" s="31"/>
      <c r="CG357" s="31"/>
      <c r="CH357" s="31"/>
      <c r="CI357" s="31"/>
      <c r="CJ357" s="31"/>
      <c r="CK357" s="31"/>
      <c r="CL357" s="31"/>
      <c r="CM357" s="31"/>
      <c r="CN357" s="31"/>
      <c r="CO357" s="31"/>
      <c r="CP357" s="31"/>
      <c r="CQ357" s="31"/>
      <c r="CR357" s="31"/>
      <c r="CS357" s="31"/>
      <c r="CT357" s="31"/>
      <c r="CU357" s="31"/>
      <c r="CV357" s="31"/>
      <c r="CW357" s="31"/>
      <c r="CX357" s="31"/>
      <c r="CY357" s="31"/>
      <c r="CZ357" s="31"/>
      <c r="DA357" s="31"/>
      <c r="DB357" s="31"/>
      <c r="DC357" s="31"/>
      <c r="DD357" s="31"/>
      <c r="DE357" s="31"/>
      <c r="DF357" s="31"/>
      <c r="DG357" s="31"/>
      <c r="DH357" s="31"/>
      <c r="DI357" s="31"/>
      <c r="DJ357" s="31"/>
      <c r="DK357" s="31"/>
      <c r="DL357" s="31"/>
      <c r="DM357" s="31"/>
      <c r="DN357" s="31"/>
      <c r="DO357" s="31"/>
      <c r="DP357" s="31"/>
      <c r="DQ357" s="31"/>
      <c r="DR357" s="31"/>
      <c r="DS357" s="31"/>
      <c r="DT357" s="31"/>
      <c r="DU357" s="31"/>
      <c r="DV357" s="31"/>
      <c r="DW357" s="31"/>
      <c r="DX357" s="31"/>
      <c r="DY357" s="31"/>
      <c r="DZ357" s="31"/>
      <c r="EA357" s="31"/>
      <c r="EB357" s="31"/>
      <c r="EC357" s="31"/>
      <c r="ED357" s="31"/>
      <c r="EE357" s="31"/>
      <c r="EF357" s="31"/>
      <c r="EG357" s="31"/>
      <c r="EH357" s="31"/>
      <c r="EI357" s="31"/>
      <c r="EJ357" s="31"/>
      <c r="EK357" s="31"/>
      <c r="EL357" s="31"/>
      <c r="EM357" s="31"/>
      <c r="EN357" s="31"/>
      <c r="EO357" s="31"/>
      <c r="EP357" s="31"/>
      <c r="EQ357" s="31"/>
      <c r="ER357" s="31"/>
      <c r="ES357" s="31"/>
      <c r="ET357" s="31"/>
      <c r="EU357" s="31"/>
      <c r="EV357" s="31"/>
      <c r="EW357" s="31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  <c r="IW357" s="31"/>
      <c r="IX357" s="31"/>
      <c r="IY357" s="31"/>
      <c r="IZ357" s="31"/>
      <c r="JA357" s="31"/>
      <c r="JB357" s="31"/>
      <c r="JC357" s="31"/>
      <c r="JD357" s="31"/>
      <c r="JE357" s="31"/>
      <c r="JF357" s="31"/>
      <c r="JG357" s="31"/>
      <c r="JH357" s="31"/>
      <c r="JI357" s="31"/>
      <c r="JJ357" s="31"/>
      <c r="JK357" s="31"/>
      <c r="JL357" s="31"/>
      <c r="JM357" s="31"/>
      <c r="JN357" s="31"/>
      <c r="JO357" s="31"/>
      <c r="JP357" s="31"/>
      <c r="JQ357" s="31"/>
      <c r="JR357" s="31"/>
      <c r="JS357" s="31"/>
      <c r="JT357" s="31"/>
      <c r="JU357" s="31"/>
      <c r="JV357" s="31"/>
      <c r="JW357" s="31"/>
      <c r="JX357" s="31"/>
      <c r="JY357" s="31"/>
      <c r="JZ357" s="31"/>
      <c r="KA357" s="31"/>
      <c r="KB357" s="31"/>
      <c r="KC357" s="31"/>
      <c r="KD357" s="31"/>
      <c r="KE357" s="31"/>
      <c r="KF357" s="31"/>
      <c r="KG357" s="31"/>
      <c r="KH357" s="31"/>
      <c r="KI357" s="31"/>
      <c r="KJ357" s="31"/>
      <c r="KK357" s="31"/>
      <c r="KL357" s="31"/>
      <c r="KM357" s="31"/>
      <c r="KN357" s="31"/>
      <c r="KO357" s="31"/>
      <c r="KP357" s="31"/>
      <c r="KQ357" s="31"/>
      <c r="KR357" s="31"/>
      <c r="KS357" s="31"/>
      <c r="KT357" s="31"/>
      <c r="KU357" s="31"/>
      <c r="KV357" s="31"/>
      <c r="KW357" s="31"/>
      <c r="KX357" s="31"/>
      <c r="KY357" s="31"/>
      <c r="KZ357" s="31"/>
      <c r="LA357" s="31"/>
      <c r="LB357" s="31"/>
      <c r="LC357" s="31"/>
      <c r="LD357" s="31"/>
      <c r="LE357" s="31"/>
      <c r="LF357" s="31"/>
      <c r="LG357" s="31"/>
      <c r="LH357" s="31"/>
      <c r="LI357" s="31"/>
      <c r="LJ357" s="31"/>
      <c r="LK357" s="31"/>
      <c r="LL357" s="31"/>
      <c r="LM357" s="31"/>
      <c r="LN357" s="31"/>
      <c r="LO357" s="31"/>
      <c r="LP357" s="31"/>
      <c r="LQ357" s="31"/>
      <c r="LR357" s="31"/>
      <c r="LS357" s="31"/>
      <c r="LT357" s="31"/>
      <c r="LU357" s="31"/>
      <c r="LV357" s="31"/>
      <c r="LW357" s="31"/>
      <c r="LX357" s="31"/>
      <c r="LY357" s="31"/>
      <c r="LZ357" s="31"/>
      <c r="MA357" s="31"/>
      <c r="MB357" s="31"/>
      <c r="MC357" s="31"/>
      <c r="MD357" s="31"/>
      <c r="ME357" s="31"/>
      <c r="MF357" s="31"/>
      <c r="MG357" s="31"/>
      <c r="MH357" s="31"/>
      <c r="MI357" s="31"/>
      <c r="MJ357" s="31"/>
      <c r="MK357" s="31"/>
      <c r="ML357" s="31"/>
      <c r="MM357" s="31"/>
      <c r="MN357" s="31"/>
      <c r="MO357" s="31"/>
      <c r="MP357" s="31"/>
      <c r="MQ357" s="31"/>
      <c r="MR357" s="31"/>
      <c r="MS357" s="31"/>
      <c r="MT357" s="31"/>
      <c r="MU357" s="31"/>
      <c r="MV357" s="31"/>
      <c r="MW357" s="31"/>
      <c r="MX357" s="31"/>
      <c r="MY357" s="31"/>
      <c r="MZ357" s="31"/>
      <c r="NA357" s="31"/>
      <c r="NB357" s="31"/>
      <c r="NC357" s="31"/>
      <c r="ND357" s="31"/>
      <c r="NE357" s="31"/>
      <c r="NF357" s="31"/>
      <c r="NG357" s="31"/>
      <c r="NH357" s="31"/>
      <c r="NI357" s="31"/>
      <c r="NJ357" s="31"/>
      <c r="NK357" s="31"/>
      <c r="NL357" s="31"/>
      <c r="NM357" s="31"/>
      <c r="NN357" s="31"/>
      <c r="NO357" s="31"/>
      <c r="NP357" s="31"/>
      <c r="NQ357" s="31"/>
      <c r="NR357" s="31"/>
      <c r="NS357" s="31"/>
      <c r="NT357" s="31"/>
      <c r="NU357" s="31"/>
      <c r="NV357" s="31"/>
      <c r="NW357" s="31"/>
      <c r="NX357" s="31"/>
      <c r="NY357" s="31"/>
      <c r="NZ357" s="31"/>
      <c r="OA357" s="31"/>
      <c r="OB357" s="31"/>
      <c r="OC357" s="31"/>
      <c r="OD357" s="31"/>
      <c r="OE357" s="31"/>
      <c r="OF357" s="31"/>
      <c r="OG357" s="31"/>
      <c r="OH357" s="31"/>
      <c r="OI357" s="31"/>
      <c r="OJ357" s="31"/>
      <c r="OK357" s="31"/>
      <c r="OL357" s="31"/>
      <c r="OM357" s="31"/>
      <c r="ON357" s="31"/>
      <c r="OO357" s="31"/>
      <c r="OP357" s="31"/>
      <c r="OQ357" s="31"/>
      <c r="OR357" s="31"/>
      <c r="OS357" s="31"/>
      <c r="OT357" s="31"/>
      <c r="OU357" s="31"/>
      <c r="OV357" s="31"/>
      <c r="OW357" s="31"/>
      <c r="OX357" s="31"/>
      <c r="OY357" s="31"/>
      <c r="OZ357" s="31"/>
      <c r="PA357" s="31"/>
      <c r="PB357" s="31"/>
      <c r="PC357" s="31"/>
      <c r="PD357" s="31"/>
      <c r="PE357" s="31"/>
      <c r="PF357" s="31"/>
      <c r="PG357" s="31"/>
      <c r="PH357" s="31"/>
      <c r="PI357" s="31"/>
      <c r="PJ357" s="31"/>
      <c r="PK357" s="31"/>
      <c r="PL357" s="31"/>
      <c r="PM357" s="31"/>
      <c r="PN357" s="31"/>
      <c r="PO357" s="31"/>
      <c r="PP357" s="31"/>
      <c r="PQ357" s="31"/>
      <c r="PR357" s="31"/>
      <c r="PS357" s="31"/>
      <c r="PT357" s="31"/>
      <c r="PU357" s="31"/>
      <c r="PV357" s="31"/>
      <c r="PW357" s="31"/>
      <c r="PX357" s="31"/>
      <c r="PY357" s="31"/>
      <c r="PZ357" s="31"/>
      <c r="QA357" s="31"/>
      <c r="QB357" s="31"/>
      <c r="QC357" s="31"/>
      <c r="QD357" s="31"/>
      <c r="QE357" s="31"/>
      <c r="QF357" s="31"/>
      <c r="QG357" s="31"/>
      <c r="QH357" s="31"/>
      <c r="QI357" s="31"/>
      <c r="QJ357" s="31"/>
      <c r="QK357" s="31"/>
      <c r="QL357" s="31"/>
      <c r="QM357" s="31"/>
      <c r="QN357" s="31"/>
      <c r="QO357" s="31"/>
      <c r="QP357" s="31"/>
      <c r="QQ357" s="31"/>
      <c r="QR357" s="31"/>
      <c r="QS357" s="31"/>
      <c r="QT357" s="31"/>
      <c r="QU357" s="31"/>
      <c r="QV357" s="31"/>
      <c r="QW357" s="31"/>
      <c r="QX357" s="31"/>
      <c r="QY357" s="31"/>
      <c r="QZ357" s="31"/>
      <c r="RA357" s="31"/>
      <c r="RB357" s="31"/>
      <c r="RC357" s="31"/>
      <c r="RD357" s="31"/>
      <c r="RE357" s="31"/>
      <c r="RF357" s="31"/>
      <c r="RG357" s="31"/>
      <c r="RH357" s="31"/>
      <c r="RI357" s="31"/>
      <c r="RJ357" s="31"/>
      <c r="RK357" s="31"/>
      <c r="RL357" s="31"/>
      <c r="RM357" s="31"/>
      <c r="RN357" s="31"/>
      <c r="RO357" s="31"/>
      <c r="RP357" s="31"/>
      <c r="RQ357" s="31"/>
      <c r="RR357" s="31"/>
      <c r="RS357" s="31"/>
      <c r="RT357" s="31"/>
      <c r="RU357" s="31"/>
      <c r="RV357" s="31"/>
      <c r="RW357" s="31"/>
      <c r="RX357" s="31"/>
      <c r="RY357" s="31"/>
      <c r="RZ357" s="31"/>
      <c r="SA357" s="31"/>
      <c r="SB357" s="31"/>
      <c r="SC357" s="31"/>
      <c r="SD357" s="31"/>
      <c r="SE357" s="31"/>
      <c r="SF357" s="31"/>
      <c r="SG357" s="31"/>
      <c r="SH357" s="31"/>
      <c r="SI357" s="31"/>
      <c r="SJ357" s="31"/>
      <c r="SK357" s="31"/>
      <c r="SL357" s="31"/>
      <c r="SM357" s="31"/>
      <c r="SN357" s="31"/>
      <c r="SO357" s="31"/>
      <c r="SP357" s="31"/>
      <c r="SQ357" s="31"/>
      <c r="SR357" s="31"/>
      <c r="SS357" s="31"/>
      <c r="ST357" s="31"/>
      <c r="SU357" s="31"/>
      <c r="SV357" s="31"/>
      <c r="SW357" s="31"/>
      <c r="SX357" s="31"/>
      <c r="SY357" s="31"/>
      <c r="SZ357" s="31"/>
      <c r="TA357" s="31"/>
      <c r="TB357" s="31"/>
      <c r="TC357" s="31"/>
      <c r="TD357" s="31"/>
      <c r="TE357" s="31"/>
      <c r="TF357" s="31"/>
      <c r="TG357" s="31"/>
      <c r="TH357" s="31"/>
      <c r="TI357" s="31"/>
      <c r="TJ357" s="31"/>
      <c r="TK357" s="31"/>
      <c r="TL357" s="31"/>
      <c r="TM357" s="31"/>
      <c r="TN357" s="31"/>
      <c r="TO357" s="31"/>
      <c r="TP357" s="31"/>
      <c r="TQ357" s="31"/>
      <c r="TR357" s="31"/>
      <c r="TS357" s="31"/>
      <c r="TT357" s="31"/>
      <c r="TU357" s="31"/>
      <c r="TV357" s="31"/>
      <c r="TW357" s="31"/>
      <c r="TX357" s="31"/>
      <c r="TY357" s="31"/>
      <c r="TZ357" s="31"/>
      <c r="UA357" s="31"/>
      <c r="UB357" s="31"/>
      <c r="UC357" s="31"/>
      <c r="UD357" s="31"/>
      <c r="UE357" s="31"/>
      <c r="UF357" s="31"/>
      <c r="UG357" s="31"/>
      <c r="UH357" s="31"/>
      <c r="UI357" s="31"/>
      <c r="UJ357" s="31"/>
      <c r="UK357" s="31"/>
      <c r="UL357" s="31"/>
      <c r="UM357" s="31"/>
      <c r="UN357" s="31"/>
      <c r="UO357" s="31"/>
      <c r="UP357" s="31"/>
      <c r="UQ357" s="31"/>
      <c r="UR357" s="31"/>
      <c r="US357" s="31"/>
      <c r="UT357" s="31"/>
      <c r="UU357" s="31"/>
      <c r="UV357" s="31"/>
      <c r="UW357" s="31"/>
      <c r="UX357" s="31"/>
      <c r="UY357" s="31"/>
      <c r="UZ357" s="31"/>
      <c r="VA357" s="31"/>
      <c r="VB357" s="31"/>
      <c r="VC357" s="31"/>
      <c r="VD357" s="31"/>
      <c r="VE357" s="31"/>
      <c r="VF357" s="31"/>
      <c r="VG357" s="31"/>
      <c r="VH357" s="31"/>
      <c r="VI357" s="31"/>
      <c r="VJ357" s="31"/>
      <c r="VK357" s="31"/>
      <c r="VL357" s="31"/>
      <c r="VM357" s="31"/>
      <c r="VN357" s="31"/>
      <c r="VO357" s="31"/>
      <c r="VP357" s="31"/>
      <c r="VQ357" s="31"/>
      <c r="VR357" s="31"/>
      <c r="VS357" s="31"/>
      <c r="VT357" s="31"/>
      <c r="VU357" s="31"/>
      <c r="VV357" s="31"/>
      <c r="VW357" s="31"/>
      <c r="VX357" s="31"/>
      <c r="VY357" s="31"/>
      <c r="VZ357" s="31"/>
      <c r="WA357" s="31"/>
      <c r="WB357" s="31"/>
      <c r="WC357" s="31"/>
      <c r="WD357" s="31"/>
      <c r="WE357" s="31"/>
      <c r="WF357" s="31"/>
      <c r="WG357" s="31"/>
      <c r="WH357" s="31"/>
      <c r="WI357" s="31"/>
      <c r="WJ357" s="31"/>
      <c r="WK357" s="31"/>
      <c r="WL357" s="31"/>
      <c r="WM357" s="31"/>
      <c r="WN357" s="31"/>
      <c r="WO357" s="31"/>
      <c r="WP357" s="31"/>
      <c r="WQ357" s="31"/>
      <c r="WR357" s="31"/>
      <c r="WS357" s="31"/>
      <c r="WT357" s="31"/>
      <c r="WU357" s="31"/>
      <c r="WV357" s="31"/>
      <c r="WW357" s="31"/>
      <c r="WX357" s="31"/>
      <c r="WY357" s="31"/>
      <c r="WZ357" s="31"/>
      <c r="XA357" s="31"/>
      <c r="XB357" s="31"/>
      <c r="XC357" s="31"/>
      <c r="XD357" s="31"/>
      <c r="XE357" s="31"/>
      <c r="XF357" s="31"/>
      <c r="XG357" s="31"/>
      <c r="XH357" s="31"/>
      <c r="XI357" s="31"/>
      <c r="XJ357" s="31"/>
      <c r="XK357" s="31"/>
      <c r="XL357" s="31"/>
      <c r="XM357" s="31"/>
      <c r="XN357" s="31"/>
      <c r="XO357" s="31"/>
      <c r="XP357" s="31"/>
      <c r="XQ357" s="31"/>
      <c r="XR357" s="31"/>
      <c r="XS357" s="31"/>
      <c r="XT357" s="31"/>
      <c r="XU357" s="31"/>
      <c r="XV357" s="31"/>
      <c r="XW357" s="31"/>
      <c r="XX357" s="31"/>
      <c r="XY357" s="31"/>
      <c r="XZ357" s="31"/>
      <c r="YA357" s="31"/>
      <c r="YB357" s="31"/>
      <c r="YC357" s="31"/>
      <c r="YD357" s="31"/>
      <c r="YE357" s="31"/>
      <c r="YF357" s="31"/>
      <c r="YG357" s="31"/>
      <c r="YH357" s="31"/>
      <c r="YI357" s="31"/>
      <c r="YJ357" s="31"/>
      <c r="YK357" s="31"/>
      <c r="YL357" s="31"/>
      <c r="YM357" s="31"/>
      <c r="YN357" s="31"/>
      <c r="YO357" s="31"/>
      <c r="YP357" s="31"/>
      <c r="YQ357" s="31"/>
      <c r="YR357" s="31"/>
      <c r="YS357" s="31"/>
      <c r="YT357" s="31"/>
      <c r="YU357" s="31"/>
      <c r="YV357" s="31"/>
      <c r="YW357" s="31"/>
      <c r="YX357" s="31"/>
      <c r="YY357" s="31"/>
      <c r="YZ357" s="31"/>
      <c r="ZA357" s="31"/>
      <c r="ZB357" s="31"/>
      <c r="ZC357" s="31"/>
      <c r="ZD357" s="31"/>
      <c r="ZE357" s="31"/>
      <c r="ZF357" s="31"/>
      <c r="ZG357" s="31"/>
      <c r="ZH357" s="31"/>
      <c r="ZI357" s="31"/>
      <c r="ZJ357" s="31"/>
      <c r="ZK357" s="31"/>
      <c r="ZL357" s="31"/>
      <c r="ZM357" s="31"/>
      <c r="ZN357" s="31"/>
      <c r="ZO357" s="31"/>
      <c r="ZP357" s="31"/>
      <c r="ZQ357" s="31"/>
      <c r="ZR357" s="31"/>
      <c r="ZS357" s="31"/>
      <c r="ZT357" s="31"/>
      <c r="ZU357" s="31"/>
      <c r="ZV357" s="31"/>
      <c r="ZW357" s="31"/>
      <c r="ZX357" s="31"/>
      <c r="ZY357" s="31"/>
      <c r="ZZ357" s="31"/>
      <c r="AAA357" s="31"/>
      <c r="AAB357" s="31"/>
      <c r="AAC357" s="31"/>
      <c r="AAD357" s="31"/>
      <c r="AAE357" s="31"/>
      <c r="AAF357" s="31"/>
      <c r="AAG357" s="31"/>
      <c r="AAH357" s="31"/>
      <c r="AAI357" s="31"/>
      <c r="AAJ357" s="31"/>
      <c r="AAK357" s="31"/>
      <c r="AAL357" s="31"/>
      <c r="AAM357" s="31"/>
      <c r="AAN357" s="31"/>
      <c r="AAO357" s="31"/>
      <c r="AAP357" s="31"/>
      <c r="AAQ357" s="31"/>
      <c r="AAR357" s="31"/>
      <c r="AAS357" s="31"/>
      <c r="AAT357" s="31"/>
      <c r="AAU357" s="31"/>
      <c r="AAV357" s="31"/>
      <c r="AAW357" s="31"/>
      <c r="AAX357" s="31"/>
      <c r="AAY357" s="31"/>
      <c r="AAZ357" s="31"/>
      <c r="ABA357" s="31"/>
      <c r="ABB357" s="31"/>
      <c r="ABC357" s="31"/>
      <c r="ABD357" s="31"/>
      <c r="ABE357" s="31"/>
      <c r="ABF357" s="31"/>
      <c r="ABG357" s="31"/>
      <c r="ABH357" s="31"/>
      <c r="ABI357" s="31"/>
      <c r="ABJ357" s="31"/>
      <c r="ABK357" s="31"/>
      <c r="ABL357" s="31"/>
      <c r="ABM357" s="31"/>
      <c r="ABN357" s="31"/>
      <c r="ABO357" s="31"/>
      <c r="ABP357" s="31"/>
      <c r="ABQ357" s="31"/>
      <c r="ABR357" s="31"/>
      <c r="ABS357" s="31"/>
      <c r="ABT357" s="31"/>
      <c r="ABU357" s="31"/>
      <c r="ABV357" s="31"/>
      <c r="ABW357" s="31"/>
      <c r="ABX357" s="31"/>
      <c r="ABY357" s="31"/>
      <c r="ABZ357" s="31"/>
      <c r="ACA357" s="31"/>
      <c r="ACB357" s="31"/>
      <c r="ACC357" s="31"/>
      <c r="ACD357" s="31"/>
      <c r="ACE357" s="31"/>
      <c r="ACF357" s="31"/>
      <c r="ACG357" s="31"/>
      <c r="ACH357" s="31"/>
      <c r="ACI357" s="31"/>
      <c r="ACJ357" s="31"/>
      <c r="ACK357" s="31"/>
      <c r="ACL357" s="31"/>
      <c r="ACM357" s="31"/>
      <c r="ACN357" s="31"/>
      <c r="ACO357" s="31"/>
      <c r="ACP357" s="31"/>
      <c r="ACQ357" s="31"/>
      <c r="ACR357" s="31"/>
      <c r="ACS357" s="31"/>
      <c r="ACT357" s="31"/>
      <c r="ACU357" s="31"/>
      <c r="ACV357" s="31"/>
      <c r="ACW357" s="31"/>
      <c r="ACX357" s="31"/>
      <c r="ACY357" s="31"/>
      <c r="ACZ357" s="31"/>
      <c r="ADA357" s="31"/>
      <c r="ADB357" s="31"/>
      <c r="ADC357" s="31"/>
      <c r="ADD357" s="31"/>
      <c r="ADE357" s="31"/>
      <c r="ADF357" s="31"/>
      <c r="ADG357" s="31"/>
      <c r="ADH357" s="31"/>
      <c r="ADI357" s="31"/>
      <c r="ADJ357" s="31"/>
      <c r="ADK357" s="31"/>
      <c r="ADL357" s="31"/>
      <c r="ADM357" s="31"/>
      <c r="ADN357" s="31"/>
      <c r="ADO357" s="31"/>
      <c r="ADP357" s="31"/>
      <c r="ADQ357" s="31"/>
      <c r="ADR357" s="31"/>
      <c r="ADS357" s="31"/>
      <c r="ADT357" s="31"/>
      <c r="ADU357" s="31"/>
      <c r="ADV357" s="31"/>
      <c r="ADW357" s="31"/>
      <c r="ADX357" s="31"/>
      <c r="ADY357" s="31"/>
      <c r="ADZ357" s="31"/>
      <c r="AEA357" s="31"/>
      <c r="AEB357" s="31"/>
      <c r="AEC357" s="31"/>
      <c r="AED357" s="31"/>
      <c r="AEE357" s="31"/>
      <c r="AEF357" s="31"/>
      <c r="AEG357" s="31"/>
      <c r="AEH357" s="31"/>
      <c r="AEI357" s="31"/>
      <c r="AEJ357" s="31"/>
      <c r="AEK357" s="31"/>
      <c r="AEL357" s="31"/>
      <c r="AEM357" s="31"/>
      <c r="AEN357" s="31"/>
      <c r="AEO357" s="31"/>
      <c r="AEP357" s="31"/>
      <c r="AEQ357" s="31"/>
      <c r="AER357" s="31"/>
      <c r="AES357" s="31"/>
      <c r="AET357" s="31"/>
      <c r="AEU357" s="31"/>
      <c r="AEV357" s="31"/>
      <c r="AEW357" s="31"/>
      <c r="AEX357" s="31"/>
      <c r="AEY357" s="31"/>
      <c r="AEZ357" s="31"/>
      <c r="AFA357" s="31"/>
      <c r="AFB357" s="31"/>
      <c r="AFC357" s="31"/>
      <c r="AFD357" s="31"/>
      <c r="AFE357" s="31"/>
      <c r="AFF357" s="31"/>
      <c r="AFG357" s="31"/>
      <c r="AFH357" s="31"/>
      <c r="AFI357" s="31"/>
      <c r="AFJ357" s="31"/>
      <c r="AFK357" s="31"/>
      <c r="AFL357" s="31"/>
      <c r="AFM357" s="31"/>
      <c r="AFN357" s="31"/>
      <c r="AFO357" s="31"/>
      <c r="AFP357" s="31"/>
      <c r="AFQ357" s="31"/>
      <c r="AFR357" s="31"/>
      <c r="AFS357" s="31"/>
      <c r="AFT357" s="31"/>
      <c r="AFU357" s="31"/>
      <c r="AFV357" s="31"/>
      <c r="AFW357" s="31"/>
      <c r="AFX357" s="31"/>
      <c r="AFY357" s="31"/>
      <c r="AFZ357" s="31"/>
      <c r="AGA357" s="31"/>
      <c r="AGB357" s="31"/>
      <c r="AGC357" s="31"/>
      <c r="AGD357" s="31"/>
      <c r="AGE357" s="31"/>
      <c r="AGF357" s="31"/>
      <c r="AGG357" s="31"/>
      <c r="AGH357" s="31"/>
      <c r="AGI357" s="31"/>
      <c r="AGJ357" s="31"/>
      <c r="AGK357" s="31"/>
      <c r="AGL357" s="31"/>
      <c r="AGM357" s="31"/>
      <c r="AGN357" s="31"/>
      <c r="AGO357" s="31"/>
      <c r="AGP357" s="31"/>
      <c r="AGQ357" s="31"/>
      <c r="AGR357" s="31"/>
      <c r="AGS357" s="31"/>
      <c r="AGT357" s="31"/>
      <c r="AGU357" s="31"/>
      <c r="AGV357" s="31"/>
      <c r="AGW357" s="31"/>
      <c r="AGX357" s="31"/>
      <c r="AGY357" s="31"/>
      <c r="AGZ357" s="31"/>
      <c r="AHA357" s="31"/>
      <c r="AHB357" s="31"/>
      <c r="AHC357" s="31"/>
      <c r="AHD357" s="31"/>
      <c r="AHE357" s="31"/>
      <c r="AHF357" s="31"/>
      <c r="AHG357" s="31"/>
      <c r="AHH357" s="31"/>
      <c r="AHI357" s="31"/>
      <c r="AHJ357" s="31"/>
      <c r="AHK357" s="31"/>
      <c r="AHL357" s="31"/>
      <c r="AHM357" s="31"/>
      <c r="AHN357" s="31"/>
      <c r="AHO357" s="31"/>
      <c r="AHP357" s="31"/>
      <c r="AHQ357" s="31"/>
      <c r="AHR357" s="31"/>
      <c r="AHS357" s="31"/>
      <c r="AHT357" s="31"/>
      <c r="AHU357" s="31"/>
      <c r="AHV357" s="31"/>
      <c r="AHW357" s="31"/>
      <c r="AHX357" s="31"/>
      <c r="AHY357" s="31"/>
      <c r="AHZ357" s="31"/>
      <c r="AIA357" s="31"/>
      <c r="AIB357" s="31"/>
      <c r="AIC357" s="31"/>
      <c r="AID357" s="31"/>
      <c r="AIE357" s="31"/>
      <c r="AIF357" s="31"/>
      <c r="AIG357" s="31"/>
      <c r="AIH357" s="31"/>
      <c r="AII357" s="31"/>
      <c r="AIJ357" s="31"/>
      <c r="AIK357" s="31"/>
      <c r="AIL357" s="31"/>
      <c r="AIM357" s="31"/>
      <c r="AIN357" s="31"/>
      <c r="AIO357" s="31"/>
      <c r="AIP357" s="31"/>
      <c r="AIQ357" s="31"/>
      <c r="AIR357" s="31"/>
      <c r="AIS357" s="31"/>
      <c r="AIT357" s="31"/>
      <c r="AIU357" s="31"/>
      <c r="AIV357" s="31"/>
      <c r="AIW357" s="31"/>
      <c r="AIX357" s="31"/>
      <c r="AIY357" s="31"/>
      <c r="AIZ357" s="31"/>
      <c r="AJA357" s="31"/>
      <c r="AJB357" s="31"/>
      <c r="AJC357" s="31"/>
      <c r="AJD357" s="31"/>
      <c r="AJE357" s="31"/>
      <c r="AJF357" s="31"/>
      <c r="AJG357" s="31"/>
      <c r="AJH357" s="31"/>
      <c r="AJI357" s="31"/>
      <c r="AJJ357" s="31"/>
      <c r="AJK357" s="31"/>
      <c r="AJL357" s="31"/>
      <c r="AJM357" s="31"/>
      <c r="AJN357" s="31"/>
      <c r="AJO357" s="31"/>
      <c r="AJP357" s="31"/>
      <c r="AJQ357" s="31"/>
      <c r="AJR357" s="31"/>
      <c r="AJS357" s="31"/>
      <c r="AJT357" s="31"/>
      <c r="AJU357" s="31"/>
      <c r="AJV357" s="31"/>
      <c r="AJW357" s="31"/>
      <c r="AJX357" s="31"/>
      <c r="AJY357" s="31"/>
      <c r="AJZ357" s="31"/>
      <c r="AKA357" s="31"/>
      <c r="AKB357" s="31"/>
      <c r="AKC357" s="31"/>
      <c r="AKD357" s="31"/>
      <c r="AKE357" s="31"/>
      <c r="AKF357" s="31"/>
      <c r="AKG357" s="31"/>
      <c r="AKH357" s="31"/>
      <c r="AKI357" s="31"/>
      <c r="AKJ357" s="31"/>
      <c r="AKK357" s="31"/>
      <c r="AKL357" s="31"/>
      <c r="AKM357" s="31"/>
      <c r="AKN357" s="31"/>
      <c r="AKO357" s="31"/>
      <c r="AKP357" s="31"/>
      <c r="AKQ357" s="31"/>
      <c r="AKR357" s="31"/>
      <c r="AKS357" s="31"/>
      <c r="AKT357" s="31"/>
      <c r="AKU357" s="31"/>
      <c r="AKV357" s="31"/>
      <c r="AKW357" s="31"/>
      <c r="AKX357" s="31"/>
      <c r="AKY357" s="31"/>
      <c r="AKZ357" s="31"/>
      <c r="ALA357" s="31"/>
      <c r="ALB357" s="31"/>
      <c r="ALC357" s="31"/>
      <c r="ALD357" s="31"/>
      <c r="ALE357" s="31"/>
      <c r="ALF357" s="31"/>
      <c r="ALG357" s="31"/>
      <c r="ALH357" s="31"/>
      <c r="ALI357" s="31"/>
      <c r="ALJ357" s="31"/>
      <c r="ALK357" s="31"/>
      <c r="ALL357" s="31"/>
      <c r="ALM357" s="31"/>
      <c r="ALN357" s="31"/>
      <c r="ALO357" s="31"/>
      <c r="ALP357" s="31"/>
      <c r="ALQ357" s="31"/>
      <c r="ALR357" s="31"/>
      <c r="ALS357" s="31"/>
      <c r="ALT357" s="31"/>
      <c r="ALU357" s="31"/>
      <c r="ALV357" s="31"/>
      <c r="ALW357" s="31"/>
      <c r="ALX357" s="31"/>
      <c r="ALY357" s="31"/>
      <c r="ALZ357" s="31"/>
      <c r="AMA357" s="31"/>
      <c r="AMB357" s="31"/>
      <c r="AMC357" s="31"/>
      <c r="AMD357" s="31"/>
      <c r="AME357" s="31"/>
      <c r="AMF357" s="31"/>
      <c r="AMG357" s="31"/>
      <c r="AMH357" s="31"/>
      <c r="AMI357" s="31"/>
      <c r="AMJ357" s="31"/>
      <c r="AMK357" s="31"/>
      <c r="AML357" s="31"/>
      <c r="AMM357" s="31"/>
      <c r="AMN357" s="31"/>
      <c r="AMO357" s="31"/>
      <c r="AMP357" s="31"/>
      <c r="AMQ357" s="31"/>
      <c r="AMR357" s="31"/>
      <c r="AMS357" s="31"/>
      <c r="AMT357" s="31"/>
      <c r="AMU357" s="31"/>
      <c r="AMV357" s="31"/>
      <c r="AMW357" s="31"/>
      <c r="AMX357" s="31"/>
      <c r="AMY357" s="31"/>
    </row>
    <row r="358" spans="3:1042" s="6" customFormat="1" ht="15" customHeight="1" x14ac:dyDescent="0.25">
      <c r="C358" s="151">
        <f t="shared" si="140"/>
        <v>231414</v>
      </c>
      <c r="D358" s="72">
        <f t="shared" ref="D358" si="229">R358</f>
        <v>66</v>
      </c>
      <c r="E358" s="74">
        <v>0</v>
      </c>
      <c r="F358" s="72">
        <v>1</v>
      </c>
      <c r="G358" s="73">
        <f t="shared" ref="G358" si="230">IF(E358&gt;0,W358,0)</f>
        <v>0</v>
      </c>
      <c r="H358" s="128">
        <f t="shared" ref="H358" si="231">IF(F358&gt;0,Y358,0)</f>
        <v>3.1</v>
      </c>
      <c r="I358" s="147">
        <f t="shared" ref="I358" si="232">V358</f>
        <v>1</v>
      </c>
      <c r="J358" s="111" t="s">
        <v>196</v>
      </c>
      <c r="K358" s="39">
        <v>3</v>
      </c>
      <c r="L358" s="95">
        <f t="shared" ref="L358" si="233">VLOOKUP( M358, $M$2:$N$21, 2, FALSE )</f>
        <v>23</v>
      </c>
      <c r="M358" s="9" t="s">
        <v>42</v>
      </c>
      <c r="N358" s="152">
        <v>14</v>
      </c>
      <c r="O358" s="82">
        <f t="shared" ref="O358" si="234" xml:space="preserve"> (L358*10000) + (N358*100) + VLOOKUP( T358, $Q$2:$S$53, 2, FALSE )</f>
        <v>231414</v>
      </c>
      <c r="P358" s="77" t="str">
        <f t="shared" si="183"/>
        <v>HPX-66-DHPTDR 130  (66 gal, JA13)</v>
      </c>
      <c r="Q358" s="10" t="s">
        <v>381</v>
      </c>
      <c r="R358" s="11">
        <v>66</v>
      </c>
      <c r="S358" s="37" t="s">
        <v>85</v>
      </c>
      <c r="T358" s="100" t="s">
        <v>105</v>
      </c>
      <c r="U358" s="105" t="str">
        <f t="shared" ref="U358" si="235">VLOOKUP( T358, $Q$2:$S$53, 3, FALSE )</f>
        <v>AOSmithHPTU66</v>
      </c>
      <c r="V358" s="148">
        <v>1</v>
      </c>
      <c r="W358" s="47" t="s">
        <v>10</v>
      </c>
      <c r="X358" s="55">
        <v>3</v>
      </c>
      <c r="Y358" s="56">
        <v>3.1</v>
      </c>
      <c r="Z358" s="57">
        <v>44118</v>
      </c>
      <c r="AA358" s="58" t="s">
        <v>83</v>
      </c>
      <c r="AB358" s="158" t="str">
        <f t="shared" si="220"/>
        <v>2,     231414,   "HPX-66-DHPTDR 130  (66 gal, JA13)"</v>
      </c>
      <c r="AC358" s="160" t="str">
        <f t="shared" si="202"/>
        <v>State</v>
      </c>
      <c r="AD358" s="163" t="s">
        <v>700</v>
      </c>
      <c r="AE358" s="158" t="str">
        <f t="shared" si="221"/>
        <v xml:space="preserve">          case  231414   :   "StateHPX66DHPTDR"</v>
      </c>
      <c r="AF358" s="163" t="s">
        <v>700</v>
      </c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  <c r="BP358" s="31"/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  <c r="CB358" s="31"/>
      <c r="CC358" s="31"/>
      <c r="CD358" s="31"/>
      <c r="CE358" s="31"/>
      <c r="CF358" s="31"/>
      <c r="CG358" s="31"/>
      <c r="CH358" s="31"/>
      <c r="CI358" s="31"/>
      <c r="CJ358" s="31"/>
      <c r="CK358" s="31"/>
      <c r="CL358" s="31"/>
      <c r="CM358" s="31"/>
      <c r="CN358" s="31"/>
      <c r="CO358" s="31"/>
      <c r="CP358" s="31"/>
      <c r="CQ358" s="31"/>
      <c r="CR358" s="31"/>
      <c r="CS358" s="31"/>
      <c r="CT358" s="31"/>
      <c r="CU358" s="31"/>
      <c r="CV358" s="31"/>
      <c r="CW358" s="31"/>
      <c r="CX358" s="31"/>
      <c r="CY358" s="31"/>
      <c r="CZ358" s="31"/>
      <c r="DA358" s="31"/>
      <c r="DB358" s="31"/>
      <c r="DC358" s="31"/>
      <c r="DD358" s="31"/>
      <c r="DE358" s="31"/>
      <c r="DF358" s="31"/>
      <c r="DG358" s="31"/>
      <c r="DH358" s="31"/>
      <c r="DI358" s="31"/>
      <c r="DJ358" s="31"/>
      <c r="DK358" s="31"/>
      <c r="DL358" s="31"/>
      <c r="DM358" s="31"/>
      <c r="DN358" s="31"/>
      <c r="DO358" s="31"/>
      <c r="DP358" s="31"/>
      <c r="DQ358" s="31"/>
      <c r="DR358" s="31"/>
      <c r="DS358" s="31"/>
      <c r="DT358" s="31"/>
      <c r="DU358" s="31"/>
      <c r="DV358" s="31"/>
      <c r="DW358" s="31"/>
      <c r="DX358" s="31"/>
      <c r="DY358" s="31"/>
      <c r="DZ358" s="31"/>
      <c r="EA358" s="31"/>
      <c r="EB358" s="31"/>
      <c r="EC358" s="31"/>
      <c r="ED358" s="31"/>
      <c r="EE358" s="31"/>
      <c r="EF358" s="31"/>
      <c r="EG358" s="31"/>
      <c r="EH358" s="31"/>
      <c r="EI358" s="31"/>
      <c r="EJ358" s="31"/>
      <c r="EK358" s="31"/>
      <c r="EL358" s="31"/>
      <c r="EM358" s="31"/>
      <c r="EN358" s="31"/>
      <c r="EO358" s="31"/>
      <c r="EP358" s="31"/>
      <c r="EQ358" s="31"/>
      <c r="ER358" s="31"/>
      <c r="ES358" s="31"/>
      <c r="ET358" s="31"/>
      <c r="EU358" s="31"/>
      <c r="EV358" s="31"/>
      <c r="EW358" s="31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  <c r="IW358" s="31"/>
      <c r="IX358" s="31"/>
      <c r="IY358" s="31"/>
      <c r="IZ358" s="31"/>
      <c r="JA358" s="31"/>
      <c r="JB358" s="31"/>
      <c r="JC358" s="31"/>
      <c r="JD358" s="31"/>
      <c r="JE358" s="31"/>
      <c r="JF358" s="31"/>
      <c r="JG358" s="31"/>
      <c r="JH358" s="31"/>
      <c r="JI358" s="31"/>
      <c r="JJ358" s="31"/>
      <c r="JK358" s="31"/>
      <c r="JL358" s="31"/>
      <c r="JM358" s="31"/>
      <c r="JN358" s="31"/>
      <c r="JO358" s="31"/>
      <c r="JP358" s="31"/>
      <c r="JQ358" s="31"/>
      <c r="JR358" s="31"/>
      <c r="JS358" s="31"/>
      <c r="JT358" s="31"/>
      <c r="JU358" s="31"/>
      <c r="JV358" s="31"/>
      <c r="JW358" s="31"/>
      <c r="JX358" s="31"/>
      <c r="JY358" s="31"/>
      <c r="JZ358" s="31"/>
      <c r="KA358" s="31"/>
      <c r="KB358" s="31"/>
      <c r="KC358" s="31"/>
      <c r="KD358" s="31"/>
      <c r="KE358" s="31"/>
      <c r="KF358" s="31"/>
      <c r="KG358" s="31"/>
      <c r="KH358" s="31"/>
      <c r="KI358" s="31"/>
      <c r="KJ358" s="31"/>
      <c r="KK358" s="31"/>
      <c r="KL358" s="31"/>
      <c r="KM358" s="31"/>
      <c r="KN358" s="31"/>
      <c r="KO358" s="31"/>
      <c r="KP358" s="31"/>
      <c r="KQ358" s="31"/>
      <c r="KR358" s="31"/>
      <c r="KS358" s="31"/>
      <c r="KT358" s="31"/>
      <c r="KU358" s="31"/>
      <c r="KV358" s="31"/>
      <c r="KW358" s="31"/>
      <c r="KX358" s="31"/>
      <c r="KY358" s="31"/>
      <c r="KZ358" s="31"/>
      <c r="LA358" s="31"/>
      <c r="LB358" s="31"/>
      <c r="LC358" s="31"/>
      <c r="LD358" s="31"/>
      <c r="LE358" s="31"/>
      <c r="LF358" s="31"/>
      <c r="LG358" s="31"/>
      <c r="LH358" s="31"/>
      <c r="LI358" s="31"/>
      <c r="LJ358" s="31"/>
      <c r="LK358" s="31"/>
      <c r="LL358" s="31"/>
      <c r="LM358" s="31"/>
      <c r="LN358" s="31"/>
      <c r="LO358" s="31"/>
      <c r="LP358" s="31"/>
      <c r="LQ358" s="31"/>
      <c r="LR358" s="31"/>
      <c r="LS358" s="31"/>
      <c r="LT358" s="31"/>
      <c r="LU358" s="31"/>
      <c r="LV358" s="31"/>
      <c r="LW358" s="31"/>
      <c r="LX358" s="31"/>
      <c r="LY358" s="31"/>
      <c r="LZ358" s="31"/>
      <c r="MA358" s="31"/>
      <c r="MB358" s="31"/>
      <c r="MC358" s="31"/>
      <c r="MD358" s="31"/>
      <c r="ME358" s="31"/>
      <c r="MF358" s="31"/>
      <c r="MG358" s="31"/>
      <c r="MH358" s="31"/>
      <c r="MI358" s="31"/>
      <c r="MJ358" s="31"/>
      <c r="MK358" s="31"/>
      <c r="ML358" s="31"/>
      <c r="MM358" s="31"/>
      <c r="MN358" s="31"/>
      <c r="MO358" s="31"/>
      <c r="MP358" s="31"/>
      <c r="MQ358" s="31"/>
      <c r="MR358" s="31"/>
      <c r="MS358" s="31"/>
      <c r="MT358" s="31"/>
      <c r="MU358" s="31"/>
      <c r="MV358" s="31"/>
      <c r="MW358" s="31"/>
      <c r="MX358" s="31"/>
      <c r="MY358" s="31"/>
      <c r="MZ358" s="31"/>
      <c r="NA358" s="31"/>
      <c r="NB358" s="31"/>
      <c r="NC358" s="31"/>
      <c r="ND358" s="31"/>
      <c r="NE358" s="31"/>
      <c r="NF358" s="31"/>
      <c r="NG358" s="31"/>
      <c r="NH358" s="31"/>
      <c r="NI358" s="31"/>
      <c r="NJ358" s="31"/>
      <c r="NK358" s="31"/>
      <c r="NL358" s="31"/>
      <c r="NM358" s="31"/>
      <c r="NN358" s="31"/>
      <c r="NO358" s="31"/>
      <c r="NP358" s="31"/>
      <c r="NQ358" s="31"/>
      <c r="NR358" s="31"/>
      <c r="NS358" s="31"/>
      <c r="NT358" s="31"/>
      <c r="NU358" s="31"/>
      <c r="NV358" s="31"/>
      <c r="NW358" s="31"/>
      <c r="NX358" s="31"/>
      <c r="NY358" s="31"/>
      <c r="NZ358" s="31"/>
      <c r="OA358" s="31"/>
      <c r="OB358" s="31"/>
      <c r="OC358" s="31"/>
      <c r="OD358" s="31"/>
      <c r="OE358" s="31"/>
      <c r="OF358" s="31"/>
      <c r="OG358" s="31"/>
      <c r="OH358" s="31"/>
      <c r="OI358" s="31"/>
      <c r="OJ358" s="31"/>
      <c r="OK358" s="31"/>
      <c r="OL358" s="31"/>
      <c r="OM358" s="31"/>
      <c r="ON358" s="31"/>
      <c r="OO358" s="31"/>
      <c r="OP358" s="31"/>
      <c r="OQ358" s="31"/>
      <c r="OR358" s="31"/>
      <c r="OS358" s="31"/>
      <c r="OT358" s="31"/>
      <c r="OU358" s="31"/>
      <c r="OV358" s="31"/>
      <c r="OW358" s="31"/>
      <c r="OX358" s="31"/>
      <c r="OY358" s="31"/>
      <c r="OZ358" s="31"/>
      <c r="PA358" s="31"/>
      <c r="PB358" s="31"/>
      <c r="PC358" s="31"/>
      <c r="PD358" s="31"/>
      <c r="PE358" s="31"/>
      <c r="PF358" s="31"/>
      <c r="PG358" s="31"/>
      <c r="PH358" s="31"/>
      <c r="PI358" s="31"/>
      <c r="PJ358" s="31"/>
      <c r="PK358" s="31"/>
      <c r="PL358" s="31"/>
      <c r="PM358" s="31"/>
      <c r="PN358" s="31"/>
      <c r="PO358" s="31"/>
      <c r="PP358" s="31"/>
      <c r="PQ358" s="31"/>
      <c r="PR358" s="31"/>
      <c r="PS358" s="31"/>
      <c r="PT358" s="31"/>
      <c r="PU358" s="31"/>
      <c r="PV358" s="31"/>
      <c r="PW358" s="31"/>
      <c r="PX358" s="31"/>
      <c r="PY358" s="31"/>
      <c r="PZ358" s="31"/>
      <c r="QA358" s="31"/>
      <c r="QB358" s="31"/>
      <c r="QC358" s="31"/>
      <c r="QD358" s="31"/>
      <c r="QE358" s="31"/>
      <c r="QF358" s="31"/>
      <c r="QG358" s="31"/>
      <c r="QH358" s="31"/>
      <c r="QI358" s="31"/>
      <c r="QJ358" s="31"/>
      <c r="QK358" s="31"/>
      <c r="QL358" s="31"/>
      <c r="QM358" s="31"/>
      <c r="QN358" s="31"/>
      <c r="QO358" s="31"/>
      <c r="QP358" s="31"/>
      <c r="QQ358" s="31"/>
      <c r="QR358" s="31"/>
      <c r="QS358" s="31"/>
      <c r="QT358" s="31"/>
      <c r="QU358" s="31"/>
      <c r="QV358" s="31"/>
      <c r="QW358" s="31"/>
      <c r="QX358" s="31"/>
      <c r="QY358" s="31"/>
      <c r="QZ358" s="31"/>
      <c r="RA358" s="31"/>
      <c r="RB358" s="31"/>
      <c r="RC358" s="31"/>
      <c r="RD358" s="31"/>
      <c r="RE358" s="31"/>
      <c r="RF358" s="31"/>
      <c r="RG358" s="31"/>
      <c r="RH358" s="31"/>
      <c r="RI358" s="31"/>
      <c r="RJ358" s="31"/>
      <c r="RK358" s="31"/>
      <c r="RL358" s="31"/>
      <c r="RM358" s="31"/>
      <c r="RN358" s="31"/>
      <c r="RO358" s="31"/>
      <c r="RP358" s="31"/>
      <c r="RQ358" s="31"/>
      <c r="RR358" s="31"/>
      <c r="RS358" s="31"/>
      <c r="RT358" s="31"/>
      <c r="RU358" s="31"/>
      <c r="RV358" s="31"/>
      <c r="RW358" s="31"/>
      <c r="RX358" s="31"/>
      <c r="RY358" s="31"/>
      <c r="RZ358" s="31"/>
      <c r="SA358" s="31"/>
      <c r="SB358" s="31"/>
      <c r="SC358" s="31"/>
      <c r="SD358" s="31"/>
      <c r="SE358" s="31"/>
      <c r="SF358" s="31"/>
      <c r="SG358" s="31"/>
      <c r="SH358" s="31"/>
      <c r="SI358" s="31"/>
      <c r="SJ358" s="31"/>
      <c r="SK358" s="31"/>
      <c r="SL358" s="31"/>
      <c r="SM358" s="31"/>
      <c r="SN358" s="31"/>
      <c r="SO358" s="31"/>
      <c r="SP358" s="31"/>
      <c r="SQ358" s="31"/>
      <c r="SR358" s="31"/>
      <c r="SS358" s="31"/>
      <c r="ST358" s="31"/>
      <c r="SU358" s="31"/>
      <c r="SV358" s="31"/>
      <c r="SW358" s="31"/>
      <c r="SX358" s="31"/>
      <c r="SY358" s="31"/>
      <c r="SZ358" s="31"/>
      <c r="TA358" s="31"/>
      <c r="TB358" s="31"/>
      <c r="TC358" s="31"/>
      <c r="TD358" s="31"/>
      <c r="TE358" s="31"/>
      <c r="TF358" s="31"/>
      <c r="TG358" s="31"/>
      <c r="TH358" s="31"/>
      <c r="TI358" s="31"/>
      <c r="TJ358" s="31"/>
      <c r="TK358" s="31"/>
      <c r="TL358" s="31"/>
      <c r="TM358" s="31"/>
      <c r="TN358" s="31"/>
      <c r="TO358" s="31"/>
      <c r="TP358" s="31"/>
      <c r="TQ358" s="31"/>
      <c r="TR358" s="31"/>
      <c r="TS358" s="31"/>
      <c r="TT358" s="31"/>
      <c r="TU358" s="31"/>
      <c r="TV358" s="31"/>
      <c r="TW358" s="31"/>
      <c r="TX358" s="31"/>
      <c r="TY358" s="31"/>
      <c r="TZ358" s="31"/>
      <c r="UA358" s="31"/>
      <c r="UB358" s="31"/>
      <c r="UC358" s="31"/>
      <c r="UD358" s="31"/>
      <c r="UE358" s="31"/>
      <c r="UF358" s="31"/>
      <c r="UG358" s="31"/>
      <c r="UH358" s="31"/>
      <c r="UI358" s="31"/>
      <c r="UJ358" s="31"/>
      <c r="UK358" s="31"/>
      <c r="UL358" s="31"/>
      <c r="UM358" s="31"/>
      <c r="UN358" s="31"/>
      <c r="UO358" s="31"/>
      <c r="UP358" s="31"/>
      <c r="UQ358" s="31"/>
      <c r="UR358" s="31"/>
      <c r="US358" s="31"/>
      <c r="UT358" s="31"/>
      <c r="UU358" s="31"/>
      <c r="UV358" s="31"/>
      <c r="UW358" s="31"/>
      <c r="UX358" s="31"/>
      <c r="UY358" s="31"/>
      <c r="UZ358" s="31"/>
      <c r="VA358" s="31"/>
      <c r="VB358" s="31"/>
      <c r="VC358" s="31"/>
      <c r="VD358" s="31"/>
      <c r="VE358" s="31"/>
      <c r="VF358" s="31"/>
      <c r="VG358" s="31"/>
      <c r="VH358" s="31"/>
      <c r="VI358" s="31"/>
      <c r="VJ358" s="31"/>
      <c r="VK358" s="31"/>
      <c r="VL358" s="31"/>
      <c r="VM358" s="31"/>
      <c r="VN358" s="31"/>
      <c r="VO358" s="31"/>
      <c r="VP358" s="31"/>
      <c r="VQ358" s="31"/>
      <c r="VR358" s="31"/>
      <c r="VS358" s="31"/>
      <c r="VT358" s="31"/>
      <c r="VU358" s="31"/>
      <c r="VV358" s="31"/>
      <c r="VW358" s="31"/>
      <c r="VX358" s="31"/>
      <c r="VY358" s="31"/>
      <c r="VZ358" s="31"/>
      <c r="WA358" s="31"/>
      <c r="WB358" s="31"/>
      <c r="WC358" s="31"/>
      <c r="WD358" s="31"/>
      <c r="WE358" s="31"/>
      <c r="WF358" s="31"/>
      <c r="WG358" s="31"/>
      <c r="WH358" s="31"/>
      <c r="WI358" s="31"/>
      <c r="WJ358" s="31"/>
      <c r="WK358" s="31"/>
      <c r="WL358" s="31"/>
      <c r="WM358" s="31"/>
      <c r="WN358" s="31"/>
      <c r="WO358" s="31"/>
      <c r="WP358" s="31"/>
      <c r="WQ358" s="31"/>
      <c r="WR358" s="31"/>
      <c r="WS358" s="31"/>
      <c r="WT358" s="31"/>
      <c r="WU358" s="31"/>
      <c r="WV358" s="31"/>
      <c r="WW358" s="31"/>
      <c r="WX358" s="31"/>
      <c r="WY358" s="31"/>
      <c r="WZ358" s="31"/>
      <c r="XA358" s="31"/>
      <c r="XB358" s="31"/>
      <c r="XC358" s="31"/>
      <c r="XD358" s="31"/>
      <c r="XE358" s="31"/>
      <c r="XF358" s="31"/>
      <c r="XG358" s="31"/>
      <c r="XH358" s="31"/>
      <c r="XI358" s="31"/>
      <c r="XJ358" s="31"/>
      <c r="XK358" s="31"/>
      <c r="XL358" s="31"/>
      <c r="XM358" s="31"/>
      <c r="XN358" s="31"/>
      <c r="XO358" s="31"/>
      <c r="XP358" s="31"/>
      <c r="XQ358" s="31"/>
      <c r="XR358" s="31"/>
      <c r="XS358" s="31"/>
      <c r="XT358" s="31"/>
      <c r="XU358" s="31"/>
      <c r="XV358" s="31"/>
      <c r="XW358" s="31"/>
      <c r="XX358" s="31"/>
      <c r="XY358" s="31"/>
      <c r="XZ358" s="31"/>
      <c r="YA358" s="31"/>
      <c r="YB358" s="31"/>
      <c r="YC358" s="31"/>
      <c r="YD358" s="31"/>
      <c r="YE358" s="31"/>
      <c r="YF358" s="31"/>
      <c r="YG358" s="31"/>
      <c r="YH358" s="31"/>
      <c r="YI358" s="31"/>
      <c r="YJ358" s="31"/>
      <c r="YK358" s="31"/>
      <c r="YL358" s="31"/>
      <c r="YM358" s="31"/>
      <c r="YN358" s="31"/>
      <c r="YO358" s="31"/>
      <c r="YP358" s="31"/>
      <c r="YQ358" s="31"/>
      <c r="YR358" s="31"/>
      <c r="YS358" s="31"/>
      <c r="YT358" s="31"/>
      <c r="YU358" s="31"/>
      <c r="YV358" s="31"/>
      <c r="YW358" s="31"/>
      <c r="YX358" s="31"/>
      <c r="YY358" s="31"/>
      <c r="YZ358" s="31"/>
      <c r="ZA358" s="31"/>
      <c r="ZB358" s="31"/>
      <c r="ZC358" s="31"/>
      <c r="ZD358" s="31"/>
      <c r="ZE358" s="31"/>
      <c r="ZF358" s="31"/>
      <c r="ZG358" s="31"/>
      <c r="ZH358" s="31"/>
      <c r="ZI358" s="31"/>
      <c r="ZJ358" s="31"/>
      <c r="ZK358" s="31"/>
      <c r="ZL358" s="31"/>
      <c r="ZM358" s="31"/>
      <c r="ZN358" s="31"/>
      <c r="ZO358" s="31"/>
      <c r="ZP358" s="31"/>
      <c r="ZQ358" s="31"/>
      <c r="ZR358" s="31"/>
      <c r="ZS358" s="31"/>
      <c r="ZT358" s="31"/>
      <c r="ZU358" s="31"/>
      <c r="ZV358" s="31"/>
      <c r="ZW358" s="31"/>
      <c r="ZX358" s="31"/>
      <c r="ZY358" s="31"/>
      <c r="ZZ358" s="31"/>
      <c r="AAA358" s="31"/>
      <c r="AAB358" s="31"/>
      <c r="AAC358" s="31"/>
      <c r="AAD358" s="31"/>
      <c r="AAE358" s="31"/>
      <c r="AAF358" s="31"/>
      <c r="AAG358" s="31"/>
      <c r="AAH358" s="31"/>
      <c r="AAI358" s="31"/>
      <c r="AAJ358" s="31"/>
      <c r="AAK358" s="31"/>
      <c r="AAL358" s="31"/>
      <c r="AAM358" s="31"/>
      <c r="AAN358" s="31"/>
      <c r="AAO358" s="31"/>
      <c r="AAP358" s="31"/>
      <c r="AAQ358" s="31"/>
      <c r="AAR358" s="31"/>
      <c r="AAS358" s="31"/>
      <c r="AAT358" s="31"/>
      <c r="AAU358" s="31"/>
      <c r="AAV358" s="31"/>
      <c r="AAW358" s="31"/>
      <c r="AAX358" s="31"/>
      <c r="AAY358" s="31"/>
      <c r="AAZ358" s="31"/>
      <c r="ABA358" s="31"/>
      <c r="ABB358" s="31"/>
      <c r="ABC358" s="31"/>
      <c r="ABD358" s="31"/>
      <c r="ABE358" s="31"/>
      <c r="ABF358" s="31"/>
      <c r="ABG358" s="31"/>
      <c r="ABH358" s="31"/>
      <c r="ABI358" s="31"/>
      <c r="ABJ358" s="31"/>
      <c r="ABK358" s="31"/>
      <c r="ABL358" s="31"/>
      <c r="ABM358" s="31"/>
      <c r="ABN358" s="31"/>
      <c r="ABO358" s="31"/>
      <c r="ABP358" s="31"/>
      <c r="ABQ358" s="31"/>
      <c r="ABR358" s="31"/>
      <c r="ABS358" s="31"/>
      <c r="ABT358" s="31"/>
      <c r="ABU358" s="31"/>
      <c r="ABV358" s="31"/>
      <c r="ABW358" s="31"/>
      <c r="ABX358" s="31"/>
      <c r="ABY358" s="31"/>
      <c r="ABZ358" s="31"/>
      <c r="ACA358" s="31"/>
      <c r="ACB358" s="31"/>
      <c r="ACC358" s="31"/>
      <c r="ACD358" s="31"/>
      <c r="ACE358" s="31"/>
      <c r="ACF358" s="31"/>
      <c r="ACG358" s="31"/>
      <c r="ACH358" s="31"/>
      <c r="ACI358" s="31"/>
      <c r="ACJ358" s="31"/>
      <c r="ACK358" s="31"/>
      <c r="ACL358" s="31"/>
      <c r="ACM358" s="31"/>
      <c r="ACN358" s="31"/>
      <c r="ACO358" s="31"/>
      <c r="ACP358" s="31"/>
      <c r="ACQ358" s="31"/>
      <c r="ACR358" s="31"/>
      <c r="ACS358" s="31"/>
      <c r="ACT358" s="31"/>
      <c r="ACU358" s="31"/>
      <c r="ACV358" s="31"/>
      <c r="ACW358" s="31"/>
      <c r="ACX358" s="31"/>
      <c r="ACY358" s="31"/>
      <c r="ACZ358" s="31"/>
      <c r="ADA358" s="31"/>
      <c r="ADB358" s="31"/>
      <c r="ADC358" s="31"/>
      <c r="ADD358" s="31"/>
      <c r="ADE358" s="31"/>
      <c r="ADF358" s="31"/>
      <c r="ADG358" s="31"/>
      <c r="ADH358" s="31"/>
      <c r="ADI358" s="31"/>
      <c r="ADJ358" s="31"/>
      <c r="ADK358" s="31"/>
      <c r="ADL358" s="31"/>
      <c r="ADM358" s="31"/>
      <c r="ADN358" s="31"/>
      <c r="ADO358" s="31"/>
      <c r="ADP358" s="31"/>
      <c r="ADQ358" s="31"/>
      <c r="ADR358" s="31"/>
      <c r="ADS358" s="31"/>
      <c r="ADT358" s="31"/>
      <c r="ADU358" s="31"/>
      <c r="ADV358" s="31"/>
      <c r="ADW358" s="31"/>
      <c r="ADX358" s="31"/>
      <c r="ADY358" s="31"/>
      <c r="ADZ358" s="31"/>
      <c r="AEA358" s="31"/>
      <c r="AEB358" s="31"/>
      <c r="AEC358" s="31"/>
      <c r="AED358" s="31"/>
      <c r="AEE358" s="31"/>
      <c r="AEF358" s="31"/>
      <c r="AEG358" s="31"/>
      <c r="AEH358" s="31"/>
      <c r="AEI358" s="31"/>
      <c r="AEJ358" s="31"/>
      <c r="AEK358" s="31"/>
      <c r="AEL358" s="31"/>
      <c r="AEM358" s="31"/>
      <c r="AEN358" s="31"/>
      <c r="AEO358" s="31"/>
      <c r="AEP358" s="31"/>
      <c r="AEQ358" s="31"/>
      <c r="AER358" s="31"/>
      <c r="AES358" s="31"/>
      <c r="AET358" s="31"/>
      <c r="AEU358" s="31"/>
      <c r="AEV358" s="31"/>
      <c r="AEW358" s="31"/>
      <c r="AEX358" s="31"/>
      <c r="AEY358" s="31"/>
      <c r="AEZ358" s="31"/>
      <c r="AFA358" s="31"/>
      <c r="AFB358" s="31"/>
      <c r="AFC358" s="31"/>
      <c r="AFD358" s="31"/>
      <c r="AFE358" s="31"/>
      <c r="AFF358" s="31"/>
      <c r="AFG358" s="31"/>
      <c r="AFH358" s="31"/>
      <c r="AFI358" s="31"/>
      <c r="AFJ358" s="31"/>
      <c r="AFK358" s="31"/>
      <c r="AFL358" s="31"/>
      <c r="AFM358" s="31"/>
      <c r="AFN358" s="31"/>
      <c r="AFO358" s="31"/>
      <c r="AFP358" s="31"/>
      <c r="AFQ358" s="31"/>
      <c r="AFR358" s="31"/>
      <c r="AFS358" s="31"/>
      <c r="AFT358" s="31"/>
      <c r="AFU358" s="31"/>
      <c r="AFV358" s="31"/>
      <c r="AFW358" s="31"/>
      <c r="AFX358" s="31"/>
      <c r="AFY358" s="31"/>
      <c r="AFZ358" s="31"/>
      <c r="AGA358" s="31"/>
      <c r="AGB358" s="31"/>
      <c r="AGC358" s="31"/>
      <c r="AGD358" s="31"/>
      <c r="AGE358" s="31"/>
      <c r="AGF358" s="31"/>
      <c r="AGG358" s="31"/>
      <c r="AGH358" s="31"/>
      <c r="AGI358" s="31"/>
      <c r="AGJ358" s="31"/>
      <c r="AGK358" s="31"/>
      <c r="AGL358" s="31"/>
      <c r="AGM358" s="31"/>
      <c r="AGN358" s="31"/>
      <c r="AGO358" s="31"/>
      <c r="AGP358" s="31"/>
      <c r="AGQ358" s="31"/>
      <c r="AGR358" s="31"/>
      <c r="AGS358" s="31"/>
      <c r="AGT358" s="31"/>
      <c r="AGU358" s="31"/>
      <c r="AGV358" s="31"/>
      <c r="AGW358" s="31"/>
      <c r="AGX358" s="31"/>
      <c r="AGY358" s="31"/>
      <c r="AGZ358" s="31"/>
      <c r="AHA358" s="31"/>
      <c r="AHB358" s="31"/>
      <c r="AHC358" s="31"/>
      <c r="AHD358" s="31"/>
      <c r="AHE358" s="31"/>
      <c r="AHF358" s="31"/>
      <c r="AHG358" s="31"/>
      <c r="AHH358" s="31"/>
      <c r="AHI358" s="31"/>
      <c r="AHJ358" s="31"/>
      <c r="AHK358" s="31"/>
      <c r="AHL358" s="31"/>
      <c r="AHM358" s="31"/>
      <c r="AHN358" s="31"/>
      <c r="AHO358" s="31"/>
      <c r="AHP358" s="31"/>
      <c r="AHQ358" s="31"/>
      <c r="AHR358" s="31"/>
      <c r="AHS358" s="31"/>
      <c r="AHT358" s="31"/>
      <c r="AHU358" s="31"/>
      <c r="AHV358" s="31"/>
      <c r="AHW358" s="31"/>
      <c r="AHX358" s="31"/>
      <c r="AHY358" s="31"/>
      <c r="AHZ358" s="31"/>
      <c r="AIA358" s="31"/>
      <c r="AIB358" s="31"/>
      <c r="AIC358" s="31"/>
      <c r="AID358" s="31"/>
      <c r="AIE358" s="31"/>
      <c r="AIF358" s="31"/>
      <c r="AIG358" s="31"/>
      <c r="AIH358" s="31"/>
      <c r="AII358" s="31"/>
      <c r="AIJ358" s="31"/>
      <c r="AIK358" s="31"/>
      <c r="AIL358" s="31"/>
      <c r="AIM358" s="31"/>
      <c r="AIN358" s="31"/>
      <c r="AIO358" s="31"/>
      <c r="AIP358" s="31"/>
      <c r="AIQ358" s="31"/>
      <c r="AIR358" s="31"/>
      <c r="AIS358" s="31"/>
      <c r="AIT358" s="31"/>
      <c r="AIU358" s="31"/>
      <c r="AIV358" s="31"/>
      <c r="AIW358" s="31"/>
      <c r="AIX358" s="31"/>
      <c r="AIY358" s="31"/>
      <c r="AIZ358" s="31"/>
      <c r="AJA358" s="31"/>
      <c r="AJB358" s="31"/>
      <c r="AJC358" s="31"/>
      <c r="AJD358" s="31"/>
      <c r="AJE358" s="31"/>
      <c r="AJF358" s="31"/>
      <c r="AJG358" s="31"/>
      <c r="AJH358" s="31"/>
      <c r="AJI358" s="31"/>
      <c r="AJJ358" s="31"/>
      <c r="AJK358" s="31"/>
      <c r="AJL358" s="31"/>
      <c r="AJM358" s="31"/>
      <c r="AJN358" s="31"/>
      <c r="AJO358" s="31"/>
      <c r="AJP358" s="31"/>
      <c r="AJQ358" s="31"/>
      <c r="AJR358" s="31"/>
      <c r="AJS358" s="31"/>
      <c r="AJT358" s="31"/>
      <c r="AJU358" s="31"/>
      <c r="AJV358" s="31"/>
      <c r="AJW358" s="31"/>
      <c r="AJX358" s="31"/>
      <c r="AJY358" s="31"/>
      <c r="AJZ358" s="31"/>
      <c r="AKA358" s="31"/>
      <c r="AKB358" s="31"/>
      <c r="AKC358" s="31"/>
      <c r="AKD358" s="31"/>
      <c r="AKE358" s="31"/>
      <c r="AKF358" s="31"/>
      <c r="AKG358" s="31"/>
      <c r="AKH358" s="31"/>
      <c r="AKI358" s="31"/>
      <c r="AKJ358" s="31"/>
      <c r="AKK358" s="31"/>
      <c r="AKL358" s="31"/>
      <c r="AKM358" s="31"/>
      <c r="AKN358" s="31"/>
      <c r="AKO358" s="31"/>
      <c r="AKP358" s="31"/>
      <c r="AKQ358" s="31"/>
      <c r="AKR358" s="31"/>
      <c r="AKS358" s="31"/>
      <c r="AKT358" s="31"/>
      <c r="AKU358" s="31"/>
      <c r="AKV358" s="31"/>
      <c r="AKW358" s="31"/>
      <c r="AKX358" s="31"/>
      <c r="AKY358" s="31"/>
      <c r="AKZ358" s="31"/>
      <c r="ALA358" s="31"/>
      <c r="ALB358" s="31"/>
      <c r="ALC358" s="31"/>
      <c r="ALD358" s="31"/>
      <c r="ALE358" s="31"/>
      <c r="ALF358" s="31"/>
      <c r="ALG358" s="31"/>
      <c r="ALH358" s="31"/>
      <c r="ALI358" s="31"/>
      <c r="ALJ358" s="31"/>
      <c r="ALK358" s="31"/>
      <c r="ALL358" s="31"/>
      <c r="ALM358" s="31"/>
      <c r="ALN358" s="31"/>
      <c r="ALO358" s="31"/>
      <c r="ALP358" s="31"/>
      <c r="ALQ358" s="31"/>
      <c r="ALR358" s="31"/>
      <c r="ALS358" s="31"/>
      <c r="ALT358" s="31"/>
      <c r="ALU358" s="31"/>
      <c r="ALV358" s="31"/>
      <c r="ALW358" s="31"/>
      <c r="ALX358" s="31"/>
      <c r="ALY358" s="31"/>
      <c r="ALZ358" s="31"/>
      <c r="AMA358" s="31"/>
      <c r="AMB358" s="31"/>
      <c r="AMC358" s="31"/>
      <c r="AMD358" s="31"/>
      <c r="AME358" s="31"/>
      <c r="AMF358" s="31"/>
      <c r="AMG358" s="31"/>
      <c r="AMH358" s="31"/>
      <c r="AMI358" s="31"/>
      <c r="AMJ358" s="31"/>
      <c r="AMK358" s="31"/>
      <c r="AML358" s="31"/>
      <c r="AMM358" s="31"/>
      <c r="AMN358" s="31"/>
      <c r="AMO358" s="31"/>
      <c r="AMP358" s="31"/>
      <c r="AMQ358" s="31"/>
      <c r="AMR358" s="31"/>
      <c r="AMS358" s="31"/>
      <c r="AMT358" s="31"/>
      <c r="AMU358" s="31"/>
      <c r="AMV358" s="31"/>
      <c r="AMW358" s="31"/>
      <c r="AMX358" s="31"/>
      <c r="AMY358" s="31"/>
    </row>
    <row r="359" spans="3:1042" s="6" customFormat="1" ht="15" customHeight="1" x14ac:dyDescent="0.25">
      <c r="C359" s="6">
        <f t="shared" si="140"/>
        <v>231115</v>
      </c>
      <c r="D359" s="72">
        <f t="shared" si="141"/>
        <v>80</v>
      </c>
      <c r="E359" s="74">
        <v>0</v>
      </c>
      <c r="F359" s="72">
        <v>1</v>
      </c>
      <c r="G359" s="73">
        <f t="shared" si="144"/>
        <v>0</v>
      </c>
      <c r="H359" s="128">
        <f t="shared" si="145"/>
        <v>2.9</v>
      </c>
      <c r="I359" s="147">
        <f t="shared" si="179"/>
        <v>0</v>
      </c>
      <c r="J359" s="111" t="s">
        <v>196</v>
      </c>
      <c r="K359" s="39">
        <v>3</v>
      </c>
      <c r="L359" s="95">
        <f t="shared" si="180"/>
        <v>23</v>
      </c>
      <c r="M359" s="9" t="s">
        <v>42</v>
      </c>
      <c r="N359" s="153">
        <f>N357+1</f>
        <v>11</v>
      </c>
      <c r="O359" s="82">
        <f xml:space="preserve"> (L359*10000) + (N359*100) + VLOOKUP( T359, $Q$2:$S$53, 2, FALSE )</f>
        <v>231115</v>
      </c>
      <c r="P359" s="77" t="str">
        <f t="shared" ref="P359:P385" si="236">Q359 &amp; "  (" &amp; R359 &amp; " gal" &amp; IF(V359&gt;0, ", JA13)", ")")</f>
        <v>HPX 80 DHPT 120  (80 gal)</v>
      </c>
      <c r="Q359" s="10" t="s">
        <v>47</v>
      </c>
      <c r="R359" s="11">
        <v>80</v>
      </c>
      <c r="S359" s="37" t="s">
        <v>86</v>
      </c>
      <c r="T359" s="100" t="s">
        <v>106</v>
      </c>
      <c r="U359" s="105" t="str">
        <f>VLOOKUP( T359, $Q$2:$S$53, 3, FALSE )</f>
        <v>AOSmithHPTU80</v>
      </c>
      <c r="V359" s="146">
        <v>0</v>
      </c>
      <c r="W359" s="47" t="s">
        <v>10</v>
      </c>
      <c r="X359" s="55" t="s">
        <v>15</v>
      </c>
      <c r="Y359" s="56">
        <v>2.9</v>
      </c>
      <c r="Z359" s="57">
        <v>42545</v>
      </c>
      <c r="AA359" s="58" t="s">
        <v>83</v>
      </c>
      <c r="AB359" s="158" t="str">
        <f t="shared" si="220"/>
        <v>2,     231115,   "HPX 80 DHPT 120  (80 gal)"</v>
      </c>
      <c r="AC359" s="160" t="str">
        <f t="shared" si="202"/>
        <v>State</v>
      </c>
      <c r="AD359" s="161" t="s">
        <v>697</v>
      </c>
      <c r="AE359" s="158" t="str">
        <f t="shared" si="221"/>
        <v xml:space="preserve">          case  231115   :   "StateHPX80DHPT"</v>
      </c>
      <c r="AF359" s="161" t="s">
        <v>697</v>
      </c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  <c r="CB359" s="31"/>
      <c r="CC359" s="31"/>
      <c r="CD359" s="31"/>
      <c r="CE359" s="31"/>
      <c r="CF359" s="31"/>
      <c r="CG359" s="31"/>
      <c r="CH359" s="31"/>
      <c r="CI359" s="31"/>
      <c r="CJ359" s="31"/>
      <c r="CK359" s="31"/>
      <c r="CL359" s="31"/>
      <c r="CM359" s="31"/>
      <c r="CN359" s="31"/>
      <c r="CO359" s="31"/>
      <c r="CP359" s="31"/>
      <c r="CQ359" s="31"/>
      <c r="CR359" s="31"/>
      <c r="CS359" s="31"/>
      <c r="CT359" s="31"/>
      <c r="CU359" s="31"/>
      <c r="CV359" s="31"/>
      <c r="CW359" s="31"/>
      <c r="CX359" s="31"/>
      <c r="CY359" s="31"/>
      <c r="CZ359" s="31"/>
      <c r="DA359" s="31"/>
      <c r="DB359" s="31"/>
      <c r="DC359" s="31"/>
      <c r="DD359" s="31"/>
      <c r="DE359" s="31"/>
      <c r="DF359" s="31"/>
      <c r="DG359" s="31"/>
      <c r="DH359" s="31"/>
      <c r="DI359" s="31"/>
      <c r="DJ359" s="31"/>
      <c r="DK359" s="31"/>
      <c r="DL359" s="31"/>
      <c r="DM359" s="31"/>
      <c r="DN359" s="31"/>
      <c r="DO359" s="31"/>
      <c r="DP359" s="31"/>
      <c r="DQ359" s="31"/>
      <c r="DR359" s="31"/>
      <c r="DS359" s="31"/>
      <c r="DT359" s="31"/>
      <c r="DU359" s="31"/>
      <c r="DV359" s="31"/>
      <c r="DW359" s="31"/>
      <c r="DX359" s="31"/>
      <c r="DY359" s="31"/>
      <c r="DZ359" s="31"/>
      <c r="EA359" s="31"/>
      <c r="EB359" s="31"/>
      <c r="EC359" s="31"/>
      <c r="ED359" s="31"/>
      <c r="EE359" s="31"/>
      <c r="EF359" s="31"/>
      <c r="EG359" s="31"/>
      <c r="EH359" s="31"/>
      <c r="EI359" s="31"/>
      <c r="EJ359" s="31"/>
      <c r="EK359" s="31"/>
      <c r="EL359" s="31"/>
      <c r="EM359" s="31"/>
      <c r="EN359" s="31"/>
      <c r="EO359" s="31"/>
      <c r="EP359" s="31"/>
      <c r="EQ359" s="31"/>
      <c r="ER359" s="31"/>
      <c r="ES359" s="31"/>
      <c r="ET359" s="31"/>
      <c r="EU359" s="31"/>
      <c r="EV359" s="31"/>
      <c r="EW359" s="31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  <c r="IW359" s="31"/>
      <c r="IX359" s="31"/>
      <c r="IY359" s="31"/>
      <c r="IZ359" s="31"/>
      <c r="JA359" s="31"/>
      <c r="JB359" s="31"/>
      <c r="JC359" s="31"/>
      <c r="JD359" s="31"/>
      <c r="JE359" s="31"/>
      <c r="JF359" s="31"/>
      <c r="JG359" s="31"/>
      <c r="JH359" s="31"/>
      <c r="JI359" s="31"/>
      <c r="JJ359" s="31"/>
      <c r="JK359" s="31"/>
      <c r="JL359" s="31"/>
      <c r="JM359" s="31"/>
      <c r="JN359" s="31"/>
      <c r="JO359" s="31"/>
      <c r="JP359" s="31"/>
      <c r="JQ359" s="31"/>
      <c r="JR359" s="31"/>
      <c r="JS359" s="31"/>
      <c r="JT359" s="31"/>
      <c r="JU359" s="31"/>
      <c r="JV359" s="31"/>
      <c r="JW359" s="31"/>
      <c r="JX359" s="31"/>
      <c r="JY359" s="31"/>
      <c r="JZ359" s="31"/>
      <c r="KA359" s="31"/>
      <c r="KB359" s="31"/>
      <c r="KC359" s="31"/>
      <c r="KD359" s="31"/>
      <c r="KE359" s="31"/>
      <c r="KF359" s="31"/>
      <c r="KG359" s="31"/>
      <c r="KH359" s="31"/>
      <c r="KI359" s="31"/>
      <c r="KJ359" s="31"/>
      <c r="KK359" s="31"/>
      <c r="KL359" s="31"/>
      <c r="KM359" s="31"/>
      <c r="KN359" s="31"/>
      <c r="KO359" s="31"/>
      <c r="KP359" s="31"/>
      <c r="KQ359" s="31"/>
      <c r="KR359" s="31"/>
      <c r="KS359" s="31"/>
      <c r="KT359" s="31"/>
      <c r="KU359" s="31"/>
      <c r="KV359" s="31"/>
      <c r="KW359" s="31"/>
      <c r="KX359" s="31"/>
      <c r="KY359" s="31"/>
      <c r="KZ359" s="31"/>
      <c r="LA359" s="31"/>
      <c r="LB359" s="31"/>
      <c r="LC359" s="31"/>
      <c r="LD359" s="31"/>
      <c r="LE359" s="31"/>
      <c r="LF359" s="31"/>
      <c r="LG359" s="31"/>
      <c r="LH359" s="31"/>
      <c r="LI359" s="31"/>
      <c r="LJ359" s="31"/>
      <c r="LK359" s="31"/>
      <c r="LL359" s="31"/>
      <c r="LM359" s="31"/>
      <c r="LN359" s="31"/>
      <c r="LO359" s="31"/>
      <c r="LP359" s="31"/>
      <c r="LQ359" s="31"/>
      <c r="LR359" s="31"/>
      <c r="LS359" s="31"/>
      <c r="LT359" s="31"/>
      <c r="LU359" s="31"/>
      <c r="LV359" s="31"/>
      <c r="LW359" s="31"/>
      <c r="LX359" s="31"/>
      <c r="LY359" s="31"/>
      <c r="LZ359" s="31"/>
      <c r="MA359" s="31"/>
      <c r="MB359" s="31"/>
      <c r="MC359" s="31"/>
      <c r="MD359" s="31"/>
      <c r="ME359" s="31"/>
      <c r="MF359" s="31"/>
      <c r="MG359" s="31"/>
      <c r="MH359" s="31"/>
      <c r="MI359" s="31"/>
      <c r="MJ359" s="31"/>
      <c r="MK359" s="31"/>
      <c r="ML359" s="31"/>
      <c r="MM359" s="31"/>
      <c r="MN359" s="31"/>
      <c r="MO359" s="31"/>
      <c r="MP359" s="31"/>
      <c r="MQ359" s="31"/>
      <c r="MR359" s="31"/>
      <c r="MS359" s="31"/>
      <c r="MT359" s="31"/>
      <c r="MU359" s="31"/>
      <c r="MV359" s="31"/>
      <c r="MW359" s="31"/>
      <c r="MX359" s="31"/>
      <c r="MY359" s="31"/>
      <c r="MZ359" s="31"/>
      <c r="NA359" s="31"/>
      <c r="NB359" s="31"/>
      <c r="NC359" s="31"/>
      <c r="ND359" s="31"/>
      <c r="NE359" s="31"/>
      <c r="NF359" s="31"/>
      <c r="NG359" s="31"/>
      <c r="NH359" s="31"/>
      <c r="NI359" s="31"/>
      <c r="NJ359" s="31"/>
      <c r="NK359" s="31"/>
      <c r="NL359" s="31"/>
      <c r="NM359" s="31"/>
      <c r="NN359" s="31"/>
      <c r="NO359" s="31"/>
      <c r="NP359" s="31"/>
      <c r="NQ359" s="31"/>
      <c r="NR359" s="31"/>
      <c r="NS359" s="31"/>
      <c r="NT359" s="31"/>
      <c r="NU359" s="31"/>
      <c r="NV359" s="31"/>
      <c r="NW359" s="31"/>
      <c r="NX359" s="31"/>
      <c r="NY359" s="31"/>
      <c r="NZ359" s="31"/>
      <c r="OA359" s="31"/>
      <c r="OB359" s="31"/>
      <c r="OC359" s="31"/>
      <c r="OD359" s="31"/>
      <c r="OE359" s="31"/>
      <c r="OF359" s="31"/>
      <c r="OG359" s="31"/>
      <c r="OH359" s="31"/>
      <c r="OI359" s="31"/>
      <c r="OJ359" s="31"/>
      <c r="OK359" s="31"/>
      <c r="OL359" s="31"/>
      <c r="OM359" s="31"/>
      <c r="ON359" s="31"/>
      <c r="OO359" s="31"/>
      <c r="OP359" s="31"/>
      <c r="OQ359" s="31"/>
      <c r="OR359" s="31"/>
      <c r="OS359" s="31"/>
      <c r="OT359" s="31"/>
      <c r="OU359" s="31"/>
      <c r="OV359" s="31"/>
      <c r="OW359" s="31"/>
      <c r="OX359" s="31"/>
      <c r="OY359" s="31"/>
      <c r="OZ359" s="31"/>
      <c r="PA359" s="31"/>
      <c r="PB359" s="31"/>
      <c r="PC359" s="31"/>
      <c r="PD359" s="31"/>
      <c r="PE359" s="31"/>
      <c r="PF359" s="31"/>
      <c r="PG359" s="31"/>
      <c r="PH359" s="31"/>
      <c r="PI359" s="31"/>
      <c r="PJ359" s="31"/>
      <c r="PK359" s="31"/>
      <c r="PL359" s="31"/>
      <c r="PM359" s="31"/>
      <c r="PN359" s="31"/>
      <c r="PO359" s="31"/>
      <c r="PP359" s="31"/>
      <c r="PQ359" s="31"/>
      <c r="PR359" s="31"/>
      <c r="PS359" s="31"/>
      <c r="PT359" s="31"/>
      <c r="PU359" s="31"/>
      <c r="PV359" s="31"/>
      <c r="PW359" s="31"/>
      <c r="PX359" s="31"/>
      <c r="PY359" s="31"/>
      <c r="PZ359" s="31"/>
      <c r="QA359" s="31"/>
      <c r="QB359" s="31"/>
      <c r="QC359" s="31"/>
      <c r="QD359" s="31"/>
      <c r="QE359" s="31"/>
      <c r="QF359" s="31"/>
      <c r="QG359" s="31"/>
      <c r="QH359" s="31"/>
      <c r="QI359" s="31"/>
      <c r="QJ359" s="31"/>
      <c r="QK359" s="31"/>
      <c r="QL359" s="31"/>
      <c r="QM359" s="31"/>
      <c r="QN359" s="31"/>
      <c r="QO359" s="31"/>
      <c r="QP359" s="31"/>
      <c r="QQ359" s="31"/>
      <c r="QR359" s="31"/>
      <c r="QS359" s="31"/>
      <c r="QT359" s="31"/>
      <c r="QU359" s="31"/>
      <c r="QV359" s="31"/>
      <c r="QW359" s="31"/>
      <c r="QX359" s="31"/>
      <c r="QY359" s="31"/>
      <c r="QZ359" s="31"/>
      <c r="RA359" s="31"/>
      <c r="RB359" s="31"/>
      <c r="RC359" s="31"/>
      <c r="RD359" s="31"/>
      <c r="RE359" s="31"/>
      <c r="RF359" s="31"/>
      <c r="RG359" s="31"/>
      <c r="RH359" s="31"/>
      <c r="RI359" s="31"/>
      <c r="RJ359" s="31"/>
      <c r="RK359" s="31"/>
      <c r="RL359" s="31"/>
      <c r="RM359" s="31"/>
      <c r="RN359" s="31"/>
      <c r="RO359" s="31"/>
      <c r="RP359" s="31"/>
      <c r="RQ359" s="31"/>
      <c r="RR359" s="31"/>
      <c r="RS359" s="31"/>
      <c r="RT359" s="31"/>
      <c r="RU359" s="31"/>
      <c r="RV359" s="31"/>
      <c r="RW359" s="31"/>
      <c r="RX359" s="31"/>
      <c r="RY359" s="31"/>
      <c r="RZ359" s="31"/>
      <c r="SA359" s="31"/>
      <c r="SB359" s="31"/>
      <c r="SC359" s="31"/>
      <c r="SD359" s="31"/>
      <c r="SE359" s="31"/>
      <c r="SF359" s="31"/>
      <c r="SG359" s="31"/>
      <c r="SH359" s="31"/>
      <c r="SI359" s="31"/>
      <c r="SJ359" s="31"/>
      <c r="SK359" s="31"/>
      <c r="SL359" s="31"/>
      <c r="SM359" s="31"/>
      <c r="SN359" s="31"/>
      <c r="SO359" s="31"/>
      <c r="SP359" s="31"/>
      <c r="SQ359" s="31"/>
      <c r="SR359" s="31"/>
      <c r="SS359" s="31"/>
      <c r="ST359" s="31"/>
      <c r="SU359" s="31"/>
      <c r="SV359" s="31"/>
      <c r="SW359" s="31"/>
      <c r="SX359" s="31"/>
      <c r="SY359" s="31"/>
      <c r="SZ359" s="31"/>
      <c r="TA359" s="31"/>
      <c r="TB359" s="31"/>
      <c r="TC359" s="31"/>
      <c r="TD359" s="31"/>
      <c r="TE359" s="31"/>
      <c r="TF359" s="31"/>
      <c r="TG359" s="31"/>
      <c r="TH359" s="31"/>
      <c r="TI359" s="31"/>
      <c r="TJ359" s="31"/>
      <c r="TK359" s="31"/>
      <c r="TL359" s="31"/>
      <c r="TM359" s="31"/>
      <c r="TN359" s="31"/>
      <c r="TO359" s="31"/>
      <c r="TP359" s="31"/>
      <c r="TQ359" s="31"/>
      <c r="TR359" s="31"/>
      <c r="TS359" s="31"/>
      <c r="TT359" s="31"/>
      <c r="TU359" s="31"/>
      <c r="TV359" s="31"/>
      <c r="TW359" s="31"/>
      <c r="TX359" s="31"/>
      <c r="TY359" s="31"/>
      <c r="TZ359" s="31"/>
      <c r="UA359" s="31"/>
      <c r="UB359" s="31"/>
      <c r="UC359" s="31"/>
      <c r="UD359" s="31"/>
      <c r="UE359" s="31"/>
      <c r="UF359" s="31"/>
      <c r="UG359" s="31"/>
      <c r="UH359" s="31"/>
      <c r="UI359" s="31"/>
      <c r="UJ359" s="31"/>
      <c r="UK359" s="31"/>
      <c r="UL359" s="31"/>
      <c r="UM359" s="31"/>
      <c r="UN359" s="31"/>
      <c r="UO359" s="31"/>
      <c r="UP359" s="31"/>
      <c r="UQ359" s="31"/>
      <c r="UR359" s="31"/>
      <c r="US359" s="31"/>
      <c r="UT359" s="31"/>
      <c r="UU359" s="31"/>
      <c r="UV359" s="31"/>
      <c r="UW359" s="31"/>
      <c r="UX359" s="31"/>
      <c r="UY359" s="31"/>
      <c r="UZ359" s="31"/>
      <c r="VA359" s="31"/>
      <c r="VB359" s="31"/>
      <c r="VC359" s="31"/>
      <c r="VD359" s="31"/>
      <c r="VE359" s="31"/>
      <c r="VF359" s="31"/>
      <c r="VG359" s="31"/>
      <c r="VH359" s="31"/>
      <c r="VI359" s="31"/>
      <c r="VJ359" s="31"/>
      <c r="VK359" s="31"/>
      <c r="VL359" s="31"/>
      <c r="VM359" s="31"/>
      <c r="VN359" s="31"/>
      <c r="VO359" s="31"/>
      <c r="VP359" s="31"/>
      <c r="VQ359" s="31"/>
      <c r="VR359" s="31"/>
      <c r="VS359" s="31"/>
      <c r="VT359" s="31"/>
      <c r="VU359" s="31"/>
      <c r="VV359" s="31"/>
      <c r="VW359" s="31"/>
      <c r="VX359" s="31"/>
      <c r="VY359" s="31"/>
      <c r="VZ359" s="31"/>
      <c r="WA359" s="31"/>
      <c r="WB359" s="31"/>
      <c r="WC359" s="31"/>
      <c r="WD359" s="31"/>
      <c r="WE359" s="31"/>
      <c r="WF359" s="31"/>
      <c r="WG359" s="31"/>
      <c r="WH359" s="31"/>
      <c r="WI359" s="31"/>
      <c r="WJ359" s="31"/>
      <c r="WK359" s="31"/>
      <c r="WL359" s="31"/>
      <c r="WM359" s="31"/>
      <c r="WN359" s="31"/>
      <c r="WO359" s="31"/>
      <c r="WP359" s="31"/>
      <c r="WQ359" s="31"/>
      <c r="WR359" s="31"/>
      <c r="WS359" s="31"/>
      <c r="WT359" s="31"/>
      <c r="WU359" s="31"/>
      <c r="WV359" s="31"/>
      <c r="WW359" s="31"/>
      <c r="WX359" s="31"/>
      <c r="WY359" s="31"/>
      <c r="WZ359" s="31"/>
      <c r="XA359" s="31"/>
      <c r="XB359" s="31"/>
      <c r="XC359" s="31"/>
      <c r="XD359" s="31"/>
      <c r="XE359" s="31"/>
      <c r="XF359" s="31"/>
      <c r="XG359" s="31"/>
      <c r="XH359" s="31"/>
      <c r="XI359" s="31"/>
      <c r="XJ359" s="31"/>
      <c r="XK359" s="31"/>
      <c r="XL359" s="31"/>
      <c r="XM359" s="31"/>
      <c r="XN359" s="31"/>
      <c r="XO359" s="31"/>
      <c r="XP359" s="31"/>
      <c r="XQ359" s="31"/>
      <c r="XR359" s="31"/>
      <c r="XS359" s="31"/>
      <c r="XT359" s="31"/>
      <c r="XU359" s="31"/>
      <c r="XV359" s="31"/>
      <c r="XW359" s="31"/>
      <c r="XX359" s="31"/>
      <c r="XY359" s="31"/>
      <c r="XZ359" s="31"/>
      <c r="YA359" s="31"/>
      <c r="YB359" s="31"/>
      <c r="YC359" s="31"/>
      <c r="YD359" s="31"/>
      <c r="YE359" s="31"/>
      <c r="YF359" s="31"/>
      <c r="YG359" s="31"/>
      <c r="YH359" s="31"/>
      <c r="YI359" s="31"/>
      <c r="YJ359" s="31"/>
      <c r="YK359" s="31"/>
      <c r="YL359" s="31"/>
      <c r="YM359" s="31"/>
      <c r="YN359" s="31"/>
      <c r="YO359" s="31"/>
      <c r="YP359" s="31"/>
      <c r="YQ359" s="31"/>
      <c r="YR359" s="31"/>
      <c r="YS359" s="31"/>
      <c r="YT359" s="31"/>
      <c r="YU359" s="31"/>
      <c r="YV359" s="31"/>
      <c r="YW359" s="31"/>
      <c r="YX359" s="31"/>
      <c r="YY359" s="31"/>
      <c r="YZ359" s="31"/>
      <c r="ZA359" s="31"/>
      <c r="ZB359" s="31"/>
      <c r="ZC359" s="31"/>
      <c r="ZD359" s="31"/>
      <c r="ZE359" s="31"/>
      <c r="ZF359" s="31"/>
      <c r="ZG359" s="31"/>
      <c r="ZH359" s="31"/>
      <c r="ZI359" s="31"/>
      <c r="ZJ359" s="31"/>
      <c r="ZK359" s="31"/>
      <c r="ZL359" s="31"/>
      <c r="ZM359" s="31"/>
      <c r="ZN359" s="31"/>
      <c r="ZO359" s="31"/>
      <c r="ZP359" s="31"/>
      <c r="ZQ359" s="31"/>
      <c r="ZR359" s="31"/>
      <c r="ZS359" s="31"/>
      <c r="ZT359" s="31"/>
      <c r="ZU359" s="31"/>
      <c r="ZV359" s="31"/>
      <c r="ZW359" s="31"/>
      <c r="ZX359" s="31"/>
      <c r="ZY359" s="31"/>
      <c r="ZZ359" s="31"/>
      <c r="AAA359" s="31"/>
      <c r="AAB359" s="31"/>
      <c r="AAC359" s="31"/>
      <c r="AAD359" s="31"/>
      <c r="AAE359" s="31"/>
      <c r="AAF359" s="31"/>
      <c r="AAG359" s="31"/>
      <c r="AAH359" s="31"/>
      <c r="AAI359" s="31"/>
      <c r="AAJ359" s="31"/>
      <c r="AAK359" s="31"/>
      <c r="AAL359" s="31"/>
      <c r="AAM359" s="31"/>
      <c r="AAN359" s="31"/>
      <c r="AAO359" s="31"/>
      <c r="AAP359" s="31"/>
      <c r="AAQ359" s="31"/>
      <c r="AAR359" s="31"/>
      <c r="AAS359" s="31"/>
      <c r="AAT359" s="31"/>
      <c r="AAU359" s="31"/>
      <c r="AAV359" s="31"/>
      <c r="AAW359" s="31"/>
      <c r="AAX359" s="31"/>
      <c r="AAY359" s="31"/>
      <c r="AAZ359" s="31"/>
      <c r="ABA359" s="31"/>
      <c r="ABB359" s="31"/>
      <c r="ABC359" s="31"/>
      <c r="ABD359" s="31"/>
      <c r="ABE359" s="31"/>
      <c r="ABF359" s="31"/>
      <c r="ABG359" s="31"/>
      <c r="ABH359" s="31"/>
      <c r="ABI359" s="31"/>
      <c r="ABJ359" s="31"/>
      <c r="ABK359" s="31"/>
      <c r="ABL359" s="31"/>
      <c r="ABM359" s="31"/>
      <c r="ABN359" s="31"/>
      <c r="ABO359" s="31"/>
      <c r="ABP359" s="31"/>
      <c r="ABQ359" s="31"/>
      <c r="ABR359" s="31"/>
      <c r="ABS359" s="31"/>
      <c r="ABT359" s="31"/>
      <c r="ABU359" s="31"/>
      <c r="ABV359" s="31"/>
      <c r="ABW359" s="31"/>
      <c r="ABX359" s="31"/>
      <c r="ABY359" s="31"/>
      <c r="ABZ359" s="31"/>
      <c r="ACA359" s="31"/>
      <c r="ACB359" s="31"/>
      <c r="ACC359" s="31"/>
      <c r="ACD359" s="31"/>
      <c r="ACE359" s="31"/>
      <c r="ACF359" s="31"/>
      <c r="ACG359" s="31"/>
      <c r="ACH359" s="31"/>
      <c r="ACI359" s="31"/>
      <c r="ACJ359" s="31"/>
      <c r="ACK359" s="31"/>
      <c r="ACL359" s="31"/>
      <c r="ACM359" s="31"/>
      <c r="ACN359" s="31"/>
      <c r="ACO359" s="31"/>
      <c r="ACP359" s="31"/>
      <c r="ACQ359" s="31"/>
      <c r="ACR359" s="31"/>
      <c r="ACS359" s="31"/>
      <c r="ACT359" s="31"/>
      <c r="ACU359" s="31"/>
      <c r="ACV359" s="31"/>
      <c r="ACW359" s="31"/>
      <c r="ACX359" s="31"/>
      <c r="ACY359" s="31"/>
      <c r="ACZ359" s="31"/>
      <c r="ADA359" s="31"/>
      <c r="ADB359" s="31"/>
      <c r="ADC359" s="31"/>
      <c r="ADD359" s="31"/>
      <c r="ADE359" s="31"/>
      <c r="ADF359" s="31"/>
      <c r="ADG359" s="31"/>
      <c r="ADH359" s="31"/>
      <c r="ADI359" s="31"/>
      <c r="ADJ359" s="31"/>
      <c r="ADK359" s="31"/>
      <c r="ADL359" s="31"/>
      <c r="ADM359" s="31"/>
      <c r="ADN359" s="31"/>
      <c r="ADO359" s="31"/>
      <c r="ADP359" s="31"/>
      <c r="ADQ359" s="31"/>
      <c r="ADR359" s="31"/>
      <c r="ADS359" s="31"/>
      <c r="ADT359" s="31"/>
      <c r="ADU359" s="31"/>
      <c r="ADV359" s="31"/>
      <c r="ADW359" s="31"/>
      <c r="ADX359" s="31"/>
      <c r="ADY359" s="31"/>
      <c r="ADZ359" s="31"/>
      <c r="AEA359" s="31"/>
      <c r="AEB359" s="31"/>
      <c r="AEC359" s="31"/>
      <c r="AED359" s="31"/>
      <c r="AEE359" s="31"/>
      <c r="AEF359" s="31"/>
      <c r="AEG359" s="31"/>
      <c r="AEH359" s="31"/>
      <c r="AEI359" s="31"/>
      <c r="AEJ359" s="31"/>
      <c r="AEK359" s="31"/>
      <c r="AEL359" s="31"/>
      <c r="AEM359" s="31"/>
      <c r="AEN359" s="31"/>
      <c r="AEO359" s="31"/>
      <c r="AEP359" s="31"/>
      <c r="AEQ359" s="31"/>
      <c r="AER359" s="31"/>
      <c r="AES359" s="31"/>
      <c r="AET359" s="31"/>
      <c r="AEU359" s="31"/>
      <c r="AEV359" s="31"/>
      <c r="AEW359" s="31"/>
      <c r="AEX359" s="31"/>
      <c r="AEY359" s="31"/>
      <c r="AEZ359" s="31"/>
      <c r="AFA359" s="31"/>
      <c r="AFB359" s="31"/>
      <c r="AFC359" s="31"/>
      <c r="AFD359" s="31"/>
      <c r="AFE359" s="31"/>
      <c r="AFF359" s="31"/>
      <c r="AFG359" s="31"/>
      <c r="AFH359" s="31"/>
      <c r="AFI359" s="31"/>
      <c r="AFJ359" s="31"/>
      <c r="AFK359" s="31"/>
      <c r="AFL359" s="31"/>
      <c r="AFM359" s="31"/>
      <c r="AFN359" s="31"/>
      <c r="AFO359" s="31"/>
      <c r="AFP359" s="31"/>
      <c r="AFQ359" s="31"/>
      <c r="AFR359" s="31"/>
      <c r="AFS359" s="31"/>
      <c r="AFT359" s="31"/>
      <c r="AFU359" s="31"/>
      <c r="AFV359" s="31"/>
      <c r="AFW359" s="31"/>
      <c r="AFX359" s="31"/>
      <c r="AFY359" s="31"/>
      <c r="AFZ359" s="31"/>
      <c r="AGA359" s="31"/>
      <c r="AGB359" s="31"/>
      <c r="AGC359" s="31"/>
      <c r="AGD359" s="31"/>
      <c r="AGE359" s="31"/>
      <c r="AGF359" s="31"/>
      <c r="AGG359" s="31"/>
      <c r="AGH359" s="31"/>
      <c r="AGI359" s="31"/>
      <c r="AGJ359" s="31"/>
      <c r="AGK359" s="31"/>
      <c r="AGL359" s="31"/>
      <c r="AGM359" s="31"/>
      <c r="AGN359" s="31"/>
      <c r="AGO359" s="31"/>
      <c r="AGP359" s="31"/>
      <c r="AGQ359" s="31"/>
      <c r="AGR359" s="31"/>
      <c r="AGS359" s="31"/>
      <c r="AGT359" s="31"/>
      <c r="AGU359" s="31"/>
      <c r="AGV359" s="31"/>
      <c r="AGW359" s="31"/>
      <c r="AGX359" s="31"/>
      <c r="AGY359" s="31"/>
      <c r="AGZ359" s="31"/>
      <c r="AHA359" s="31"/>
      <c r="AHB359" s="31"/>
      <c r="AHC359" s="31"/>
      <c r="AHD359" s="31"/>
      <c r="AHE359" s="31"/>
      <c r="AHF359" s="31"/>
      <c r="AHG359" s="31"/>
      <c r="AHH359" s="31"/>
      <c r="AHI359" s="31"/>
      <c r="AHJ359" s="31"/>
      <c r="AHK359" s="31"/>
      <c r="AHL359" s="31"/>
      <c r="AHM359" s="31"/>
      <c r="AHN359" s="31"/>
      <c r="AHO359" s="31"/>
      <c r="AHP359" s="31"/>
      <c r="AHQ359" s="31"/>
      <c r="AHR359" s="31"/>
      <c r="AHS359" s="31"/>
      <c r="AHT359" s="31"/>
      <c r="AHU359" s="31"/>
      <c r="AHV359" s="31"/>
      <c r="AHW359" s="31"/>
      <c r="AHX359" s="31"/>
      <c r="AHY359" s="31"/>
      <c r="AHZ359" s="31"/>
      <c r="AIA359" s="31"/>
      <c r="AIB359" s="31"/>
      <c r="AIC359" s="31"/>
      <c r="AID359" s="31"/>
      <c r="AIE359" s="31"/>
      <c r="AIF359" s="31"/>
      <c r="AIG359" s="31"/>
      <c r="AIH359" s="31"/>
      <c r="AII359" s="31"/>
      <c r="AIJ359" s="31"/>
      <c r="AIK359" s="31"/>
      <c r="AIL359" s="31"/>
      <c r="AIM359" s="31"/>
      <c r="AIN359" s="31"/>
      <c r="AIO359" s="31"/>
      <c r="AIP359" s="31"/>
      <c r="AIQ359" s="31"/>
      <c r="AIR359" s="31"/>
      <c r="AIS359" s="31"/>
      <c r="AIT359" s="31"/>
      <c r="AIU359" s="31"/>
      <c r="AIV359" s="31"/>
      <c r="AIW359" s="31"/>
      <c r="AIX359" s="31"/>
      <c r="AIY359" s="31"/>
      <c r="AIZ359" s="31"/>
      <c r="AJA359" s="31"/>
      <c r="AJB359" s="31"/>
      <c r="AJC359" s="31"/>
      <c r="AJD359" s="31"/>
      <c r="AJE359" s="31"/>
      <c r="AJF359" s="31"/>
      <c r="AJG359" s="31"/>
      <c r="AJH359" s="31"/>
      <c r="AJI359" s="31"/>
      <c r="AJJ359" s="31"/>
      <c r="AJK359" s="31"/>
      <c r="AJL359" s="31"/>
      <c r="AJM359" s="31"/>
      <c r="AJN359" s="31"/>
      <c r="AJO359" s="31"/>
      <c r="AJP359" s="31"/>
      <c r="AJQ359" s="31"/>
      <c r="AJR359" s="31"/>
      <c r="AJS359" s="31"/>
      <c r="AJT359" s="31"/>
      <c r="AJU359" s="31"/>
      <c r="AJV359" s="31"/>
      <c r="AJW359" s="31"/>
      <c r="AJX359" s="31"/>
      <c r="AJY359" s="31"/>
      <c r="AJZ359" s="31"/>
      <c r="AKA359" s="31"/>
      <c r="AKB359" s="31"/>
      <c r="AKC359" s="31"/>
      <c r="AKD359" s="31"/>
      <c r="AKE359" s="31"/>
      <c r="AKF359" s="31"/>
      <c r="AKG359" s="31"/>
      <c r="AKH359" s="31"/>
      <c r="AKI359" s="31"/>
      <c r="AKJ359" s="31"/>
      <c r="AKK359" s="31"/>
      <c r="AKL359" s="31"/>
      <c r="AKM359" s="31"/>
      <c r="AKN359" s="31"/>
      <c r="AKO359" s="31"/>
      <c r="AKP359" s="31"/>
      <c r="AKQ359" s="31"/>
      <c r="AKR359" s="31"/>
      <c r="AKS359" s="31"/>
      <c r="AKT359" s="31"/>
      <c r="AKU359" s="31"/>
      <c r="AKV359" s="31"/>
      <c r="AKW359" s="31"/>
      <c r="AKX359" s="31"/>
      <c r="AKY359" s="31"/>
      <c r="AKZ359" s="31"/>
      <c r="ALA359" s="31"/>
      <c r="ALB359" s="31"/>
      <c r="ALC359" s="31"/>
      <c r="ALD359" s="31"/>
      <c r="ALE359" s="31"/>
      <c r="ALF359" s="31"/>
      <c r="ALG359" s="31"/>
      <c r="ALH359" s="31"/>
      <c r="ALI359" s="31"/>
      <c r="ALJ359" s="31"/>
      <c r="ALK359" s="31"/>
      <c r="ALL359" s="31"/>
      <c r="ALM359" s="31"/>
      <c r="ALN359" s="31"/>
      <c r="ALO359" s="31"/>
      <c r="ALP359" s="31"/>
      <c r="ALQ359" s="31"/>
      <c r="ALR359" s="31"/>
      <c r="ALS359" s="31"/>
      <c r="ALT359" s="31"/>
      <c r="ALU359" s="31"/>
      <c r="ALV359" s="31"/>
      <c r="ALW359" s="31"/>
      <c r="ALX359" s="31"/>
      <c r="ALY359" s="31"/>
      <c r="ALZ359" s="31"/>
      <c r="AMA359" s="31"/>
      <c r="AMB359" s="31"/>
      <c r="AMC359" s="31"/>
      <c r="AMD359" s="31"/>
      <c r="AME359" s="31"/>
      <c r="AMF359" s="31"/>
      <c r="AMG359" s="31"/>
      <c r="AMH359" s="31"/>
      <c r="AMI359" s="31"/>
      <c r="AMJ359" s="31"/>
      <c r="AMK359" s="31"/>
      <c r="AML359" s="31"/>
      <c r="AMM359" s="31"/>
      <c r="AMN359" s="31"/>
      <c r="AMO359" s="31"/>
      <c r="AMP359" s="31"/>
      <c r="AMQ359" s="31"/>
      <c r="AMR359" s="31"/>
      <c r="AMS359" s="31"/>
      <c r="AMT359" s="31"/>
      <c r="AMU359" s="31"/>
      <c r="AMV359" s="31"/>
      <c r="AMW359" s="31"/>
      <c r="AMX359" s="31"/>
      <c r="AMY359" s="31"/>
    </row>
    <row r="360" spans="3:1042" s="6" customFormat="1" ht="15" customHeight="1" x14ac:dyDescent="0.25">
      <c r="C360" s="6">
        <f t="shared" si="140"/>
        <v>231215</v>
      </c>
      <c r="D360" s="72">
        <f t="shared" si="141"/>
        <v>80</v>
      </c>
      <c r="E360" s="74">
        <v>0</v>
      </c>
      <c r="F360" s="72">
        <v>1</v>
      </c>
      <c r="G360" s="73">
        <f t="shared" si="144"/>
        <v>0</v>
      </c>
      <c r="H360" s="128">
        <f t="shared" si="145"/>
        <v>2.9</v>
      </c>
      <c r="I360" s="147">
        <f t="shared" si="179"/>
        <v>0</v>
      </c>
      <c r="J360" s="111" t="s">
        <v>196</v>
      </c>
      <c r="K360" s="39">
        <v>3</v>
      </c>
      <c r="L360" s="95">
        <f t="shared" si="180"/>
        <v>23</v>
      </c>
      <c r="M360" s="9" t="s">
        <v>42</v>
      </c>
      <c r="N360" s="82">
        <f t="shared" si="219"/>
        <v>12</v>
      </c>
      <c r="O360" s="82">
        <f xml:space="preserve"> (L360*10000) + (N360*100) + VLOOKUP( T360, $Q$2:$S$53, 2, FALSE )</f>
        <v>231215</v>
      </c>
      <c r="P360" s="77" t="str">
        <f t="shared" si="236"/>
        <v>HPX 80 DHPTNE 120  (80 gal)</v>
      </c>
      <c r="Q360" s="10" t="s">
        <v>48</v>
      </c>
      <c r="R360" s="11">
        <v>80</v>
      </c>
      <c r="S360" s="37" t="s">
        <v>86</v>
      </c>
      <c r="T360" s="100" t="s">
        <v>106</v>
      </c>
      <c r="U360" s="105" t="str">
        <f>VLOOKUP( T360, $Q$2:$S$53, 3, FALSE )</f>
        <v>AOSmithHPTU80</v>
      </c>
      <c r="V360" s="146">
        <v>0</v>
      </c>
      <c r="W360" s="47" t="s">
        <v>10</v>
      </c>
      <c r="X360" s="55" t="s">
        <v>15</v>
      </c>
      <c r="Y360" s="56">
        <v>2.9</v>
      </c>
      <c r="Z360" s="57">
        <v>42545</v>
      </c>
      <c r="AA360" s="58" t="s">
        <v>83</v>
      </c>
      <c r="AB360" s="158" t="str">
        <f t="shared" si="220"/>
        <v>2,     231215,   "HPX 80 DHPTNE 120  (80 gal)"</v>
      </c>
      <c r="AC360" s="160" t="str">
        <f t="shared" si="202"/>
        <v>State</v>
      </c>
      <c r="AD360" s="161" t="s">
        <v>698</v>
      </c>
      <c r="AE360" s="158" t="str">
        <f t="shared" si="221"/>
        <v xml:space="preserve">          case  231215   :   "StateHPX80DHPTNE"</v>
      </c>
      <c r="AF360" s="161" t="s">
        <v>698</v>
      </c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  <c r="CB360" s="31"/>
      <c r="CC360" s="31"/>
      <c r="CD360" s="31"/>
      <c r="CE360" s="31"/>
      <c r="CF360" s="31"/>
      <c r="CG360" s="31"/>
      <c r="CH360" s="31"/>
      <c r="CI360" s="31"/>
      <c r="CJ360" s="31"/>
      <c r="CK360" s="31"/>
      <c r="CL360" s="31"/>
      <c r="CM360" s="31"/>
      <c r="CN360" s="31"/>
      <c r="CO360" s="31"/>
      <c r="CP360" s="31"/>
      <c r="CQ360" s="31"/>
      <c r="CR360" s="31"/>
      <c r="CS360" s="31"/>
      <c r="CT360" s="31"/>
      <c r="CU360" s="31"/>
      <c r="CV360" s="31"/>
      <c r="CW360" s="31"/>
      <c r="CX360" s="31"/>
      <c r="CY360" s="31"/>
      <c r="CZ360" s="31"/>
      <c r="DA360" s="31"/>
      <c r="DB360" s="31"/>
      <c r="DC360" s="31"/>
      <c r="DD360" s="31"/>
      <c r="DE360" s="31"/>
      <c r="DF360" s="31"/>
      <c r="DG360" s="31"/>
      <c r="DH360" s="31"/>
      <c r="DI360" s="31"/>
      <c r="DJ360" s="31"/>
      <c r="DK360" s="31"/>
      <c r="DL360" s="31"/>
      <c r="DM360" s="31"/>
      <c r="DN360" s="31"/>
      <c r="DO360" s="31"/>
      <c r="DP360" s="31"/>
      <c r="DQ360" s="31"/>
      <c r="DR360" s="31"/>
      <c r="DS360" s="31"/>
      <c r="DT360" s="31"/>
      <c r="DU360" s="31"/>
      <c r="DV360" s="31"/>
      <c r="DW360" s="31"/>
      <c r="DX360" s="31"/>
      <c r="DY360" s="31"/>
      <c r="DZ360" s="31"/>
      <c r="EA360" s="31"/>
      <c r="EB360" s="31"/>
      <c r="EC360" s="31"/>
      <c r="ED360" s="31"/>
      <c r="EE360" s="31"/>
      <c r="EF360" s="31"/>
      <c r="EG360" s="31"/>
      <c r="EH360" s="31"/>
      <c r="EI360" s="31"/>
      <c r="EJ360" s="31"/>
      <c r="EK360" s="31"/>
      <c r="EL360" s="31"/>
      <c r="EM360" s="31"/>
      <c r="EN360" s="31"/>
      <c r="EO360" s="31"/>
      <c r="EP360" s="31"/>
      <c r="EQ360" s="31"/>
      <c r="ER360" s="31"/>
      <c r="ES360" s="31"/>
      <c r="ET360" s="31"/>
      <c r="EU360" s="31"/>
      <c r="EV360" s="31"/>
      <c r="EW360" s="31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  <c r="IW360" s="31"/>
      <c r="IX360" s="31"/>
      <c r="IY360" s="31"/>
      <c r="IZ360" s="31"/>
      <c r="JA360" s="31"/>
      <c r="JB360" s="31"/>
      <c r="JC360" s="31"/>
      <c r="JD360" s="31"/>
      <c r="JE360" s="31"/>
      <c r="JF360" s="31"/>
      <c r="JG360" s="31"/>
      <c r="JH360" s="31"/>
      <c r="JI360" s="31"/>
      <c r="JJ360" s="31"/>
      <c r="JK360" s="31"/>
      <c r="JL360" s="31"/>
      <c r="JM360" s="31"/>
      <c r="JN360" s="31"/>
      <c r="JO360" s="31"/>
      <c r="JP360" s="31"/>
      <c r="JQ360" s="31"/>
      <c r="JR360" s="31"/>
      <c r="JS360" s="31"/>
      <c r="JT360" s="31"/>
      <c r="JU360" s="31"/>
      <c r="JV360" s="31"/>
      <c r="JW360" s="31"/>
      <c r="JX360" s="31"/>
      <c r="JY360" s="31"/>
      <c r="JZ360" s="31"/>
      <c r="KA360" s="31"/>
      <c r="KB360" s="31"/>
      <c r="KC360" s="31"/>
      <c r="KD360" s="31"/>
      <c r="KE360" s="31"/>
      <c r="KF360" s="31"/>
      <c r="KG360" s="31"/>
      <c r="KH360" s="31"/>
      <c r="KI360" s="31"/>
      <c r="KJ360" s="31"/>
      <c r="KK360" s="31"/>
      <c r="KL360" s="31"/>
      <c r="KM360" s="31"/>
      <c r="KN360" s="31"/>
      <c r="KO360" s="31"/>
      <c r="KP360" s="31"/>
      <c r="KQ360" s="31"/>
      <c r="KR360" s="31"/>
      <c r="KS360" s="31"/>
      <c r="KT360" s="31"/>
      <c r="KU360" s="31"/>
      <c r="KV360" s="31"/>
      <c r="KW360" s="31"/>
      <c r="KX360" s="31"/>
      <c r="KY360" s="31"/>
      <c r="KZ360" s="31"/>
      <c r="LA360" s="31"/>
      <c r="LB360" s="31"/>
      <c r="LC360" s="31"/>
      <c r="LD360" s="31"/>
      <c r="LE360" s="31"/>
      <c r="LF360" s="31"/>
      <c r="LG360" s="31"/>
      <c r="LH360" s="31"/>
      <c r="LI360" s="31"/>
      <c r="LJ360" s="31"/>
      <c r="LK360" s="31"/>
      <c r="LL360" s="31"/>
      <c r="LM360" s="31"/>
      <c r="LN360" s="31"/>
      <c r="LO360" s="31"/>
      <c r="LP360" s="31"/>
      <c r="LQ360" s="31"/>
      <c r="LR360" s="31"/>
      <c r="LS360" s="31"/>
      <c r="LT360" s="31"/>
      <c r="LU360" s="31"/>
      <c r="LV360" s="31"/>
      <c r="LW360" s="31"/>
      <c r="LX360" s="31"/>
      <c r="LY360" s="31"/>
      <c r="LZ360" s="31"/>
      <c r="MA360" s="31"/>
      <c r="MB360" s="31"/>
      <c r="MC360" s="31"/>
      <c r="MD360" s="31"/>
      <c r="ME360" s="31"/>
      <c r="MF360" s="31"/>
      <c r="MG360" s="31"/>
      <c r="MH360" s="31"/>
      <c r="MI360" s="31"/>
      <c r="MJ360" s="31"/>
      <c r="MK360" s="31"/>
      <c r="ML360" s="31"/>
      <c r="MM360" s="31"/>
      <c r="MN360" s="31"/>
      <c r="MO360" s="31"/>
      <c r="MP360" s="31"/>
      <c r="MQ360" s="31"/>
      <c r="MR360" s="31"/>
      <c r="MS360" s="31"/>
      <c r="MT360" s="31"/>
      <c r="MU360" s="31"/>
      <c r="MV360" s="31"/>
      <c r="MW360" s="31"/>
      <c r="MX360" s="31"/>
      <c r="MY360" s="31"/>
      <c r="MZ360" s="31"/>
      <c r="NA360" s="31"/>
      <c r="NB360" s="31"/>
      <c r="NC360" s="31"/>
      <c r="ND360" s="31"/>
      <c r="NE360" s="31"/>
      <c r="NF360" s="31"/>
      <c r="NG360" s="31"/>
      <c r="NH360" s="31"/>
      <c r="NI360" s="31"/>
      <c r="NJ360" s="31"/>
      <c r="NK360" s="31"/>
      <c r="NL360" s="31"/>
      <c r="NM360" s="31"/>
      <c r="NN360" s="31"/>
      <c r="NO360" s="31"/>
      <c r="NP360" s="31"/>
      <c r="NQ360" s="31"/>
      <c r="NR360" s="31"/>
      <c r="NS360" s="31"/>
      <c r="NT360" s="31"/>
      <c r="NU360" s="31"/>
      <c r="NV360" s="31"/>
      <c r="NW360" s="31"/>
      <c r="NX360" s="31"/>
      <c r="NY360" s="31"/>
      <c r="NZ360" s="31"/>
      <c r="OA360" s="31"/>
      <c r="OB360" s="31"/>
      <c r="OC360" s="31"/>
      <c r="OD360" s="31"/>
      <c r="OE360" s="31"/>
      <c r="OF360" s="31"/>
      <c r="OG360" s="31"/>
      <c r="OH360" s="31"/>
      <c r="OI360" s="31"/>
      <c r="OJ360" s="31"/>
      <c r="OK360" s="31"/>
      <c r="OL360" s="31"/>
      <c r="OM360" s="31"/>
      <c r="ON360" s="31"/>
      <c r="OO360" s="31"/>
      <c r="OP360" s="31"/>
      <c r="OQ360" s="31"/>
      <c r="OR360" s="31"/>
      <c r="OS360" s="31"/>
      <c r="OT360" s="31"/>
      <c r="OU360" s="31"/>
      <c r="OV360" s="31"/>
      <c r="OW360" s="31"/>
      <c r="OX360" s="31"/>
      <c r="OY360" s="31"/>
      <c r="OZ360" s="31"/>
      <c r="PA360" s="31"/>
      <c r="PB360" s="31"/>
      <c r="PC360" s="31"/>
      <c r="PD360" s="31"/>
      <c r="PE360" s="31"/>
      <c r="PF360" s="31"/>
      <c r="PG360" s="31"/>
      <c r="PH360" s="31"/>
      <c r="PI360" s="31"/>
      <c r="PJ360" s="31"/>
      <c r="PK360" s="31"/>
      <c r="PL360" s="31"/>
      <c r="PM360" s="31"/>
      <c r="PN360" s="31"/>
      <c r="PO360" s="31"/>
      <c r="PP360" s="31"/>
      <c r="PQ360" s="31"/>
      <c r="PR360" s="31"/>
      <c r="PS360" s="31"/>
      <c r="PT360" s="31"/>
      <c r="PU360" s="31"/>
      <c r="PV360" s="31"/>
      <c r="PW360" s="31"/>
      <c r="PX360" s="31"/>
      <c r="PY360" s="31"/>
      <c r="PZ360" s="31"/>
      <c r="QA360" s="31"/>
      <c r="QB360" s="31"/>
      <c r="QC360" s="31"/>
      <c r="QD360" s="31"/>
      <c r="QE360" s="31"/>
      <c r="QF360" s="31"/>
      <c r="QG360" s="31"/>
      <c r="QH360" s="31"/>
      <c r="QI360" s="31"/>
      <c r="QJ360" s="31"/>
      <c r="QK360" s="31"/>
      <c r="QL360" s="31"/>
      <c r="QM360" s="31"/>
      <c r="QN360" s="31"/>
      <c r="QO360" s="31"/>
      <c r="QP360" s="31"/>
      <c r="QQ360" s="31"/>
      <c r="QR360" s="31"/>
      <c r="QS360" s="31"/>
      <c r="QT360" s="31"/>
      <c r="QU360" s="31"/>
      <c r="QV360" s="31"/>
      <c r="QW360" s="31"/>
      <c r="QX360" s="31"/>
      <c r="QY360" s="31"/>
      <c r="QZ360" s="31"/>
      <c r="RA360" s="31"/>
      <c r="RB360" s="31"/>
      <c r="RC360" s="31"/>
      <c r="RD360" s="31"/>
      <c r="RE360" s="31"/>
      <c r="RF360" s="31"/>
      <c r="RG360" s="31"/>
      <c r="RH360" s="31"/>
      <c r="RI360" s="31"/>
      <c r="RJ360" s="31"/>
      <c r="RK360" s="31"/>
      <c r="RL360" s="31"/>
      <c r="RM360" s="31"/>
      <c r="RN360" s="31"/>
      <c r="RO360" s="31"/>
      <c r="RP360" s="31"/>
      <c r="RQ360" s="31"/>
      <c r="RR360" s="31"/>
      <c r="RS360" s="31"/>
      <c r="RT360" s="31"/>
      <c r="RU360" s="31"/>
      <c r="RV360" s="31"/>
      <c r="RW360" s="31"/>
      <c r="RX360" s="31"/>
      <c r="RY360" s="31"/>
      <c r="RZ360" s="31"/>
      <c r="SA360" s="31"/>
      <c r="SB360" s="31"/>
      <c r="SC360" s="31"/>
      <c r="SD360" s="31"/>
      <c r="SE360" s="31"/>
      <c r="SF360" s="31"/>
      <c r="SG360" s="31"/>
      <c r="SH360" s="31"/>
      <c r="SI360" s="31"/>
      <c r="SJ360" s="31"/>
      <c r="SK360" s="31"/>
      <c r="SL360" s="31"/>
      <c r="SM360" s="31"/>
      <c r="SN360" s="31"/>
      <c r="SO360" s="31"/>
      <c r="SP360" s="31"/>
      <c r="SQ360" s="31"/>
      <c r="SR360" s="31"/>
      <c r="SS360" s="31"/>
      <c r="ST360" s="31"/>
      <c r="SU360" s="31"/>
      <c r="SV360" s="31"/>
      <c r="SW360" s="31"/>
      <c r="SX360" s="31"/>
      <c r="SY360" s="31"/>
      <c r="SZ360" s="31"/>
      <c r="TA360" s="31"/>
      <c r="TB360" s="31"/>
      <c r="TC360" s="31"/>
      <c r="TD360" s="31"/>
      <c r="TE360" s="31"/>
      <c r="TF360" s="31"/>
      <c r="TG360" s="31"/>
      <c r="TH360" s="31"/>
      <c r="TI360" s="31"/>
      <c r="TJ360" s="31"/>
      <c r="TK360" s="31"/>
      <c r="TL360" s="31"/>
      <c r="TM360" s="31"/>
      <c r="TN360" s="31"/>
      <c r="TO360" s="31"/>
      <c r="TP360" s="31"/>
      <c r="TQ360" s="31"/>
      <c r="TR360" s="31"/>
      <c r="TS360" s="31"/>
      <c r="TT360" s="31"/>
      <c r="TU360" s="31"/>
      <c r="TV360" s="31"/>
      <c r="TW360" s="31"/>
      <c r="TX360" s="31"/>
      <c r="TY360" s="31"/>
      <c r="TZ360" s="31"/>
      <c r="UA360" s="31"/>
      <c r="UB360" s="31"/>
      <c r="UC360" s="31"/>
      <c r="UD360" s="31"/>
      <c r="UE360" s="31"/>
      <c r="UF360" s="31"/>
      <c r="UG360" s="31"/>
      <c r="UH360" s="31"/>
      <c r="UI360" s="31"/>
      <c r="UJ360" s="31"/>
      <c r="UK360" s="31"/>
      <c r="UL360" s="31"/>
      <c r="UM360" s="31"/>
      <c r="UN360" s="31"/>
      <c r="UO360" s="31"/>
      <c r="UP360" s="31"/>
      <c r="UQ360" s="31"/>
      <c r="UR360" s="31"/>
      <c r="US360" s="31"/>
      <c r="UT360" s="31"/>
      <c r="UU360" s="31"/>
      <c r="UV360" s="31"/>
      <c r="UW360" s="31"/>
      <c r="UX360" s="31"/>
      <c r="UY360" s="31"/>
      <c r="UZ360" s="31"/>
      <c r="VA360" s="31"/>
      <c r="VB360" s="31"/>
      <c r="VC360" s="31"/>
      <c r="VD360" s="31"/>
      <c r="VE360" s="31"/>
      <c r="VF360" s="31"/>
      <c r="VG360" s="31"/>
      <c r="VH360" s="31"/>
      <c r="VI360" s="31"/>
      <c r="VJ360" s="31"/>
      <c r="VK360" s="31"/>
      <c r="VL360" s="31"/>
      <c r="VM360" s="31"/>
      <c r="VN360" s="31"/>
      <c r="VO360" s="31"/>
      <c r="VP360" s="31"/>
      <c r="VQ360" s="31"/>
      <c r="VR360" s="31"/>
      <c r="VS360" s="31"/>
      <c r="VT360" s="31"/>
      <c r="VU360" s="31"/>
      <c r="VV360" s="31"/>
      <c r="VW360" s="31"/>
      <c r="VX360" s="31"/>
      <c r="VY360" s="31"/>
      <c r="VZ360" s="31"/>
      <c r="WA360" s="31"/>
      <c r="WB360" s="31"/>
      <c r="WC360" s="31"/>
      <c r="WD360" s="31"/>
      <c r="WE360" s="31"/>
      <c r="WF360" s="31"/>
      <c r="WG360" s="31"/>
      <c r="WH360" s="31"/>
      <c r="WI360" s="31"/>
      <c r="WJ360" s="31"/>
      <c r="WK360" s="31"/>
      <c r="WL360" s="31"/>
      <c r="WM360" s="31"/>
      <c r="WN360" s="31"/>
      <c r="WO360" s="31"/>
      <c r="WP360" s="31"/>
      <c r="WQ360" s="31"/>
      <c r="WR360" s="31"/>
      <c r="WS360" s="31"/>
      <c r="WT360" s="31"/>
      <c r="WU360" s="31"/>
      <c r="WV360" s="31"/>
      <c r="WW360" s="31"/>
      <c r="WX360" s="31"/>
      <c r="WY360" s="31"/>
      <c r="WZ360" s="31"/>
      <c r="XA360" s="31"/>
      <c r="XB360" s="31"/>
      <c r="XC360" s="31"/>
      <c r="XD360" s="31"/>
      <c r="XE360" s="31"/>
      <c r="XF360" s="31"/>
      <c r="XG360" s="31"/>
      <c r="XH360" s="31"/>
      <c r="XI360" s="31"/>
      <c r="XJ360" s="31"/>
      <c r="XK360" s="31"/>
      <c r="XL360" s="31"/>
      <c r="XM360" s="31"/>
      <c r="XN360" s="31"/>
      <c r="XO360" s="31"/>
      <c r="XP360" s="31"/>
      <c r="XQ360" s="31"/>
      <c r="XR360" s="31"/>
      <c r="XS360" s="31"/>
      <c r="XT360" s="31"/>
      <c r="XU360" s="31"/>
      <c r="XV360" s="31"/>
      <c r="XW360" s="31"/>
      <c r="XX360" s="31"/>
      <c r="XY360" s="31"/>
      <c r="XZ360" s="31"/>
      <c r="YA360" s="31"/>
      <c r="YB360" s="31"/>
      <c r="YC360" s="31"/>
      <c r="YD360" s="31"/>
      <c r="YE360" s="31"/>
      <c r="YF360" s="31"/>
      <c r="YG360" s="31"/>
      <c r="YH360" s="31"/>
      <c r="YI360" s="31"/>
      <c r="YJ360" s="31"/>
      <c r="YK360" s="31"/>
      <c r="YL360" s="31"/>
      <c r="YM360" s="31"/>
      <c r="YN360" s="31"/>
      <c r="YO360" s="31"/>
      <c r="YP360" s="31"/>
      <c r="YQ360" s="31"/>
      <c r="YR360" s="31"/>
      <c r="YS360" s="31"/>
      <c r="YT360" s="31"/>
      <c r="YU360" s="31"/>
      <c r="YV360" s="31"/>
      <c r="YW360" s="31"/>
      <c r="YX360" s="31"/>
      <c r="YY360" s="31"/>
      <c r="YZ360" s="31"/>
      <c r="ZA360" s="31"/>
      <c r="ZB360" s="31"/>
      <c r="ZC360" s="31"/>
      <c r="ZD360" s="31"/>
      <c r="ZE360" s="31"/>
      <c r="ZF360" s="31"/>
      <c r="ZG360" s="31"/>
      <c r="ZH360" s="31"/>
      <c r="ZI360" s="31"/>
      <c r="ZJ360" s="31"/>
      <c r="ZK360" s="31"/>
      <c r="ZL360" s="31"/>
      <c r="ZM360" s="31"/>
      <c r="ZN360" s="31"/>
      <c r="ZO360" s="31"/>
      <c r="ZP360" s="31"/>
      <c r="ZQ360" s="31"/>
      <c r="ZR360" s="31"/>
      <c r="ZS360" s="31"/>
      <c r="ZT360" s="31"/>
      <c r="ZU360" s="31"/>
      <c r="ZV360" s="31"/>
      <c r="ZW360" s="31"/>
      <c r="ZX360" s="31"/>
      <c r="ZY360" s="31"/>
      <c r="ZZ360" s="31"/>
      <c r="AAA360" s="31"/>
      <c r="AAB360" s="31"/>
      <c r="AAC360" s="31"/>
      <c r="AAD360" s="31"/>
      <c r="AAE360" s="31"/>
      <c r="AAF360" s="31"/>
      <c r="AAG360" s="31"/>
      <c r="AAH360" s="31"/>
      <c r="AAI360" s="31"/>
      <c r="AAJ360" s="31"/>
      <c r="AAK360" s="31"/>
      <c r="AAL360" s="31"/>
      <c r="AAM360" s="31"/>
      <c r="AAN360" s="31"/>
      <c r="AAO360" s="31"/>
      <c r="AAP360" s="31"/>
      <c r="AAQ360" s="31"/>
      <c r="AAR360" s="31"/>
      <c r="AAS360" s="31"/>
      <c r="AAT360" s="31"/>
      <c r="AAU360" s="31"/>
      <c r="AAV360" s="31"/>
      <c r="AAW360" s="31"/>
      <c r="AAX360" s="31"/>
      <c r="AAY360" s="31"/>
      <c r="AAZ360" s="31"/>
      <c r="ABA360" s="31"/>
      <c r="ABB360" s="31"/>
      <c r="ABC360" s="31"/>
      <c r="ABD360" s="31"/>
      <c r="ABE360" s="31"/>
      <c r="ABF360" s="31"/>
      <c r="ABG360" s="31"/>
      <c r="ABH360" s="31"/>
      <c r="ABI360" s="31"/>
      <c r="ABJ360" s="31"/>
      <c r="ABK360" s="31"/>
      <c r="ABL360" s="31"/>
      <c r="ABM360" s="31"/>
      <c r="ABN360" s="31"/>
      <c r="ABO360" s="31"/>
      <c r="ABP360" s="31"/>
      <c r="ABQ360" s="31"/>
      <c r="ABR360" s="31"/>
      <c r="ABS360" s="31"/>
      <c r="ABT360" s="31"/>
      <c r="ABU360" s="31"/>
      <c r="ABV360" s="31"/>
      <c r="ABW360" s="31"/>
      <c r="ABX360" s="31"/>
      <c r="ABY360" s="31"/>
      <c r="ABZ360" s="31"/>
      <c r="ACA360" s="31"/>
      <c r="ACB360" s="31"/>
      <c r="ACC360" s="31"/>
      <c r="ACD360" s="31"/>
      <c r="ACE360" s="31"/>
      <c r="ACF360" s="31"/>
      <c r="ACG360" s="31"/>
      <c r="ACH360" s="31"/>
      <c r="ACI360" s="31"/>
      <c r="ACJ360" s="31"/>
      <c r="ACK360" s="31"/>
      <c r="ACL360" s="31"/>
      <c r="ACM360" s="31"/>
      <c r="ACN360" s="31"/>
      <c r="ACO360" s="31"/>
      <c r="ACP360" s="31"/>
      <c r="ACQ360" s="31"/>
      <c r="ACR360" s="31"/>
      <c r="ACS360" s="31"/>
      <c r="ACT360" s="31"/>
      <c r="ACU360" s="31"/>
      <c r="ACV360" s="31"/>
      <c r="ACW360" s="31"/>
      <c r="ACX360" s="31"/>
      <c r="ACY360" s="31"/>
      <c r="ACZ360" s="31"/>
      <c r="ADA360" s="31"/>
      <c r="ADB360" s="31"/>
      <c r="ADC360" s="31"/>
      <c r="ADD360" s="31"/>
      <c r="ADE360" s="31"/>
      <c r="ADF360" s="31"/>
      <c r="ADG360" s="31"/>
      <c r="ADH360" s="31"/>
      <c r="ADI360" s="31"/>
      <c r="ADJ360" s="31"/>
      <c r="ADK360" s="31"/>
      <c r="ADL360" s="31"/>
      <c r="ADM360" s="31"/>
      <c r="ADN360" s="31"/>
      <c r="ADO360" s="31"/>
      <c r="ADP360" s="31"/>
      <c r="ADQ360" s="31"/>
      <c r="ADR360" s="31"/>
      <c r="ADS360" s="31"/>
      <c r="ADT360" s="31"/>
      <c r="ADU360" s="31"/>
      <c r="ADV360" s="31"/>
      <c r="ADW360" s="31"/>
      <c r="ADX360" s="31"/>
      <c r="ADY360" s="31"/>
      <c r="ADZ360" s="31"/>
      <c r="AEA360" s="31"/>
      <c r="AEB360" s="31"/>
      <c r="AEC360" s="31"/>
      <c r="AED360" s="31"/>
      <c r="AEE360" s="31"/>
      <c r="AEF360" s="31"/>
      <c r="AEG360" s="31"/>
      <c r="AEH360" s="31"/>
      <c r="AEI360" s="31"/>
      <c r="AEJ360" s="31"/>
      <c r="AEK360" s="31"/>
      <c r="AEL360" s="31"/>
      <c r="AEM360" s="31"/>
      <c r="AEN360" s="31"/>
      <c r="AEO360" s="31"/>
      <c r="AEP360" s="31"/>
      <c r="AEQ360" s="31"/>
      <c r="AER360" s="31"/>
      <c r="AES360" s="31"/>
      <c r="AET360" s="31"/>
      <c r="AEU360" s="31"/>
      <c r="AEV360" s="31"/>
      <c r="AEW360" s="31"/>
      <c r="AEX360" s="31"/>
      <c r="AEY360" s="31"/>
      <c r="AEZ360" s="31"/>
      <c r="AFA360" s="31"/>
      <c r="AFB360" s="31"/>
      <c r="AFC360" s="31"/>
      <c r="AFD360" s="31"/>
      <c r="AFE360" s="31"/>
      <c r="AFF360" s="31"/>
      <c r="AFG360" s="31"/>
      <c r="AFH360" s="31"/>
      <c r="AFI360" s="31"/>
      <c r="AFJ360" s="31"/>
      <c r="AFK360" s="31"/>
      <c r="AFL360" s="31"/>
      <c r="AFM360" s="31"/>
      <c r="AFN360" s="31"/>
      <c r="AFO360" s="31"/>
      <c r="AFP360" s="31"/>
      <c r="AFQ360" s="31"/>
      <c r="AFR360" s="31"/>
      <c r="AFS360" s="31"/>
      <c r="AFT360" s="31"/>
      <c r="AFU360" s="31"/>
      <c r="AFV360" s="31"/>
      <c r="AFW360" s="31"/>
      <c r="AFX360" s="31"/>
      <c r="AFY360" s="31"/>
      <c r="AFZ360" s="31"/>
      <c r="AGA360" s="31"/>
      <c r="AGB360" s="31"/>
      <c r="AGC360" s="31"/>
      <c r="AGD360" s="31"/>
      <c r="AGE360" s="31"/>
      <c r="AGF360" s="31"/>
      <c r="AGG360" s="31"/>
      <c r="AGH360" s="31"/>
      <c r="AGI360" s="31"/>
      <c r="AGJ360" s="31"/>
      <c r="AGK360" s="31"/>
      <c r="AGL360" s="31"/>
      <c r="AGM360" s="31"/>
      <c r="AGN360" s="31"/>
      <c r="AGO360" s="31"/>
      <c r="AGP360" s="31"/>
      <c r="AGQ360" s="31"/>
      <c r="AGR360" s="31"/>
      <c r="AGS360" s="31"/>
      <c r="AGT360" s="31"/>
      <c r="AGU360" s="31"/>
      <c r="AGV360" s="31"/>
      <c r="AGW360" s="31"/>
      <c r="AGX360" s="31"/>
      <c r="AGY360" s="31"/>
      <c r="AGZ360" s="31"/>
      <c r="AHA360" s="31"/>
      <c r="AHB360" s="31"/>
      <c r="AHC360" s="31"/>
      <c r="AHD360" s="31"/>
      <c r="AHE360" s="31"/>
      <c r="AHF360" s="31"/>
      <c r="AHG360" s="31"/>
      <c r="AHH360" s="31"/>
      <c r="AHI360" s="31"/>
      <c r="AHJ360" s="31"/>
      <c r="AHK360" s="31"/>
      <c r="AHL360" s="31"/>
      <c r="AHM360" s="31"/>
      <c r="AHN360" s="31"/>
      <c r="AHO360" s="31"/>
      <c r="AHP360" s="31"/>
      <c r="AHQ360" s="31"/>
      <c r="AHR360" s="31"/>
      <c r="AHS360" s="31"/>
      <c r="AHT360" s="31"/>
      <c r="AHU360" s="31"/>
      <c r="AHV360" s="31"/>
      <c r="AHW360" s="31"/>
      <c r="AHX360" s="31"/>
      <c r="AHY360" s="31"/>
      <c r="AHZ360" s="31"/>
      <c r="AIA360" s="31"/>
      <c r="AIB360" s="31"/>
      <c r="AIC360" s="31"/>
      <c r="AID360" s="31"/>
      <c r="AIE360" s="31"/>
      <c r="AIF360" s="31"/>
      <c r="AIG360" s="31"/>
      <c r="AIH360" s="31"/>
      <c r="AII360" s="31"/>
      <c r="AIJ360" s="31"/>
      <c r="AIK360" s="31"/>
      <c r="AIL360" s="31"/>
      <c r="AIM360" s="31"/>
      <c r="AIN360" s="31"/>
      <c r="AIO360" s="31"/>
      <c r="AIP360" s="31"/>
      <c r="AIQ360" s="31"/>
      <c r="AIR360" s="31"/>
      <c r="AIS360" s="31"/>
      <c r="AIT360" s="31"/>
      <c r="AIU360" s="31"/>
      <c r="AIV360" s="31"/>
      <c r="AIW360" s="31"/>
      <c r="AIX360" s="31"/>
      <c r="AIY360" s="31"/>
      <c r="AIZ360" s="31"/>
      <c r="AJA360" s="31"/>
      <c r="AJB360" s="31"/>
      <c r="AJC360" s="31"/>
      <c r="AJD360" s="31"/>
      <c r="AJE360" s="31"/>
      <c r="AJF360" s="31"/>
      <c r="AJG360" s="31"/>
      <c r="AJH360" s="31"/>
      <c r="AJI360" s="31"/>
      <c r="AJJ360" s="31"/>
      <c r="AJK360" s="31"/>
      <c r="AJL360" s="31"/>
      <c r="AJM360" s="31"/>
      <c r="AJN360" s="31"/>
      <c r="AJO360" s="31"/>
      <c r="AJP360" s="31"/>
      <c r="AJQ360" s="31"/>
      <c r="AJR360" s="31"/>
      <c r="AJS360" s="31"/>
      <c r="AJT360" s="31"/>
      <c r="AJU360" s="31"/>
      <c r="AJV360" s="31"/>
      <c r="AJW360" s="31"/>
      <c r="AJX360" s="31"/>
      <c r="AJY360" s="31"/>
      <c r="AJZ360" s="31"/>
      <c r="AKA360" s="31"/>
      <c r="AKB360" s="31"/>
      <c r="AKC360" s="31"/>
      <c r="AKD360" s="31"/>
      <c r="AKE360" s="31"/>
      <c r="AKF360" s="31"/>
      <c r="AKG360" s="31"/>
      <c r="AKH360" s="31"/>
      <c r="AKI360" s="31"/>
      <c r="AKJ360" s="31"/>
      <c r="AKK360" s="31"/>
      <c r="AKL360" s="31"/>
      <c r="AKM360" s="31"/>
      <c r="AKN360" s="31"/>
      <c r="AKO360" s="31"/>
      <c r="AKP360" s="31"/>
      <c r="AKQ360" s="31"/>
      <c r="AKR360" s="31"/>
      <c r="AKS360" s="31"/>
      <c r="AKT360" s="31"/>
      <c r="AKU360" s="31"/>
      <c r="AKV360" s="31"/>
      <c r="AKW360" s="31"/>
      <c r="AKX360" s="31"/>
      <c r="AKY360" s="31"/>
      <c r="AKZ360" s="31"/>
      <c r="ALA360" s="31"/>
      <c r="ALB360" s="31"/>
      <c r="ALC360" s="31"/>
      <c r="ALD360" s="31"/>
      <c r="ALE360" s="31"/>
      <c r="ALF360" s="31"/>
      <c r="ALG360" s="31"/>
      <c r="ALH360" s="31"/>
      <c r="ALI360" s="31"/>
      <c r="ALJ360" s="31"/>
      <c r="ALK360" s="31"/>
      <c r="ALL360" s="31"/>
      <c r="ALM360" s="31"/>
      <c r="ALN360" s="31"/>
      <c r="ALO360" s="31"/>
      <c r="ALP360" s="31"/>
      <c r="ALQ360" s="31"/>
      <c r="ALR360" s="31"/>
      <c r="ALS360" s="31"/>
      <c r="ALT360" s="31"/>
      <c r="ALU360" s="31"/>
      <c r="ALV360" s="31"/>
      <c r="ALW360" s="31"/>
      <c r="ALX360" s="31"/>
      <c r="ALY360" s="31"/>
      <c r="ALZ360" s="31"/>
      <c r="AMA360" s="31"/>
      <c r="AMB360" s="31"/>
      <c r="AMC360" s="31"/>
      <c r="AMD360" s="31"/>
      <c r="AME360" s="31"/>
      <c r="AMF360" s="31"/>
      <c r="AMG360" s="31"/>
      <c r="AMH360" s="31"/>
      <c r="AMI360" s="31"/>
      <c r="AMJ360" s="31"/>
      <c r="AMK360" s="31"/>
      <c r="AML360" s="31"/>
      <c r="AMM360" s="31"/>
      <c r="AMN360" s="31"/>
      <c r="AMO360" s="31"/>
      <c r="AMP360" s="31"/>
      <c r="AMQ360" s="31"/>
      <c r="AMR360" s="31"/>
      <c r="AMS360" s="31"/>
      <c r="AMT360" s="31"/>
      <c r="AMU360" s="31"/>
      <c r="AMV360" s="31"/>
      <c r="AMW360" s="31"/>
      <c r="AMX360" s="31"/>
      <c r="AMY360" s="31"/>
    </row>
    <row r="361" spans="3:1042" s="6" customFormat="1" ht="15" customHeight="1" x14ac:dyDescent="0.25">
      <c r="C361" s="151">
        <f t="shared" si="140"/>
        <v>231515</v>
      </c>
      <c r="D361" s="72">
        <f t="shared" ref="D361" si="237">R361</f>
        <v>80</v>
      </c>
      <c r="E361" s="74">
        <v>0</v>
      </c>
      <c r="F361" s="72">
        <v>1</v>
      </c>
      <c r="G361" s="73">
        <f t="shared" ref="G361" si="238">IF(E361&gt;0,W361,0)</f>
        <v>0</v>
      </c>
      <c r="H361" s="128">
        <f t="shared" ref="H361" si="239">IF(F361&gt;0,Y361,0)</f>
        <v>2.9</v>
      </c>
      <c r="I361" s="147">
        <f t="shared" ref="I361" si="240">V361</f>
        <v>1</v>
      </c>
      <c r="J361" s="111" t="s">
        <v>196</v>
      </c>
      <c r="K361" s="39">
        <v>3</v>
      </c>
      <c r="L361" s="95">
        <f t="shared" ref="L361" si="241">VLOOKUP( M361, $M$2:$N$21, 2, FALSE )</f>
        <v>23</v>
      </c>
      <c r="M361" s="9" t="s">
        <v>42</v>
      </c>
      <c r="N361" s="152">
        <v>15</v>
      </c>
      <c r="O361" s="82">
        <f t="shared" ref="O361" si="242" xml:space="preserve"> (L361*10000) + (N361*100) + VLOOKUP( T361, $Q$2:$S$53, 2, FALSE )</f>
        <v>231515</v>
      </c>
      <c r="P361" s="77" t="str">
        <f t="shared" si="236"/>
        <v>HPX-80-DHPTDR 130  (80 gal, JA13)</v>
      </c>
      <c r="Q361" s="10" t="s">
        <v>382</v>
      </c>
      <c r="R361" s="11">
        <v>80</v>
      </c>
      <c r="S361" s="37" t="s">
        <v>86</v>
      </c>
      <c r="T361" s="100" t="s">
        <v>106</v>
      </c>
      <c r="U361" s="105" t="str">
        <f t="shared" ref="U361" si="243">VLOOKUP( T361, $Q$2:$S$53, 3, FALSE )</f>
        <v>AOSmithHPTU80</v>
      </c>
      <c r="V361" s="148">
        <v>1</v>
      </c>
      <c r="W361" s="47" t="s">
        <v>10</v>
      </c>
      <c r="X361" s="55" t="s">
        <v>15</v>
      </c>
      <c r="Y361" s="56">
        <v>2.9</v>
      </c>
      <c r="Z361" s="57">
        <v>44118</v>
      </c>
      <c r="AA361" s="58" t="s">
        <v>83</v>
      </c>
      <c r="AB361" s="158" t="str">
        <f t="shared" si="220"/>
        <v>2,     231515,   "HPX-80-DHPTDR 130  (80 gal, JA13)"</v>
      </c>
      <c r="AC361" s="160" t="str">
        <f t="shared" si="202"/>
        <v>State</v>
      </c>
      <c r="AD361" s="163" t="s">
        <v>701</v>
      </c>
      <c r="AE361" s="158" t="str">
        <f t="shared" si="221"/>
        <v xml:space="preserve">          case  231515   :   "StateHPX80DHPTDR"</v>
      </c>
      <c r="AF361" s="163" t="s">
        <v>701</v>
      </c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  <c r="CC361" s="31"/>
      <c r="CD361" s="31"/>
      <c r="CE361" s="31"/>
      <c r="CF361" s="31"/>
      <c r="CG361" s="31"/>
      <c r="CH361" s="31"/>
      <c r="CI361" s="31"/>
      <c r="CJ361" s="31"/>
      <c r="CK361" s="31"/>
      <c r="CL361" s="31"/>
      <c r="CM361" s="31"/>
      <c r="CN361" s="31"/>
      <c r="CO361" s="31"/>
      <c r="CP361" s="31"/>
      <c r="CQ361" s="31"/>
      <c r="CR361" s="31"/>
      <c r="CS361" s="31"/>
      <c r="CT361" s="31"/>
      <c r="CU361" s="31"/>
      <c r="CV361" s="31"/>
      <c r="CW361" s="31"/>
      <c r="CX361" s="31"/>
      <c r="CY361" s="31"/>
      <c r="CZ361" s="31"/>
      <c r="DA361" s="31"/>
      <c r="DB361" s="31"/>
      <c r="DC361" s="31"/>
      <c r="DD361" s="31"/>
      <c r="DE361" s="31"/>
      <c r="DF361" s="31"/>
      <c r="DG361" s="31"/>
      <c r="DH361" s="31"/>
      <c r="DI361" s="31"/>
      <c r="DJ361" s="31"/>
      <c r="DK361" s="31"/>
      <c r="DL361" s="31"/>
      <c r="DM361" s="31"/>
      <c r="DN361" s="31"/>
      <c r="DO361" s="31"/>
      <c r="DP361" s="31"/>
      <c r="DQ361" s="31"/>
      <c r="DR361" s="31"/>
      <c r="DS361" s="31"/>
      <c r="DT361" s="31"/>
      <c r="DU361" s="31"/>
      <c r="DV361" s="31"/>
      <c r="DW361" s="31"/>
      <c r="DX361" s="31"/>
      <c r="DY361" s="31"/>
      <c r="DZ361" s="31"/>
      <c r="EA361" s="31"/>
      <c r="EB361" s="31"/>
      <c r="EC361" s="31"/>
      <c r="ED361" s="31"/>
      <c r="EE361" s="31"/>
      <c r="EF361" s="31"/>
      <c r="EG361" s="31"/>
      <c r="EH361" s="31"/>
      <c r="EI361" s="31"/>
      <c r="EJ361" s="31"/>
      <c r="EK361" s="31"/>
      <c r="EL361" s="31"/>
      <c r="EM361" s="31"/>
      <c r="EN361" s="31"/>
      <c r="EO361" s="31"/>
      <c r="EP361" s="31"/>
      <c r="EQ361" s="31"/>
      <c r="ER361" s="31"/>
      <c r="ES361" s="31"/>
      <c r="ET361" s="31"/>
      <c r="EU361" s="31"/>
      <c r="EV361" s="31"/>
      <c r="EW361" s="31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  <c r="IW361" s="31"/>
      <c r="IX361" s="31"/>
      <c r="IY361" s="31"/>
      <c r="IZ361" s="31"/>
      <c r="JA361" s="31"/>
      <c r="JB361" s="31"/>
      <c r="JC361" s="31"/>
      <c r="JD361" s="31"/>
      <c r="JE361" s="31"/>
      <c r="JF361" s="31"/>
      <c r="JG361" s="31"/>
      <c r="JH361" s="31"/>
      <c r="JI361" s="31"/>
      <c r="JJ361" s="31"/>
      <c r="JK361" s="31"/>
      <c r="JL361" s="31"/>
      <c r="JM361" s="31"/>
      <c r="JN361" s="31"/>
      <c r="JO361" s="31"/>
      <c r="JP361" s="31"/>
      <c r="JQ361" s="31"/>
      <c r="JR361" s="31"/>
      <c r="JS361" s="31"/>
      <c r="JT361" s="31"/>
      <c r="JU361" s="31"/>
      <c r="JV361" s="31"/>
      <c r="JW361" s="31"/>
      <c r="JX361" s="31"/>
      <c r="JY361" s="31"/>
      <c r="JZ361" s="31"/>
      <c r="KA361" s="31"/>
      <c r="KB361" s="31"/>
      <c r="KC361" s="31"/>
      <c r="KD361" s="31"/>
      <c r="KE361" s="31"/>
      <c r="KF361" s="31"/>
      <c r="KG361" s="31"/>
      <c r="KH361" s="31"/>
      <c r="KI361" s="31"/>
      <c r="KJ361" s="31"/>
      <c r="KK361" s="31"/>
      <c r="KL361" s="31"/>
      <c r="KM361" s="31"/>
      <c r="KN361" s="31"/>
      <c r="KO361" s="31"/>
      <c r="KP361" s="31"/>
      <c r="KQ361" s="31"/>
      <c r="KR361" s="31"/>
      <c r="KS361" s="31"/>
      <c r="KT361" s="31"/>
      <c r="KU361" s="31"/>
      <c r="KV361" s="31"/>
      <c r="KW361" s="31"/>
      <c r="KX361" s="31"/>
      <c r="KY361" s="31"/>
      <c r="KZ361" s="31"/>
      <c r="LA361" s="31"/>
      <c r="LB361" s="31"/>
      <c r="LC361" s="31"/>
      <c r="LD361" s="31"/>
      <c r="LE361" s="31"/>
      <c r="LF361" s="31"/>
      <c r="LG361" s="31"/>
      <c r="LH361" s="31"/>
      <c r="LI361" s="31"/>
      <c r="LJ361" s="31"/>
      <c r="LK361" s="31"/>
      <c r="LL361" s="31"/>
      <c r="LM361" s="31"/>
      <c r="LN361" s="31"/>
      <c r="LO361" s="31"/>
      <c r="LP361" s="31"/>
      <c r="LQ361" s="31"/>
      <c r="LR361" s="31"/>
      <c r="LS361" s="31"/>
      <c r="LT361" s="31"/>
      <c r="LU361" s="31"/>
      <c r="LV361" s="31"/>
      <c r="LW361" s="31"/>
      <c r="LX361" s="31"/>
      <c r="LY361" s="31"/>
      <c r="LZ361" s="31"/>
      <c r="MA361" s="31"/>
      <c r="MB361" s="31"/>
      <c r="MC361" s="31"/>
      <c r="MD361" s="31"/>
      <c r="ME361" s="31"/>
      <c r="MF361" s="31"/>
      <c r="MG361" s="31"/>
      <c r="MH361" s="31"/>
      <c r="MI361" s="31"/>
      <c r="MJ361" s="31"/>
      <c r="MK361" s="31"/>
      <c r="ML361" s="31"/>
      <c r="MM361" s="31"/>
      <c r="MN361" s="31"/>
      <c r="MO361" s="31"/>
      <c r="MP361" s="31"/>
      <c r="MQ361" s="31"/>
      <c r="MR361" s="31"/>
      <c r="MS361" s="31"/>
      <c r="MT361" s="31"/>
      <c r="MU361" s="31"/>
      <c r="MV361" s="31"/>
      <c r="MW361" s="31"/>
      <c r="MX361" s="31"/>
      <c r="MY361" s="31"/>
      <c r="MZ361" s="31"/>
      <c r="NA361" s="31"/>
      <c r="NB361" s="31"/>
      <c r="NC361" s="31"/>
      <c r="ND361" s="31"/>
      <c r="NE361" s="31"/>
      <c r="NF361" s="31"/>
      <c r="NG361" s="31"/>
      <c r="NH361" s="31"/>
      <c r="NI361" s="31"/>
      <c r="NJ361" s="31"/>
      <c r="NK361" s="31"/>
      <c r="NL361" s="31"/>
      <c r="NM361" s="31"/>
      <c r="NN361" s="31"/>
      <c r="NO361" s="31"/>
      <c r="NP361" s="31"/>
      <c r="NQ361" s="31"/>
      <c r="NR361" s="31"/>
      <c r="NS361" s="31"/>
      <c r="NT361" s="31"/>
      <c r="NU361" s="31"/>
      <c r="NV361" s="31"/>
      <c r="NW361" s="31"/>
      <c r="NX361" s="31"/>
      <c r="NY361" s="31"/>
      <c r="NZ361" s="31"/>
      <c r="OA361" s="31"/>
      <c r="OB361" s="31"/>
      <c r="OC361" s="31"/>
      <c r="OD361" s="31"/>
      <c r="OE361" s="31"/>
      <c r="OF361" s="31"/>
      <c r="OG361" s="31"/>
      <c r="OH361" s="31"/>
      <c r="OI361" s="31"/>
      <c r="OJ361" s="31"/>
      <c r="OK361" s="31"/>
      <c r="OL361" s="31"/>
      <c r="OM361" s="31"/>
      <c r="ON361" s="31"/>
      <c r="OO361" s="31"/>
      <c r="OP361" s="31"/>
      <c r="OQ361" s="31"/>
      <c r="OR361" s="31"/>
      <c r="OS361" s="31"/>
      <c r="OT361" s="31"/>
      <c r="OU361" s="31"/>
      <c r="OV361" s="31"/>
      <c r="OW361" s="31"/>
      <c r="OX361" s="31"/>
      <c r="OY361" s="31"/>
      <c r="OZ361" s="31"/>
      <c r="PA361" s="31"/>
      <c r="PB361" s="31"/>
      <c r="PC361" s="31"/>
      <c r="PD361" s="31"/>
      <c r="PE361" s="31"/>
      <c r="PF361" s="31"/>
      <c r="PG361" s="31"/>
      <c r="PH361" s="31"/>
      <c r="PI361" s="31"/>
      <c r="PJ361" s="31"/>
      <c r="PK361" s="31"/>
      <c r="PL361" s="31"/>
      <c r="PM361" s="31"/>
      <c r="PN361" s="31"/>
      <c r="PO361" s="31"/>
      <c r="PP361" s="31"/>
      <c r="PQ361" s="31"/>
      <c r="PR361" s="31"/>
      <c r="PS361" s="31"/>
      <c r="PT361" s="31"/>
      <c r="PU361" s="31"/>
      <c r="PV361" s="31"/>
      <c r="PW361" s="31"/>
      <c r="PX361" s="31"/>
      <c r="PY361" s="31"/>
      <c r="PZ361" s="31"/>
      <c r="QA361" s="31"/>
      <c r="QB361" s="31"/>
      <c r="QC361" s="31"/>
      <c r="QD361" s="31"/>
      <c r="QE361" s="31"/>
      <c r="QF361" s="31"/>
      <c r="QG361" s="31"/>
      <c r="QH361" s="31"/>
      <c r="QI361" s="31"/>
      <c r="QJ361" s="31"/>
      <c r="QK361" s="31"/>
      <c r="QL361" s="31"/>
      <c r="QM361" s="31"/>
      <c r="QN361" s="31"/>
      <c r="QO361" s="31"/>
      <c r="QP361" s="31"/>
      <c r="QQ361" s="31"/>
      <c r="QR361" s="31"/>
      <c r="QS361" s="31"/>
      <c r="QT361" s="31"/>
      <c r="QU361" s="31"/>
      <c r="QV361" s="31"/>
      <c r="QW361" s="31"/>
      <c r="QX361" s="31"/>
      <c r="QY361" s="31"/>
      <c r="QZ361" s="31"/>
      <c r="RA361" s="31"/>
      <c r="RB361" s="31"/>
      <c r="RC361" s="31"/>
      <c r="RD361" s="31"/>
      <c r="RE361" s="31"/>
      <c r="RF361" s="31"/>
      <c r="RG361" s="31"/>
      <c r="RH361" s="31"/>
      <c r="RI361" s="31"/>
      <c r="RJ361" s="31"/>
      <c r="RK361" s="31"/>
      <c r="RL361" s="31"/>
      <c r="RM361" s="31"/>
      <c r="RN361" s="31"/>
      <c r="RO361" s="31"/>
      <c r="RP361" s="31"/>
      <c r="RQ361" s="31"/>
      <c r="RR361" s="31"/>
      <c r="RS361" s="31"/>
      <c r="RT361" s="31"/>
      <c r="RU361" s="31"/>
      <c r="RV361" s="31"/>
      <c r="RW361" s="31"/>
      <c r="RX361" s="31"/>
      <c r="RY361" s="31"/>
      <c r="RZ361" s="31"/>
      <c r="SA361" s="31"/>
      <c r="SB361" s="31"/>
      <c r="SC361" s="31"/>
      <c r="SD361" s="31"/>
      <c r="SE361" s="31"/>
      <c r="SF361" s="31"/>
      <c r="SG361" s="31"/>
      <c r="SH361" s="31"/>
      <c r="SI361" s="31"/>
      <c r="SJ361" s="31"/>
      <c r="SK361" s="31"/>
      <c r="SL361" s="31"/>
      <c r="SM361" s="31"/>
      <c r="SN361" s="31"/>
      <c r="SO361" s="31"/>
      <c r="SP361" s="31"/>
      <c r="SQ361" s="31"/>
      <c r="SR361" s="31"/>
      <c r="SS361" s="31"/>
      <c r="ST361" s="31"/>
      <c r="SU361" s="31"/>
      <c r="SV361" s="31"/>
      <c r="SW361" s="31"/>
      <c r="SX361" s="31"/>
      <c r="SY361" s="31"/>
      <c r="SZ361" s="31"/>
      <c r="TA361" s="31"/>
      <c r="TB361" s="31"/>
      <c r="TC361" s="31"/>
      <c r="TD361" s="31"/>
      <c r="TE361" s="31"/>
      <c r="TF361" s="31"/>
      <c r="TG361" s="31"/>
      <c r="TH361" s="31"/>
      <c r="TI361" s="31"/>
      <c r="TJ361" s="31"/>
      <c r="TK361" s="31"/>
      <c r="TL361" s="31"/>
      <c r="TM361" s="31"/>
      <c r="TN361" s="31"/>
      <c r="TO361" s="31"/>
      <c r="TP361" s="31"/>
      <c r="TQ361" s="31"/>
      <c r="TR361" s="31"/>
      <c r="TS361" s="31"/>
      <c r="TT361" s="31"/>
      <c r="TU361" s="31"/>
      <c r="TV361" s="31"/>
      <c r="TW361" s="31"/>
      <c r="TX361" s="31"/>
      <c r="TY361" s="31"/>
      <c r="TZ361" s="31"/>
      <c r="UA361" s="31"/>
      <c r="UB361" s="31"/>
      <c r="UC361" s="31"/>
      <c r="UD361" s="31"/>
      <c r="UE361" s="31"/>
      <c r="UF361" s="31"/>
      <c r="UG361" s="31"/>
      <c r="UH361" s="31"/>
      <c r="UI361" s="31"/>
      <c r="UJ361" s="31"/>
      <c r="UK361" s="31"/>
      <c r="UL361" s="31"/>
      <c r="UM361" s="31"/>
      <c r="UN361" s="31"/>
      <c r="UO361" s="31"/>
      <c r="UP361" s="31"/>
      <c r="UQ361" s="31"/>
      <c r="UR361" s="31"/>
      <c r="US361" s="31"/>
      <c r="UT361" s="31"/>
      <c r="UU361" s="31"/>
      <c r="UV361" s="31"/>
      <c r="UW361" s="31"/>
      <c r="UX361" s="31"/>
      <c r="UY361" s="31"/>
      <c r="UZ361" s="31"/>
      <c r="VA361" s="31"/>
      <c r="VB361" s="31"/>
      <c r="VC361" s="31"/>
      <c r="VD361" s="31"/>
      <c r="VE361" s="31"/>
      <c r="VF361" s="31"/>
      <c r="VG361" s="31"/>
      <c r="VH361" s="31"/>
      <c r="VI361" s="31"/>
      <c r="VJ361" s="31"/>
      <c r="VK361" s="31"/>
      <c r="VL361" s="31"/>
      <c r="VM361" s="31"/>
      <c r="VN361" s="31"/>
      <c r="VO361" s="31"/>
      <c r="VP361" s="31"/>
      <c r="VQ361" s="31"/>
      <c r="VR361" s="31"/>
      <c r="VS361" s="31"/>
      <c r="VT361" s="31"/>
      <c r="VU361" s="31"/>
      <c r="VV361" s="31"/>
      <c r="VW361" s="31"/>
      <c r="VX361" s="31"/>
      <c r="VY361" s="31"/>
      <c r="VZ361" s="31"/>
      <c r="WA361" s="31"/>
      <c r="WB361" s="31"/>
      <c r="WC361" s="31"/>
      <c r="WD361" s="31"/>
      <c r="WE361" s="31"/>
      <c r="WF361" s="31"/>
      <c r="WG361" s="31"/>
      <c r="WH361" s="31"/>
      <c r="WI361" s="31"/>
      <c r="WJ361" s="31"/>
      <c r="WK361" s="31"/>
      <c r="WL361" s="31"/>
      <c r="WM361" s="31"/>
      <c r="WN361" s="31"/>
      <c r="WO361" s="31"/>
      <c r="WP361" s="31"/>
      <c r="WQ361" s="31"/>
      <c r="WR361" s="31"/>
      <c r="WS361" s="31"/>
      <c r="WT361" s="31"/>
      <c r="WU361" s="31"/>
      <c r="WV361" s="31"/>
      <c r="WW361" s="31"/>
      <c r="WX361" s="31"/>
      <c r="WY361" s="31"/>
      <c r="WZ361" s="31"/>
      <c r="XA361" s="31"/>
      <c r="XB361" s="31"/>
      <c r="XC361" s="31"/>
      <c r="XD361" s="31"/>
      <c r="XE361" s="31"/>
      <c r="XF361" s="31"/>
      <c r="XG361" s="31"/>
      <c r="XH361" s="31"/>
      <c r="XI361" s="31"/>
      <c r="XJ361" s="31"/>
      <c r="XK361" s="31"/>
      <c r="XL361" s="31"/>
      <c r="XM361" s="31"/>
      <c r="XN361" s="31"/>
      <c r="XO361" s="31"/>
      <c r="XP361" s="31"/>
      <c r="XQ361" s="31"/>
      <c r="XR361" s="31"/>
      <c r="XS361" s="31"/>
      <c r="XT361" s="31"/>
      <c r="XU361" s="31"/>
      <c r="XV361" s="31"/>
      <c r="XW361" s="31"/>
      <c r="XX361" s="31"/>
      <c r="XY361" s="31"/>
      <c r="XZ361" s="31"/>
      <c r="YA361" s="31"/>
      <c r="YB361" s="31"/>
      <c r="YC361" s="31"/>
      <c r="YD361" s="31"/>
      <c r="YE361" s="31"/>
      <c r="YF361" s="31"/>
      <c r="YG361" s="31"/>
      <c r="YH361" s="31"/>
      <c r="YI361" s="31"/>
      <c r="YJ361" s="31"/>
      <c r="YK361" s="31"/>
      <c r="YL361" s="31"/>
      <c r="YM361" s="31"/>
      <c r="YN361" s="31"/>
      <c r="YO361" s="31"/>
      <c r="YP361" s="31"/>
      <c r="YQ361" s="31"/>
      <c r="YR361" s="31"/>
      <c r="YS361" s="31"/>
      <c r="YT361" s="31"/>
      <c r="YU361" s="31"/>
      <c r="YV361" s="31"/>
      <c r="YW361" s="31"/>
      <c r="YX361" s="31"/>
      <c r="YY361" s="31"/>
      <c r="YZ361" s="31"/>
      <c r="ZA361" s="31"/>
      <c r="ZB361" s="31"/>
      <c r="ZC361" s="31"/>
      <c r="ZD361" s="31"/>
      <c r="ZE361" s="31"/>
      <c r="ZF361" s="31"/>
      <c r="ZG361" s="31"/>
      <c r="ZH361" s="31"/>
      <c r="ZI361" s="31"/>
      <c r="ZJ361" s="31"/>
      <c r="ZK361" s="31"/>
      <c r="ZL361" s="31"/>
      <c r="ZM361" s="31"/>
      <c r="ZN361" s="31"/>
      <c r="ZO361" s="31"/>
      <c r="ZP361" s="31"/>
      <c r="ZQ361" s="31"/>
      <c r="ZR361" s="31"/>
      <c r="ZS361" s="31"/>
      <c r="ZT361" s="31"/>
      <c r="ZU361" s="31"/>
      <c r="ZV361" s="31"/>
      <c r="ZW361" s="31"/>
      <c r="ZX361" s="31"/>
      <c r="ZY361" s="31"/>
      <c r="ZZ361" s="31"/>
      <c r="AAA361" s="31"/>
      <c r="AAB361" s="31"/>
      <c r="AAC361" s="31"/>
      <c r="AAD361" s="31"/>
      <c r="AAE361" s="31"/>
      <c r="AAF361" s="31"/>
      <c r="AAG361" s="31"/>
      <c r="AAH361" s="31"/>
      <c r="AAI361" s="31"/>
      <c r="AAJ361" s="31"/>
      <c r="AAK361" s="31"/>
      <c r="AAL361" s="31"/>
      <c r="AAM361" s="31"/>
      <c r="AAN361" s="31"/>
      <c r="AAO361" s="31"/>
      <c r="AAP361" s="31"/>
      <c r="AAQ361" s="31"/>
      <c r="AAR361" s="31"/>
      <c r="AAS361" s="31"/>
      <c r="AAT361" s="31"/>
      <c r="AAU361" s="31"/>
      <c r="AAV361" s="31"/>
      <c r="AAW361" s="31"/>
      <c r="AAX361" s="31"/>
      <c r="AAY361" s="31"/>
      <c r="AAZ361" s="31"/>
      <c r="ABA361" s="31"/>
      <c r="ABB361" s="31"/>
      <c r="ABC361" s="31"/>
      <c r="ABD361" s="31"/>
      <c r="ABE361" s="31"/>
      <c r="ABF361" s="31"/>
      <c r="ABG361" s="31"/>
      <c r="ABH361" s="31"/>
      <c r="ABI361" s="31"/>
      <c r="ABJ361" s="31"/>
      <c r="ABK361" s="31"/>
      <c r="ABL361" s="31"/>
      <c r="ABM361" s="31"/>
      <c r="ABN361" s="31"/>
      <c r="ABO361" s="31"/>
      <c r="ABP361" s="31"/>
      <c r="ABQ361" s="31"/>
      <c r="ABR361" s="31"/>
      <c r="ABS361" s="31"/>
      <c r="ABT361" s="31"/>
      <c r="ABU361" s="31"/>
      <c r="ABV361" s="31"/>
      <c r="ABW361" s="31"/>
      <c r="ABX361" s="31"/>
      <c r="ABY361" s="31"/>
      <c r="ABZ361" s="31"/>
      <c r="ACA361" s="31"/>
      <c r="ACB361" s="31"/>
      <c r="ACC361" s="31"/>
      <c r="ACD361" s="31"/>
      <c r="ACE361" s="31"/>
      <c r="ACF361" s="31"/>
      <c r="ACG361" s="31"/>
      <c r="ACH361" s="31"/>
      <c r="ACI361" s="31"/>
      <c r="ACJ361" s="31"/>
      <c r="ACK361" s="31"/>
      <c r="ACL361" s="31"/>
      <c r="ACM361" s="31"/>
      <c r="ACN361" s="31"/>
      <c r="ACO361" s="31"/>
      <c r="ACP361" s="31"/>
      <c r="ACQ361" s="31"/>
      <c r="ACR361" s="31"/>
      <c r="ACS361" s="31"/>
      <c r="ACT361" s="31"/>
      <c r="ACU361" s="31"/>
      <c r="ACV361" s="31"/>
      <c r="ACW361" s="31"/>
      <c r="ACX361" s="31"/>
      <c r="ACY361" s="31"/>
      <c r="ACZ361" s="31"/>
      <c r="ADA361" s="31"/>
      <c r="ADB361" s="31"/>
      <c r="ADC361" s="31"/>
      <c r="ADD361" s="31"/>
      <c r="ADE361" s="31"/>
      <c r="ADF361" s="31"/>
      <c r="ADG361" s="31"/>
      <c r="ADH361" s="31"/>
      <c r="ADI361" s="31"/>
      <c r="ADJ361" s="31"/>
      <c r="ADK361" s="31"/>
      <c r="ADL361" s="31"/>
      <c r="ADM361" s="31"/>
      <c r="ADN361" s="31"/>
      <c r="ADO361" s="31"/>
      <c r="ADP361" s="31"/>
      <c r="ADQ361" s="31"/>
      <c r="ADR361" s="31"/>
      <c r="ADS361" s="31"/>
      <c r="ADT361" s="31"/>
      <c r="ADU361" s="31"/>
      <c r="ADV361" s="31"/>
      <c r="ADW361" s="31"/>
      <c r="ADX361" s="31"/>
      <c r="ADY361" s="31"/>
      <c r="ADZ361" s="31"/>
      <c r="AEA361" s="31"/>
      <c r="AEB361" s="31"/>
      <c r="AEC361" s="31"/>
      <c r="AED361" s="31"/>
      <c r="AEE361" s="31"/>
      <c r="AEF361" s="31"/>
      <c r="AEG361" s="31"/>
      <c r="AEH361" s="31"/>
      <c r="AEI361" s="31"/>
      <c r="AEJ361" s="31"/>
      <c r="AEK361" s="31"/>
      <c r="AEL361" s="31"/>
      <c r="AEM361" s="31"/>
      <c r="AEN361" s="31"/>
      <c r="AEO361" s="31"/>
      <c r="AEP361" s="31"/>
      <c r="AEQ361" s="31"/>
      <c r="AER361" s="31"/>
      <c r="AES361" s="31"/>
      <c r="AET361" s="31"/>
      <c r="AEU361" s="31"/>
      <c r="AEV361" s="31"/>
      <c r="AEW361" s="31"/>
      <c r="AEX361" s="31"/>
      <c r="AEY361" s="31"/>
      <c r="AEZ361" s="31"/>
      <c r="AFA361" s="31"/>
      <c r="AFB361" s="31"/>
      <c r="AFC361" s="31"/>
      <c r="AFD361" s="31"/>
      <c r="AFE361" s="31"/>
      <c r="AFF361" s="31"/>
      <c r="AFG361" s="31"/>
      <c r="AFH361" s="31"/>
      <c r="AFI361" s="31"/>
      <c r="AFJ361" s="31"/>
      <c r="AFK361" s="31"/>
      <c r="AFL361" s="31"/>
      <c r="AFM361" s="31"/>
      <c r="AFN361" s="31"/>
      <c r="AFO361" s="31"/>
      <c r="AFP361" s="31"/>
      <c r="AFQ361" s="31"/>
      <c r="AFR361" s="31"/>
      <c r="AFS361" s="31"/>
      <c r="AFT361" s="31"/>
      <c r="AFU361" s="31"/>
      <c r="AFV361" s="31"/>
      <c r="AFW361" s="31"/>
      <c r="AFX361" s="31"/>
      <c r="AFY361" s="31"/>
      <c r="AFZ361" s="31"/>
      <c r="AGA361" s="31"/>
      <c r="AGB361" s="31"/>
      <c r="AGC361" s="31"/>
      <c r="AGD361" s="31"/>
      <c r="AGE361" s="31"/>
      <c r="AGF361" s="31"/>
      <c r="AGG361" s="31"/>
      <c r="AGH361" s="31"/>
      <c r="AGI361" s="31"/>
      <c r="AGJ361" s="31"/>
      <c r="AGK361" s="31"/>
      <c r="AGL361" s="31"/>
      <c r="AGM361" s="31"/>
      <c r="AGN361" s="31"/>
      <c r="AGO361" s="31"/>
      <c r="AGP361" s="31"/>
      <c r="AGQ361" s="31"/>
      <c r="AGR361" s="31"/>
      <c r="AGS361" s="31"/>
      <c r="AGT361" s="31"/>
      <c r="AGU361" s="31"/>
      <c r="AGV361" s="31"/>
      <c r="AGW361" s="31"/>
      <c r="AGX361" s="31"/>
      <c r="AGY361" s="31"/>
      <c r="AGZ361" s="31"/>
      <c r="AHA361" s="31"/>
      <c r="AHB361" s="31"/>
      <c r="AHC361" s="31"/>
      <c r="AHD361" s="31"/>
      <c r="AHE361" s="31"/>
      <c r="AHF361" s="31"/>
      <c r="AHG361" s="31"/>
      <c r="AHH361" s="31"/>
      <c r="AHI361" s="31"/>
      <c r="AHJ361" s="31"/>
      <c r="AHK361" s="31"/>
      <c r="AHL361" s="31"/>
      <c r="AHM361" s="31"/>
      <c r="AHN361" s="31"/>
      <c r="AHO361" s="31"/>
      <c r="AHP361" s="31"/>
      <c r="AHQ361" s="31"/>
      <c r="AHR361" s="31"/>
      <c r="AHS361" s="31"/>
      <c r="AHT361" s="31"/>
      <c r="AHU361" s="31"/>
      <c r="AHV361" s="31"/>
      <c r="AHW361" s="31"/>
      <c r="AHX361" s="31"/>
      <c r="AHY361" s="31"/>
      <c r="AHZ361" s="31"/>
      <c r="AIA361" s="31"/>
      <c r="AIB361" s="31"/>
      <c r="AIC361" s="31"/>
      <c r="AID361" s="31"/>
      <c r="AIE361" s="31"/>
      <c r="AIF361" s="31"/>
      <c r="AIG361" s="31"/>
      <c r="AIH361" s="31"/>
      <c r="AII361" s="31"/>
      <c r="AIJ361" s="31"/>
      <c r="AIK361" s="31"/>
      <c r="AIL361" s="31"/>
      <c r="AIM361" s="31"/>
      <c r="AIN361" s="31"/>
      <c r="AIO361" s="31"/>
      <c r="AIP361" s="31"/>
      <c r="AIQ361" s="31"/>
      <c r="AIR361" s="31"/>
      <c r="AIS361" s="31"/>
      <c r="AIT361" s="31"/>
      <c r="AIU361" s="31"/>
      <c r="AIV361" s="31"/>
      <c r="AIW361" s="31"/>
      <c r="AIX361" s="31"/>
      <c r="AIY361" s="31"/>
      <c r="AIZ361" s="31"/>
      <c r="AJA361" s="31"/>
      <c r="AJB361" s="31"/>
      <c r="AJC361" s="31"/>
      <c r="AJD361" s="31"/>
      <c r="AJE361" s="31"/>
      <c r="AJF361" s="31"/>
      <c r="AJG361" s="31"/>
      <c r="AJH361" s="31"/>
      <c r="AJI361" s="31"/>
      <c r="AJJ361" s="31"/>
      <c r="AJK361" s="31"/>
      <c r="AJL361" s="31"/>
      <c r="AJM361" s="31"/>
      <c r="AJN361" s="31"/>
      <c r="AJO361" s="31"/>
      <c r="AJP361" s="31"/>
      <c r="AJQ361" s="31"/>
      <c r="AJR361" s="31"/>
      <c r="AJS361" s="31"/>
      <c r="AJT361" s="31"/>
      <c r="AJU361" s="31"/>
      <c r="AJV361" s="31"/>
      <c r="AJW361" s="31"/>
      <c r="AJX361" s="31"/>
      <c r="AJY361" s="31"/>
      <c r="AJZ361" s="31"/>
      <c r="AKA361" s="31"/>
      <c r="AKB361" s="31"/>
      <c r="AKC361" s="31"/>
      <c r="AKD361" s="31"/>
      <c r="AKE361" s="31"/>
      <c r="AKF361" s="31"/>
      <c r="AKG361" s="31"/>
      <c r="AKH361" s="31"/>
      <c r="AKI361" s="31"/>
      <c r="AKJ361" s="31"/>
      <c r="AKK361" s="31"/>
      <c r="AKL361" s="31"/>
      <c r="AKM361" s="31"/>
      <c r="AKN361" s="31"/>
      <c r="AKO361" s="31"/>
      <c r="AKP361" s="31"/>
      <c r="AKQ361" s="31"/>
      <c r="AKR361" s="31"/>
      <c r="AKS361" s="31"/>
      <c r="AKT361" s="31"/>
      <c r="AKU361" s="31"/>
      <c r="AKV361" s="31"/>
      <c r="AKW361" s="31"/>
      <c r="AKX361" s="31"/>
      <c r="AKY361" s="31"/>
      <c r="AKZ361" s="31"/>
      <c r="ALA361" s="31"/>
      <c r="ALB361" s="31"/>
      <c r="ALC361" s="31"/>
      <c r="ALD361" s="31"/>
      <c r="ALE361" s="31"/>
      <c r="ALF361" s="31"/>
      <c r="ALG361" s="31"/>
      <c r="ALH361" s="31"/>
      <c r="ALI361" s="31"/>
      <c r="ALJ361" s="31"/>
      <c r="ALK361" s="31"/>
      <c r="ALL361" s="31"/>
      <c r="ALM361" s="31"/>
      <c r="ALN361" s="31"/>
      <c r="ALO361" s="31"/>
      <c r="ALP361" s="31"/>
      <c r="ALQ361" s="31"/>
      <c r="ALR361" s="31"/>
      <c r="ALS361" s="31"/>
      <c r="ALT361" s="31"/>
      <c r="ALU361" s="31"/>
      <c r="ALV361" s="31"/>
      <c r="ALW361" s="31"/>
      <c r="ALX361" s="31"/>
      <c r="ALY361" s="31"/>
      <c r="ALZ361" s="31"/>
      <c r="AMA361" s="31"/>
      <c r="AMB361" s="31"/>
      <c r="AMC361" s="31"/>
      <c r="AMD361" s="31"/>
      <c r="AME361" s="31"/>
      <c r="AMF361" s="31"/>
      <c r="AMG361" s="31"/>
      <c r="AMH361" s="31"/>
      <c r="AMI361" s="31"/>
      <c r="AMJ361" s="31"/>
      <c r="AMK361" s="31"/>
      <c r="AML361" s="31"/>
      <c r="AMM361" s="31"/>
      <c r="AMN361" s="31"/>
      <c r="AMO361" s="31"/>
      <c r="AMP361" s="31"/>
      <c r="AMQ361" s="31"/>
      <c r="AMR361" s="31"/>
      <c r="AMS361" s="31"/>
      <c r="AMT361" s="31"/>
      <c r="AMU361" s="31"/>
      <c r="AMV361" s="31"/>
      <c r="AMW361" s="31"/>
      <c r="AMX361" s="31"/>
      <c r="AMY361" s="31"/>
    </row>
    <row r="362" spans="3:1042" s="6" customFormat="1" ht="15" customHeight="1" x14ac:dyDescent="0.25">
      <c r="C362" s="6">
        <f t="shared" si="140"/>
        <v>240122</v>
      </c>
      <c r="D362" s="72">
        <f t="shared" si="141"/>
        <v>58</v>
      </c>
      <c r="E362" s="72">
        <v>1</v>
      </c>
      <c r="F362" s="74">
        <v>0</v>
      </c>
      <c r="G362" s="73">
        <f t="shared" si="144"/>
        <v>2.1</v>
      </c>
      <c r="H362" s="128">
        <f t="shared" si="145"/>
        <v>0</v>
      </c>
      <c r="I362" s="147">
        <f t="shared" si="179"/>
        <v>0</v>
      </c>
      <c r="J362" s="111" t="s">
        <v>196</v>
      </c>
      <c r="K362" s="39">
        <v>1</v>
      </c>
      <c r="L362" s="95">
        <f t="shared" si="180"/>
        <v>24</v>
      </c>
      <c r="M362" s="12" t="s">
        <v>92</v>
      </c>
      <c r="N362" s="81">
        <v>1</v>
      </c>
      <c r="O362" s="82">
        <f t="shared" ref="O362:O389" si="244" xml:space="preserve"> (L362*10000) + (N362*100) + VLOOKUP( T362, $Q$2:$S$53, 2, FALSE )</f>
        <v>240122</v>
      </c>
      <c r="P362" s="77" t="str">
        <f t="shared" si="236"/>
        <v>Accelera 220 E  (58 gal)</v>
      </c>
      <c r="Q362" s="13" t="s">
        <v>155</v>
      </c>
      <c r="R362" s="106">
        <v>58</v>
      </c>
      <c r="S362" s="37" t="s">
        <v>93</v>
      </c>
      <c r="T362" s="100" t="s">
        <v>93</v>
      </c>
      <c r="U362" s="105" t="str">
        <f t="shared" ref="U362:U390" si="245">VLOOKUP( T362, $Q$2:$S$53, 3, FALSE )</f>
        <v>Stiebel220E</v>
      </c>
      <c r="V362" s="146">
        <v>0</v>
      </c>
      <c r="W362" s="49">
        <f>[1]ESTAR_to_AWHS!K165</f>
        <v>2.1</v>
      </c>
      <c r="X362" s="61" t="str">
        <f>[1]ESTAR_to_AWHS!I165</f>
        <v>4+</v>
      </c>
      <c r="Y362" s="62" t="str">
        <f>[1]ESTAR_to_AWHS!L165</f>
        <v>--</v>
      </c>
      <c r="Z362" s="63">
        <f>[1]ESTAR_to_AWHS!J165</f>
        <v>42591</v>
      </c>
      <c r="AA362" s="58" t="s">
        <v>92</v>
      </c>
      <c r="AB362" s="158" t="str">
        <f t="shared" si="220"/>
        <v>2,     240122,   "Accelera 220 E  (58 gal)"</v>
      </c>
      <c r="AC362" s="159" t="s">
        <v>446</v>
      </c>
      <c r="AD362" s="161" t="s">
        <v>702</v>
      </c>
      <c r="AE362" s="158" t="str">
        <f t="shared" si="221"/>
        <v xml:space="preserve">          case  240122   :   "Stiebel58A220E"</v>
      </c>
      <c r="AF362" s="161" t="s">
        <v>702</v>
      </c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</row>
    <row r="363" spans="3:1042" s="6" customFormat="1" ht="15" customHeight="1" x14ac:dyDescent="0.25">
      <c r="C363" s="6">
        <f t="shared" si="140"/>
        <v>240212</v>
      </c>
      <c r="D363" s="72">
        <f t="shared" si="141"/>
        <v>80</v>
      </c>
      <c r="E363" s="72">
        <v>1</v>
      </c>
      <c r="F363" s="74">
        <v>0</v>
      </c>
      <c r="G363" s="73">
        <f t="shared" si="144"/>
        <v>2</v>
      </c>
      <c r="H363" s="128">
        <f t="shared" si="145"/>
        <v>0</v>
      </c>
      <c r="I363" s="147">
        <f t="shared" ref="I363:I390" si="246">V363</f>
        <v>0</v>
      </c>
      <c r="J363" s="111" t="s">
        <v>196</v>
      </c>
      <c r="K363" s="39">
        <v>1</v>
      </c>
      <c r="L363" s="95">
        <f t="shared" ref="L363:L390" si="247">VLOOKUP( M363, $M$2:$N$21, 2, FALSE )</f>
        <v>24</v>
      </c>
      <c r="M363" s="12" t="s">
        <v>92</v>
      </c>
      <c r="N363" s="82">
        <f>N362+1</f>
        <v>2</v>
      </c>
      <c r="O363" s="82">
        <f t="shared" si="244"/>
        <v>240212</v>
      </c>
      <c r="P363" s="77" t="str">
        <f t="shared" si="236"/>
        <v>Accelera 300/WHP 300  (80 gal)</v>
      </c>
      <c r="Q363" s="13" t="s">
        <v>156</v>
      </c>
      <c r="R363" s="14">
        <v>80</v>
      </c>
      <c r="S363" s="37" t="s">
        <v>90</v>
      </c>
      <c r="T363" s="100" t="s">
        <v>108</v>
      </c>
      <c r="U363" s="105" t="str">
        <f t="shared" si="245"/>
        <v>AOSmithPHPT80</v>
      </c>
      <c r="V363" s="146">
        <v>0</v>
      </c>
      <c r="W363" s="49">
        <f>[1]ESTAR_to_AWHS!K166</f>
        <v>2</v>
      </c>
      <c r="X363" s="61" t="str">
        <f>[1]ESTAR_to_AWHS!I166</f>
        <v>2-3</v>
      </c>
      <c r="Y363" s="62" t="str">
        <f>[1]ESTAR_to_AWHS!L166</f>
        <v>--</v>
      </c>
      <c r="Z363" s="63">
        <f>[1]ESTAR_to_AWHS!J166</f>
        <v>41666</v>
      </c>
      <c r="AA363" s="58" t="s">
        <v>92</v>
      </c>
      <c r="AB363" s="158" t="str">
        <f t="shared" si="220"/>
        <v>2,     240212,   "Accelera 300/WHP 300  (80 gal)"</v>
      </c>
      <c r="AC363" s="160" t="str">
        <f t="shared" si="202"/>
        <v>Stiebel</v>
      </c>
      <c r="AD363" s="161" t="s">
        <v>703</v>
      </c>
      <c r="AE363" s="158" t="str">
        <f t="shared" si="221"/>
        <v xml:space="preserve">          case  240212   :   "Stiebel80A300"</v>
      </c>
      <c r="AF363" s="161" t="s">
        <v>703</v>
      </c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</row>
    <row r="364" spans="3:1042" s="6" customFormat="1" ht="15" customHeight="1" x14ac:dyDescent="0.25">
      <c r="C364" s="6">
        <f t="shared" si="140"/>
        <v>250112</v>
      </c>
      <c r="D364" s="72">
        <f t="shared" si="141"/>
        <v>80</v>
      </c>
      <c r="E364" s="72">
        <v>1</v>
      </c>
      <c r="F364" s="74">
        <v>0</v>
      </c>
      <c r="G364" s="73">
        <f t="shared" si="144"/>
        <v>1.8</v>
      </c>
      <c r="H364" s="128">
        <f t="shared" si="145"/>
        <v>0</v>
      </c>
      <c r="I364" s="147">
        <f t="shared" si="246"/>
        <v>0</v>
      </c>
      <c r="J364" s="111" t="s">
        <v>196</v>
      </c>
      <c r="K364" s="39">
        <v>1</v>
      </c>
      <c r="L364" s="95">
        <f t="shared" si="247"/>
        <v>25</v>
      </c>
      <c r="M364" s="9" t="s">
        <v>49</v>
      </c>
      <c r="N364" s="81">
        <v>1</v>
      </c>
      <c r="O364" s="82">
        <f t="shared" si="244"/>
        <v>250112</v>
      </c>
      <c r="P364" s="77" t="str">
        <f t="shared" si="236"/>
        <v>HPE2F80HD045VU 102  (80 gal)</v>
      </c>
      <c r="Q364" s="10" t="s">
        <v>77</v>
      </c>
      <c r="R364" s="11">
        <v>80</v>
      </c>
      <c r="S364" s="37" t="s">
        <v>90</v>
      </c>
      <c r="T364" s="100" t="s">
        <v>108</v>
      </c>
      <c r="U364" s="105" t="str">
        <f t="shared" si="245"/>
        <v>AOSmithPHPT80</v>
      </c>
      <c r="V364" s="146">
        <v>0</v>
      </c>
      <c r="W364" s="47">
        <v>1.8</v>
      </c>
      <c r="X364" s="55" t="s">
        <v>15</v>
      </c>
      <c r="Y364" s="56" t="s">
        <v>10</v>
      </c>
      <c r="Z364" s="57">
        <v>40857</v>
      </c>
      <c r="AA364" s="58" t="s">
        <v>83</v>
      </c>
      <c r="AB364" s="158" t="str">
        <f t="shared" si="220"/>
        <v>2,     250112,   "HPE2F80HD045VU 102  (80 gal)"</v>
      </c>
      <c r="AC364" s="159" t="s">
        <v>445</v>
      </c>
      <c r="AD364" s="161" t="s">
        <v>705</v>
      </c>
      <c r="AE364" s="158" t="str">
        <f t="shared" si="221"/>
        <v xml:space="preserve">          case  250112   :   "USCraftmasterHPE2F80U"</v>
      </c>
      <c r="AF364" s="161" t="s">
        <v>705</v>
      </c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</row>
    <row r="365" spans="3:1042" s="6" customFormat="1" ht="15" customHeight="1" x14ac:dyDescent="0.25">
      <c r="C365" s="6">
        <f t="shared" si="140"/>
        <v>250211</v>
      </c>
      <c r="D365" s="72">
        <f t="shared" si="141"/>
        <v>60</v>
      </c>
      <c r="E365" s="72">
        <v>1</v>
      </c>
      <c r="F365" s="74">
        <v>0</v>
      </c>
      <c r="G365" s="73">
        <f t="shared" si="144"/>
        <v>2.33</v>
      </c>
      <c r="H365" s="128">
        <f t="shared" si="145"/>
        <v>0</v>
      </c>
      <c r="I365" s="147">
        <f t="shared" si="246"/>
        <v>0</v>
      </c>
      <c r="J365" s="111" t="s">
        <v>196</v>
      </c>
      <c r="K365" s="40"/>
      <c r="L365" s="95">
        <f t="shared" si="247"/>
        <v>25</v>
      </c>
      <c r="M365" s="21" t="s">
        <v>49</v>
      </c>
      <c r="N365" s="82">
        <f t="shared" ref="N365:N372" si="248">N364+1</f>
        <v>2</v>
      </c>
      <c r="O365" s="82">
        <f t="shared" si="244"/>
        <v>250211</v>
      </c>
      <c r="P365" s="77" t="str">
        <f t="shared" si="236"/>
        <v>HPE2K60HD045V  (60 gal)</v>
      </c>
      <c r="Q365" s="22" t="s">
        <v>113</v>
      </c>
      <c r="R365" s="23">
        <v>60</v>
      </c>
      <c r="S365" s="65" t="s">
        <v>107</v>
      </c>
      <c r="T365" s="100" t="s">
        <v>107</v>
      </c>
      <c r="U365" s="105" t="str">
        <f t="shared" si="245"/>
        <v>AOSmithPHPT60</v>
      </c>
      <c r="V365" s="146">
        <v>0</v>
      </c>
      <c r="W365" s="41">
        <v>2.33</v>
      </c>
      <c r="X365" s="59"/>
      <c r="Y365" s="60"/>
      <c r="Z365" s="59"/>
      <c r="AA365" s="58"/>
      <c r="AB365" s="158" t="str">
        <f t="shared" si="220"/>
        <v>2,     250211,   "HPE2K60HD045V  (60 gal)"</v>
      </c>
      <c r="AC365" s="160" t="str">
        <f t="shared" si="202"/>
        <v>USCraftmaster</v>
      </c>
      <c r="AD365" s="161" t="s">
        <v>706</v>
      </c>
      <c r="AE365" s="158" t="str">
        <f t="shared" si="221"/>
        <v xml:space="preserve">          case  250211   :   "USCraftmasterHPE2K60"</v>
      </c>
      <c r="AF365" s="161" t="s">
        <v>706</v>
      </c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35"/>
      <c r="AX365" s="35"/>
      <c r="AY365" s="35"/>
      <c r="AZ365" s="35"/>
      <c r="BA365" s="35"/>
      <c r="BB365" s="35"/>
      <c r="BC365" s="35"/>
      <c r="BD365" s="35"/>
      <c r="BE365" s="35"/>
      <c r="BF365" s="35"/>
      <c r="BG365" s="35"/>
      <c r="BH365" s="35"/>
      <c r="BI365" s="35"/>
      <c r="BJ365" s="35"/>
      <c r="BK365" s="35"/>
      <c r="BL365" s="35"/>
      <c r="BM365" s="35"/>
      <c r="BN365" s="35"/>
      <c r="BO365" s="35"/>
      <c r="BP365" s="35"/>
      <c r="BQ365" s="35"/>
      <c r="BR365" s="35"/>
      <c r="BS365" s="35"/>
      <c r="BT365" s="35"/>
      <c r="BU365" s="35"/>
      <c r="BV365" s="35"/>
      <c r="BW365" s="35"/>
      <c r="BX365" s="35"/>
      <c r="BY365" s="35"/>
      <c r="BZ365" s="35"/>
      <c r="CA365" s="35"/>
      <c r="CB365" s="35"/>
      <c r="CC365" s="35"/>
      <c r="CD365" s="35"/>
      <c r="CE365" s="35"/>
      <c r="CF365" s="35"/>
      <c r="CG365" s="35"/>
      <c r="CH365" s="35"/>
      <c r="CI365" s="35"/>
      <c r="CJ365" s="35"/>
      <c r="CK365" s="35"/>
      <c r="CL365" s="35"/>
      <c r="CM365" s="35"/>
      <c r="CN365" s="35"/>
      <c r="CO365" s="35"/>
      <c r="CP365" s="35"/>
      <c r="CQ365" s="35"/>
      <c r="CR365" s="35"/>
      <c r="CS365" s="35"/>
      <c r="CT365" s="35"/>
      <c r="CU365" s="35"/>
      <c r="CV365" s="35"/>
      <c r="CW365" s="35"/>
      <c r="CX365" s="35"/>
      <c r="CY365" s="35"/>
      <c r="CZ365" s="35"/>
      <c r="DA365" s="35"/>
      <c r="DB365" s="35"/>
      <c r="DC365" s="35"/>
      <c r="DD365" s="35"/>
      <c r="DE365" s="35"/>
      <c r="DF365" s="35"/>
      <c r="DG365" s="35"/>
      <c r="DH365" s="35"/>
      <c r="DI365" s="35"/>
      <c r="DJ365" s="35"/>
      <c r="DK365" s="35"/>
      <c r="DL365" s="35"/>
      <c r="DM365" s="35"/>
      <c r="DN365" s="35"/>
      <c r="DO365" s="35"/>
      <c r="DP365" s="35"/>
      <c r="DQ365" s="35"/>
      <c r="DR365" s="35"/>
      <c r="DS365" s="35"/>
      <c r="DT365" s="35"/>
      <c r="DU365" s="35"/>
      <c r="DV365" s="35"/>
      <c r="DW365" s="35"/>
      <c r="DX365" s="35"/>
      <c r="DY365" s="35"/>
      <c r="DZ365" s="35"/>
      <c r="EA365" s="35"/>
      <c r="EB365" s="35"/>
      <c r="EC365" s="35"/>
      <c r="ED365" s="35"/>
      <c r="EE365" s="35"/>
      <c r="EF365" s="35"/>
      <c r="EG365" s="35"/>
      <c r="EH365" s="35"/>
      <c r="EI365" s="35"/>
      <c r="EJ365" s="35"/>
      <c r="EK365" s="35"/>
      <c r="EL365" s="35"/>
      <c r="EM365" s="35"/>
      <c r="EN365" s="35"/>
      <c r="EO365" s="35"/>
      <c r="EP365" s="35"/>
      <c r="EQ365" s="35"/>
      <c r="ER365" s="35"/>
      <c r="ES365" s="35"/>
      <c r="ET365" s="35"/>
      <c r="EU365" s="35"/>
      <c r="EV365" s="35"/>
      <c r="EW365" s="35"/>
      <c r="EX365" s="35"/>
      <c r="EY365" s="35"/>
      <c r="EZ365" s="35"/>
      <c r="FA365" s="35"/>
      <c r="FB365" s="35"/>
      <c r="FC365" s="35"/>
      <c r="FD365" s="35"/>
      <c r="FE365" s="35"/>
      <c r="FF365" s="35"/>
      <c r="FG365" s="35"/>
      <c r="FH365" s="35"/>
      <c r="FI365" s="35"/>
      <c r="FJ365" s="35"/>
      <c r="FK365" s="35"/>
      <c r="FL365" s="35"/>
      <c r="FM365" s="35"/>
      <c r="FN365" s="35"/>
      <c r="FO365" s="35"/>
      <c r="FP365" s="35"/>
      <c r="FQ365" s="35"/>
      <c r="FR365" s="35"/>
      <c r="FS365" s="35"/>
      <c r="FT365" s="35"/>
      <c r="FU365" s="35"/>
      <c r="FV365" s="35"/>
      <c r="FW365" s="35"/>
      <c r="FX365" s="35"/>
      <c r="FY365" s="35"/>
      <c r="FZ365" s="35"/>
      <c r="GA365" s="35"/>
      <c r="GB365" s="35"/>
      <c r="GC365" s="35"/>
      <c r="GD365" s="35"/>
      <c r="GE365" s="35"/>
      <c r="GF365" s="35"/>
      <c r="GG365" s="35"/>
      <c r="GH365" s="35"/>
      <c r="GI365" s="35"/>
      <c r="GJ365" s="35"/>
      <c r="GK365" s="35"/>
      <c r="GL365" s="35"/>
      <c r="GM365" s="35"/>
      <c r="GN365" s="35"/>
      <c r="GO365" s="35"/>
      <c r="GP365" s="35"/>
      <c r="GQ365" s="35"/>
      <c r="GR365" s="35"/>
      <c r="GS365" s="35"/>
      <c r="GT365" s="35"/>
      <c r="GU365" s="35"/>
      <c r="GV365" s="35"/>
      <c r="GW365" s="35"/>
      <c r="GX365" s="35"/>
      <c r="GY365" s="35"/>
      <c r="GZ365" s="35"/>
      <c r="HA365" s="35"/>
      <c r="HB365" s="35"/>
      <c r="HC365" s="35"/>
      <c r="HD365" s="35"/>
      <c r="HE365" s="35"/>
      <c r="HF365" s="35"/>
      <c r="HG365" s="35"/>
      <c r="HH365" s="35"/>
      <c r="HI365" s="35"/>
      <c r="HJ365" s="35"/>
      <c r="HK365" s="35"/>
      <c r="HL365" s="35"/>
      <c r="HM365" s="35"/>
      <c r="HN365" s="35"/>
      <c r="HO365" s="35"/>
      <c r="HP365" s="35"/>
      <c r="HQ365" s="35"/>
      <c r="HR365" s="35"/>
      <c r="HS365" s="35"/>
      <c r="HT365" s="35"/>
      <c r="HU365" s="35"/>
      <c r="HV365" s="35"/>
      <c r="HW365" s="35"/>
      <c r="HX365" s="35"/>
      <c r="HY365" s="35"/>
      <c r="HZ365" s="35"/>
      <c r="IA365" s="35"/>
      <c r="IB365" s="35"/>
      <c r="IC365" s="35"/>
      <c r="ID365" s="35"/>
      <c r="IE365" s="35"/>
      <c r="IF365" s="35"/>
      <c r="IG365" s="35"/>
      <c r="IH365" s="35"/>
      <c r="II365" s="35"/>
      <c r="IJ365" s="35"/>
      <c r="IK365" s="35"/>
      <c r="IL365" s="35"/>
      <c r="IM365" s="35"/>
      <c r="IN365" s="35"/>
      <c r="IO365" s="35"/>
      <c r="IP365" s="35"/>
      <c r="IQ365" s="35"/>
      <c r="IR365" s="35"/>
      <c r="IS365" s="35"/>
      <c r="IT365" s="35"/>
      <c r="IU365" s="35"/>
      <c r="IV365" s="35"/>
      <c r="IW365" s="35"/>
      <c r="IX365" s="35"/>
      <c r="IY365" s="35"/>
      <c r="IZ365" s="35"/>
      <c r="JA365" s="35"/>
      <c r="JB365" s="35"/>
      <c r="JC365" s="35"/>
      <c r="JD365" s="35"/>
      <c r="JE365" s="35"/>
      <c r="JF365" s="35"/>
      <c r="JG365" s="35"/>
      <c r="JH365" s="35"/>
      <c r="JI365" s="35"/>
      <c r="JJ365" s="35"/>
      <c r="JK365" s="35"/>
      <c r="JL365" s="35"/>
      <c r="JM365" s="35"/>
      <c r="JN365" s="35"/>
      <c r="JO365" s="35"/>
      <c r="JP365" s="35"/>
      <c r="JQ365" s="35"/>
      <c r="JR365" s="35"/>
      <c r="JS365" s="35"/>
      <c r="JT365" s="35"/>
      <c r="JU365" s="35"/>
      <c r="JV365" s="35"/>
      <c r="JW365" s="35"/>
      <c r="JX365" s="35"/>
      <c r="JY365" s="35"/>
      <c r="JZ365" s="35"/>
      <c r="KA365" s="35"/>
      <c r="KB365" s="35"/>
      <c r="KC365" s="35"/>
      <c r="KD365" s="35"/>
      <c r="KE365" s="35"/>
      <c r="KF365" s="35"/>
      <c r="KG365" s="35"/>
      <c r="KH365" s="35"/>
      <c r="KI365" s="35"/>
      <c r="KJ365" s="35"/>
      <c r="KK365" s="35"/>
      <c r="KL365" s="35"/>
      <c r="KM365" s="35"/>
      <c r="KN365" s="35"/>
      <c r="KO365" s="35"/>
      <c r="KP365" s="35"/>
      <c r="KQ365" s="35"/>
      <c r="KR365" s="35"/>
      <c r="KS365" s="35"/>
      <c r="KT365" s="35"/>
      <c r="KU365" s="35"/>
      <c r="KV365" s="35"/>
      <c r="KW365" s="35"/>
      <c r="KX365" s="35"/>
      <c r="KY365" s="35"/>
      <c r="KZ365" s="35"/>
      <c r="LA365" s="35"/>
      <c r="LB365" s="35"/>
      <c r="LC365" s="35"/>
      <c r="LD365" s="35"/>
      <c r="LE365" s="35"/>
      <c r="LF365" s="35"/>
      <c r="LG365" s="35"/>
      <c r="LH365" s="35"/>
      <c r="LI365" s="35"/>
      <c r="LJ365" s="35"/>
      <c r="LK365" s="35"/>
      <c r="LL365" s="35"/>
      <c r="LM365" s="35"/>
      <c r="LN365" s="35"/>
      <c r="LO365" s="35"/>
      <c r="LP365" s="35"/>
      <c r="LQ365" s="35"/>
      <c r="LR365" s="35"/>
      <c r="LS365" s="35"/>
      <c r="LT365" s="35"/>
      <c r="LU365" s="35"/>
      <c r="LV365" s="35"/>
      <c r="LW365" s="35"/>
      <c r="LX365" s="35"/>
      <c r="LY365" s="35"/>
      <c r="LZ365" s="35"/>
      <c r="MA365" s="35"/>
      <c r="MB365" s="35"/>
      <c r="MC365" s="35"/>
      <c r="MD365" s="35"/>
      <c r="ME365" s="35"/>
      <c r="MF365" s="35"/>
      <c r="MG365" s="35"/>
      <c r="MH365" s="35"/>
      <c r="MI365" s="35"/>
      <c r="MJ365" s="35"/>
      <c r="MK365" s="35"/>
      <c r="ML365" s="35"/>
      <c r="MM365" s="35"/>
      <c r="MN365" s="35"/>
      <c r="MO365" s="35"/>
      <c r="MP365" s="35"/>
      <c r="MQ365" s="35"/>
      <c r="MR365" s="35"/>
      <c r="MS365" s="35"/>
      <c r="MT365" s="35"/>
      <c r="MU365" s="35"/>
      <c r="MV365" s="35"/>
      <c r="MW365" s="35"/>
      <c r="MX365" s="35"/>
      <c r="MY365" s="35"/>
      <c r="MZ365" s="35"/>
      <c r="NA365" s="35"/>
      <c r="NB365" s="35"/>
      <c r="NC365" s="35"/>
      <c r="ND365" s="35"/>
      <c r="NE365" s="35"/>
      <c r="NF365" s="35"/>
      <c r="NG365" s="35"/>
      <c r="NH365" s="35"/>
      <c r="NI365" s="35"/>
      <c r="NJ365" s="35"/>
      <c r="NK365" s="35"/>
      <c r="NL365" s="35"/>
      <c r="NM365" s="35"/>
      <c r="NN365" s="35"/>
      <c r="NO365" s="35"/>
      <c r="NP365" s="35"/>
      <c r="NQ365" s="35"/>
      <c r="NR365" s="35"/>
      <c r="NS365" s="35"/>
      <c r="NT365" s="35"/>
      <c r="NU365" s="35"/>
      <c r="NV365" s="35"/>
      <c r="NW365" s="35"/>
      <c r="NX365" s="35"/>
      <c r="NY365" s="35"/>
      <c r="NZ365" s="35"/>
      <c r="OA365" s="35"/>
      <c r="OB365" s="35"/>
      <c r="OC365" s="35"/>
      <c r="OD365" s="35"/>
      <c r="OE365" s="35"/>
      <c r="OF365" s="35"/>
      <c r="OG365" s="35"/>
      <c r="OH365" s="35"/>
      <c r="OI365" s="35"/>
      <c r="OJ365" s="35"/>
      <c r="OK365" s="35"/>
      <c r="OL365" s="35"/>
      <c r="OM365" s="35"/>
      <c r="ON365" s="35"/>
      <c r="OO365" s="35"/>
      <c r="OP365" s="35"/>
      <c r="OQ365" s="35"/>
      <c r="OR365" s="35"/>
      <c r="OS365" s="35"/>
      <c r="OT365" s="35"/>
      <c r="OU365" s="35"/>
      <c r="OV365" s="35"/>
      <c r="OW365" s="35"/>
      <c r="OX365" s="35"/>
      <c r="OY365" s="35"/>
      <c r="OZ365" s="35"/>
      <c r="PA365" s="35"/>
      <c r="PB365" s="35"/>
      <c r="PC365" s="35"/>
      <c r="PD365" s="35"/>
      <c r="PE365" s="35"/>
      <c r="PF365" s="35"/>
      <c r="PG365" s="35"/>
      <c r="PH365" s="35"/>
      <c r="PI365" s="35"/>
      <c r="PJ365" s="35"/>
      <c r="PK365" s="35"/>
      <c r="PL365" s="35"/>
      <c r="PM365" s="35"/>
      <c r="PN365" s="35"/>
      <c r="PO365" s="35"/>
      <c r="PP365" s="35"/>
      <c r="PQ365" s="35"/>
      <c r="PR365" s="35"/>
      <c r="PS365" s="35"/>
      <c r="PT365" s="35"/>
      <c r="PU365" s="35"/>
      <c r="PV365" s="35"/>
      <c r="PW365" s="35"/>
      <c r="PX365" s="35"/>
      <c r="PY365" s="35"/>
      <c r="PZ365" s="35"/>
      <c r="QA365" s="35"/>
      <c r="QB365" s="35"/>
      <c r="QC365" s="35"/>
      <c r="QD365" s="35"/>
      <c r="QE365" s="35"/>
      <c r="QF365" s="35"/>
      <c r="QG365" s="35"/>
      <c r="QH365" s="35"/>
      <c r="QI365" s="35"/>
      <c r="QJ365" s="35"/>
      <c r="QK365" s="35"/>
      <c r="QL365" s="35"/>
      <c r="QM365" s="35"/>
      <c r="QN365" s="35"/>
      <c r="QO365" s="35"/>
      <c r="QP365" s="35"/>
      <c r="QQ365" s="35"/>
      <c r="QR365" s="35"/>
      <c r="QS365" s="35"/>
      <c r="QT365" s="35"/>
      <c r="QU365" s="35"/>
      <c r="QV365" s="35"/>
      <c r="QW365" s="35"/>
      <c r="QX365" s="35"/>
      <c r="QY365" s="35"/>
      <c r="QZ365" s="35"/>
      <c r="RA365" s="35"/>
      <c r="RB365" s="35"/>
      <c r="RC365" s="35"/>
      <c r="RD365" s="35"/>
      <c r="RE365" s="35"/>
      <c r="RF365" s="35"/>
      <c r="RG365" s="35"/>
      <c r="RH365" s="35"/>
      <c r="RI365" s="35"/>
      <c r="RJ365" s="35"/>
      <c r="RK365" s="35"/>
      <c r="RL365" s="35"/>
      <c r="RM365" s="35"/>
      <c r="RN365" s="35"/>
      <c r="RO365" s="35"/>
      <c r="RP365" s="35"/>
      <c r="RQ365" s="35"/>
      <c r="RR365" s="35"/>
      <c r="RS365" s="35"/>
      <c r="RT365" s="35"/>
      <c r="RU365" s="35"/>
      <c r="RV365" s="35"/>
      <c r="RW365" s="35"/>
      <c r="RX365" s="35"/>
      <c r="RY365" s="35"/>
      <c r="RZ365" s="35"/>
      <c r="SA365" s="35"/>
      <c r="SB365" s="35"/>
      <c r="SC365" s="35"/>
      <c r="SD365" s="35"/>
      <c r="SE365" s="35"/>
      <c r="SF365" s="35"/>
      <c r="SG365" s="35"/>
      <c r="SH365" s="35"/>
      <c r="SI365" s="35"/>
      <c r="SJ365" s="35"/>
      <c r="SK365" s="35"/>
      <c r="SL365" s="35"/>
      <c r="SM365" s="35"/>
      <c r="SN365" s="35"/>
      <c r="SO365" s="35"/>
      <c r="SP365" s="35"/>
      <c r="SQ365" s="35"/>
      <c r="SR365" s="35"/>
      <c r="SS365" s="35"/>
      <c r="ST365" s="35"/>
      <c r="SU365" s="35"/>
      <c r="SV365" s="35"/>
      <c r="SW365" s="35"/>
      <c r="SX365" s="35"/>
      <c r="SY365" s="35"/>
      <c r="SZ365" s="35"/>
      <c r="TA365" s="35"/>
      <c r="TB365" s="35"/>
      <c r="TC365" s="35"/>
      <c r="TD365" s="35"/>
      <c r="TE365" s="35"/>
      <c r="TF365" s="35"/>
      <c r="TG365" s="35"/>
      <c r="TH365" s="35"/>
      <c r="TI365" s="35"/>
      <c r="TJ365" s="35"/>
      <c r="TK365" s="35"/>
      <c r="TL365" s="35"/>
      <c r="TM365" s="35"/>
      <c r="TN365" s="35"/>
      <c r="TO365" s="35"/>
      <c r="TP365" s="35"/>
      <c r="TQ365" s="35"/>
      <c r="TR365" s="35"/>
      <c r="TS365" s="35"/>
      <c r="TT365" s="35"/>
      <c r="TU365" s="35"/>
      <c r="TV365" s="35"/>
      <c r="TW365" s="35"/>
      <c r="TX365" s="35"/>
      <c r="TY365" s="35"/>
      <c r="TZ365" s="35"/>
      <c r="UA365" s="35"/>
      <c r="UB365" s="35"/>
      <c r="UC365" s="35"/>
      <c r="UD365" s="35"/>
      <c r="UE365" s="35"/>
      <c r="UF365" s="35"/>
      <c r="UG365" s="35"/>
      <c r="UH365" s="35"/>
      <c r="UI365" s="35"/>
      <c r="UJ365" s="35"/>
      <c r="UK365" s="35"/>
      <c r="UL365" s="35"/>
      <c r="UM365" s="35"/>
      <c r="UN365" s="35"/>
      <c r="UO365" s="35"/>
      <c r="UP365" s="35"/>
      <c r="UQ365" s="35"/>
      <c r="UR365" s="35"/>
      <c r="US365" s="35"/>
      <c r="UT365" s="35"/>
      <c r="UU365" s="35"/>
      <c r="UV365" s="35"/>
      <c r="UW365" s="35"/>
      <c r="UX365" s="35"/>
      <c r="UY365" s="35"/>
      <c r="UZ365" s="35"/>
      <c r="VA365" s="35"/>
      <c r="VB365" s="35"/>
      <c r="VC365" s="35"/>
      <c r="VD365" s="35"/>
      <c r="VE365" s="35"/>
      <c r="VF365" s="35"/>
      <c r="VG365" s="35"/>
      <c r="VH365" s="35"/>
      <c r="VI365" s="35"/>
      <c r="VJ365" s="35"/>
      <c r="VK365" s="35"/>
      <c r="VL365" s="35"/>
      <c r="VM365" s="35"/>
      <c r="VN365" s="35"/>
      <c r="VO365" s="35"/>
      <c r="VP365" s="35"/>
      <c r="VQ365" s="35"/>
      <c r="VR365" s="35"/>
      <c r="VS365" s="35"/>
      <c r="VT365" s="35"/>
      <c r="VU365" s="35"/>
      <c r="VV365" s="35"/>
      <c r="VW365" s="35"/>
      <c r="VX365" s="35"/>
      <c r="VY365" s="35"/>
      <c r="VZ365" s="35"/>
      <c r="WA365" s="35"/>
      <c r="WB365" s="35"/>
      <c r="WC365" s="35"/>
      <c r="WD365" s="35"/>
      <c r="WE365" s="35"/>
      <c r="WF365" s="35"/>
      <c r="WG365" s="35"/>
      <c r="WH365" s="35"/>
      <c r="WI365" s="35"/>
      <c r="WJ365" s="35"/>
      <c r="WK365" s="35"/>
      <c r="WL365" s="35"/>
      <c r="WM365" s="35"/>
      <c r="WN365" s="35"/>
      <c r="WO365" s="35"/>
      <c r="WP365" s="35"/>
      <c r="WQ365" s="35"/>
      <c r="WR365" s="35"/>
      <c r="WS365" s="35"/>
      <c r="WT365" s="35"/>
      <c r="WU365" s="35"/>
      <c r="WV365" s="35"/>
      <c r="WW365" s="35"/>
      <c r="WX365" s="35"/>
      <c r="WY365" s="35"/>
      <c r="WZ365" s="35"/>
      <c r="XA365" s="35"/>
      <c r="XB365" s="35"/>
      <c r="XC365" s="35"/>
      <c r="XD365" s="35"/>
      <c r="XE365" s="35"/>
      <c r="XF365" s="35"/>
      <c r="XG365" s="35"/>
      <c r="XH365" s="35"/>
      <c r="XI365" s="35"/>
      <c r="XJ365" s="35"/>
      <c r="XK365" s="35"/>
      <c r="XL365" s="35"/>
      <c r="XM365" s="35"/>
      <c r="XN365" s="35"/>
      <c r="XO365" s="35"/>
      <c r="XP365" s="35"/>
      <c r="XQ365" s="35"/>
      <c r="XR365" s="35"/>
      <c r="XS365" s="35"/>
      <c r="XT365" s="35"/>
      <c r="XU365" s="35"/>
      <c r="XV365" s="35"/>
      <c r="XW365" s="35"/>
      <c r="XX365" s="35"/>
      <c r="XY365" s="35"/>
      <c r="XZ365" s="35"/>
      <c r="YA365" s="35"/>
      <c r="YB365" s="35"/>
      <c r="YC365" s="35"/>
      <c r="YD365" s="35"/>
      <c r="YE365" s="35"/>
      <c r="YF365" s="35"/>
      <c r="YG365" s="35"/>
      <c r="YH365" s="35"/>
      <c r="YI365" s="35"/>
      <c r="YJ365" s="35"/>
      <c r="YK365" s="35"/>
      <c r="YL365" s="35"/>
      <c r="YM365" s="35"/>
      <c r="YN365" s="35"/>
      <c r="YO365" s="35"/>
      <c r="YP365" s="35"/>
      <c r="YQ365" s="35"/>
      <c r="YR365" s="35"/>
      <c r="YS365" s="35"/>
      <c r="YT365" s="35"/>
      <c r="YU365" s="35"/>
      <c r="YV365" s="35"/>
      <c r="YW365" s="35"/>
      <c r="YX365" s="35"/>
      <c r="YY365" s="35"/>
      <c r="YZ365" s="35"/>
      <c r="ZA365" s="35"/>
      <c r="ZB365" s="35"/>
      <c r="ZC365" s="35"/>
      <c r="ZD365" s="35"/>
      <c r="ZE365" s="35"/>
      <c r="ZF365" s="35"/>
      <c r="ZG365" s="35"/>
      <c r="ZH365" s="35"/>
      <c r="ZI365" s="35"/>
      <c r="ZJ365" s="35"/>
      <c r="ZK365" s="35"/>
      <c r="ZL365" s="35"/>
      <c r="ZM365" s="35"/>
      <c r="ZN365" s="35"/>
      <c r="ZO365" s="35"/>
      <c r="ZP365" s="35"/>
      <c r="ZQ365" s="35"/>
      <c r="ZR365" s="35"/>
      <c r="ZS365" s="35"/>
      <c r="ZT365" s="35"/>
      <c r="ZU365" s="35"/>
      <c r="ZV365" s="35"/>
      <c r="ZW365" s="35"/>
      <c r="ZX365" s="35"/>
      <c r="ZY365" s="35"/>
      <c r="ZZ365" s="35"/>
      <c r="AAA365" s="35"/>
      <c r="AAB365" s="35"/>
      <c r="AAC365" s="35"/>
      <c r="AAD365" s="35"/>
      <c r="AAE365" s="35"/>
      <c r="AAF365" s="35"/>
      <c r="AAG365" s="35"/>
      <c r="AAH365" s="35"/>
      <c r="AAI365" s="35"/>
      <c r="AAJ365" s="35"/>
      <c r="AAK365" s="35"/>
      <c r="AAL365" s="35"/>
      <c r="AAM365" s="35"/>
      <c r="AAN365" s="35"/>
      <c r="AAO365" s="35"/>
      <c r="AAP365" s="35"/>
      <c r="AAQ365" s="35"/>
      <c r="AAR365" s="35"/>
      <c r="AAS365" s="35"/>
      <c r="AAT365" s="35"/>
      <c r="AAU365" s="35"/>
      <c r="AAV365" s="35"/>
      <c r="AAW365" s="35"/>
      <c r="AAX365" s="35"/>
      <c r="AAY365" s="35"/>
      <c r="AAZ365" s="35"/>
      <c r="ABA365" s="35"/>
      <c r="ABB365" s="35"/>
      <c r="ABC365" s="35"/>
      <c r="ABD365" s="35"/>
      <c r="ABE365" s="35"/>
      <c r="ABF365" s="35"/>
      <c r="ABG365" s="35"/>
      <c r="ABH365" s="35"/>
      <c r="ABI365" s="35"/>
      <c r="ABJ365" s="35"/>
      <c r="ABK365" s="35"/>
      <c r="ABL365" s="35"/>
      <c r="ABM365" s="35"/>
      <c r="ABN365" s="35"/>
      <c r="ABO365" s="35"/>
      <c r="ABP365" s="35"/>
      <c r="ABQ365" s="35"/>
      <c r="ABR365" s="35"/>
      <c r="ABS365" s="35"/>
      <c r="ABT365" s="35"/>
      <c r="ABU365" s="35"/>
      <c r="ABV365" s="35"/>
      <c r="ABW365" s="35"/>
      <c r="ABX365" s="35"/>
      <c r="ABY365" s="35"/>
      <c r="ABZ365" s="35"/>
      <c r="ACA365" s="35"/>
      <c r="ACB365" s="35"/>
      <c r="ACC365" s="35"/>
      <c r="ACD365" s="35"/>
      <c r="ACE365" s="35"/>
      <c r="ACF365" s="35"/>
      <c r="ACG365" s="35"/>
      <c r="ACH365" s="35"/>
      <c r="ACI365" s="35"/>
      <c r="ACJ365" s="35"/>
      <c r="ACK365" s="35"/>
      <c r="ACL365" s="35"/>
      <c r="ACM365" s="35"/>
      <c r="ACN365" s="35"/>
      <c r="ACO365" s="35"/>
      <c r="ACP365" s="35"/>
      <c r="ACQ365" s="35"/>
      <c r="ACR365" s="35"/>
      <c r="ACS365" s="35"/>
      <c r="ACT365" s="35"/>
      <c r="ACU365" s="35"/>
      <c r="ACV365" s="35"/>
      <c r="ACW365" s="35"/>
      <c r="ACX365" s="35"/>
      <c r="ACY365" s="35"/>
      <c r="ACZ365" s="35"/>
      <c r="ADA365" s="35"/>
      <c r="ADB365" s="35"/>
      <c r="ADC365" s="35"/>
      <c r="ADD365" s="35"/>
      <c r="ADE365" s="35"/>
      <c r="ADF365" s="35"/>
      <c r="ADG365" s="35"/>
      <c r="ADH365" s="35"/>
      <c r="ADI365" s="35"/>
      <c r="ADJ365" s="35"/>
      <c r="ADK365" s="35"/>
      <c r="ADL365" s="35"/>
      <c r="ADM365" s="35"/>
      <c r="ADN365" s="35"/>
      <c r="ADO365" s="35"/>
      <c r="ADP365" s="35"/>
      <c r="ADQ365" s="35"/>
      <c r="ADR365" s="35"/>
      <c r="ADS365" s="35"/>
      <c r="ADT365" s="35"/>
      <c r="ADU365" s="35"/>
      <c r="ADV365" s="35"/>
      <c r="ADW365" s="35"/>
      <c r="ADX365" s="35"/>
      <c r="ADY365" s="35"/>
      <c r="ADZ365" s="35"/>
      <c r="AEA365" s="35"/>
      <c r="AEB365" s="35"/>
      <c r="AEC365" s="35"/>
      <c r="AED365" s="35"/>
      <c r="AEE365" s="35"/>
      <c r="AEF365" s="35"/>
      <c r="AEG365" s="35"/>
      <c r="AEH365" s="35"/>
      <c r="AEI365" s="35"/>
      <c r="AEJ365" s="35"/>
      <c r="AEK365" s="35"/>
      <c r="AEL365" s="35"/>
      <c r="AEM365" s="35"/>
      <c r="AEN365" s="35"/>
      <c r="AEO365" s="35"/>
      <c r="AEP365" s="35"/>
      <c r="AEQ365" s="35"/>
      <c r="AER365" s="35"/>
      <c r="AES365" s="35"/>
      <c r="AET365" s="35"/>
      <c r="AEU365" s="35"/>
      <c r="AEV365" s="35"/>
      <c r="AEW365" s="35"/>
      <c r="AEX365" s="35"/>
      <c r="AEY365" s="35"/>
      <c r="AEZ365" s="35"/>
      <c r="AFA365" s="35"/>
      <c r="AFB365" s="35"/>
      <c r="AFC365" s="35"/>
      <c r="AFD365" s="35"/>
      <c r="AFE365" s="35"/>
      <c r="AFF365" s="35"/>
      <c r="AFG365" s="35"/>
      <c r="AFH365" s="35"/>
      <c r="AFI365" s="35"/>
      <c r="AFJ365" s="35"/>
      <c r="AFK365" s="35"/>
      <c r="AFL365" s="35"/>
      <c r="AFM365" s="35"/>
      <c r="AFN365" s="35"/>
      <c r="AFO365" s="35"/>
      <c r="AFP365" s="35"/>
      <c r="AFQ365" s="35"/>
      <c r="AFR365" s="35"/>
      <c r="AFS365" s="35"/>
      <c r="AFT365" s="35"/>
      <c r="AFU365" s="35"/>
      <c r="AFV365" s="35"/>
      <c r="AFW365" s="35"/>
      <c r="AFX365" s="35"/>
      <c r="AFY365" s="35"/>
      <c r="AFZ365" s="35"/>
      <c r="AGA365" s="35"/>
      <c r="AGB365" s="35"/>
      <c r="AGC365" s="35"/>
      <c r="AGD365" s="35"/>
      <c r="AGE365" s="35"/>
      <c r="AGF365" s="35"/>
      <c r="AGG365" s="35"/>
      <c r="AGH365" s="35"/>
      <c r="AGI365" s="35"/>
      <c r="AGJ365" s="35"/>
      <c r="AGK365" s="35"/>
      <c r="AGL365" s="35"/>
      <c r="AGM365" s="35"/>
      <c r="AGN365" s="35"/>
      <c r="AGO365" s="35"/>
      <c r="AGP365" s="35"/>
      <c r="AGQ365" s="35"/>
      <c r="AGR365" s="35"/>
      <c r="AGS365" s="35"/>
      <c r="AGT365" s="35"/>
      <c r="AGU365" s="35"/>
      <c r="AGV365" s="35"/>
      <c r="AGW365" s="35"/>
      <c r="AGX365" s="35"/>
      <c r="AGY365" s="35"/>
      <c r="AGZ365" s="35"/>
      <c r="AHA365" s="35"/>
      <c r="AHB365" s="35"/>
      <c r="AHC365" s="35"/>
      <c r="AHD365" s="35"/>
      <c r="AHE365" s="35"/>
      <c r="AHF365" s="35"/>
      <c r="AHG365" s="35"/>
      <c r="AHH365" s="35"/>
      <c r="AHI365" s="35"/>
      <c r="AHJ365" s="35"/>
      <c r="AHK365" s="35"/>
      <c r="AHL365" s="35"/>
      <c r="AHM365" s="35"/>
      <c r="AHN365" s="35"/>
      <c r="AHO365" s="35"/>
      <c r="AHP365" s="35"/>
      <c r="AHQ365" s="35"/>
      <c r="AHR365" s="35"/>
      <c r="AHS365" s="35"/>
      <c r="AHT365" s="35"/>
      <c r="AHU365" s="35"/>
      <c r="AHV365" s="35"/>
      <c r="AHW365" s="35"/>
      <c r="AHX365" s="35"/>
      <c r="AHY365" s="35"/>
      <c r="AHZ365" s="35"/>
      <c r="AIA365" s="35"/>
      <c r="AIB365" s="35"/>
      <c r="AIC365" s="35"/>
      <c r="AID365" s="35"/>
      <c r="AIE365" s="35"/>
      <c r="AIF365" s="35"/>
      <c r="AIG365" s="35"/>
      <c r="AIH365" s="35"/>
      <c r="AII365" s="35"/>
      <c r="AIJ365" s="35"/>
      <c r="AIK365" s="35"/>
      <c r="AIL365" s="35"/>
      <c r="AIM365" s="35"/>
      <c r="AIN365" s="35"/>
      <c r="AIO365" s="35"/>
      <c r="AIP365" s="35"/>
      <c r="AIQ365" s="35"/>
      <c r="AIR365" s="35"/>
      <c r="AIS365" s="35"/>
      <c r="AIT365" s="35"/>
      <c r="AIU365" s="35"/>
      <c r="AIV365" s="35"/>
      <c r="AIW365" s="35"/>
      <c r="AIX365" s="35"/>
      <c r="AIY365" s="35"/>
      <c r="AIZ365" s="35"/>
      <c r="AJA365" s="35"/>
      <c r="AJB365" s="35"/>
      <c r="AJC365" s="35"/>
      <c r="AJD365" s="35"/>
      <c r="AJE365" s="35"/>
      <c r="AJF365" s="35"/>
      <c r="AJG365" s="35"/>
      <c r="AJH365" s="35"/>
      <c r="AJI365" s="35"/>
      <c r="AJJ365" s="35"/>
      <c r="AJK365" s="35"/>
      <c r="AJL365" s="35"/>
      <c r="AJM365" s="35"/>
      <c r="AJN365" s="35"/>
      <c r="AJO365" s="35"/>
      <c r="AJP365" s="35"/>
      <c r="AJQ365" s="35"/>
      <c r="AJR365" s="35"/>
      <c r="AJS365" s="35"/>
      <c r="AJT365" s="35"/>
      <c r="AJU365" s="35"/>
      <c r="AJV365" s="35"/>
      <c r="AJW365" s="35"/>
      <c r="AJX365" s="35"/>
      <c r="AJY365" s="35"/>
      <c r="AJZ365" s="35"/>
      <c r="AKA365" s="35"/>
      <c r="AKB365" s="35"/>
      <c r="AKC365" s="35"/>
      <c r="AKD365" s="35"/>
      <c r="AKE365" s="35"/>
      <c r="AKF365" s="35"/>
      <c r="AKG365" s="35"/>
      <c r="AKH365" s="35"/>
      <c r="AKI365" s="35"/>
      <c r="AKJ365" s="35"/>
      <c r="AKK365" s="35"/>
      <c r="AKL365" s="35"/>
      <c r="AKM365" s="35"/>
      <c r="AKN365" s="35"/>
      <c r="AKO365" s="35"/>
      <c r="AKP365" s="35"/>
      <c r="AKQ365" s="35"/>
      <c r="AKR365" s="35"/>
      <c r="AKS365" s="35"/>
      <c r="AKT365" s="35"/>
      <c r="AKU365" s="35"/>
      <c r="AKV365" s="35"/>
      <c r="AKW365" s="35"/>
      <c r="AKX365" s="35"/>
      <c r="AKY365" s="35"/>
      <c r="AKZ365" s="35"/>
      <c r="ALA365" s="35"/>
      <c r="ALB365" s="35"/>
      <c r="ALC365" s="35"/>
      <c r="ALD365" s="35"/>
      <c r="ALE365" s="35"/>
      <c r="ALF365" s="35"/>
      <c r="ALG365" s="35"/>
      <c r="ALH365" s="35"/>
      <c r="ALI365" s="35"/>
      <c r="ALJ365" s="35"/>
      <c r="ALK365" s="35"/>
      <c r="ALL365" s="35"/>
      <c r="ALM365" s="35"/>
      <c r="ALN365" s="35"/>
      <c r="ALO365" s="35"/>
      <c r="ALP365" s="35"/>
      <c r="ALQ365" s="35"/>
      <c r="ALR365" s="35"/>
      <c r="ALS365" s="35"/>
      <c r="ALT365" s="35"/>
      <c r="ALU365" s="35"/>
      <c r="ALV365" s="35"/>
      <c r="ALW365" s="35"/>
      <c r="ALX365" s="35"/>
      <c r="ALY365" s="35"/>
      <c r="ALZ365" s="35"/>
      <c r="AMA365" s="35"/>
      <c r="AMB365" s="35"/>
      <c r="AMC365" s="35"/>
      <c r="AMD365" s="35"/>
      <c r="AME365" s="35"/>
      <c r="AMF365" s="35"/>
      <c r="AMG365" s="35"/>
      <c r="AMH365" s="35"/>
      <c r="AMI365" s="35"/>
      <c r="AMJ365" s="35"/>
      <c r="AMK365" s="35"/>
      <c r="AML365" s="35"/>
      <c r="AMM365" s="35"/>
      <c r="AMN365" s="35"/>
      <c r="AMO365" s="35"/>
      <c r="AMP365" s="35"/>
      <c r="AMQ365" s="35"/>
      <c r="AMR365" s="35"/>
      <c r="AMS365" s="35"/>
      <c r="AMT365" s="35"/>
      <c r="AMU365" s="35"/>
      <c r="AMV365" s="35"/>
      <c r="AMW365" s="35"/>
      <c r="AMX365" s="35"/>
      <c r="AMY365" s="35"/>
      <c r="AMZ365" s="35"/>
      <c r="ANA365" s="35"/>
      <c r="ANB365" s="35"/>
    </row>
    <row r="366" spans="3:1042" s="6" customFormat="1" ht="15" customHeight="1" x14ac:dyDescent="0.25">
      <c r="C366" s="6">
        <f t="shared" si="140"/>
        <v>250312</v>
      </c>
      <c r="D366" s="72">
        <f t="shared" si="141"/>
        <v>80</v>
      </c>
      <c r="E366" s="72">
        <v>1</v>
      </c>
      <c r="F366" s="74">
        <v>0</v>
      </c>
      <c r="G366" s="73">
        <f t="shared" si="144"/>
        <v>2.33</v>
      </c>
      <c r="H366" s="128">
        <f t="shared" si="145"/>
        <v>0</v>
      </c>
      <c r="I366" s="147">
        <f t="shared" si="246"/>
        <v>0</v>
      </c>
      <c r="J366" s="111" t="s">
        <v>196</v>
      </c>
      <c r="K366" s="40"/>
      <c r="L366" s="95">
        <f t="shared" si="247"/>
        <v>25</v>
      </c>
      <c r="M366" s="21" t="s">
        <v>49</v>
      </c>
      <c r="N366" s="82">
        <f t="shared" si="248"/>
        <v>3</v>
      </c>
      <c r="O366" s="82">
        <f t="shared" si="244"/>
        <v>250312</v>
      </c>
      <c r="P366" s="77" t="str">
        <f t="shared" si="236"/>
        <v>HPE2K80HD045V  (80 gal)</v>
      </c>
      <c r="Q366" s="22" t="s">
        <v>117</v>
      </c>
      <c r="R366" s="23">
        <v>80</v>
      </c>
      <c r="S366" s="65" t="s">
        <v>108</v>
      </c>
      <c r="T366" s="100" t="s">
        <v>108</v>
      </c>
      <c r="U366" s="105" t="str">
        <f t="shared" si="245"/>
        <v>AOSmithPHPT80</v>
      </c>
      <c r="V366" s="146">
        <v>0</v>
      </c>
      <c r="W366" s="41">
        <v>2.33</v>
      </c>
      <c r="X366" s="59"/>
      <c r="Y366" s="60"/>
      <c r="Z366" s="59"/>
      <c r="AA366" s="58"/>
      <c r="AB366" s="158" t="str">
        <f t="shared" si="220"/>
        <v>2,     250312,   "HPE2K80HD045V  (80 gal)"</v>
      </c>
      <c r="AC366" s="160" t="str">
        <f t="shared" si="202"/>
        <v>USCraftmaster</v>
      </c>
      <c r="AD366" s="161" t="s">
        <v>707</v>
      </c>
      <c r="AE366" s="158" t="str">
        <f t="shared" si="221"/>
        <v xml:space="preserve">          case  250312   :   "USCraftmasterHPE2K80"</v>
      </c>
      <c r="AF366" s="161" t="s">
        <v>707</v>
      </c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35"/>
      <c r="AX366" s="35"/>
      <c r="AY366" s="35"/>
      <c r="AZ366" s="35"/>
      <c r="BA366" s="35"/>
      <c r="BB366" s="35"/>
      <c r="BC366" s="35"/>
      <c r="BD366" s="35"/>
      <c r="BE366" s="35"/>
      <c r="BF366" s="35"/>
      <c r="BG366" s="35"/>
      <c r="BH366" s="35"/>
      <c r="BI366" s="35"/>
      <c r="BJ366" s="35"/>
      <c r="BK366" s="35"/>
      <c r="BL366" s="35"/>
      <c r="BM366" s="35"/>
      <c r="BN366" s="35"/>
      <c r="BO366" s="35"/>
      <c r="BP366" s="35"/>
      <c r="BQ366" s="35"/>
      <c r="BR366" s="35"/>
      <c r="BS366" s="35"/>
      <c r="BT366" s="35"/>
      <c r="BU366" s="35"/>
      <c r="BV366" s="35"/>
      <c r="BW366" s="35"/>
      <c r="BX366" s="35"/>
      <c r="BY366" s="35"/>
      <c r="BZ366" s="35"/>
      <c r="CA366" s="35"/>
      <c r="CB366" s="35"/>
      <c r="CC366" s="35"/>
      <c r="CD366" s="35"/>
      <c r="CE366" s="35"/>
      <c r="CF366" s="35"/>
      <c r="CG366" s="35"/>
      <c r="CH366" s="35"/>
      <c r="CI366" s="35"/>
      <c r="CJ366" s="35"/>
      <c r="CK366" s="35"/>
      <c r="CL366" s="35"/>
      <c r="CM366" s="35"/>
      <c r="CN366" s="35"/>
      <c r="CO366" s="35"/>
      <c r="CP366" s="35"/>
      <c r="CQ366" s="35"/>
      <c r="CR366" s="35"/>
      <c r="CS366" s="35"/>
      <c r="CT366" s="35"/>
      <c r="CU366" s="35"/>
      <c r="CV366" s="35"/>
      <c r="CW366" s="35"/>
      <c r="CX366" s="35"/>
      <c r="CY366" s="35"/>
      <c r="CZ366" s="35"/>
      <c r="DA366" s="35"/>
      <c r="DB366" s="35"/>
      <c r="DC366" s="35"/>
      <c r="DD366" s="35"/>
      <c r="DE366" s="35"/>
      <c r="DF366" s="35"/>
      <c r="DG366" s="35"/>
      <c r="DH366" s="35"/>
      <c r="DI366" s="35"/>
      <c r="DJ366" s="35"/>
      <c r="DK366" s="35"/>
      <c r="DL366" s="35"/>
      <c r="DM366" s="35"/>
      <c r="DN366" s="35"/>
      <c r="DO366" s="35"/>
      <c r="DP366" s="35"/>
      <c r="DQ366" s="35"/>
      <c r="DR366" s="35"/>
      <c r="DS366" s="35"/>
      <c r="DT366" s="35"/>
      <c r="DU366" s="35"/>
      <c r="DV366" s="35"/>
      <c r="DW366" s="35"/>
      <c r="DX366" s="35"/>
      <c r="DY366" s="35"/>
      <c r="DZ366" s="35"/>
      <c r="EA366" s="35"/>
      <c r="EB366" s="35"/>
      <c r="EC366" s="35"/>
      <c r="ED366" s="35"/>
      <c r="EE366" s="35"/>
      <c r="EF366" s="35"/>
      <c r="EG366" s="35"/>
      <c r="EH366" s="35"/>
      <c r="EI366" s="35"/>
      <c r="EJ366" s="35"/>
      <c r="EK366" s="35"/>
      <c r="EL366" s="35"/>
      <c r="EM366" s="35"/>
      <c r="EN366" s="35"/>
      <c r="EO366" s="35"/>
      <c r="EP366" s="35"/>
      <c r="EQ366" s="35"/>
      <c r="ER366" s="35"/>
      <c r="ES366" s="35"/>
      <c r="ET366" s="35"/>
      <c r="EU366" s="35"/>
      <c r="EV366" s="35"/>
      <c r="EW366" s="35"/>
      <c r="EX366" s="35"/>
      <c r="EY366" s="35"/>
      <c r="EZ366" s="35"/>
      <c r="FA366" s="35"/>
      <c r="FB366" s="35"/>
      <c r="FC366" s="35"/>
      <c r="FD366" s="35"/>
      <c r="FE366" s="35"/>
      <c r="FF366" s="35"/>
      <c r="FG366" s="35"/>
      <c r="FH366" s="35"/>
      <c r="FI366" s="35"/>
      <c r="FJ366" s="35"/>
      <c r="FK366" s="35"/>
      <c r="FL366" s="35"/>
      <c r="FM366" s="35"/>
      <c r="FN366" s="35"/>
      <c r="FO366" s="35"/>
      <c r="FP366" s="35"/>
      <c r="FQ366" s="35"/>
      <c r="FR366" s="35"/>
      <c r="FS366" s="35"/>
      <c r="FT366" s="35"/>
      <c r="FU366" s="35"/>
      <c r="FV366" s="35"/>
      <c r="FW366" s="35"/>
      <c r="FX366" s="35"/>
      <c r="FY366" s="35"/>
      <c r="FZ366" s="35"/>
      <c r="GA366" s="35"/>
      <c r="GB366" s="35"/>
      <c r="GC366" s="35"/>
      <c r="GD366" s="35"/>
      <c r="GE366" s="35"/>
      <c r="GF366" s="35"/>
      <c r="GG366" s="35"/>
      <c r="GH366" s="35"/>
      <c r="GI366" s="35"/>
      <c r="GJ366" s="35"/>
      <c r="GK366" s="35"/>
      <c r="GL366" s="35"/>
      <c r="GM366" s="35"/>
      <c r="GN366" s="35"/>
      <c r="GO366" s="35"/>
      <c r="GP366" s="35"/>
      <c r="GQ366" s="35"/>
      <c r="GR366" s="35"/>
      <c r="GS366" s="35"/>
      <c r="GT366" s="35"/>
      <c r="GU366" s="35"/>
      <c r="GV366" s="35"/>
      <c r="GW366" s="35"/>
      <c r="GX366" s="35"/>
      <c r="GY366" s="35"/>
      <c r="GZ366" s="35"/>
      <c r="HA366" s="35"/>
      <c r="HB366" s="35"/>
      <c r="HC366" s="35"/>
      <c r="HD366" s="35"/>
      <c r="HE366" s="35"/>
      <c r="HF366" s="35"/>
      <c r="HG366" s="35"/>
      <c r="HH366" s="35"/>
      <c r="HI366" s="35"/>
      <c r="HJ366" s="35"/>
      <c r="HK366" s="35"/>
      <c r="HL366" s="35"/>
      <c r="HM366" s="35"/>
      <c r="HN366" s="35"/>
      <c r="HO366" s="35"/>
      <c r="HP366" s="35"/>
      <c r="HQ366" s="35"/>
      <c r="HR366" s="35"/>
      <c r="HS366" s="35"/>
      <c r="HT366" s="35"/>
      <c r="HU366" s="35"/>
      <c r="HV366" s="35"/>
      <c r="HW366" s="35"/>
      <c r="HX366" s="35"/>
      <c r="HY366" s="35"/>
      <c r="HZ366" s="35"/>
      <c r="IA366" s="35"/>
      <c r="IB366" s="35"/>
      <c r="IC366" s="35"/>
      <c r="ID366" s="35"/>
      <c r="IE366" s="35"/>
      <c r="IF366" s="35"/>
      <c r="IG366" s="35"/>
      <c r="IH366" s="35"/>
      <c r="II366" s="35"/>
      <c r="IJ366" s="35"/>
      <c r="IK366" s="35"/>
      <c r="IL366" s="35"/>
      <c r="IM366" s="35"/>
      <c r="IN366" s="35"/>
      <c r="IO366" s="35"/>
      <c r="IP366" s="35"/>
      <c r="IQ366" s="35"/>
      <c r="IR366" s="35"/>
      <c r="IS366" s="35"/>
      <c r="IT366" s="35"/>
      <c r="IU366" s="35"/>
      <c r="IV366" s="35"/>
      <c r="IW366" s="35"/>
      <c r="IX366" s="35"/>
      <c r="IY366" s="35"/>
      <c r="IZ366" s="35"/>
      <c r="JA366" s="35"/>
      <c r="JB366" s="35"/>
      <c r="JC366" s="35"/>
      <c r="JD366" s="35"/>
      <c r="JE366" s="35"/>
      <c r="JF366" s="35"/>
      <c r="JG366" s="35"/>
      <c r="JH366" s="35"/>
      <c r="JI366" s="35"/>
      <c r="JJ366" s="35"/>
      <c r="JK366" s="35"/>
      <c r="JL366" s="35"/>
      <c r="JM366" s="35"/>
      <c r="JN366" s="35"/>
      <c r="JO366" s="35"/>
      <c r="JP366" s="35"/>
      <c r="JQ366" s="35"/>
      <c r="JR366" s="35"/>
      <c r="JS366" s="35"/>
      <c r="JT366" s="35"/>
      <c r="JU366" s="35"/>
      <c r="JV366" s="35"/>
      <c r="JW366" s="35"/>
      <c r="JX366" s="35"/>
      <c r="JY366" s="35"/>
      <c r="JZ366" s="35"/>
      <c r="KA366" s="35"/>
      <c r="KB366" s="35"/>
      <c r="KC366" s="35"/>
      <c r="KD366" s="35"/>
      <c r="KE366" s="35"/>
      <c r="KF366" s="35"/>
      <c r="KG366" s="35"/>
      <c r="KH366" s="35"/>
      <c r="KI366" s="35"/>
      <c r="KJ366" s="35"/>
      <c r="KK366" s="35"/>
      <c r="KL366" s="35"/>
      <c r="KM366" s="35"/>
      <c r="KN366" s="35"/>
      <c r="KO366" s="35"/>
      <c r="KP366" s="35"/>
      <c r="KQ366" s="35"/>
      <c r="KR366" s="35"/>
      <c r="KS366" s="35"/>
      <c r="KT366" s="35"/>
      <c r="KU366" s="35"/>
      <c r="KV366" s="35"/>
      <c r="KW366" s="35"/>
      <c r="KX366" s="35"/>
      <c r="KY366" s="35"/>
      <c r="KZ366" s="35"/>
      <c r="LA366" s="35"/>
      <c r="LB366" s="35"/>
      <c r="LC366" s="35"/>
      <c r="LD366" s="35"/>
      <c r="LE366" s="35"/>
      <c r="LF366" s="35"/>
      <c r="LG366" s="35"/>
      <c r="LH366" s="35"/>
      <c r="LI366" s="35"/>
      <c r="LJ366" s="35"/>
      <c r="LK366" s="35"/>
      <c r="LL366" s="35"/>
      <c r="LM366" s="35"/>
      <c r="LN366" s="35"/>
      <c r="LO366" s="35"/>
      <c r="LP366" s="35"/>
      <c r="LQ366" s="35"/>
      <c r="LR366" s="35"/>
      <c r="LS366" s="35"/>
      <c r="LT366" s="35"/>
      <c r="LU366" s="35"/>
      <c r="LV366" s="35"/>
      <c r="LW366" s="35"/>
      <c r="LX366" s="35"/>
      <c r="LY366" s="35"/>
      <c r="LZ366" s="35"/>
      <c r="MA366" s="35"/>
      <c r="MB366" s="35"/>
      <c r="MC366" s="35"/>
      <c r="MD366" s="35"/>
      <c r="ME366" s="35"/>
      <c r="MF366" s="35"/>
      <c r="MG366" s="35"/>
      <c r="MH366" s="35"/>
      <c r="MI366" s="35"/>
      <c r="MJ366" s="35"/>
      <c r="MK366" s="35"/>
      <c r="ML366" s="35"/>
      <c r="MM366" s="35"/>
      <c r="MN366" s="35"/>
      <c r="MO366" s="35"/>
      <c r="MP366" s="35"/>
      <c r="MQ366" s="35"/>
      <c r="MR366" s="35"/>
      <c r="MS366" s="35"/>
      <c r="MT366" s="35"/>
      <c r="MU366" s="35"/>
      <c r="MV366" s="35"/>
      <c r="MW366" s="35"/>
      <c r="MX366" s="35"/>
      <c r="MY366" s="35"/>
      <c r="MZ366" s="35"/>
      <c r="NA366" s="35"/>
      <c r="NB366" s="35"/>
      <c r="NC366" s="35"/>
      <c r="ND366" s="35"/>
      <c r="NE366" s="35"/>
      <c r="NF366" s="35"/>
      <c r="NG366" s="35"/>
      <c r="NH366" s="35"/>
      <c r="NI366" s="35"/>
      <c r="NJ366" s="35"/>
      <c r="NK366" s="35"/>
      <c r="NL366" s="35"/>
      <c r="NM366" s="35"/>
      <c r="NN366" s="35"/>
      <c r="NO366" s="35"/>
      <c r="NP366" s="35"/>
      <c r="NQ366" s="35"/>
      <c r="NR366" s="35"/>
      <c r="NS366" s="35"/>
      <c r="NT366" s="35"/>
      <c r="NU366" s="35"/>
      <c r="NV366" s="35"/>
      <c r="NW366" s="35"/>
      <c r="NX366" s="35"/>
      <c r="NY366" s="35"/>
      <c r="NZ366" s="35"/>
      <c r="OA366" s="35"/>
      <c r="OB366" s="35"/>
      <c r="OC366" s="35"/>
      <c r="OD366" s="35"/>
      <c r="OE366" s="35"/>
      <c r="OF366" s="35"/>
      <c r="OG366" s="35"/>
      <c r="OH366" s="35"/>
      <c r="OI366" s="35"/>
      <c r="OJ366" s="35"/>
      <c r="OK366" s="35"/>
      <c r="OL366" s="35"/>
      <c r="OM366" s="35"/>
      <c r="ON366" s="35"/>
      <c r="OO366" s="35"/>
      <c r="OP366" s="35"/>
      <c r="OQ366" s="35"/>
      <c r="OR366" s="35"/>
      <c r="OS366" s="35"/>
      <c r="OT366" s="35"/>
      <c r="OU366" s="35"/>
      <c r="OV366" s="35"/>
      <c r="OW366" s="35"/>
      <c r="OX366" s="35"/>
      <c r="OY366" s="35"/>
      <c r="OZ366" s="35"/>
      <c r="PA366" s="35"/>
      <c r="PB366" s="35"/>
      <c r="PC366" s="35"/>
      <c r="PD366" s="35"/>
      <c r="PE366" s="35"/>
      <c r="PF366" s="35"/>
      <c r="PG366" s="35"/>
      <c r="PH366" s="35"/>
      <c r="PI366" s="35"/>
      <c r="PJ366" s="35"/>
      <c r="PK366" s="35"/>
      <c r="PL366" s="35"/>
      <c r="PM366" s="35"/>
      <c r="PN366" s="35"/>
      <c r="PO366" s="35"/>
      <c r="PP366" s="35"/>
      <c r="PQ366" s="35"/>
      <c r="PR366" s="35"/>
      <c r="PS366" s="35"/>
      <c r="PT366" s="35"/>
      <c r="PU366" s="35"/>
      <c r="PV366" s="35"/>
      <c r="PW366" s="35"/>
      <c r="PX366" s="35"/>
      <c r="PY366" s="35"/>
      <c r="PZ366" s="35"/>
      <c r="QA366" s="35"/>
      <c r="QB366" s="35"/>
      <c r="QC366" s="35"/>
      <c r="QD366" s="35"/>
      <c r="QE366" s="35"/>
      <c r="QF366" s="35"/>
      <c r="QG366" s="35"/>
      <c r="QH366" s="35"/>
      <c r="QI366" s="35"/>
      <c r="QJ366" s="35"/>
      <c r="QK366" s="35"/>
      <c r="QL366" s="35"/>
      <c r="QM366" s="35"/>
      <c r="QN366" s="35"/>
      <c r="QO366" s="35"/>
      <c r="QP366" s="35"/>
      <c r="QQ366" s="35"/>
      <c r="QR366" s="35"/>
      <c r="QS366" s="35"/>
      <c r="QT366" s="35"/>
      <c r="QU366" s="35"/>
      <c r="QV366" s="35"/>
      <c r="QW366" s="35"/>
      <c r="QX366" s="35"/>
      <c r="QY366" s="35"/>
      <c r="QZ366" s="35"/>
      <c r="RA366" s="35"/>
      <c r="RB366" s="35"/>
      <c r="RC366" s="35"/>
      <c r="RD366" s="35"/>
      <c r="RE366" s="35"/>
      <c r="RF366" s="35"/>
      <c r="RG366" s="35"/>
      <c r="RH366" s="35"/>
      <c r="RI366" s="35"/>
      <c r="RJ366" s="35"/>
      <c r="RK366" s="35"/>
      <c r="RL366" s="35"/>
      <c r="RM366" s="35"/>
      <c r="RN366" s="35"/>
      <c r="RO366" s="35"/>
      <c r="RP366" s="35"/>
      <c r="RQ366" s="35"/>
      <c r="RR366" s="35"/>
      <c r="RS366" s="35"/>
      <c r="RT366" s="35"/>
      <c r="RU366" s="35"/>
      <c r="RV366" s="35"/>
      <c r="RW366" s="35"/>
      <c r="RX366" s="35"/>
      <c r="RY366" s="35"/>
      <c r="RZ366" s="35"/>
      <c r="SA366" s="35"/>
      <c r="SB366" s="35"/>
      <c r="SC366" s="35"/>
      <c r="SD366" s="35"/>
      <c r="SE366" s="35"/>
      <c r="SF366" s="35"/>
      <c r="SG366" s="35"/>
      <c r="SH366" s="35"/>
      <c r="SI366" s="35"/>
      <c r="SJ366" s="35"/>
      <c r="SK366" s="35"/>
      <c r="SL366" s="35"/>
      <c r="SM366" s="35"/>
      <c r="SN366" s="35"/>
      <c r="SO366" s="35"/>
      <c r="SP366" s="35"/>
      <c r="SQ366" s="35"/>
      <c r="SR366" s="35"/>
      <c r="SS366" s="35"/>
      <c r="ST366" s="35"/>
      <c r="SU366" s="35"/>
      <c r="SV366" s="35"/>
      <c r="SW366" s="35"/>
      <c r="SX366" s="35"/>
      <c r="SY366" s="35"/>
      <c r="SZ366" s="35"/>
      <c r="TA366" s="35"/>
      <c r="TB366" s="35"/>
      <c r="TC366" s="35"/>
      <c r="TD366" s="35"/>
      <c r="TE366" s="35"/>
      <c r="TF366" s="35"/>
      <c r="TG366" s="35"/>
      <c r="TH366" s="35"/>
      <c r="TI366" s="35"/>
      <c r="TJ366" s="35"/>
      <c r="TK366" s="35"/>
      <c r="TL366" s="35"/>
      <c r="TM366" s="35"/>
      <c r="TN366" s="35"/>
      <c r="TO366" s="35"/>
      <c r="TP366" s="35"/>
      <c r="TQ366" s="35"/>
      <c r="TR366" s="35"/>
      <c r="TS366" s="35"/>
      <c r="TT366" s="35"/>
      <c r="TU366" s="35"/>
      <c r="TV366" s="35"/>
      <c r="TW366" s="35"/>
      <c r="TX366" s="35"/>
      <c r="TY366" s="35"/>
      <c r="TZ366" s="35"/>
      <c r="UA366" s="35"/>
      <c r="UB366" s="35"/>
      <c r="UC366" s="35"/>
      <c r="UD366" s="35"/>
      <c r="UE366" s="35"/>
      <c r="UF366" s="35"/>
      <c r="UG366" s="35"/>
      <c r="UH366" s="35"/>
      <c r="UI366" s="35"/>
      <c r="UJ366" s="35"/>
      <c r="UK366" s="35"/>
      <c r="UL366" s="35"/>
      <c r="UM366" s="35"/>
      <c r="UN366" s="35"/>
      <c r="UO366" s="35"/>
      <c r="UP366" s="35"/>
      <c r="UQ366" s="35"/>
      <c r="UR366" s="35"/>
      <c r="US366" s="35"/>
      <c r="UT366" s="35"/>
      <c r="UU366" s="35"/>
      <c r="UV366" s="35"/>
      <c r="UW366" s="35"/>
      <c r="UX366" s="35"/>
      <c r="UY366" s="35"/>
      <c r="UZ366" s="35"/>
      <c r="VA366" s="35"/>
      <c r="VB366" s="35"/>
      <c r="VC366" s="35"/>
      <c r="VD366" s="35"/>
      <c r="VE366" s="35"/>
      <c r="VF366" s="35"/>
      <c r="VG366" s="35"/>
      <c r="VH366" s="35"/>
      <c r="VI366" s="35"/>
      <c r="VJ366" s="35"/>
      <c r="VK366" s="35"/>
      <c r="VL366" s="35"/>
      <c r="VM366" s="35"/>
      <c r="VN366" s="35"/>
      <c r="VO366" s="35"/>
      <c r="VP366" s="35"/>
      <c r="VQ366" s="35"/>
      <c r="VR366" s="35"/>
      <c r="VS366" s="35"/>
      <c r="VT366" s="35"/>
      <c r="VU366" s="35"/>
      <c r="VV366" s="35"/>
      <c r="VW366" s="35"/>
      <c r="VX366" s="35"/>
      <c r="VY366" s="35"/>
      <c r="VZ366" s="35"/>
      <c r="WA366" s="35"/>
      <c r="WB366" s="35"/>
      <c r="WC366" s="35"/>
      <c r="WD366" s="35"/>
      <c r="WE366" s="35"/>
      <c r="WF366" s="35"/>
      <c r="WG366" s="35"/>
      <c r="WH366" s="35"/>
      <c r="WI366" s="35"/>
      <c r="WJ366" s="35"/>
      <c r="WK366" s="35"/>
      <c r="WL366" s="35"/>
      <c r="WM366" s="35"/>
      <c r="WN366" s="35"/>
      <c r="WO366" s="35"/>
      <c r="WP366" s="35"/>
      <c r="WQ366" s="35"/>
      <c r="WR366" s="35"/>
      <c r="WS366" s="35"/>
      <c r="WT366" s="35"/>
      <c r="WU366" s="35"/>
      <c r="WV366" s="35"/>
      <c r="WW366" s="35"/>
      <c r="WX366" s="35"/>
      <c r="WY366" s="35"/>
      <c r="WZ366" s="35"/>
      <c r="XA366" s="35"/>
      <c r="XB366" s="35"/>
      <c r="XC366" s="35"/>
      <c r="XD366" s="35"/>
      <c r="XE366" s="35"/>
      <c r="XF366" s="35"/>
      <c r="XG366" s="35"/>
      <c r="XH366" s="35"/>
      <c r="XI366" s="35"/>
      <c r="XJ366" s="35"/>
      <c r="XK366" s="35"/>
      <c r="XL366" s="35"/>
      <c r="XM366" s="35"/>
      <c r="XN366" s="35"/>
      <c r="XO366" s="35"/>
      <c r="XP366" s="35"/>
      <c r="XQ366" s="35"/>
      <c r="XR366" s="35"/>
      <c r="XS366" s="35"/>
      <c r="XT366" s="35"/>
      <c r="XU366" s="35"/>
      <c r="XV366" s="35"/>
      <c r="XW366" s="35"/>
      <c r="XX366" s="35"/>
      <c r="XY366" s="35"/>
      <c r="XZ366" s="35"/>
      <c r="YA366" s="35"/>
      <c r="YB366" s="35"/>
      <c r="YC366" s="35"/>
      <c r="YD366" s="35"/>
      <c r="YE366" s="35"/>
      <c r="YF366" s="35"/>
      <c r="YG366" s="35"/>
      <c r="YH366" s="35"/>
      <c r="YI366" s="35"/>
      <c r="YJ366" s="35"/>
      <c r="YK366" s="35"/>
      <c r="YL366" s="35"/>
      <c r="YM366" s="35"/>
      <c r="YN366" s="35"/>
      <c r="YO366" s="35"/>
      <c r="YP366" s="35"/>
      <c r="YQ366" s="35"/>
      <c r="YR366" s="35"/>
      <c r="YS366" s="35"/>
      <c r="YT366" s="35"/>
      <c r="YU366" s="35"/>
      <c r="YV366" s="35"/>
      <c r="YW366" s="35"/>
      <c r="YX366" s="35"/>
      <c r="YY366" s="35"/>
      <c r="YZ366" s="35"/>
      <c r="ZA366" s="35"/>
      <c r="ZB366" s="35"/>
      <c r="ZC366" s="35"/>
      <c r="ZD366" s="35"/>
      <c r="ZE366" s="35"/>
      <c r="ZF366" s="35"/>
      <c r="ZG366" s="35"/>
      <c r="ZH366" s="35"/>
      <c r="ZI366" s="35"/>
      <c r="ZJ366" s="35"/>
      <c r="ZK366" s="35"/>
      <c r="ZL366" s="35"/>
      <c r="ZM366" s="35"/>
      <c r="ZN366" s="35"/>
      <c r="ZO366" s="35"/>
      <c r="ZP366" s="35"/>
      <c r="ZQ366" s="35"/>
      <c r="ZR366" s="35"/>
      <c r="ZS366" s="35"/>
      <c r="ZT366" s="35"/>
      <c r="ZU366" s="35"/>
      <c r="ZV366" s="35"/>
      <c r="ZW366" s="35"/>
      <c r="ZX366" s="35"/>
      <c r="ZY366" s="35"/>
      <c r="ZZ366" s="35"/>
      <c r="AAA366" s="35"/>
      <c r="AAB366" s="35"/>
      <c r="AAC366" s="35"/>
      <c r="AAD366" s="35"/>
      <c r="AAE366" s="35"/>
      <c r="AAF366" s="35"/>
      <c r="AAG366" s="35"/>
      <c r="AAH366" s="35"/>
      <c r="AAI366" s="35"/>
      <c r="AAJ366" s="35"/>
      <c r="AAK366" s="35"/>
      <c r="AAL366" s="35"/>
      <c r="AAM366" s="35"/>
      <c r="AAN366" s="35"/>
      <c r="AAO366" s="35"/>
      <c r="AAP366" s="35"/>
      <c r="AAQ366" s="35"/>
      <c r="AAR366" s="35"/>
      <c r="AAS366" s="35"/>
      <c r="AAT366" s="35"/>
      <c r="AAU366" s="35"/>
      <c r="AAV366" s="35"/>
      <c r="AAW366" s="35"/>
      <c r="AAX366" s="35"/>
      <c r="AAY366" s="35"/>
      <c r="AAZ366" s="35"/>
      <c r="ABA366" s="35"/>
      <c r="ABB366" s="35"/>
      <c r="ABC366" s="35"/>
      <c r="ABD366" s="35"/>
      <c r="ABE366" s="35"/>
      <c r="ABF366" s="35"/>
      <c r="ABG366" s="35"/>
      <c r="ABH366" s="35"/>
      <c r="ABI366" s="35"/>
      <c r="ABJ366" s="35"/>
      <c r="ABK366" s="35"/>
      <c r="ABL366" s="35"/>
      <c r="ABM366" s="35"/>
      <c r="ABN366" s="35"/>
      <c r="ABO366" s="35"/>
      <c r="ABP366" s="35"/>
      <c r="ABQ366" s="35"/>
      <c r="ABR366" s="35"/>
      <c r="ABS366" s="35"/>
      <c r="ABT366" s="35"/>
      <c r="ABU366" s="35"/>
      <c r="ABV366" s="35"/>
      <c r="ABW366" s="35"/>
      <c r="ABX366" s="35"/>
      <c r="ABY366" s="35"/>
      <c r="ABZ366" s="35"/>
      <c r="ACA366" s="35"/>
      <c r="ACB366" s="35"/>
      <c r="ACC366" s="35"/>
      <c r="ACD366" s="35"/>
      <c r="ACE366" s="35"/>
      <c r="ACF366" s="35"/>
      <c r="ACG366" s="35"/>
      <c r="ACH366" s="35"/>
      <c r="ACI366" s="35"/>
      <c r="ACJ366" s="35"/>
      <c r="ACK366" s="35"/>
      <c r="ACL366" s="35"/>
      <c r="ACM366" s="35"/>
      <c r="ACN366" s="35"/>
      <c r="ACO366" s="35"/>
      <c r="ACP366" s="35"/>
      <c r="ACQ366" s="35"/>
      <c r="ACR366" s="35"/>
      <c r="ACS366" s="35"/>
      <c r="ACT366" s="35"/>
      <c r="ACU366" s="35"/>
      <c r="ACV366" s="35"/>
      <c r="ACW366" s="35"/>
      <c r="ACX366" s="35"/>
      <c r="ACY366" s="35"/>
      <c r="ACZ366" s="35"/>
      <c r="ADA366" s="35"/>
      <c r="ADB366" s="35"/>
      <c r="ADC366" s="35"/>
      <c r="ADD366" s="35"/>
      <c r="ADE366" s="35"/>
      <c r="ADF366" s="35"/>
      <c r="ADG366" s="35"/>
      <c r="ADH366" s="35"/>
      <c r="ADI366" s="35"/>
      <c r="ADJ366" s="35"/>
      <c r="ADK366" s="35"/>
      <c r="ADL366" s="35"/>
      <c r="ADM366" s="35"/>
      <c r="ADN366" s="35"/>
      <c r="ADO366" s="35"/>
      <c r="ADP366" s="35"/>
      <c r="ADQ366" s="35"/>
      <c r="ADR366" s="35"/>
      <c r="ADS366" s="35"/>
      <c r="ADT366" s="35"/>
      <c r="ADU366" s="35"/>
      <c r="ADV366" s="35"/>
      <c r="ADW366" s="35"/>
      <c r="ADX366" s="35"/>
      <c r="ADY366" s="35"/>
      <c r="ADZ366" s="35"/>
      <c r="AEA366" s="35"/>
      <c r="AEB366" s="35"/>
      <c r="AEC366" s="35"/>
      <c r="AED366" s="35"/>
      <c r="AEE366" s="35"/>
      <c r="AEF366" s="35"/>
      <c r="AEG366" s="35"/>
      <c r="AEH366" s="35"/>
      <c r="AEI366" s="35"/>
      <c r="AEJ366" s="35"/>
      <c r="AEK366" s="35"/>
      <c r="AEL366" s="35"/>
      <c r="AEM366" s="35"/>
      <c r="AEN366" s="35"/>
      <c r="AEO366" s="35"/>
      <c r="AEP366" s="35"/>
      <c r="AEQ366" s="35"/>
      <c r="AER366" s="35"/>
      <c r="AES366" s="35"/>
      <c r="AET366" s="35"/>
      <c r="AEU366" s="35"/>
      <c r="AEV366" s="35"/>
      <c r="AEW366" s="35"/>
      <c r="AEX366" s="35"/>
      <c r="AEY366" s="35"/>
      <c r="AEZ366" s="35"/>
      <c r="AFA366" s="35"/>
      <c r="AFB366" s="35"/>
      <c r="AFC366" s="35"/>
      <c r="AFD366" s="35"/>
      <c r="AFE366" s="35"/>
      <c r="AFF366" s="35"/>
      <c r="AFG366" s="35"/>
      <c r="AFH366" s="35"/>
      <c r="AFI366" s="35"/>
      <c r="AFJ366" s="35"/>
      <c r="AFK366" s="35"/>
      <c r="AFL366" s="35"/>
      <c r="AFM366" s="35"/>
      <c r="AFN366" s="35"/>
      <c r="AFO366" s="35"/>
      <c r="AFP366" s="35"/>
      <c r="AFQ366" s="35"/>
      <c r="AFR366" s="35"/>
      <c r="AFS366" s="35"/>
      <c r="AFT366" s="35"/>
      <c r="AFU366" s="35"/>
      <c r="AFV366" s="35"/>
      <c r="AFW366" s="35"/>
      <c r="AFX366" s="35"/>
      <c r="AFY366" s="35"/>
      <c r="AFZ366" s="35"/>
      <c r="AGA366" s="35"/>
      <c r="AGB366" s="35"/>
      <c r="AGC366" s="35"/>
      <c r="AGD366" s="35"/>
      <c r="AGE366" s="35"/>
      <c r="AGF366" s="35"/>
      <c r="AGG366" s="35"/>
      <c r="AGH366" s="35"/>
      <c r="AGI366" s="35"/>
      <c r="AGJ366" s="35"/>
      <c r="AGK366" s="35"/>
      <c r="AGL366" s="35"/>
      <c r="AGM366" s="35"/>
      <c r="AGN366" s="35"/>
      <c r="AGO366" s="35"/>
      <c r="AGP366" s="35"/>
      <c r="AGQ366" s="35"/>
      <c r="AGR366" s="35"/>
      <c r="AGS366" s="35"/>
      <c r="AGT366" s="35"/>
      <c r="AGU366" s="35"/>
      <c r="AGV366" s="35"/>
      <c r="AGW366" s="35"/>
      <c r="AGX366" s="35"/>
      <c r="AGY366" s="35"/>
      <c r="AGZ366" s="35"/>
      <c r="AHA366" s="35"/>
      <c r="AHB366" s="35"/>
      <c r="AHC366" s="35"/>
      <c r="AHD366" s="35"/>
      <c r="AHE366" s="35"/>
      <c r="AHF366" s="35"/>
      <c r="AHG366" s="35"/>
      <c r="AHH366" s="35"/>
      <c r="AHI366" s="35"/>
      <c r="AHJ366" s="35"/>
      <c r="AHK366" s="35"/>
      <c r="AHL366" s="35"/>
      <c r="AHM366" s="35"/>
      <c r="AHN366" s="35"/>
      <c r="AHO366" s="35"/>
      <c r="AHP366" s="35"/>
      <c r="AHQ366" s="35"/>
      <c r="AHR366" s="35"/>
      <c r="AHS366" s="35"/>
      <c r="AHT366" s="35"/>
      <c r="AHU366" s="35"/>
      <c r="AHV366" s="35"/>
      <c r="AHW366" s="35"/>
      <c r="AHX366" s="35"/>
      <c r="AHY366" s="35"/>
      <c r="AHZ366" s="35"/>
      <c r="AIA366" s="35"/>
      <c r="AIB366" s="35"/>
      <c r="AIC366" s="35"/>
      <c r="AID366" s="35"/>
      <c r="AIE366" s="35"/>
      <c r="AIF366" s="35"/>
      <c r="AIG366" s="35"/>
      <c r="AIH366" s="35"/>
      <c r="AII366" s="35"/>
      <c r="AIJ366" s="35"/>
      <c r="AIK366" s="35"/>
      <c r="AIL366" s="35"/>
      <c r="AIM366" s="35"/>
      <c r="AIN366" s="35"/>
      <c r="AIO366" s="35"/>
      <c r="AIP366" s="35"/>
      <c r="AIQ366" s="35"/>
      <c r="AIR366" s="35"/>
      <c r="AIS366" s="35"/>
      <c r="AIT366" s="35"/>
      <c r="AIU366" s="35"/>
      <c r="AIV366" s="35"/>
      <c r="AIW366" s="35"/>
      <c r="AIX366" s="35"/>
      <c r="AIY366" s="35"/>
      <c r="AIZ366" s="35"/>
      <c r="AJA366" s="35"/>
      <c r="AJB366" s="35"/>
      <c r="AJC366" s="35"/>
      <c r="AJD366" s="35"/>
      <c r="AJE366" s="35"/>
      <c r="AJF366" s="35"/>
      <c r="AJG366" s="35"/>
      <c r="AJH366" s="35"/>
      <c r="AJI366" s="35"/>
      <c r="AJJ366" s="35"/>
      <c r="AJK366" s="35"/>
      <c r="AJL366" s="35"/>
      <c r="AJM366" s="35"/>
      <c r="AJN366" s="35"/>
      <c r="AJO366" s="35"/>
      <c r="AJP366" s="35"/>
      <c r="AJQ366" s="35"/>
      <c r="AJR366" s="35"/>
      <c r="AJS366" s="35"/>
      <c r="AJT366" s="35"/>
      <c r="AJU366" s="35"/>
      <c r="AJV366" s="35"/>
      <c r="AJW366" s="35"/>
      <c r="AJX366" s="35"/>
      <c r="AJY366" s="35"/>
      <c r="AJZ366" s="35"/>
      <c r="AKA366" s="35"/>
      <c r="AKB366" s="35"/>
      <c r="AKC366" s="35"/>
      <c r="AKD366" s="35"/>
      <c r="AKE366" s="35"/>
      <c r="AKF366" s="35"/>
      <c r="AKG366" s="35"/>
      <c r="AKH366" s="35"/>
      <c r="AKI366" s="35"/>
      <c r="AKJ366" s="35"/>
      <c r="AKK366" s="35"/>
      <c r="AKL366" s="35"/>
      <c r="AKM366" s="35"/>
      <c r="AKN366" s="35"/>
      <c r="AKO366" s="35"/>
      <c r="AKP366" s="35"/>
      <c r="AKQ366" s="35"/>
      <c r="AKR366" s="35"/>
      <c r="AKS366" s="35"/>
      <c r="AKT366" s="35"/>
      <c r="AKU366" s="35"/>
      <c r="AKV366" s="35"/>
      <c r="AKW366" s="35"/>
      <c r="AKX366" s="35"/>
      <c r="AKY366" s="35"/>
      <c r="AKZ366" s="35"/>
      <c r="ALA366" s="35"/>
      <c r="ALB366" s="35"/>
      <c r="ALC366" s="35"/>
      <c r="ALD366" s="35"/>
      <c r="ALE366" s="35"/>
      <c r="ALF366" s="35"/>
      <c r="ALG366" s="35"/>
      <c r="ALH366" s="35"/>
      <c r="ALI366" s="35"/>
      <c r="ALJ366" s="35"/>
      <c r="ALK366" s="35"/>
      <c r="ALL366" s="35"/>
      <c r="ALM366" s="35"/>
      <c r="ALN366" s="35"/>
      <c r="ALO366" s="35"/>
      <c r="ALP366" s="35"/>
      <c r="ALQ366" s="35"/>
      <c r="ALR366" s="35"/>
      <c r="ALS366" s="35"/>
      <c r="ALT366" s="35"/>
      <c r="ALU366" s="35"/>
      <c r="ALV366" s="35"/>
      <c r="ALW366" s="35"/>
      <c r="ALX366" s="35"/>
      <c r="ALY366" s="35"/>
      <c r="ALZ366" s="35"/>
      <c r="AMA366" s="35"/>
      <c r="AMB366" s="35"/>
      <c r="AMC366" s="35"/>
      <c r="AMD366" s="35"/>
      <c r="AME366" s="35"/>
      <c r="AMF366" s="35"/>
      <c r="AMG366" s="35"/>
      <c r="AMH366" s="35"/>
      <c r="AMI366" s="35"/>
      <c r="AMJ366" s="35"/>
      <c r="AMK366" s="35"/>
      <c r="AML366" s="35"/>
      <c r="AMM366" s="35"/>
      <c r="AMN366" s="35"/>
      <c r="AMO366" s="35"/>
      <c r="AMP366" s="35"/>
      <c r="AMQ366" s="35"/>
      <c r="AMR366" s="35"/>
      <c r="AMS366" s="35"/>
      <c r="AMT366" s="35"/>
      <c r="AMU366" s="35"/>
      <c r="AMV366" s="35"/>
      <c r="AMW366" s="35"/>
      <c r="AMX366" s="35"/>
      <c r="AMY366" s="35"/>
      <c r="AMZ366" s="35"/>
      <c r="ANA366" s="35"/>
      <c r="ANB366" s="35"/>
    </row>
    <row r="367" spans="3:1042" s="6" customFormat="1" ht="15" customHeight="1" x14ac:dyDescent="0.25">
      <c r="C367" s="6">
        <f t="shared" si="140"/>
        <v>250413</v>
      </c>
      <c r="D367" s="72">
        <f t="shared" si="141"/>
        <v>50</v>
      </c>
      <c r="E367" s="72">
        <v>1</v>
      </c>
      <c r="F367" s="74">
        <v>0</v>
      </c>
      <c r="G367" s="73">
        <f t="shared" si="144"/>
        <v>2.4</v>
      </c>
      <c r="H367" s="128">
        <f t="shared" si="145"/>
        <v>0</v>
      </c>
      <c r="I367" s="147">
        <f t="shared" si="246"/>
        <v>0</v>
      </c>
      <c r="J367" s="111" t="s">
        <v>196</v>
      </c>
      <c r="K367" s="39">
        <v>1</v>
      </c>
      <c r="L367" s="95">
        <f t="shared" si="247"/>
        <v>25</v>
      </c>
      <c r="M367" s="9" t="s">
        <v>49</v>
      </c>
      <c r="N367" s="82">
        <f t="shared" si="248"/>
        <v>4</v>
      </c>
      <c r="O367" s="82">
        <f t="shared" si="244"/>
        <v>250413</v>
      </c>
      <c r="P367" s="77" t="str">
        <f t="shared" si="236"/>
        <v>HPHE2F50HD045VU 120  (50 gal)</v>
      </c>
      <c r="Q367" s="10" t="s">
        <v>78</v>
      </c>
      <c r="R367" s="11">
        <v>50</v>
      </c>
      <c r="S367" s="37" t="s">
        <v>84</v>
      </c>
      <c r="T367" s="100" t="s">
        <v>109</v>
      </c>
      <c r="U367" s="105" t="str">
        <f t="shared" si="245"/>
        <v>AOSmithHPTU50</v>
      </c>
      <c r="V367" s="146">
        <v>0</v>
      </c>
      <c r="W367" s="47">
        <v>2.4</v>
      </c>
      <c r="X367" s="55" t="s">
        <v>9</v>
      </c>
      <c r="Y367" s="56" t="s">
        <v>10</v>
      </c>
      <c r="Z367" s="57">
        <v>42591</v>
      </c>
      <c r="AA367" s="58" t="s">
        <v>83</v>
      </c>
      <c r="AB367" s="158" t="str">
        <f t="shared" si="220"/>
        <v>2,     250413,   "HPHE2F50HD045VU 120  (50 gal)"</v>
      </c>
      <c r="AC367" s="160" t="str">
        <f t="shared" si="202"/>
        <v>USCraftmaster</v>
      </c>
      <c r="AD367" s="161" t="s">
        <v>708</v>
      </c>
      <c r="AE367" s="158" t="str">
        <f t="shared" si="221"/>
        <v xml:space="preserve">          case  250413   :   "USCraftmasterHPHE2F50U"</v>
      </c>
      <c r="AF367" s="161" t="s">
        <v>708</v>
      </c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</row>
    <row r="368" spans="3:1042" s="6" customFormat="1" x14ac:dyDescent="0.25">
      <c r="C368" s="6">
        <f t="shared" si="140"/>
        <v>250514</v>
      </c>
      <c r="D368" s="72">
        <f t="shared" si="141"/>
        <v>66</v>
      </c>
      <c r="E368" s="72">
        <v>1</v>
      </c>
      <c r="F368" s="74">
        <v>0</v>
      </c>
      <c r="G368" s="73">
        <f t="shared" si="144"/>
        <v>2.56</v>
      </c>
      <c r="H368" s="128">
        <f t="shared" si="145"/>
        <v>0</v>
      </c>
      <c r="I368" s="147">
        <f t="shared" si="246"/>
        <v>0</v>
      </c>
      <c r="J368" s="111" t="s">
        <v>196</v>
      </c>
      <c r="K368" s="39">
        <v>1</v>
      </c>
      <c r="L368" s="95">
        <f t="shared" si="247"/>
        <v>25</v>
      </c>
      <c r="M368" s="9" t="s">
        <v>49</v>
      </c>
      <c r="N368" s="82">
        <f t="shared" si="248"/>
        <v>5</v>
      </c>
      <c r="O368" s="82">
        <f t="shared" si="244"/>
        <v>250514</v>
      </c>
      <c r="P368" s="77" t="str">
        <f t="shared" si="236"/>
        <v>HPHE2F66HD045VU 120  (66 gal)</v>
      </c>
      <c r="Q368" s="10" t="s">
        <v>79</v>
      </c>
      <c r="R368" s="11">
        <v>66</v>
      </c>
      <c r="S368" s="37" t="s">
        <v>85</v>
      </c>
      <c r="T368" s="100" t="s">
        <v>105</v>
      </c>
      <c r="U368" s="105" t="str">
        <f t="shared" si="245"/>
        <v>AOSmithHPTU66</v>
      </c>
      <c r="V368" s="146">
        <v>0</v>
      </c>
      <c r="W368" s="47">
        <v>2.56</v>
      </c>
      <c r="X368" s="55">
        <v>3</v>
      </c>
      <c r="Y368" s="56" t="s">
        <v>10</v>
      </c>
      <c r="Z368" s="57">
        <v>42591</v>
      </c>
      <c r="AA368" s="58" t="s">
        <v>83</v>
      </c>
      <c r="AB368" s="158" t="str">
        <f t="shared" si="220"/>
        <v>2,     250514,   "HPHE2F66HD045VU 120  (66 gal)"</v>
      </c>
      <c r="AC368" s="160" t="str">
        <f t="shared" si="202"/>
        <v>USCraftmaster</v>
      </c>
      <c r="AD368" s="161" t="s">
        <v>709</v>
      </c>
      <c r="AE368" s="158" t="str">
        <f t="shared" si="221"/>
        <v xml:space="preserve">          case  250514   :   "USCraftmasterHPHE2F66U"</v>
      </c>
      <c r="AF368" s="161" t="s">
        <v>709</v>
      </c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</row>
    <row r="369" spans="3:1042" s="36" customFormat="1" x14ac:dyDescent="0.25">
      <c r="C369" s="6">
        <f t="shared" si="140"/>
        <v>250615</v>
      </c>
      <c r="D369" s="72">
        <f t="shared" si="141"/>
        <v>80</v>
      </c>
      <c r="E369" s="72">
        <v>1</v>
      </c>
      <c r="F369" s="74">
        <v>0</v>
      </c>
      <c r="G369" s="73">
        <f t="shared" si="144"/>
        <v>2.7</v>
      </c>
      <c r="H369" s="128">
        <f t="shared" si="145"/>
        <v>0</v>
      </c>
      <c r="I369" s="147">
        <f t="shared" si="246"/>
        <v>0</v>
      </c>
      <c r="J369" s="111" t="s">
        <v>196</v>
      </c>
      <c r="K369" s="39">
        <v>1</v>
      </c>
      <c r="L369" s="95">
        <f t="shared" si="247"/>
        <v>25</v>
      </c>
      <c r="M369" s="9" t="s">
        <v>49</v>
      </c>
      <c r="N369" s="82">
        <f t="shared" si="248"/>
        <v>6</v>
      </c>
      <c r="O369" s="82">
        <f t="shared" si="244"/>
        <v>250615</v>
      </c>
      <c r="P369" s="77" t="str">
        <f t="shared" si="236"/>
        <v>HPHE2F80HD045VU 120  (80 gal)</v>
      </c>
      <c r="Q369" s="10" t="s">
        <v>80</v>
      </c>
      <c r="R369" s="11">
        <v>80</v>
      </c>
      <c r="S369" s="37" t="s">
        <v>86</v>
      </c>
      <c r="T369" s="100" t="s">
        <v>106</v>
      </c>
      <c r="U369" s="105" t="str">
        <f t="shared" si="245"/>
        <v>AOSmithHPTU80</v>
      </c>
      <c r="V369" s="146">
        <v>0</v>
      </c>
      <c r="W369" s="47">
        <v>2.7</v>
      </c>
      <c r="X369" s="55" t="s">
        <v>15</v>
      </c>
      <c r="Y369" s="56" t="s">
        <v>10</v>
      </c>
      <c r="Z369" s="57">
        <v>42591</v>
      </c>
      <c r="AA369" s="58" t="s">
        <v>83</v>
      </c>
      <c r="AB369" s="158" t="str">
        <f t="shared" si="220"/>
        <v>2,     250615,   "HPHE2F80HD045VU 120  (80 gal)"</v>
      </c>
      <c r="AC369" s="160" t="str">
        <f t="shared" si="202"/>
        <v>USCraftmaster</v>
      </c>
      <c r="AD369" s="161" t="s">
        <v>710</v>
      </c>
      <c r="AE369" s="158" t="str">
        <f t="shared" si="221"/>
        <v xml:space="preserve">          case  250615   :   "USCraftmasterHPHE2F80U"</v>
      </c>
      <c r="AF369" s="161" t="s">
        <v>710</v>
      </c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6"/>
      <c r="GN369" s="6"/>
      <c r="GO369" s="6"/>
      <c r="GP369" s="6"/>
      <c r="GQ369" s="6"/>
      <c r="GR369" s="6"/>
      <c r="GS369" s="6"/>
      <c r="GT369" s="6"/>
      <c r="GU369" s="6"/>
      <c r="GV369" s="6"/>
      <c r="GW369" s="6"/>
      <c r="GX369" s="6"/>
      <c r="GY369" s="6"/>
      <c r="GZ369" s="6"/>
      <c r="HA369" s="6"/>
      <c r="HB369" s="6"/>
      <c r="HC369" s="6"/>
      <c r="HD369" s="6"/>
      <c r="HE369" s="6"/>
      <c r="HF369" s="6"/>
      <c r="HG369" s="6"/>
      <c r="HH369" s="6"/>
      <c r="HI369" s="6"/>
      <c r="HJ369" s="6"/>
      <c r="HK369" s="6"/>
      <c r="HL369" s="6"/>
      <c r="HM369" s="6"/>
      <c r="HN369" s="6"/>
      <c r="HO369" s="6"/>
      <c r="HP369" s="6"/>
      <c r="HQ369" s="6"/>
      <c r="HR369" s="6"/>
      <c r="HS369" s="6"/>
      <c r="HT369" s="6"/>
      <c r="HU369" s="6"/>
      <c r="HV369" s="6"/>
      <c r="HW369" s="6"/>
      <c r="HX369" s="6"/>
      <c r="HY369" s="6"/>
      <c r="HZ369" s="6"/>
      <c r="IA369" s="6"/>
      <c r="IB369" s="6"/>
      <c r="IC369" s="6"/>
      <c r="ID369" s="6"/>
      <c r="IE369" s="6"/>
      <c r="IF369" s="6"/>
      <c r="IG369" s="6"/>
      <c r="IH369" s="6"/>
      <c r="II369" s="6"/>
      <c r="IJ369" s="6"/>
      <c r="IK369" s="6"/>
      <c r="IL369" s="6"/>
      <c r="IM369" s="6"/>
      <c r="IN369" s="6"/>
      <c r="IO369" s="6"/>
      <c r="IP369" s="6"/>
      <c r="IQ369" s="6"/>
      <c r="IR369" s="6"/>
      <c r="IS369" s="6"/>
      <c r="IT369" s="6"/>
      <c r="IU369" s="6"/>
      <c r="IV369" s="6"/>
      <c r="IW369" s="6"/>
      <c r="IX369" s="6"/>
      <c r="IY369" s="6"/>
      <c r="IZ369" s="6"/>
      <c r="JA369" s="6"/>
      <c r="JB369" s="6"/>
      <c r="JC369" s="6"/>
      <c r="JD369" s="6"/>
      <c r="JE369" s="6"/>
      <c r="JF369" s="6"/>
      <c r="JG369" s="6"/>
      <c r="JH369" s="6"/>
      <c r="JI369" s="6"/>
      <c r="JJ369" s="6"/>
      <c r="JK369" s="6"/>
      <c r="JL369" s="6"/>
      <c r="JM369" s="6"/>
      <c r="JN369" s="6"/>
      <c r="JO369" s="6"/>
      <c r="JP369" s="6"/>
      <c r="JQ369" s="6"/>
      <c r="JR369" s="6"/>
      <c r="JS369" s="6"/>
      <c r="JT369" s="6"/>
      <c r="JU369" s="6"/>
      <c r="JV369" s="6"/>
      <c r="JW369" s="6"/>
      <c r="JX369" s="6"/>
      <c r="JY369" s="6"/>
      <c r="JZ369" s="6"/>
      <c r="KA369" s="6"/>
      <c r="KB369" s="6"/>
      <c r="KC369" s="6"/>
      <c r="KD369" s="6"/>
      <c r="KE369" s="6"/>
      <c r="KF369" s="6"/>
      <c r="KG369" s="6"/>
      <c r="KH369" s="6"/>
      <c r="KI369" s="6"/>
      <c r="KJ369" s="6"/>
      <c r="KK369" s="6"/>
      <c r="KL369" s="6"/>
      <c r="KM369" s="6"/>
      <c r="KN369" s="6"/>
      <c r="KO369" s="6"/>
      <c r="KP369" s="6"/>
      <c r="KQ369" s="6"/>
      <c r="KR369" s="6"/>
      <c r="KS369" s="6"/>
      <c r="KT369" s="6"/>
      <c r="KU369" s="6"/>
      <c r="KV369" s="6"/>
      <c r="KW369" s="6"/>
      <c r="KX369" s="6"/>
      <c r="KY369" s="6"/>
      <c r="KZ369" s="6"/>
      <c r="LA369" s="6"/>
      <c r="LB369" s="6"/>
      <c r="LC369" s="6"/>
      <c r="LD369" s="6"/>
      <c r="LE369" s="6"/>
      <c r="LF369" s="6"/>
      <c r="LG369" s="6"/>
      <c r="LH369" s="6"/>
      <c r="LI369" s="6"/>
      <c r="LJ369" s="6"/>
      <c r="LK369" s="6"/>
      <c r="LL369" s="6"/>
      <c r="LM369" s="6"/>
      <c r="LN369" s="6"/>
      <c r="LO369" s="6"/>
      <c r="LP369" s="6"/>
      <c r="LQ369" s="6"/>
      <c r="LR369" s="6"/>
      <c r="LS369" s="6"/>
      <c r="LT369" s="6"/>
      <c r="LU369" s="6"/>
      <c r="LV369" s="6"/>
      <c r="LW369" s="6"/>
      <c r="LX369" s="6"/>
      <c r="LY369" s="6"/>
      <c r="LZ369" s="6"/>
      <c r="MA369" s="6"/>
      <c r="MB369" s="6"/>
      <c r="MC369" s="6"/>
      <c r="MD369" s="6"/>
      <c r="ME369" s="6"/>
      <c r="MF369" s="6"/>
      <c r="MG369" s="6"/>
      <c r="MH369" s="6"/>
      <c r="MI369" s="6"/>
      <c r="MJ369" s="6"/>
      <c r="MK369" s="6"/>
      <c r="ML369" s="6"/>
      <c r="MM369" s="6"/>
      <c r="MN369" s="6"/>
      <c r="MO369" s="6"/>
      <c r="MP369" s="6"/>
      <c r="MQ369" s="6"/>
      <c r="MR369" s="6"/>
      <c r="MS369" s="6"/>
      <c r="MT369" s="6"/>
      <c r="MU369" s="6"/>
      <c r="MV369" s="6"/>
      <c r="MW369" s="6"/>
      <c r="MX369" s="6"/>
      <c r="MY369" s="6"/>
      <c r="MZ369" s="6"/>
      <c r="NA369" s="6"/>
      <c r="NB369" s="6"/>
      <c r="NC369" s="6"/>
      <c r="ND369" s="6"/>
      <c r="NE369" s="6"/>
      <c r="NF369" s="6"/>
      <c r="NG369" s="6"/>
      <c r="NH369" s="6"/>
      <c r="NI369" s="6"/>
      <c r="NJ369" s="6"/>
      <c r="NK369" s="6"/>
      <c r="NL369" s="6"/>
      <c r="NM369" s="6"/>
      <c r="NN369" s="6"/>
      <c r="NO369" s="6"/>
      <c r="NP369" s="6"/>
      <c r="NQ369" s="6"/>
      <c r="NR369" s="6"/>
      <c r="NS369" s="6"/>
      <c r="NT369" s="6"/>
      <c r="NU369" s="6"/>
      <c r="NV369" s="6"/>
      <c r="NW369" s="6"/>
      <c r="NX369" s="6"/>
      <c r="NY369" s="6"/>
      <c r="NZ369" s="6"/>
      <c r="OA369" s="6"/>
      <c r="OB369" s="6"/>
      <c r="OC369" s="6"/>
      <c r="OD369" s="6"/>
      <c r="OE369" s="6"/>
      <c r="OF369" s="6"/>
      <c r="OG369" s="6"/>
      <c r="OH369" s="6"/>
      <c r="OI369" s="6"/>
      <c r="OJ369" s="6"/>
      <c r="OK369" s="6"/>
      <c r="OL369" s="6"/>
      <c r="OM369" s="6"/>
      <c r="ON369" s="6"/>
      <c r="OO369" s="6"/>
      <c r="OP369" s="6"/>
      <c r="OQ369" s="6"/>
      <c r="OR369" s="6"/>
      <c r="OS369" s="6"/>
      <c r="OT369" s="6"/>
      <c r="OU369" s="6"/>
      <c r="OV369" s="6"/>
      <c r="OW369" s="6"/>
      <c r="OX369" s="6"/>
      <c r="OY369" s="6"/>
      <c r="OZ369" s="6"/>
      <c r="PA369" s="6"/>
      <c r="PB369" s="6"/>
      <c r="PC369" s="6"/>
      <c r="PD369" s="6"/>
      <c r="PE369" s="6"/>
      <c r="PF369" s="6"/>
      <c r="PG369" s="6"/>
      <c r="PH369" s="6"/>
      <c r="PI369" s="6"/>
      <c r="PJ369" s="6"/>
      <c r="PK369" s="6"/>
      <c r="PL369" s="6"/>
      <c r="PM369" s="6"/>
      <c r="PN369" s="6"/>
      <c r="PO369" s="6"/>
      <c r="PP369" s="6"/>
      <c r="PQ369" s="6"/>
      <c r="PR369" s="6"/>
      <c r="PS369" s="6"/>
      <c r="PT369" s="6"/>
      <c r="PU369" s="6"/>
      <c r="PV369" s="6"/>
      <c r="PW369" s="6"/>
      <c r="PX369" s="6"/>
      <c r="PY369" s="6"/>
      <c r="PZ369" s="6"/>
      <c r="QA369" s="6"/>
      <c r="QB369" s="6"/>
      <c r="QC369" s="6"/>
      <c r="QD369" s="6"/>
      <c r="QE369" s="6"/>
      <c r="QF369" s="6"/>
      <c r="QG369" s="6"/>
      <c r="QH369" s="6"/>
      <c r="QI369" s="6"/>
      <c r="QJ369" s="6"/>
      <c r="QK369" s="6"/>
      <c r="QL369" s="6"/>
      <c r="QM369" s="6"/>
      <c r="QN369" s="6"/>
      <c r="QO369" s="6"/>
      <c r="QP369" s="6"/>
      <c r="QQ369" s="6"/>
      <c r="QR369" s="6"/>
      <c r="QS369" s="6"/>
      <c r="QT369" s="6"/>
      <c r="QU369" s="6"/>
      <c r="QV369" s="6"/>
      <c r="QW369" s="6"/>
      <c r="QX369" s="6"/>
      <c r="QY369" s="6"/>
      <c r="QZ369" s="6"/>
      <c r="RA369" s="6"/>
      <c r="RB369" s="6"/>
      <c r="RC369" s="6"/>
      <c r="RD369" s="6"/>
      <c r="RE369" s="6"/>
      <c r="RF369" s="6"/>
      <c r="RG369" s="6"/>
      <c r="RH369" s="6"/>
      <c r="RI369" s="6"/>
      <c r="RJ369" s="6"/>
      <c r="RK369" s="6"/>
      <c r="RL369" s="6"/>
      <c r="RM369" s="6"/>
      <c r="RN369" s="6"/>
      <c r="RO369" s="6"/>
      <c r="RP369" s="6"/>
      <c r="RQ369" s="6"/>
      <c r="RR369" s="6"/>
      <c r="RS369" s="6"/>
      <c r="RT369" s="6"/>
      <c r="RU369" s="6"/>
      <c r="RV369" s="6"/>
      <c r="RW369" s="6"/>
      <c r="RX369" s="6"/>
      <c r="RY369" s="6"/>
      <c r="RZ369" s="6"/>
      <c r="SA369" s="6"/>
      <c r="SB369" s="6"/>
      <c r="SC369" s="6"/>
      <c r="SD369" s="6"/>
      <c r="SE369" s="6"/>
      <c r="SF369" s="6"/>
      <c r="SG369" s="6"/>
      <c r="SH369" s="6"/>
      <c r="SI369" s="6"/>
      <c r="SJ369" s="6"/>
      <c r="SK369" s="6"/>
      <c r="SL369" s="6"/>
      <c r="SM369" s="6"/>
      <c r="SN369" s="6"/>
      <c r="SO369" s="6"/>
      <c r="SP369" s="6"/>
      <c r="SQ369" s="6"/>
      <c r="SR369" s="6"/>
      <c r="SS369" s="6"/>
      <c r="ST369" s="6"/>
      <c r="SU369" s="6"/>
      <c r="SV369" s="6"/>
      <c r="SW369" s="6"/>
      <c r="SX369" s="6"/>
      <c r="SY369" s="6"/>
      <c r="SZ369" s="6"/>
      <c r="TA369" s="6"/>
      <c r="TB369" s="6"/>
      <c r="TC369" s="6"/>
      <c r="TD369" s="6"/>
      <c r="TE369" s="6"/>
      <c r="TF369" s="6"/>
      <c r="TG369" s="6"/>
      <c r="TH369" s="6"/>
      <c r="TI369" s="6"/>
      <c r="TJ369" s="6"/>
      <c r="TK369" s="6"/>
      <c r="TL369" s="6"/>
      <c r="TM369" s="6"/>
      <c r="TN369" s="6"/>
      <c r="TO369" s="6"/>
      <c r="TP369" s="6"/>
      <c r="TQ369" s="6"/>
      <c r="TR369" s="6"/>
      <c r="TS369" s="6"/>
      <c r="TT369" s="6"/>
      <c r="TU369" s="6"/>
      <c r="TV369" s="6"/>
      <c r="TW369" s="6"/>
      <c r="TX369" s="6"/>
      <c r="TY369" s="6"/>
      <c r="TZ369" s="6"/>
      <c r="UA369" s="6"/>
      <c r="UB369" s="6"/>
      <c r="UC369" s="6"/>
      <c r="UD369" s="6"/>
      <c r="UE369" s="6"/>
      <c r="UF369" s="6"/>
      <c r="UG369" s="6"/>
      <c r="UH369" s="6"/>
      <c r="UI369" s="6"/>
      <c r="UJ369" s="6"/>
      <c r="UK369" s="6"/>
      <c r="UL369" s="6"/>
      <c r="UM369" s="6"/>
      <c r="UN369" s="6"/>
      <c r="UO369" s="6"/>
      <c r="UP369" s="6"/>
      <c r="UQ369" s="6"/>
      <c r="UR369" s="6"/>
      <c r="US369" s="6"/>
      <c r="UT369" s="6"/>
      <c r="UU369" s="6"/>
      <c r="UV369" s="6"/>
      <c r="UW369" s="6"/>
      <c r="UX369" s="6"/>
      <c r="UY369" s="6"/>
      <c r="UZ369" s="6"/>
      <c r="VA369" s="6"/>
      <c r="VB369" s="6"/>
      <c r="VC369" s="6"/>
      <c r="VD369" s="6"/>
      <c r="VE369" s="6"/>
      <c r="VF369" s="6"/>
      <c r="VG369" s="6"/>
      <c r="VH369" s="6"/>
      <c r="VI369" s="6"/>
      <c r="VJ369" s="6"/>
      <c r="VK369" s="6"/>
      <c r="VL369" s="6"/>
      <c r="VM369" s="6"/>
      <c r="VN369" s="6"/>
      <c r="VO369" s="6"/>
      <c r="VP369" s="6"/>
      <c r="VQ369" s="6"/>
      <c r="VR369" s="6"/>
      <c r="VS369" s="6"/>
      <c r="VT369" s="6"/>
      <c r="VU369" s="6"/>
      <c r="VV369" s="6"/>
      <c r="VW369" s="6"/>
      <c r="VX369" s="6"/>
      <c r="VY369" s="6"/>
      <c r="VZ369" s="6"/>
      <c r="WA369" s="6"/>
      <c r="WB369" s="6"/>
      <c r="WC369" s="6"/>
      <c r="WD369" s="6"/>
      <c r="WE369" s="6"/>
      <c r="WF369" s="6"/>
      <c r="WG369" s="6"/>
      <c r="WH369" s="6"/>
      <c r="WI369" s="6"/>
      <c r="WJ369" s="6"/>
      <c r="WK369" s="6"/>
      <c r="WL369" s="6"/>
      <c r="WM369" s="6"/>
      <c r="WN369" s="6"/>
      <c r="WO369" s="6"/>
      <c r="WP369" s="6"/>
      <c r="WQ369" s="6"/>
      <c r="WR369" s="6"/>
      <c r="WS369" s="6"/>
      <c r="WT369" s="6"/>
      <c r="WU369" s="6"/>
      <c r="WV369" s="6"/>
      <c r="WW369" s="6"/>
      <c r="WX369" s="6"/>
      <c r="WY369" s="6"/>
      <c r="WZ369" s="6"/>
      <c r="XA369" s="6"/>
      <c r="XB369" s="6"/>
      <c r="XC369" s="6"/>
      <c r="XD369" s="6"/>
      <c r="XE369" s="6"/>
      <c r="XF369" s="6"/>
      <c r="XG369" s="6"/>
      <c r="XH369" s="6"/>
      <c r="XI369" s="6"/>
      <c r="XJ369" s="6"/>
      <c r="XK369" s="6"/>
      <c r="XL369" s="6"/>
      <c r="XM369" s="6"/>
      <c r="XN369" s="6"/>
      <c r="XO369" s="6"/>
      <c r="XP369" s="6"/>
      <c r="XQ369" s="6"/>
      <c r="XR369" s="6"/>
      <c r="XS369" s="6"/>
      <c r="XT369" s="6"/>
      <c r="XU369" s="6"/>
      <c r="XV369" s="6"/>
      <c r="XW369" s="6"/>
      <c r="XX369" s="6"/>
      <c r="XY369" s="6"/>
      <c r="XZ369" s="6"/>
      <c r="YA369" s="6"/>
      <c r="YB369" s="6"/>
      <c r="YC369" s="6"/>
      <c r="YD369" s="6"/>
      <c r="YE369" s="6"/>
      <c r="YF369" s="6"/>
      <c r="YG369" s="6"/>
      <c r="YH369" s="6"/>
      <c r="YI369" s="6"/>
      <c r="YJ369" s="6"/>
      <c r="YK369" s="6"/>
      <c r="YL369" s="6"/>
      <c r="YM369" s="6"/>
      <c r="YN369" s="6"/>
      <c r="YO369" s="6"/>
      <c r="YP369" s="6"/>
      <c r="YQ369" s="6"/>
      <c r="YR369" s="6"/>
      <c r="YS369" s="6"/>
      <c r="YT369" s="6"/>
      <c r="YU369" s="6"/>
      <c r="YV369" s="6"/>
      <c r="YW369" s="6"/>
      <c r="YX369" s="6"/>
      <c r="YY369" s="6"/>
      <c r="YZ369" s="6"/>
      <c r="ZA369" s="6"/>
      <c r="ZB369" s="6"/>
      <c r="ZC369" s="6"/>
      <c r="ZD369" s="6"/>
      <c r="ZE369" s="6"/>
      <c r="ZF369" s="6"/>
      <c r="ZG369" s="6"/>
      <c r="ZH369" s="6"/>
      <c r="ZI369" s="6"/>
      <c r="ZJ369" s="6"/>
      <c r="ZK369" s="6"/>
      <c r="ZL369" s="6"/>
      <c r="ZM369" s="6"/>
      <c r="ZN369" s="6"/>
      <c r="ZO369" s="6"/>
      <c r="ZP369" s="6"/>
      <c r="ZQ369" s="6"/>
      <c r="ZR369" s="6"/>
      <c r="ZS369" s="6"/>
      <c r="ZT369" s="6"/>
      <c r="ZU369" s="6"/>
      <c r="ZV369" s="6"/>
      <c r="ZW369" s="6"/>
      <c r="ZX369" s="6"/>
      <c r="ZY369" s="6"/>
      <c r="ZZ369" s="6"/>
      <c r="AAA369" s="6"/>
      <c r="AAB369" s="6"/>
      <c r="AAC369" s="6"/>
      <c r="AAD369" s="6"/>
      <c r="AAE369" s="6"/>
      <c r="AAF369" s="6"/>
      <c r="AAG369" s="6"/>
      <c r="AAH369" s="6"/>
      <c r="AAI369" s="6"/>
      <c r="AAJ369" s="6"/>
      <c r="AAK369" s="6"/>
      <c r="AAL369" s="6"/>
      <c r="AAM369" s="6"/>
      <c r="AAN369" s="6"/>
      <c r="AAO369" s="6"/>
      <c r="AAP369" s="6"/>
      <c r="AAQ369" s="6"/>
      <c r="AAR369" s="6"/>
      <c r="AAS369" s="6"/>
      <c r="AAT369" s="6"/>
      <c r="AAU369" s="6"/>
      <c r="AAV369" s="6"/>
      <c r="AAW369" s="6"/>
      <c r="AAX369" s="6"/>
      <c r="AAY369" s="6"/>
      <c r="AAZ369" s="6"/>
      <c r="ABA369" s="6"/>
      <c r="ABB369" s="6"/>
      <c r="ABC369" s="6"/>
      <c r="ABD369" s="6"/>
      <c r="ABE369" s="6"/>
      <c r="ABF369" s="6"/>
      <c r="ABG369" s="6"/>
      <c r="ABH369" s="6"/>
      <c r="ABI369" s="6"/>
      <c r="ABJ369" s="6"/>
      <c r="ABK369" s="6"/>
      <c r="ABL369" s="6"/>
      <c r="ABM369" s="6"/>
      <c r="ABN369" s="6"/>
      <c r="ABO369" s="6"/>
      <c r="ABP369" s="6"/>
      <c r="ABQ369" s="6"/>
      <c r="ABR369" s="6"/>
      <c r="ABS369" s="6"/>
      <c r="ABT369" s="6"/>
      <c r="ABU369" s="6"/>
      <c r="ABV369" s="6"/>
      <c r="ABW369" s="6"/>
      <c r="ABX369" s="6"/>
      <c r="ABY369" s="6"/>
      <c r="ABZ369" s="6"/>
      <c r="ACA369" s="6"/>
      <c r="ACB369" s="6"/>
      <c r="ACC369" s="6"/>
      <c r="ACD369" s="6"/>
      <c r="ACE369" s="6"/>
      <c r="ACF369" s="6"/>
      <c r="ACG369" s="6"/>
      <c r="ACH369" s="6"/>
      <c r="ACI369" s="6"/>
      <c r="ACJ369" s="6"/>
      <c r="ACK369" s="6"/>
      <c r="ACL369" s="6"/>
      <c r="ACM369" s="6"/>
      <c r="ACN369" s="6"/>
      <c r="ACO369" s="6"/>
      <c r="ACP369" s="6"/>
      <c r="ACQ369" s="6"/>
      <c r="ACR369" s="6"/>
      <c r="ACS369" s="6"/>
      <c r="ACT369" s="6"/>
      <c r="ACU369" s="6"/>
      <c r="ACV369" s="6"/>
      <c r="ACW369" s="6"/>
      <c r="ACX369" s="6"/>
      <c r="ACY369" s="6"/>
      <c r="ACZ369" s="6"/>
      <c r="ADA369" s="6"/>
      <c r="ADB369" s="6"/>
      <c r="ADC369" s="6"/>
      <c r="ADD369" s="6"/>
      <c r="ADE369" s="6"/>
      <c r="ADF369" s="6"/>
      <c r="ADG369" s="6"/>
      <c r="ADH369" s="6"/>
      <c r="ADI369" s="6"/>
      <c r="ADJ369" s="6"/>
      <c r="ADK369" s="6"/>
      <c r="ADL369" s="6"/>
      <c r="ADM369" s="6"/>
      <c r="ADN369" s="6"/>
      <c r="ADO369" s="6"/>
      <c r="ADP369" s="6"/>
      <c r="ADQ369" s="6"/>
      <c r="ADR369" s="6"/>
      <c r="ADS369" s="6"/>
      <c r="ADT369" s="6"/>
      <c r="ADU369" s="6"/>
      <c r="ADV369" s="6"/>
      <c r="ADW369" s="6"/>
      <c r="ADX369" s="6"/>
      <c r="ADY369" s="6"/>
      <c r="ADZ369" s="6"/>
      <c r="AEA369" s="6"/>
      <c r="AEB369" s="6"/>
      <c r="AEC369" s="6"/>
      <c r="AED369" s="6"/>
      <c r="AEE369" s="6"/>
      <c r="AEF369" s="6"/>
      <c r="AEG369" s="6"/>
      <c r="AEH369" s="6"/>
      <c r="AEI369" s="6"/>
      <c r="AEJ369" s="6"/>
      <c r="AEK369" s="6"/>
      <c r="AEL369" s="6"/>
      <c r="AEM369" s="6"/>
      <c r="AEN369" s="6"/>
      <c r="AEO369" s="6"/>
      <c r="AEP369" s="6"/>
      <c r="AEQ369" s="6"/>
      <c r="AER369" s="6"/>
      <c r="AES369" s="6"/>
      <c r="AET369" s="6"/>
      <c r="AEU369" s="6"/>
      <c r="AEV369" s="6"/>
      <c r="AEW369" s="6"/>
      <c r="AEX369" s="6"/>
      <c r="AEY369" s="6"/>
      <c r="AEZ369" s="6"/>
      <c r="AFA369" s="6"/>
      <c r="AFB369" s="6"/>
      <c r="AFC369" s="6"/>
      <c r="AFD369" s="6"/>
      <c r="AFE369" s="6"/>
      <c r="AFF369" s="6"/>
      <c r="AFG369" s="6"/>
      <c r="AFH369" s="6"/>
      <c r="AFI369" s="6"/>
      <c r="AFJ369" s="6"/>
      <c r="AFK369" s="6"/>
      <c r="AFL369" s="6"/>
      <c r="AFM369" s="6"/>
      <c r="AFN369" s="6"/>
      <c r="AFO369" s="6"/>
      <c r="AFP369" s="6"/>
      <c r="AFQ369" s="6"/>
      <c r="AFR369" s="6"/>
      <c r="AFS369" s="6"/>
      <c r="AFT369" s="6"/>
      <c r="AFU369" s="6"/>
      <c r="AFV369" s="6"/>
      <c r="AFW369" s="6"/>
      <c r="AFX369" s="6"/>
      <c r="AFY369" s="6"/>
      <c r="AFZ369" s="6"/>
      <c r="AGA369" s="6"/>
      <c r="AGB369" s="6"/>
      <c r="AGC369" s="6"/>
      <c r="AGD369" s="6"/>
      <c r="AGE369" s="6"/>
      <c r="AGF369" s="6"/>
      <c r="AGG369" s="6"/>
      <c r="AGH369" s="6"/>
      <c r="AGI369" s="6"/>
      <c r="AGJ369" s="6"/>
      <c r="AGK369" s="6"/>
      <c r="AGL369" s="6"/>
      <c r="AGM369" s="6"/>
      <c r="AGN369" s="6"/>
      <c r="AGO369" s="6"/>
      <c r="AGP369" s="6"/>
      <c r="AGQ369" s="6"/>
      <c r="AGR369" s="6"/>
      <c r="AGS369" s="6"/>
      <c r="AGT369" s="6"/>
      <c r="AGU369" s="6"/>
      <c r="AGV369" s="6"/>
      <c r="AGW369" s="6"/>
      <c r="AGX369" s="6"/>
      <c r="AGY369" s="6"/>
      <c r="AGZ369" s="6"/>
      <c r="AHA369" s="6"/>
      <c r="AHB369" s="6"/>
      <c r="AHC369" s="6"/>
      <c r="AHD369" s="6"/>
      <c r="AHE369" s="6"/>
      <c r="AHF369" s="6"/>
      <c r="AHG369" s="6"/>
      <c r="AHH369" s="6"/>
      <c r="AHI369" s="6"/>
      <c r="AHJ369" s="6"/>
      <c r="AHK369" s="6"/>
      <c r="AHL369" s="6"/>
      <c r="AHM369" s="6"/>
      <c r="AHN369" s="6"/>
      <c r="AHO369" s="6"/>
      <c r="AHP369" s="6"/>
      <c r="AHQ369" s="6"/>
      <c r="AHR369" s="6"/>
      <c r="AHS369" s="6"/>
      <c r="AHT369" s="6"/>
      <c r="AHU369" s="6"/>
      <c r="AHV369" s="6"/>
      <c r="AHW369" s="6"/>
      <c r="AHX369" s="6"/>
      <c r="AHY369" s="6"/>
      <c r="AHZ369" s="6"/>
      <c r="AIA369" s="6"/>
      <c r="AIB369" s="6"/>
      <c r="AIC369" s="6"/>
      <c r="AID369" s="6"/>
      <c r="AIE369" s="6"/>
      <c r="AIF369" s="6"/>
      <c r="AIG369" s="6"/>
      <c r="AIH369" s="6"/>
      <c r="AII369" s="6"/>
      <c r="AIJ369" s="6"/>
      <c r="AIK369" s="6"/>
      <c r="AIL369" s="6"/>
      <c r="AIM369" s="6"/>
      <c r="AIN369" s="6"/>
      <c r="AIO369" s="6"/>
      <c r="AIP369" s="6"/>
      <c r="AIQ369" s="6"/>
      <c r="AIR369" s="6"/>
      <c r="AIS369" s="6"/>
      <c r="AIT369" s="6"/>
      <c r="AIU369" s="6"/>
      <c r="AIV369" s="6"/>
      <c r="AIW369" s="6"/>
      <c r="AIX369" s="6"/>
      <c r="AIY369" s="6"/>
      <c r="AIZ369" s="6"/>
      <c r="AJA369" s="6"/>
      <c r="AJB369" s="6"/>
      <c r="AJC369" s="6"/>
      <c r="AJD369" s="6"/>
      <c r="AJE369" s="6"/>
      <c r="AJF369" s="6"/>
      <c r="AJG369" s="6"/>
      <c r="AJH369" s="6"/>
      <c r="AJI369" s="6"/>
      <c r="AJJ369" s="6"/>
      <c r="AJK369" s="6"/>
      <c r="AJL369" s="6"/>
      <c r="AJM369" s="6"/>
      <c r="AJN369" s="6"/>
      <c r="AJO369" s="6"/>
      <c r="AJP369" s="6"/>
      <c r="AJQ369" s="6"/>
      <c r="AJR369" s="6"/>
      <c r="AJS369" s="6"/>
      <c r="AJT369" s="6"/>
      <c r="AJU369" s="6"/>
      <c r="AJV369" s="6"/>
      <c r="AJW369" s="6"/>
      <c r="AJX369" s="6"/>
      <c r="AJY369" s="6"/>
      <c r="AJZ369" s="6"/>
      <c r="AKA369" s="6"/>
      <c r="AKB369" s="6"/>
      <c r="AKC369" s="6"/>
      <c r="AKD369" s="6"/>
      <c r="AKE369" s="6"/>
      <c r="AKF369" s="6"/>
      <c r="AKG369" s="6"/>
      <c r="AKH369" s="6"/>
      <c r="AKI369" s="6"/>
      <c r="AKJ369" s="6"/>
      <c r="AKK369" s="6"/>
      <c r="AKL369" s="6"/>
      <c r="AKM369" s="6"/>
      <c r="AKN369" s="6"/>
      <c r="AKO369" s="6"/>
      <c r="AKP369" s="6"/>
      <c r="AKQ369" s="6"/>
      <c r="AKR369" s="6"/>
      <c r="AKS369" s="6"/>
      <c r="AKT369" s="6"/>
      <c r="AKU369" s="6"/>
      <c r="AKV369" s="6"/>
      <c r="AKW369" s="6"/>
      <c r="AKX369" s="6"/>
      <c r="AKY369" s="6"/>
      <c r="AKZ369" s="6"/>
      <c r="ALA369" s="6"/>
      <c r="ALB369" s="6"/>
      <c r="ALC369" s="6"/>
      <c r="ALD369" s="6"/>
      <c r="ALE369" s="6"/>
      <c r="ALF369" s="6"/>
      <c r="ALG369" s="6"/>
      <c r="ALH369" s="6"/>
      <c r="ALI369" s="6"/>
      <c r="ALJ369" s="6"/>
      <c r="ALK369" s="6"/>
      <c r="ALL369" s="6"/>
      <c r="ALM369" s="6"/>
      <c r="ALN369" s="6"/>
      <c r="ALO369" s="6"/>
      <c r="ALP369" s="6"/>
      <c r="ALQ369" s="6"/>
      <c r="ALR369" s="6"/>
      <c r="ALS369" s="6"/>
      <c r="ALT369" s="6"/>
      <c r="ALU369" s="6"/>
      <c r="ALV369" s="6"/>
      <c r="ALW369" s="6"/>
      <c r="ALX369" s="6"/>
      <c r="ALY369" s="6"/>
      <c r="ALZ369" s="6"/>
      <c r="AMA369" s="6"/>
      <c r="AMB369" s="6"/>
      <c r="AMC369" s="6"/>
      <c r="AMD369" s="6"/>
      <c r="AME369" s="6"/>
      <c r="AMF369" s="6"/>
      <c r="AMG369" s="6"/>
      <c r="AMH369" s="6"/>
      <c r="AMI369" s="6"/>
      <c r="AMJ369" s="6"/>
      <c r="AMK369" s="6"/>
      <c r="AML369" s="6"/>
      <c r="AMM369" s="6"/>
      <c r="AMN369" s="6"/>
      <c r="AMO369" s="6"/>
      <c r="AMP369" s="6"/>
      <c r="AMQ369" s="6"/>
      <c r="AMR369" s="6"/>
      <c r="AMS369" s="6"/>
      <c r="AMT369" s="6"/>
      <c r="AMU369" s="6"/>
      <c r="AMV369" s="6"/>
      <c r="AMW369" s="6"/>
      <c r="AMX369" s="6"/>
      <c r="AMY369" s="6"/>
      <c r="AMZ369" s="6"/>
      <c r="ANA369" s="6"/>
      <c r="ANB369" s="6"/>
    </row>
    <row r="370" spans="3:1042" s="35" customFormat="1" x14ac:dyDescent="0.25">
      <c r="C370" s="6">
        <f t="shared" si="140"/>
        <v>250713</v>
      </c>
      <c r="D370" s="72">
        <f t="shared" si="141"/>
        <v>50</v>
      </c>
      <c r="E370" s="74">
        <v>0</v>
      </c>
      <c r="F370" s="72">
        <v>1</v>
      </c>
      <c r="G370" s="73">
        <f t="shared" ref="G370:G390" si="249">IF(E370&gt;0,W370,0)</f>
        <v>0</v>
      </c>
      <c r="H370" s="128">
        <f t="shared" ref="H370:H385" si="250">IF(F370&gt;0,Y370,0)</f>
        <v>2.9</v>
      </c>
      <c r="I370" s="147">
        <f t="shared" si="246"/>
        <v>0</v>
      </c>
      <c r="J370" s="111" t="s">
        <v>196</v>
      </c>
      <c r="K370" s="39">
        <v>3</v>
      </c>
      <c r="L370" s="95">
        <f t="shared" si="247"/>
        <v>25</v>
      </c>
      <c r="M370" s="9" t="s">
        <v>49</v>
      </c>
      <c r="N370" s="82">
        <f t="shared" si="248"/>
        <v>7</v>
      </c>
      <c r="O370" s="82">
        <f t="shared" si="244"/>
        <v>250713</v>
      </c>
      <c r="P370" s="77" t="str">
        <f t="shared" si="236"/>
        <v>HPHE2K50HD045VUN 120  (50 gal)</v>
      </c>
      <c r="Q370" s="10" t="s">
        <v>50</v>
      </c>
      <c r="R370" s="11">
        <v>50</v>
      </c>
      <c r="S370" s="37" t="s">
        <v>84</v>
      </c>
      <c r="T370" s="100" t="s">
        <v>109</v>
      </c>
      <c r="U370" s="105" t="str">
        <f t="shared" si="245"/>
        <v>AOSmithHPTU50</v>
      </c>
      <c r="V370" s="146">
        <v>0</v>
      </c>
      <c r="W370" s="47" t="s">
        <v>10</v>
      </c>
      <c r="X370" s="55" t="s">
        <v>9</v>
      </c>
      <c r="Y370" s="56">
        <v>2.9</v>
      </c>
      <c r="Z370" s="57">
        <v>42545</v>
      </c>
      <c r="AA370" s="58" t="s">
        <v>83</v>
      </c>
      <c r="AB370" s="158" t="str">
        <f t="shared" si="220"/>
        <v>2,     250713,   "HPHE2K50HD045VUN 120  (50 gal)"</v>
      </c>
      <c r="AC370" s="160" t="str">
        <f t="shared" si="202"/>
        <v>USCraftmaster</v>
      </c>
      <c r="AD370" s="161" t="s">
        <v>711</v>
      </c>
      <c r="AE370" s="158" t="str">
        <f t="shared" si="221"/>
        <v xml:space="preserve">          case  250713   :   "USCraftmasterHPHE2K50UN"</v>
      </c>
      <c r="AF370" s="161" t="s">
        <v>711</v>
      </c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  <c r="CB370" s="31"/>
      <c r="CC370" s="31"/>
      <c r="CD370" s="31"/>
      <c r="CE370" s="31"/>
      <c r="CF370" s="31"/>
      <c r="CG370" s="31"/>
      <c r="CH370" s="31"/>
      <c r="CI370" s="31"/>
      <c r="CJ370" s="31"/>
      <c r="CK370" s="31"/>
      <c r="CL370" s="31"/>
      <c r="CM370" s="31"/>
      <c r="CN370" s="31"/>
      <c r="CO370" s="31"/>
      <c r="CP370" s="31"/>
      <c r="CQ370" s="31"/>
      <c r="CR370" s="31"/>
      <c r="CS370" s="31"/>
      <c r="CT370" s="31"/>
      <c r="CU370" s="31"/>
      <c r="CV370" s="31"/>
      <c r="CW370" s="31"/>
      <c r="CX370" s="31"/>
      <c r="CY370" s="31"/>
      <c r="CZ370" s="31"/>
      <c r="DA370" s="31"/>
      <c r="DB370" s="31"/>
      <c r="DC370" s="31"/>
      <c r="DD370" s="31"/>
      <c r="DE370" s="31"/>
      <c r="DF370" s="31"/>
      <c r="DG370" s="31"/>
      <c r="DH370" s="31"/>
      <c r="DI370" s="31"/>
      <c r="DJ370" s="31"/>
      <c r="DK370" s="31"/>
      <c r="DL370" s="31"/>
      <c r="DM370" s="31"/>
      <c r="DN370" s="31"/>
      <c r="DO370" s="31"/>
      <c r="DP370" s="31"/>
      <c r="DQ370" s="31"/>
      <c r="DR370" s="31"/>
      <c r="DS370" s="31"/>
      <c r="DT370" s="31"/>
      <c r="DU370" s="31"/>
      <c r="DV370" s="31"/>
      <c r="DW370" s="31"/>
      <c r="DX370" s="31"/>
      <c r="DY370" s="31"/>
      <c r="DZ370" s="31"/>
      <c r="EA370" s="31"/>
      <c r="EB370" s="31"/>
      <c r="EC370" s="31"/>
      <c r="ED370" s="31"/>
      <c r="EE370" s="31"/>
      <c r="EF370" s="31"/>
      <c r="EG370" s="31"/>
      <c r="EH370" s="31"/>
      <c r="EI370" s="31"/>
      <c r="EJ370" s="31"/>
      <c r="EK370" s="31"/>
      <c r="EL370" s="31"/>
      <c r="EM370" s="31"/>
      <c r="EN370" s="31"/>
      <c r="EO370" s="31"/>
      <c r="EP370" s="31"/>
      <c r="EQ370" s="31"/>
      <c r="ER370" s="31"/>
      <c r="ES370" s="31"/>
      <c r="ET370" s="31"/>
      <c r="EU370" s="31"/>
      <c r="EV370" s="31"/>
      <c r="EW370" s="31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  <c r="IW370" s="31"/>
      <c r="IX370" s="31"/>
      <c r="IY370" s="31"/>
      <c r="IZ370" s="31"/>
      <c r="JA370" s="31"/>
      <c r="JB370" s="31"/>
      <c r="JC370" s="31"/>
      <c r="JD370" s="31"/>
      <c r="JE370" s="31"/>
      <c r="JF370" s="31"/>
      <c r="JG370" s="31"/>
      <c r="JH370" s="31"/>
      <c r="JI370" s="31"/>
      <c r="JJ370" s="31"/>
      <c r="JK370" s="31"/>
      <c r="JL370" s="31"/>
      <c r="JM370" s="31"/>
      <c r="JN370" s="31"/>
      <c r="JO370" s="31"/>
      <c r="JP370" s="31"/>
      <c r="JQ370" s="31"/>
      <c r="JR370" s="31"/>
      <c r="JS370" s="31"/>
      <c r="JT370" s="31"/>
      <c r="JU370" s="31"/>
      <c r="JV370" s="31"/>
      <c r="JW370" s="31"/>
      <c r="JX370" s="31"/>
      <c r="JY370" s="31"/>
      <c r="JZ370" s="31"/>
      <c r="KA370" s="31"/>
      <c r="KB370" s="31"/>
      <c r="KC370" s="31"/>
      <c r="KD370" s="31"/>
      <c r="KE370" s="31"/>
      <c r="KF370" s="31"/>
      <c r="KG370" s="31"/>
      <c r="KH370" s="31"/>
      <c r="KI370" s="31"/>
      <c r="KJ370" s="31"/>
      <c r="KK370" s="31"/>
      <c r="KL370" s="31"/>
      <c r="KM370" s="31"/>
      <c r="KN370" s="31"/>
      <c r="KO370" s="31"/>
      <c r="KP370" s="31"/>
      <c r="KQ370" s="31"/>
      <c r="KR370" s="31"/>
      <c r="KS370" s="31"/>
      <c r="KT370" s="31"/>
      <c r="KU370" s="31"/>
      <c r="KV370" s="31"/>
      <c r="KW370" s="31"/>
      <c r="KX370" s="31"/>
      <c r="KY370" s="31"/>
      <c r="KZ370" s="31"/>
      <c r="LA370" s="31"/>
      <c r="LB370" s="31"/>
      <c r="LC370" s="31"/>
      <c r="LD370" s="31"/>
      <c r="LE370" s="31"/>
      <c r="LF370" s="31"/>
      <c r="LG370" s="31"/>
      <c r="LH370" s="31"/>
      <c r="LI370" s="31"/>
      <c r="LJ370" s="31"/>
      <c r="LK370" s="31"/>
      <c r="LL370" s="31"/>
      <c r="LM370" s="31"/>
      <c r="LN370" s="31"/>
      <c r="LO370" s="31"/>
      <c r="LP370" s="31"/>
      <c r="LQ370" s="31"/>
      <c r="LR370" s="31"/>
      <c r="LS370" s="31"/>
      <c r="LT370" s="31"/>
      <c r="LU370" s="31"/>
      <c r="LV370" s="31"/>
      <c r="LW370" s="31"/>
      <c r="LX370" s="31"/>
      <c r="LY370" s="31"/>
      <c r="LZ370" s="31"/>
      <c r="MA370" s="31"/>
      <c r="MB370" s="31"/>
      <c r="MC370" s="31"/>
      <c r="MD370" s="31"/>
      <c r="ME370" s="31"/>
      <c r="MF370" s="31"/>
      <c r="MG370" s="31"/>
      <c r="MH370" s="31"/>
      <c r="MI370" s="31"/>
      <c r="MJ370" s="31"/>
      <c r="MK370" s="31"/>
      <c r="ML370" s="31"/>
      <c r="MM370" s="31"/>
      <c r="MN370" s="31"/>
      <c r="MO370" s="31"/>
      <c r="MP370" s="31"/>
      <c r="MQ370" s="31"/>
      <c r="MR370" s="31"/>
      <c r="MS370" s="31"/>
      <c r="MT370" s="31"/>
      <c r="MU370" s="31"/>
      <c r="MV370" s="31"/>
      <c r="MW370" s="31"/>
      <c r="MX370" s="31"/>
      <c r="MY370" s="31"/>
      <c r="MZ370" s="31"/>
      <c r="NA370" s="31"/>
      <c r="NB370" s="31"/>
      <c r="NC370" s="31"/>
      <c r="ND370" s="31"/>
      <c r="NE370" s="31"/>
      <c r="NF370" s="31"/>
      <c r="NG370" s="31"/>
      <c r="NH370" s="31"/>
      <c r="NI370" s="31"/>
      <c r="NJ370" s="31"/>
      <c r="NK370" s="31"/>
      <c r="NL370" s="31"/>
      <c r="NM370" s="31"/>
      <c r="NN370" s="31"/>
      <c r="NO370" s="31"/>
      <c r="NP370" s="31"/>
      <c r="NQ370" s="31"/>
      <c r="NR370" s="31"/>
      <c r="NS370" s="31"/>
      <c r="NT370" s="31"/>
      <c r="NU370" s="31"/>
      <c r="NV370" s="31"/>
      <c r="NW370" s="31"/>
      <c r="NX370" s="31"/>
      <c r="NY370" s="31"/>
      <c r="NZ370" s="31"/>
      <c r="OA370" s="31"/>
      <c r="OB370" s="31"/>
      <c r="OC370" s="31"/>
      <c r="OD370" s="31"/>
      <c r="OE370" s="31"/>
      <c r="OF370" s="31"/>
      <c r="OG370" s="31"/>
      <c r="OH370" s="31"/>
      <c r="OI370" s="31"/>
      <c r="OJ370" s="31"/>
      <c r="OK370" s="31"/>
      <c r="OL370" s="31"/>
      <c r="OM370" s="31"/>
      <c r="ON370" s="31"/>
      <c r="OO370" s="31"/>
      <c r="OP370" s="31"/>
      <c r="OQ370" s="31"/>
      <c r="OR370" s="31"/>
      <c r="OS370" s="31"/>
      <c r="OT370" s="31"/>
      <c r="OU370" s="31"/>
      <c r="OV370" s="31"/>
      <c r="OW370" s="31"/>
      <c r="OX370" s="31"/>
      <c r="OY370" s="31"/>
      <c r="OZ370" s="31"/>
      <c r="PA370" s="31"/>
      <c r="PB370" s="31"/>
      <c r="PC370" s="31"/>
      <c r="PD370" s="31"/>
      <c r="PE370" s="31"/>
      <c r="PF370" s="31"/>
      <c r="PG370" s="31"/>
      <c r="PH370" s="31"/>
      <c r="PI370" s="31"/>
      <c r="PJ370" s="31"/>
      <c r="PK370" s="31"/>
      <c r="PL370" s="31"/>
      <c r="PM370" s="31"/>
      <c r="PN370" s="31"/>
      <c r="PO370" s="31"/>
      <c r="PP370" s="31"/>
      <c r="PQ370" s="31"/>
      <c r="PR370" s="31"/>
      <c r="PS370" s="31"/>
      <c r="PT370" s="31"/>
      <c r="PU370" s="31"/>
      <c r="PV370" s="31"/>
      <c r="PW370" s="31"/>
      <c r="PX370" s="31"/>
      <c r="PY370" s="31"/>
      <c r="PZ370" s="31"/>
      <c r="QA370" s="31"/>
      <c r="QB370" s="31"/>
      <c r="QC370" s="31"/>
      <c r="QD370" s="31"/>
      <c r="QE370" s="31"/>
      <c r="QF370" s="31"/>
      <c r="QG370" s="31"/>
      <c r="QH370" s="31"/>
      <c r="QI370" s="31"/>
      <c r="QJ370" s="31"/>
      <c r="QK370" s="31"/>
      <c r="QL370" s="31"/>
      <c r="QM370" s="31"/>
      <c r="QN370" s="31"/>
      <c r="QO370" s="31"/>
      <c r="QP370" s="31"/>
      <c r="QQ370" s="31"/>
      <c r="QR370" s="31"/>
      <c r="QS370" s="31"/>
      <c r="QT370" s="31"/>
      <c r="QU370" s="31"/>
      <c r="QV370" s="31"/>
      <c r="QW370" s="31"/>
      <c r="QX370" s="31"/>
      <c r="QY370" s="31"/>
      <c r="QZ370" s="31"/>
      <c r="RA370" s="31"/>
      <c r="RB370" s="31"/>
      <c r="RC370" s="31"/>
      <c r="RD370" s="31"/>
      <c r="RE370" s="31"/>
      <c r="RF370" s="31"/>
      <c r="RG370" s="31"/>
      <c r="RH370" s="31"/>
      <c r="RI370" s="31"/>
      <c r="RJ370" s="31"/>
      <c r="RK370" s="31"/>
      <c r="RL370" s="31"/>
      <c r="RM370" s="31"/>
      <c r="RN370" s="31"/>
      <c r="RO370" s="31"/>
      <c r="RP370" s="31"/>
      <c r="RQ370" s="31"/>
      <c r="RR370" s="31"/>
      <c r="RS370" s="31"/>
      <c r="RT370" s="31"/>
      <c r="RU370" s="31"/>
      <c r="RV370" s="31"/>
      <c r="RW370" s="31"/>
      <c r="RX370" s="31"/>
      <c r="RY370" s="31"/>
      <c r="RZ370" s="31"/>
      <c r="SA370" s="31"/>
      <c r="SB370" s="31"/>
      <c r="SC370" s="31"/>
      <c r="SD370" s="31"/>
      <c r="SE370" s="31"/>
      <c r="SF370" s="31"/>
      <c r="SG370" s="31"/>
      <c r="SH370" s="31"/>
      <c r="SI370" s="31"/>
      <c r="SJ370" s="31"/>
      <c r="SK370" s="31"/>
      <c r="SL370" s="31"/>
      <c r="SM370" s="31"/>
      <c r="SN370" s="31"/>
      <c r="SO370" s="31"/>
      <c r="SP370" s="31"/>
      <c r="SQ370" s="31"/>
      <c r="SR370" s="31"/>
      <c r="SS370" s="31"/>
      <c r="ST370" s="31"/>
      <c r="SU370" s="31"/>
      <c r="SV370" s="31"/>
      <c r="SW370" s="31"/>
      <c r="SX370" s="31"/>
      <c r="SY370" s="31"/>
      <c r="SZ370" s="31"/>
      <c r="TA370" s="31"/>
      <c r="TB370" s="31"/>
      <c r="TC370" s="31"/>
      <c r="TD370" s="31"/>
      <c r="TE370" s="31"/>
      <c r="TF370" s="31"/>
      <c r="TG370" s="31"/>
      <c r="TH370" s="31"/>
      <c r="TI370" s="31"/>
      <c r="TJ370" s="31"/>
      <c r="TK370" s="31"/>
      <c r="TL370" s="31"/>
      <c r="TM370" s="31"/>
      <c r="TN370" s="31"/>
      <c r="TO370" s="31"/>
      <c r="TP370" s="31"/>
      <c r="TQ370" s="31"/>
      <c r="TR370" s="31"/>
      <c r="TS370" s="31"/>
      <c r="TT370" s="31"/>
      <c r="TU370" s="31"/>
      <c r="TV370" s="31"/>
      <c r="TW370" s="31"/>
      <c r="TX370" s="31"/>
      <c r="TY370" s="31"/>
      <c r="TZ370" s="31"/>
      <c r="UA370" s="31"/>
      <c r="UB370" s="31"/>
      <c r="UC370" s="31"/>
      <c r="UD370" s="31"/>
      <c r="UE370" s="31"/>
      <c r="UF370" s="31"/>
      <c r="UG370" s="31"/>
      <c r="UH370" s="31"/>
      <c r="UI370" s="31"/>
      <c r="UJ370" s="31"/>
      <c r="UK370" s="31"/>
      <c r="UL370" s="31"/>
      <c r="UM370" s="31"/>
      <c r="UN370" s="31"/>
      <c r="UO370" s="31"/>
      <c r="UP370" s="31"/>
      <c r="UQ370" s="31"/>
      <c r="UR370" s="31"/>
      <c r="US370" s="31"/>
      <c r="UT370" s="31"/>
      <c r="UU370" s="31"/>
      <c r="UV370" s="31"/>
      <c r="UW370" s="31"/>
      <c r="UX370" s="31"/>
      <c r="UY370" s="31"/>
      <c r="UZ370" s="31"/>
      <c r="VA370" s="31"/>
      <c r="VB370" s="31"/>
      <c r="VC370" s="31"/>
      <c r="VD370" s="31"/>
      <c r="VE370" s="31"/>
      <c r="VF370" s="31"/>
      <c r="VG370" s="31"/>
      <c r="VH370" s="31"/>
      <c r="VI370" s="31"/>
      <c r="VJ370" s="31"/>
      <c r="VK370" s="31"/>
      <c r="VL370" s="31"/>
      <c r="VM370" s="31"/>
      <c r="VN370" s="31"/>
      <c r="VO370" s="31"/>
      <c r="VP370" s="31"/>
      <c r="VQ370" s="31"/>
      <c r="VR370" s="31"/>
      <c r="VS370" s="31"/>
      <c r="VT370" s="31"/>
      <c r="VU370" s="31"/>
      <c r="VV370" s="31"/>
      <c r="VW370" s="31"/>
      <c r="VX370" s="31"/>
      <c r="VY370" s="31"/>
      <c r="VZ370" s="31"/>
      <c r="WA370" s="31"/>
      <c r="WB370" s="31"/>
      <c r="WC370" s="31"/>
      <c r="WD370" s="31"/>
      <c r="WE370" s="31"/>
      <c r="WF370" s="31"/>
      <c r="WG370" s="31"/>
      <c r="WH370" s="31"/>
      <c r="WI370" s="31"/>
      <c r="WJ370" s="31"/>
      <c r="WK370" s="31"/>
      <c r="WL370" s="31"/>
      <c r="WM370" s="31"/>
      <c r="WN370" s="31"/>
      <c r="WO370" s="31"/>
      <c r="WP370" s="31"/>
      <c r="WQ370" s="31"/>
      <c r="WR370" s="31"/>
      <c r="WS370" s="31"/>
      <c r="WT370" s="31"/>
      <c r="WU370" s="31"/>
      <c r="WV370" s="31"/>
      <c r="WW370" s="31"/>
      <c r="WX370" s="31"/>
      <c r="WY370" s="31"/>
      <c r="WZ370" s="31"/>
      <c r="XA370" s="31"/>
      <c r="XB370" s="31"/>
      <c r="XC370" s="31"/>
      <c r="XD370" s="31"/>
      <c r="XE370" s="31"/>
      <c r="XF370" s="31"/>
      <c r="XG370" s="31"/>
      <c r="XH370" s="31"/>
      <c r="XI370" s="31"/>
      <c r="XJ370" s="31"/>
      <c r="XK370" s="31"/>
      <c r="XL370" s="31"/>
      <c r="XM370" s="31"/>
      <c r="XN370" s="31"/>
      <c r="XO370" s="31"/>
      <c r="XP370" s="31"/>
      <c r="XQ370" s="31"/>
      <c r="XR370" s="31"/>
      <c r="XS370" s="31"/>
      <c r="XT370" s="31"/>
      <c r="XU370" s="31"/>
      <c r="XV370" s="31"/>
      <c r="XW370" s="31"/>
      <c r="XX370" s="31"/>
      <c r="XY370" s="31"/>
      <c r="XZ370" s="31"/>
      <c r="YA370" s="31"/>
      <c r="YB370" s="31"/>
      <c r="YC370" s="31"/>
      <c r="YD370" s="31"/>
      <c r="YE370" s="31"/>
      <c r="YF370" s="31"/>
      <c r="YG370" s="31"/>
      <c r="YH370" s="31"/>
      <c r="YI370" s="31"/>
      <c r="YJ370" s="31"/>
      <c r="YK370" s="31"/>
      <c r="YL370" s="31"/>
      <c r="YM370" s="31"/>
      <c r="YN370" s="31"/>
      <c r="YO370" s="31"/>
      <c r="YP370" s="31"/>
      <c r="YQ370" s="31"/>
      <c r="YR370" s="31"/>
      <c r="YS370" s="31"/>
      <c r="YT370" s="31"/>
      <c r="YU370" s="31"/>
      <c r="YV370" s="31"/>
      <c r="YW370" s="31"/>
      <c r="YX370" s="31"/>
      <c r="YY370" s="31"/>
      <c r="YZ370" s="31"/>
      <c r="ZA370" s="31"/>
      <c r="ZB370" s="31"/>
      <c r="ZC370" s="31"/>
      <c r="ZD370" s="31"/>
      <c r="ZE370" s="31"/>
      <c r="ZF370" s="31"/>
      <c r="ZG370" s="31"/>
      <c r="ZH370" s="31"/>
      <c r="ZI370" s="31"/>
      <c r="ZJ370" s="31"/>
      <c r="ZK370" s="31"/>
      <c r="ZL370" s="31"/>
      <c r="ZM370" s="31"/>
      <c r="ZN370" s="31"/>
      <c r="ZO370" s="31"/>
      <c r="ZP370" s="31"/>
      <c r="ZQ370" s="31"/>
      <c r="ZR370" s="31"/>
      <c r="ZS370" s="31"/>
      <c r="ZT370" s="31"/>
      <c r="ZU370" s="31"/>
      <c r="ZV370" s="31"/>
      <c r="ZW370" s="31"/>
      <c r="ZX370" s="31"/>
      <c r="ZY370" s="31"/>
      <c r="ZZ370" s="31"/>
      <c r="AAA370" s="31"/>
      <c r="AAB370" s="31"/>
      <c r="AAC370" s="31"/>
      <c r="AAD370" s="31"/>
      <c r="AAE370" s="31"/>
      <c r="AAF370" s="31"/>
      <c r="AAG370" s="31"/>
      <c r="AAH370" s="31"/>
      <c r="AAI370" s="31"/>
      <c r="AAJ370" s="31"/>
      <c r="AAK370" s="31"/>
      <c r="AAL370" s="31"/>
      <c r="AAM370" s="31"/>
      <c r="AAN370" s="31"/>
      <c r="AAO370" s="31"/>
      <c r="AAP370" s="31"/>
      <c r="AAQ370" s="31"/>
      <c r="AAR370" s="31"/>
      <c r="AAS370" s="31"/>
      <c r="AAT370" s="31"/>
      <c r="AAU370" s="31"/>
      <c r="AAV370" s="31"/>
      <c r="AAW370" s="31"/>
      <c r="AAX370" s="31"/>
      <c r="AAY370" s="31"/>
      <c r="AAZ370" s="31"/>
      <c r="ABA370" s="31"/>
      <c r="ABB370" s="31"/>
      <c r="ABC370" s="31"/>
      <c r="ABD370" s="31"/>
      <c r="ABE370" s="31"/>
      <c r="ABF370" s="31"/>
      <c r="ABG370" s="31"/>
      <c r="ABH370" s="31"/>
      <c r="ABI370" s="31"/>
      <c r="ABJ370" s="31"/>
      <c r="ABK370" s="31"/>
      <c r="ABL370" s="31"/>
      <c r="ABM370" s="31"/>
      <c r="ABN370" s="31"/>
      <c r="ABO370" s="31"/>
      <c r="ABP370" s="31"/>
      <c r="ABQ370" s="31"/>
      <c r="ABR370" s="31"/>
      <c r="ABS370" s="31"/>
      <c r="ABT370" s="31"/>
      <c r="ABU370" s="31"/>
      <c r="ABV370" s="31"/>
      <c r="ABW370" s="31"/>
      <c r="ABX370" s="31"/>
      <c r="ABY370" s="31"/>
      <c r="ABZ370" s="31"/>
      <c r="ACA370" s="31"/>
      <c r="ACB370" s="31"/>
      <c r="ACC370" s="31"/>
      <c r="ACD370" s="31"/>
      <c r="ACE370" s="31"/>
      <c r="ACF370" s="31"/>
      <c r="ACG370" s="31"/>
      <c r="ACH370" s="31"/>
      <c r="ACI370" s="31"/>
      <c r="ACJ370" s="31"/>
      <c r="ACK370" s="31"/>
      <c r="ACL370" s="31"/>
      <c r="ACM370" s="31"/>
      <c r="ACN370" s="31"/>
      <c r="ACO370" s="31"/>
      <c r="ACP370" s="31"/>
      <c r="ACQ370" s="31"/>
      <c r="ACR370" s="31"/>
      <c r="ACS370" s="31"/>
      <c r="ACT370" s="31"/>
      <c r="ACU370" s="31"/>
      <c r="ACV370" s="31"/>
      <c r="ACW370" s="31"/>
      <c r="ACX370" s="31"/>
      <c r="ACY370" s="31"/>
      <c r="ACZ370" s="31"/>
      <c r="ADA370" s="31"/>
      <c r="ADB370" s="31"/>
      <c r="ADC370" s="31"/>
      <c r="ADD370" s="31"/>
      <c r="ADE370" s="31"/>
      <c r="ADF370" s="31"/>
      <c r="ADG370" s="31"/>
      <c r="ADH370" s="31"/>
      <c r="ADI370" s="31"/>
      <c r="ADJ370" s="31"/>
      <c r="ADK370" s="31"/>
      <c r="ADL370" s="31"/>
      <c r="ADM370" s="31"/>
      <c r="ADN370" s="31"/>
      <c r="ADO370" s="31"/>
      <c r="ADP370" s="31"/>
      <c r="ADQ370" s="31"/>
      <c r="ADR370" s="31"/>
      <c r="ADS370" s="31"/>
      <c r="ADT370" s="31"/>
      <c r="ADU370" s="31"/>
      <c r="ADV370" s="31"/>
      <c r="ADW370" s="31"/>
      <c r="ADX370" s="31"/>
      <c r="ADY370" s="31"/>
      <c r="ADZ370" s="31"/>
      <c r="AEA370" s="31"/>
      <c r="AEB370" s="31"/>
      <c r="AEC370" s="31"/>
      <c r="AED370" s="31"/>
      <c r="AEE370" s="31"/>
      <c r="AEF370" s="31"/>
      <c r="AEG370" s="31"/>
      <c r="AEH370" s="31"/>
      <c r="AEI370" s="31"/>
      <c r="AEJ370" s="31"/>
      <c r="AEK370" s="31"/>
      <c r="AEL370" s="31"/>
      <c r="AEM370" s="31"/>
      <c r="AEN370" s="31"/>
      <c r="AEO370" s="31"/>
      <c r="AEP370" s="31"/>
      <c r="AEQ370" s="31"/>
      <c r="AER370" s="31"/>
      <c r="AES370" s="31"/>
      <c r="AET370" s="31"/>
      <c r="AEU370" s="31"/>
      <c r="AEV370" s="31"/>
      <c r="AEW370" s="31"/>
      <c r="AEX370" s="31"/>
      <c r="AEY370" s="31"/>
      <c r="AEZ370" s="31"/>
      <c r="AFA370" s="31"/>
      <c r="AFB370" s="31"/>
      <c r="AFC370" s="31"/>
      <c r="AFD370" s="31"/>
      <c r="AFE370" s="31"/>
      <c r="AFF370" s="31"/>
      <c r="AFG370" s="31"/>
      <c r="AFH370" s="31"/>
      <c r="AFI370" s="31"/>
      <c r="AFJ370" s="31"/>
      <c r="AFK370" s="31"/>
      <c r="AFL370" s="31"/>
      <c r="AFM370" s="31"/>
      <c r="AFN370" s="31"/>
      <c r="AFO370" s="31"/>
      <c r="AFP370" s="31"/>
      <c r="AFQ370" s="31"/>
      <c r="AFR370" s="31"/>
      <c r="AFS370" s="31"/>
      <c r="AFT370" s="31"/>
      <c r="AFU370" s="31"/>
      <c r="AFV370" s="31"/>
      <c r="AFW370" s="31"/>
      <c r="AFX370" s="31"/>
      <c r="AFY370" s="31"/>
      <c r="AFZ370" s="31"/>
      <c r="AGA370" s="31"/>
      <c r="AGB370" s="31"/>
      <c r="AGC370" s="31"/>
      <c r="AGD370" s="31"/>
      <c r="AGE370" s="31"/>
      <c r="AGF370" s="31"/>
      <c r="AGG370" s="31"/>
      <c r="AGH370" s="31"/>
      <c r="AGI370" s="31"/>
      <c r="AGJ370" s="31"/>
      <c r="AGK370" s="31"/>
      <c r="AGL370" s="31"/>
      <c r="AGM370" s="31"/>
      <c r="AGN370" s="31"/>
      <c r="AGO370" s="31"/>
      <c r="AGP370" s="31"/>
      <c r="AGQ370" s="31"/>
      <c r="AGR370" s="31"/>
      <c r="AGS370" s="31"/>
      <c r="AGT370" s="31"/>
      <c r="AGU370" s="31"/>
      <c r="AGV370" s="31"/>
      <c r="AGW370" s="31"/>
      <c r="AGX370" s="31"/>
      <c r="AGY370" s="31"/>
      <c r="AGZ370" s="31"/>
      <c r="AHA370" s="31"/>
      <c r="AHB370" s="31"/>
      <c r="AHC370" s="31"/>
      <c r="AHD370" s="31"/>
      <c r="AHE370" s="31"/>
      <c r="AHF370" s="31"/>
      <c r="AHG370" s="31"/>
      <c r="AHH370" s="31"/>
      <c r="AHI370" s="31"/>
      <c r="AHJ370" s="31"/>
      <c r="AHK370" s="31"/>
      <c r="AHL370" s="31"/>
      <c r="AHM370" s="31"/>
      <c r="AHN370" s="31"/>
      <c r="AHO370" s="31"/>
      <c r="AHP370" s="31"/>
      <c r="AHQ370" s="31"/>
      <c r="AHR370" s="31"/>
      <c r="AHS370" s="31"/>
      <c r="AHT370" s="31"/>
      <c r="AHU370" s="31"/>
      <c r="AHV370" s="31"/>
      <c r="AHW370" s="31"/>
      <c r="AHX370" s="31"/>
      <c r="AHY370" s="31"/>
      <c r="AHZ370" s="31"/>
      <c r="AIA370" s="31"/>
      <c r="AIB370" s="31"/>
      <c r="AIC370" s="31"/>
      <c r="AID370" s="31"/>
      <c r="AIE370" s="31"/>
      <c r="AIF370" s="31"/>
      <c r="AIG370" s="31"/>
      <c r="AIH370" s="31"/>
      <c r="AII370" s="31"/>
      <c r="AIJ370" s="31"/>
      <c r="AIK370" s="31"/>
      <c r="AIL370" s="31"/>
      <c r="AIM370" s="31"/>
      <c r="AIN370" s="31"/>
      <c r="AIO370" s="31"/>
      <c r="AIP370" s="31"/>
      <c r="AIQ370" s="31"/>
      <c r="AIR370" s="31"/>
      <c r="AIS370" s="31"/>
      <c r="AIT370" s="31"/>
      <c r="AIU370" s="31"/>
      <c r="AIV370" s="31"/>
      <c r="AIW370" s="31"/>
      <c r="AIX370" s="31"/>
      <c r="AIY370" s="31"/>
      <c r="AIZ370" s="31"/>
      <c r="AJA370" s="31"/>
      <c r="AJB370" s="31"/>
      <c r="AJC370" s="31"/>
      <c r="AJD370" s="31"/>
      <c r="AJE370" s="31"/>
      <c r="AJF370" s="31"/>
      <c r="AJG370" s="31"/>
      <c r="AJH370" s="31"/>
      <c r="AJI370" s="31"/>
      <c r="AJJ370" s="31"/>
      <c r="AJK370" s="31"/>
      <c r="AJL370" s="31"/>
      <c r="AJM370" s="31"/>
      <c r="AJN370" s="31"/>
      <c r="AJO370" s="31"/>
      <c r="AJP370" s="31"/>
      <c r="AJQ370" s="31"/>
      <c r="AJR370" s="31"/>
      <c r="AJS370" s="31"/>
      <c r="AJT370" s="31"/>
      <c r="AJU370" s="31"/>
      <c r="AJV370" s="31"/>
      <c r="AJW370" s="31"/>
      <c r="AJX370" s="31"/>
      <c r="AJY370" s="31"/>
      <c r="AJZ370" s="31"/>
      <c r="AKA370" s="31"/>
      <c r="AKB370" s="31"/>
      <c r="AKC370" s="31"/>
      <c r="AKD370" s="31"/>
      <c r="AKE370" s="31"/>
      <c r="AKF370" s="31"/>
      <c r="AKG370" s="31"/>
      <c r="AKH370" s="31"/>
      <c r="AKI370" s="31"/>
      <c r="AKJ370" s="31"/>
      <c r="AKK370" s="31"/>
      <c r="AKL370" s="31"/>
      <c r="AKM370" s="31"/>
      <c r="AKN370" s="31"/>
      <c r="AKO370" s="31"/>
      <c r="AKP370" s="31"/>
      <c r="AKQ370" s="31"/>
      <c r="AKR370" s="31"/>
      <c r="AKS370" s="31"/>
      <c r="AKT370" s="31"/>
      <c r="AKU370" s="31"/>
      <c r="AKV370" s="31"/>
      <c r="AKW370" s="31"/>
      <c r="AKX370" s="31"/>
      <c r="AKY370" s="31"/>
      <c r="AKZ370" s="31"/>
      <c r="ALA370" s="31"/>
      <c r="ALB370" s="31"/>
      <c r="ALC370" s="31"/>
      <c r="ALD370" s="31"/>
      <c r="ALE370" s="31"/>
      <c r="ALF370" s="31"/>
      <c r="ALG370" s="31"/>
      <c r="ALH370" s="31"/>
      <c r="ALI370" s="31"/>
      <c r="ALJ370" s="31"/>
      <c r="ALK370" s="31"/>
      <c r="ALL370" s="31"/>
      <c r="ALM370" s="31"/>
      <c r="ALN370" s="31"/>
      <c r="ALO370" s="31"/>
      <c r="ALP370" s="31"/>
      <c r="ALQ370" s="31"/>
      <c r="ALR370" s="31"/>
      <c r="ALS370" s="31"/>
      <c r="ALT370" s="31"/>
      <c r="ALU370" s="31"/>
      <c r="ALV370" s="31"/>
      <c r="ALW370" s="31"/>
      <c r="ALX370" s="31"/>
      <c r="ALY370" s="31"/>
      <c r="ALZ370" s="31"/>
      <c r="AMA370" s="31"/>
      <c r="AMB370" s="31"/>
      <c r="AMC370" s="31"/>
      <c r="AMD370" s="31"/>
      <c r="AME370" s="31"/>
      <c r="AMF370" s="31"/>
      <c r="AMG370" s="31"/>
      <c r="AMH370" s="31"/>
      <c r="AMI370" s="31"/>
      <c r="AMJ370" s="31"/>
      <c r="AMK370" s="31"/>
      <c r="AML370" s="31"/>
      <c r="AMM370" s="31"/>
      <c r="AMN370" s="31"/>
      <c r="AMO370" s="31"/>
      <c r="AMP370" s="31"/>
      <c r="AMQ370" s="31"/>
      <c r="AMR370" s="31"/>
      <c r="AMS370" s="31"/>
      <c r="AMT370" s="31"/>
      <c r="AMU370" s="31"/>
      <c r="AMV370" s="31"/>
      <c r="AMW370" s="31"/>
      <c r="AMX370" s="31"/>
      <c r="AMY370" s="31"/>
      <c r="AMZ370" s="6"/>
      <c r="ANA370" s="6"/>
      <c r="ANB370" s="6"/>
    </row>
    <row r="371" spans="3:1042" s="35" customFormat="1" x14ac:dyDescent="0.25">
      <c r="C371" s="6">
        <f t="shared" si="140"/>
        <v>250814</v>
      </c>
      <c r="D371" s="72">
        <f t="shared" si="141"/>
        <v>66</v>
      </c>
      <c r="E371" s="74">
        <v>0</v>
      </c>
      <c r="F371" s="72">
        <v>1</v>
      </c>
      <c r="G371" s="73">
        <f t="shared" si="249"/>
        <v>0</v>
      </c>
      <c r="H371" s="128">
        <f t="shared" si="250"/>
        <v>3.1</v>
      </c>
      <c r="I371" s="147">
        <f t="shared" si="246"/>
        <v>0</v>
      </c>
      <c r="J371" s="111" t="s">
        <v>196</v>
      </c>
      <c r="K371" s="39">
        <v>3</v>
      </c>
      <c r="L371" s="95">
        <f t="shared" si="247"/>
        <v>25</v>
      </c>
      <c r="M371" s="9" t="s">
        <v>49</v>
      </c>
      <c r="N371" s="82">
        <f t="shared" si="248"/>
        <v>8</v>
      </c>
      <c r="O371" s="82">
        <f t="shared" si="244"/>
        <v>250814</v>
      </c>
      <c r="P371" s="77" t="str">
        <f t="shared" si="236"/>
        <v>HPHE2K66HD045VUN 120  (66 gal)</v>
      </c>
      <c r="Q371" s="10" t="s">
        <v>51</v>
      </c>
      <c r="R371" s="11">
        <v>66</v>
      </c>
      <c r="S371" s="37" t="s">
        <v>85</v>
      </c>
      <c r="T371" s="100" t="s">
        <v>105</v>
      </c>
      <c r="U371" s="105" t="str">
        <f t="shared" si="245"/>
        <v>AOSmithHPTU66</v>
      </c>
      <c r="V371" s="146">
        <v>0</v>
      </c>
      <c r="W371" s="47" t="s">
        <v>10</v>
      </c>
      <c r="X371" s="55">
        <v>3</v>
      </c>
      <c r="Y371" s="56">
        <v>3.1</v>
      </c>
      <c r="Z371" s="57">
        <v>42545</v>
      </c>
      <c r="AA371" s="58" t="s">
        <v>83</v>
      </c>
      <c r="AB371" s="158" t="str">
        <f t="shared" si="220"/>
        <v>2,     250814,   "HPHE2K66HD045VUN 120  (66 gal)"</v>
      </c>
      <c r="AC371" s="160" t="str">
        <f t="shared" si="202"/>
        <v>USCraftmaster</v>
      </c>
      <c r="AD371" s="161" t="s">
        <v>712</v>
      </c>
      <c r="AE371" s="158" t="str">
        <f t="shared" si="221"/>
        <v xml:space="preserve">          case  250814   :   "USCraftmasterHPHE2K66UN"</v>
      </c>
      <c r="AF371" s="161" t="s">
        <v>712</v>
      </c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  <c r="BP371" s="31"/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  <c r="CB371" s="31"/>
      <c r="CC371" s="31"/>
      <c r="CD371" s="31"/>
      <c r="CE371" s="31"/>
      <c r="CF371" s="31"/>
      <c r="CG371" s="31"/>
      <c r="CH371" s="31"/>
      <c r="CI371" s="31"/>
      <c r="CJ371" s="31"/>
      <c r="CK371" s="31"/>
      <c r="CL371" s="31"/>
      <c r="CM371" s="31"/>
      <c r="CN371" s="31"/>
      <c r="CO371" s="31"/>
      <c r="CP371" s="31"/>
      <c r="CQ371" s="31"/>
      <c r="CR371" s="31"/>
      <c r="CS371" s="31"/>
      <c r="CT371" s="31"/>
      <c r="CU371" s="31"/>
      <c r="CV371" s="31"/>
      <c r="CW371" s="31"/>
      <c r="CX371" s="31"/>
      <c r="CY371" s="31"/>
      <c r="CZ371" s="31"/>
      <c r="DA371" s="31"/>
      <c r="DB371" s="31"/>
      <c r="DC371" s="31"/>
      <c r="DD371" s="31"/>
      <c r="DE371" s="31"/>
      <c r="DF371" s="31"/>
      <c r="DG371" s="31"/>
      <c r="DH371" s="31"/>
      <c r="DI371" s="31"/>
      <c r="DJ371" s="31"/>
      <c r="DK371" s="31"/>
      <c r="DL371" s="31"/>
      <c r="DM371" s="31"/>
      <c r="DN371" s="31"/>
      <c r="DO371" s="31"/>
      <c r="DP371" s="31"/>
      <c r="DQ371" s="31"/>
      <c r="DR371" s="31"/>
      <c r="DS371" s="31"/>
      <c r="DT371" s="31"/>
      <c r="DU371" s="31"/>
      <c r="DV371" s="31"/>
      <c r="DW371" s="31"/>
      <c r="DX371" s="31"/>
      <c r="DY371" s="31"/>
      <c r="DZ371" s="31"/>
      <c r="EA371" s="31"/>
      <c r="EB371" s="31"/>
      <c r="EC371" s="31"/>
      <c r="ED371" s="31"/>
      <c r="EE371" s="31"/>
      <c r="EF371" s="31"/>
      <c r="EG371" s="31"/>
      <c r="EH371" s="31"/>
      <c r="EI371" s="31"/>
      <c r="EJ371" s="31"/>
      <c r="EK371" s="31"/>
      <c r="EL371" s="31"/>
      <c r="EM371" s="31"/>
      <c r="EN371" s="31"/>
      <c r="EO371" s="31"/>
      <c r="EP371" s="31"/>
      <c r="EQ371" s="31"/>
      <c r="ER371" s="31"/>
      <c r="ES371" s="31"/>
      <c r="ET371" s="31"/>
      <c r="EU371" s="31"/>
      <c r="EV371" s="31"/>
      <c r="EW371" s="31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  <c r="IW371" s="31"/>
      <c r="IX371" s="31"/>
      <c r="IY371" s="31"/>
      <c r="IZ371" s="31"/>
      <c r="JA371" s="31"/>
      <c r="JB371" s="31"/>
      <c r="JC371" s="31"/>
      <c r="JD371" s="31"/>
      <c r="JE371" s="31"/>
      <c r="JF371" s="31"/>
      <c r="JG371" s="31"/>
      <c r="JH371" s="31"/>
      <c r="JI371" s="31"/>
      <c r="JJ371" s="31"/>
      <c r="JK371" s="31"/>
      <c r="JL371" s="31"/>
      <c r="JM371" s="31"/>
      <c r="JN371" s="31"/>
      <c r="JO371" s="31"/>
      <c r="JP371" s="31"/>
      <c r="JQ371" s="31"/>
      <c r="JR371" s="31"/>
      <c r="JS371" s="31"/>
      <c r="JT371" s="31"/>
      <c r="JU371" s="31"/>
      <c r="JV371" s="31"/>
      <c r="JW371" s="31"/>
      <c r="JX371" s="31"/>
      <c r="JY371" s="31"/>
      <c r="JZ371" s="31"/>
      <c r="KA371" s="31"/>
      <c r="KB371" s="31"/>
      <c r="KC371" s="31"/>
      <c r="KD371" s="31"/>
      <c r="KE371" s="31"/>
      <c r="KF371" s="31"/>
      <c r="KG371" s="31"/>
      <c r="KH371" s="31"/>
      <c r="KI371" s="31"/>
      <c r="KJ371" s="31"/>
      <c r="KK371" s="31"/>
      <c r="KL371" s="31"/>
      <c r="KM371" s="31"/>
      <c r="KN371" s="31"/>
      <c r="KO371" s="31"/>
      <c r="KP371" s="31"/>
      <c r="KQ371" s="31"/>
      <c r="KR371" s="31"/>
      <c r="KS371" s="31"/>
      <c r="KT371" s="31"/>
      <c r="KU371" s="31"/>
      <c r="KV371" s="31"/>
      <c r="KW371" s="31"/>
      <c r="KX371" s="31"/>
      <c r="KY371" s="31"/>
      <c r="KZ371" s="31"/>
      <c r="LA371" s="31"/>
      <c r="LB371" s="31"/>
      <c r="LC371" s="31"/>
      <c r="LD371" s="31"/>
      <c r="LE371" s="31"/>
      <c r="LF371" s="31"/>
      <c r="LG371" s="31"/>
      <c r="LH371" s="31"/>
      <c r="LI371" s="31"/>
      <c r="LJ371" s="31"/>
      <c r="LK371" s="31"/>
      <c r="LL371" s="31"/>
      <c r="LM371" s="31"/>
      <c r="LN371" s="31"/>
      <c r="LO371" s="31"/>
      <c r="LP371" s="31"/>
      <c r="LQ371" s="31"/>
      <c r="LR371" s="31"/>
      <c r="LS371" s="31"/>
      <c r="LT371" s="31"/>
      <c r="LU371" s="31"/>
      <c r="LV371" s="31"/>
      <c r="LW371" s="31"/>
      <c r="LX371" s="31"/>
      <c r="LY371" s="31"/>
      <c r="LZ371" s="31"/>
      <c r="MA371" s="31"/>
      <c r="MB371" s="31"/>
      <c r="MC371" s="31"/>
      <c r="MD371" s="31"/>
      <c r="ME371" s="31"/>
      <c r="MF371" s="31"/>
      <c r="MG371" s="31"/>
      <c r="MH371" s="31"/>
      <c r="MI371" s="31"/>
      <c r="MJ371" s="31"/>
      <c r="MK371" s="31"/>
      <c r="ML371" s="31"/>
      <c r="MM371" s="31"/>
      <c r="MN371" s="31"/>
      <c r="MO371" s="31"/>
      <c r="MP371" s="31"/>
      <c r="MQ371" s="31"/>
      <c r="MR371" s="31"/>
      <c r="MS371" s="31"/>
      <c r="MT371" s="31"/>
      <c r="MU371" s="31"/>
      <c r="MV371" s="31"/>
      <c r="MW371" s="31"/>
      <c r="MX371" s="31"/>
      <c r="MY371" s="31"/>
      <c r="MZ371" s="31"/>
      <c r="NA371" s="31"/>
      <c r="NB371" s="31"/>
      <c r="NC371" s="31"/>
      <c r="ND371" s="31"/>
      <c r="NE371" s="31"/>
      <c r="NF371" s="31"/>
      <c r="NG371" s="31"/>
      <c r="NH371" s="31"/>
      <c r="NI371" s="31"/>
      <c r="NJ371" s="31"/>
      <c r="NK371" s="31"/>
      <c r="NL371" s="31"/>
      <c r="NM371" s="31"/>
      <c r="NN371" s="31"/>
      <c r="NO371" s="31"/>
      <c r="NP371" s="31"/>
      <c r="NQ371" s="31"/>
      <c r="NR371" s="31"/>
      <c r="NS371" s="31"/>
      <c r="NT371" s="31"/>
      <c r="NU371" s="31"/>
      <c r="NV371" s="31"/>
      <c r="NW371" s="31"/>
      <c r="NX371" s="31"/>
      <c r="NY371" s="31"/>
      <c r="NZ371" s="31"/>
      <c r="OA371" s="31"/>
      <c r="OB371" s="31"/>
      <c r="OC371" s="31"/>
      <c r="OD371" s="31"/>
      <c r="OE371" s="31"/>
      <c r="OF371" s="31"/>
      <c r="OG371" s="31"/>
      <c r="OH371" s="31"/>
      <c r="OI371" s="31"/>
      <c r="OJ371" s="31"/>
      <c r="OK371" s="31"/>
      <c r="OL371" s="31"/>
      <c r="OM371" s="31"/>
      <c r="ON371" s="31"/>
      <c r="OO371" s="31"/>
      <c r="OP371" s="31"/>
      <c r="OQ371" s="31"/>
      <c r="OR371" s="31"/>
      <c r="OS371" s="31"/>
      <c r="OT371" s="31"/>
      <c r="OU371" s="31"/>
      <c r="OV371" s="31"/>
      <c r="OW371" s="31"/>
      <c r="OX371" s="31"/>
      <c r="OY371" s="31"/>
      <c r="OZ371" s="31"/>
      <c r="PA371" s="31"/>
      <c r="PB371" s="31"/>
      <c r="PC371" s="31"/>
      <c r="PD371" s="31"/>
      <c r="PE371" s="31"/>
      <c r="PF371" s="31"/>
      <c r="PG371" s="31"/>
      <c r="PH371" s="31"/>
      <c r="PI371" s="31"/>
      <c r="PJ371" s="31"/>
      <c r="PK371" s="31"/>
      <c r="PL371" s="31"/>
      <c r="PM371" s="31"/>
      <c r="PN371" s="31"/>
      <c r="PO371" s="31"/>
      <c r="PP371" s="31"/>
      <c r="PQ371" s="31"/>
      <c r="PR371" s="31"/>
      <c r="PS371" s="31"/>
      <c r="PT371" s="31"/>
      <c r="PU371" s="31"/>
      <c r="PV371" s="31"/>
      <c r="PW371" s="31"/>
      <c r="PX371" s="31"/>
      <c r="PY371" s="31"/>
      <c r="PZ371" s="31"/>
      <c r="QA371" s="31"/>
      <c r="QB371" s="31"/>
      <c r="QC371" s="31"/>
      <c r="QD371" s="31"/>
      <c r="QE371" s="31"/>
      <c r="QF371" s="31"/>
      <c r="QG371" s="31"/>
      <c r="QH371" s="31"/>
      <c r="QI371" s="31"/>
      <c r="QJ371" s="31"/>
      <c r="QK371" s="31"/>
      <c r="QL371" s="31"/>
      <c r="QM371" s="31"/>
      <c r="QN371" s="31"/>
      <c r="QO371" s="31"/>
      <c r="QP371" s="31"/>
      <c r="QQ371" s="31"/>
      <c r="QR371" s="31"/>
      <c r="QS371" s="31"/>
      <c r="QT371" s="31"/>
      <c r="QU371" s="31"/>
      <c r="QV371" s="31"/>
      <c r="QW371" s="31"/>
      <c r="QX371" s="31"/>
      <c r="QY371" s="31"/>
      <c r="QZ371" s="31"/>
      <c r="RA371" s="31"/>
      <c r="RB371" s="31"/>
      <c r="RC371" s="31"/>
      <c r="RD371" s="31"/>
      <c r="RE371" s="31"/>
      <c r="RF371" s="31"/>
      <c r="RG371" s="31"/>
      <c r="RH371" s="31"/>
      <c r="RI371" s="31"/>
      <c r="RJ371" s="31"/>
      <c r="RK371" s="31"/>
      <c r="RL371" s="31"/>
      <c r="RM371" s="31"/>
      <c r="RN371" s="31"/>
      <c r="RO371" s="31"/>
      <c r="RP371" s="31"/>
      <c r="RQ371" s="31"/>
      <c r="RR371" s="31"/>
      <c r="RS371" s="31"/>
      <c r="RT371" s="31"/>
      <c r="RU371" s="31"/>
      <c r="RV371" s="31"/>
      <c r="RW371" s="31"/>
      <c r="RX371" s="31"/>
      <c r="RY371" s="31"/>
      <c r="RZ371" s="31"/>
      <c r="SA371" s="31"/>
      <c r="SB371" s="31"/>
      <c r="SC371" s="31"/>
      <c r="SD371" s="31"/>
      <c r="SE371" s="31"/>
      <c r="SF371" s="31"/>
      <c r="SG371" s="31"/>
      <c r="SH371" s="31"/>
      <c r="SI371" s="31"/>
      <c r="SJ371" s="31"/>
      <c r="SK371" s="31"/>
      <c r="SL371" s="31"/>
      <c r="SM371" s="31"/>
      <c r="SN371" s="31"/>
      <c r="SO371" s="31"/>
      <c r="SP371" s="31"/>
      <c r="SQ371" s="31"/>
      <c r="SR371" s="31"/>
      <c r="SS371" s="31"/>
      <c r="ST371" s="31"/>
      <c r="SU371" s="31"/>
      <c r="SV371" s="31"/>
      <c r="SW371" s="31"/>
      <c r="SX371" s="31"/>
      <c r="SY371" s="31"/>
      <c r="SZ371" s="31"/>
      <c r="TA371" s="31"/>
      <c r="TB371" s="31"/>
      <c r="TC371" s="31"/>
      <c r="TD371" s="31"/>
      <c r="TE371" s="31"/>
      <c r="TF371" s="31"/>
      <c r="TG371" s="31"/>
      <c r="TH371" s="31"/>
      <c r="TI371" s="31"/>
      <c r="TJ371" s="31"/>
      <c r="TK371" s="31"/>
      <c r="TL371" s="31"/>
      <c r="TM371" s="31"/>
      <c r="TN371" s="31"/>
      <c r="TO371" s="31"/>
      <c r="TP371" s="31"/>
      <c r="TQ371" s="31"/>
      <c r="TR371" s="31"/>
      <c r="TS371" s="31"/>
      <c r="TT371" s="31"/>
      <c r="TU371" s="31"/>
      <c r="TV371" s="31"/>
      <c r="TW371" s="31"/>
      <c r="TX371" s="31"/>
      <c r="TY371" s="31"/>
      <c r="TZ371" s="31"/>
      <c r="UA371" s="31"/>
      <c r="UB371" s="31"/>
      <c r="UC371" s="31"/>
      <c r="UD371" s="31"/>
      <c r="UE371" s="31"/>
      <c r="UF371" s="31"/>
      <c r="UG371" s="31"/>
      <c r="UH371" s="31"/>
      <c r="UI371" s="31"/>
      <c r="UJ371" s="31"/>
      <c r="UK371" s="31"/>
      <c r="UL371" s="31"/>
      <c r="UM371" s="31"/>
      <c r="UN371" s="31"/>
      <c r="UO371" s="31"/>
      <c r="UP371" s="31"/>
      <c r="UQ371" s="31"/>
      <c r="UR371" s="31"/>
      <c r="US371" s="31"/>
      <c r="UT371" s="31"/>
      <c r="UU371" s="31"/>
      <c r="UV371" s="31"/>
      <c r="UW371" s="31"/>
      <c r="UX371" s="31"/>
      <c r="UY371" s="31"/>
      <c r="UZ371" s="31"/>
      <c r="VA371" s="31"/>
      <c r="VB371" s="31"/>
      <c r="VC371" s="31"/>
      <c r="VD371" s="31"/>
      <c r="VE371" s="31"/>
      <c r="VF371" s="31"/>
      <c r="VG371" s="31"/>
      <c r="VH371" s="31"/>
      <c r="VI371" s="31"/>
      <c r="VJ371" s="31"/>
      <c r="VK371" s="31"/>
      <c r="VL371" s="31"/>
      <c r="VM371" s="31"/>
      <c r="VN371" s="31"/>
      <c r="VO371" s="31"/>
      <c r="VP371" s="31"/>
      <c r="VQ371" s="31"/>
      <c r="VR371" s="31"/>
      <c r="VS371" s="31"/>
      <c r="VT371" s="31"/>
      <c r="VU371" s="31"/>
      <c r="VV371" s="31"/>
      <c r="VW371" s="31"/>
      <c r="VX371" s="31"/>
      <c r="VY371" s="31"/>
      <c r="VZ371" s="31"/>
      <c r="WA371" s="31"/>
      <c r="WB371" s="31"/>
      <c r="WC371" s="31"/>
      <c r="WD371" s="31"/>
      <c r="WE371" s="31"/>
      <c r="WF371" s="31"/>
      <c r="WG371" s="31"/>
      <c r="WH371" s="31"/>
      <c r="WI371" s="31"/>
      <c r="WJ371" s="31"/>
      <c r="WK371" s="31"/>
      <c r="WL371" s="31"/>
      <c r="WM371" s="31"/>
      <c r="WN371" s="31"/>
      <c r="WO371" s="31"/>
      <c r="WP371" s="31"/>
      <c r="WQ371" s="31"/>
      <c r="WR371" s="31"/>
      <c r="WS371" s="31"/>
      <c r="WT371" s="31"/>
      <c r="WU371" s="31"/>
      <c r="WV371" s="31"/>
      <c r="WW371" s="31"/>
      <c r="WX371" s="31"/>
      <c r="WY371" s="31"/>
      <c r="WZ371" s="31"/>
      <c r="XA371" s="31"/>
      <c r="XB371" s="31"/>
      <c r="XC371" s="31"/>
      <c r="XD371" s="31"/>
      <c r="XE371" s="31"/>
      <c r="XF371" s="31"/>
      <c r="XG371" s="31"/>
      <c r="XH371" s="31"/>
      <c r="XI371" s="31"/>
      <c r="XJ371" s="31"/>
      <c r="XK371" s="31"/>
      <c r="XL371" s="31"/>
      <c r="XM371" s="31"/>
      <c r="XN371" s="31"/>
      <c r="XO371" s="31"/>
      <c r="XP371" s="31"/>
      <c r="XQ371" s="31"/>
      <c r="XR371" s="31"/>
      <c r="XS371" s="31"/>
      <c r="XT371" s="31"/>
      <c r="XU371" s="31"/>
      <c r="XV371" s="31"/>
      <c r="XW371" s="31"/>
      <c r="XX371" s="31"/>
      <c r="XY371" s="31"/>
      <c r="XZ371" s="31"/>
      <c r="YA371" s="31"/>
      <c r="YB371" s="31"/>
      <c r="YC371" s="31"/>
      <c r="YD371" s="31"/>
      <c r="YE371" s="31"/>
      <c r="YF371" s="31"/>
      <c r="YG371" s="31"/>
      <c r="YH371" s="31"/>
      <c r="YI371" s="31"/>
      <c r="YJ371" s="31"/>
      <c r="YK371" s="31"/>
      <c r="YL371" s="31"/>
      <c r="YM371" s="31"/>
      <c r="YN371" s="31"/>
      <c r="YO371" s="31"/>
      <c r="YP371" s="31"/>
      <c r="YQ371" s="31"/>
      <c r="YR371" s="31"/>
      <c r="YS371" s="31"/>
      <c r="YT371" s="31"/>
      <c r="YU371" s="31"/>
      <c r="YV371" s="31"/>
      <c r="YW371" s="31"/>
      <c r="YX371" s="31"/>
      <c r="YY371" s="31"/>
      <c r="YZ371" s="31"/>
      <c r="ZA371" s="31"/>
      <c r="ZB371" s="31"/>
      <c r="ZC371" s="31"/>
      <c r="ZD371" s="31"/>
      <c r="ZE371" s="31"/>
      <c r="ZF371" s="31"/>
      <c r="ZG371" s="31"/>
      <c r="ZH371" s="31"/>
      <c r="ZI371" s="31"/>
      <c r="ZJ371" s="31"/>
      <c r="ZK371" s="31"/>
      <c r="ZL371" s="31"/>
      <c r="ZM371" s="31"/>
      <c r="ZN371" s="31"/>
      <c r="ZO371" s="31"/>
      <c r="ZP371" s="31"/>
      <c r="ZQ371" s="31"/>
      <c r="ZR371" s="31"/>
      <c r="ZS371" s="31"/>
      <c r="ZT371" s="31"/>
      <c r="ZU371" s="31"/>
      <c r="ZV371" s="31"/>
      <c r="ZW371" s="31"/>
      <c r="ZX371" s="31"/>
      <c r="ZY371" s="31"/>
      <c r="ZZ371" s="31"/>
      <c r="AAA371" s="31"/>
      <c r="AAB371" s="31"/>
      <c r="AAC371" s="31"/>
      <c r="AAD371" s="31"/>
      <c r="AAE371" s="31"/>
      <c r="AAF371" s="31"/>
      <c r="AAG371" s="31"/>
      <c r="AAH371" s="31"/>
      <c r="AAI371" s="31"/>
      <c r="AAJ371" s="31"/>
      <c r="AAK371" s="31"/>
      <c r="AAL371" s="31"/>
      <c r="AAM371" s="31"/>
      <c r="AAN371" s="31"/>
      <c r="AAO371" s="31"/>
      <c r="AAP371" s="31"/>
      <c r="AAQ371" s="31"/>
      <c r="AAR371" s="31"/>
      <c r="AAS371" s="31"/>
      <c r="AAT371" s="31"/>
      <c r="AAU371" s="31"/>
      <c r="AAV371" s="31"/>
      <c r="AAW371" s="31"/>
      <c r="AAX371" s="31"/>
      <c r="AAY371" s="31"/>
      <c r="AAZ371" s="31"/>
      <c r="ABA371" s="31"/>
      <c r="ABB371" s="31"/>
      <c r="ABC371" s="31"/>
      <c r="ABD371" s="31"/>
      <c r="ABE371" s="31"/>
      <c r="ABF371" s="31"/>
      <c r="ABG371" s="31"/>
      <c r="ABH371" s="31"/>
      <c r="ABI371" s="31"/>
      <c r="ABJ371" s="31"/>
      <c r="ABK371" s="31"/>
      <c r="ABL371" s="31"/>
      <c r="ABM371" s="31"/>
      <c r="ABN371" s="31"/>
      <c r="ABO371" s="31"/>
      <c r="ABP371" s="31"/>
      <c r="ABQ371" s="31"/>
      <c r="ABR371" s="31"/>
      <c r="ABS371" s="31"/>
      <c r="ABT371" s="31"/>
      <c r="ABU371" s="31"/>
      <c r="ABV371" s="31"/>
      <c r="ABW371" s="31"/>
      <c r="ABX371" s="31"/>
      <c r="ABY371" s="31"/>
      <c r="ABZ371" s="31"/>
      <c r="ACA371" s="31"/>
      <c r="ACB371" s="31"/>
      <c r="ACC371" s="31"/>
      <c r="ACD371" s="31"/>
      <c r="ACE371" s="31"/>
      <c r="ACF371" s="31"/>
      <c r="ACG371" s="31"/>
      <c r="ACH371" s="31"/>
      <c r="ACI371" s="31"/>
      <c r="ACJ371" s="31"/>
      <c r="ACK371" s="31"/>
      <c r="ACL371" s="31"/>
      <c r="ACM371" s="31"/>
      <c r="ACN371" s="31"/>
      <c r="ACO371" s="31"/>
      <c r="ACP371" s="31"/>
      <c r="ACQ371" s="31"/>
      <c r="ACR371" s="31"/>
      <c r="ACS371" s="31"/>
      <c r="ACT371" s="31"/>
      <c r="ACU371" s="31"/>
      <c r="ACV371" s="31"/>
      <c r="ACW371" s="31"/>
      <c r="ACX371" s="31"/>
      <c r="ACY371" s="31"/>
      <c r="ACZ371" s="31"/>
      <c r="ADA371" s="31"/>
      <c r="ADB371" s="31"/>
      <c r="ADC371" s="31"/>
      <c r="ADD371" s="31"/>
      <c r="ADE371" s="31"/>
      <c r="ADF371" s="31"/>
      <c r="ADG371" s="31"/>
      <c r="ADH371" s="31"/>
      <c r="ADI371" s="31"/>
      <c r="ADJ371" s="31"/>
      <c r="ADK371" s="31"/>
      <c r="ADL371" s="31"/>
      <c r="ADM371" s="31"/>
      <c r="ADN371" s="31"/>
      <c r="ADO371" s="31"/>
      <c r="ADP371" s="31"/>
      <c r="ADQ371" s="31"/>
      <c r="ADR371" s="31"/>
      <c r="ADS371" s="31"/>
      <c r="ADT371" s="31"/>
      <c r="ADU371" s="31"/>
      <c r="ADV371" s="31"/>
      <c r="ADW371" s="31"/>
      <c r="ADX371" s="31"/>
      <c r="ADY371" s="31"/>
      <c r="ADZ371" s="31"/>
      <c r="AEA371" s="31"/>
      <c r="AEB371" s="31"/>
      <c r="AEC371" s="31"/>
      <c r="AED371" s="31"/>
      <c r="AEE371" s="31"/>
      <c r="AEF371" s="31"/>
      <c r="AEG371" s="31"/>
      <c r="AEH371" s="31"/>
      <c r="AEI371" s="31"/>
      <c r="AEJ371" s="31"/>
      <c r="AEK371" s="31"/>
      <c r="AEL371" s="31"/>
      <c r="AEM371" s="31"/>
      <c r="AEN371" s="31"/>
      <c r="AEO371" s="31"/>
      <c r="AEP371" s="31"/>
      <c r="AEQ371" s="31"/>
      <c r="AER371" s="31"/>
      <c r="AES371" s="31"/>
      <c r="AET371" s="31"/>
      <c r="AEU371" s="31"/>
      <c r="AEV371" s="31"/>
      <c r="AEW371" s="31"/>
      <c r="AEX371" s="31"/>
      <c r="AEY371" s="31"/>
      <c r="AEZ371" s="31"/>
      <c r="AFA371" s="31"/>
      <c r="AFB371" s="31"/>
      <c r="AFC371" s="31"/>
      <c r="AFD371" s="31"/>
      <c r="AFE371" s="31"/>
      <c r="AFF371" s="31"/>
      <c r="AFG371" s="31"/>
      <c r="AFH371" s="31"/>
      <c r="AFI371" s="31"/>
      <c r="AFJ371" s="31"/>
      <c r="AFK371" s="31"/>
      <c r="AFL371" s="31"/>
      <c r="AFM371" s="31"/>
      <c r="AFN371" s="31"/>
      <c r="AFO371" s="31"/>
      <c r="AFP371" s="31"/>
      <c r="AFQ371" s="31"/>
      <c r="AFR371" s="31"/>
      <c r="AFS371" s="31"/>
      <c r="AFT371" s="31"/>
      <c r="AFU371" s="31"/>
      <c r="AFV371" s="31"/>
      <c r="AFW371" s="31"/>
      <c r="AFX371" s="31"/>
      <c r="AFY371" s="31"/>
      <c r="AFZ371" s="31"/>
      <c r="AGA371" s="31"/>
      <c r="AGB371" s="31"/>
      <c r="AGC371" s="31"/>
      <c r="AGD371" s="31"/>
      <c r="AGE371" s="31"/>
      <c r="AGF371" s="31"/>
      <c r="AGG371" s="31"/>
      <c r="AGH371" s="31"/>
      <c r="AGI371" s="31"/>
      <c r="AGJ371" s="31"/>
      <c r="AGK371" s="31"/>
      <c r="AGL371" s="31"/>
      <c r="AGM371" s="31"/>
      <c r="AGN371" s="31"/>
      <c r="AGO371" s="31"/>
      <c r="AGP371" s="31"/>
      <c r="AGQ371" s="31"/>
      <c r="AGR371" s="31"/>
      <c r="AGS371" s="31"/>
      <c r="AGT371" s="31"/>
      <c r="AGU371" s="31"/>
      <c r="AGV371" s="31"/>
      <c r="AGW371" s="31"/>
      <c r="AGX371" s="31"/>
      <c r="AGY371" s="31"/>
      <c r="AGZ371" s="31"/>
      <c r="AHA371" s="31"/>
      <c r="AHB371" s="31"/>
      <c r="AHC371" s="31"/>
      <c r="AHD371" s="31"/>
      <c r="AHE371" s="31"/>
      <c r="AHF371" s="31"/>
      <c r="AHG371" s="31"/>
      <c r="AHH371" s="31"/>
      <c r="AHI371" s="31"/>
      <c r="AHJ371" s="31"/>
      <c r="AHK371" s="31"/>
      <c r="AHL371" s="31"/>
      <c r="AHM371" s="31"/>
      <c r="AHN371" s="31"/>
      <c r="AHO371" s="31"/>
      <c r="AHP371" s="31"/>
      <c r="AHQ371" s="31"/>
      <c r="AHR371" s="31"/>
      <c r="AHS371" s="31"/>
      <c r="AHT371" s="31"/>
      <c r="AHU371" s="31"/>
      <c r="AHV371" s="31"/>
      <c r="AHW371" s="31"/>
      <c r="AHX371" s="31"/>
      <c r="AHY371" s="31"/>
      <c r="AHZ371" s="31"/>
      <c r="AIA371" s="31"/>
      <c r="AIB371" s="31"/>
      <c r="AIC371" s="31"/>
      <c r="AID371" s="31"/>
      <c r="AIE371" s="31"/>
      <c r="AIF371" s="31"/>
      <c r="AIG371" s="31"/>
      <c r="AIH371" s="31"/>
      <c r="AII371" s="31"/>
      <c r="AIJ371" s="31"/>
      <c r="AIK371" s="31"/>
      <c r="AIL371" s="31"/>
      <c r="AIM371" s="31"/>
      <c r="AIN371" s="31"/>
      <c r="AIO371" s="31"/>
      <c r="AIP371" s="31"/>
      <c r="AIQ371" s="31"/>
      <c r="AIR371" s="31"/>
      <c r="AIS371" s="31"/>
      <c r="AIT371" s="31"/>
      <c r="AIU371" s="31"/>
      <c r="AIV371" s="31"/>
      <c r="AIW371" s="31"/>
      <c r="AIX371" s="31"/>
      <c r="AIY371" s="31"/>
      <c r="AIZ371" s="31"/>
      <c r="AJA371" s="31"/>
      <c r="AJB371" s="31"/>
      <c r="AJC371" s="31"/>
      <c r="AJD371" s="31"/>
      <c r="AJE371" s="31"/>
      <c r="AJF371" s="31"/>
      <c r="AJG371" s="31"/>
      <c r="AJH371" s="31"/>
      <c r="AJI371" s="31"/>
      <c r="AJJ371" s="31"/>
      <c r="AJK371" s="31"/>
      <c r="AJL371" s="31"/>
      <c r="AJM371" s="31"/>
      <c r="AJN371" s="31"/>
      <c r="AJO371" s="31"/>
      <c r="AJP371" s="31"/>
      <c r="AJQ371" s="31"/>
      <c r="AJR371" s="31"/>
      <c r="AJS371" s="31"/>
      <c r="AJT371" s="31"/>
      <c r="AJU371" s="31"/>
      <c r="AJV371" s="31"/>
      <c r="AJW371" s="31"/>
      <c r="AJX371" s="31"/>
      <c r="AJY371" s="31"/>
      <c r="AJZ371" s="31"/>
      <c r="AKA371" s="31"/>
      <c r="AKB371" s="31"/>
      <c r="AKC371" s="31"/>
      <c r="AKD371" s="31"/>
      <c r="AKE371" s="31"/>
      <c r="AKF371" s="31"/>
      <c r="AKG371" s="31"/>
      <c r="AKH371" s="31"/>
      <c r="AKI371" s="31"/>
      <c r="AKJ371" s="31"/>
      <c r="AKK371" s="31"/>
      <c r="AKL371" s="31"/>
      <c r="AKM371" s="31"/>
      <c r="AKN371" s="31"/>
      <c r="AKO371" s="31"/>
      <c r="AKP371" s="31"/>
      <c r="AKQ371" s="31"/>
      <c r="AKR371" s="31"/>
      <c r="AKS371" s="31"/>
      <c r="AKT371" s="31"/>
      <c r="AKU371" s="31"/>
      <c r="AKV371" s="31"/>
      <c r="AKW371" s="31"/>
      <c r="AKX371" s="31"/>
      <c r="AKY371" s="31"/>
      <c r="AKZ371" s="31"/>
      <c r="ALA371" s="31"/>
      <c r="ALB371" s="31"/>
      <c r="ALC371" s="31"/>
      <c r="ALD371" s="31"/>
      <c r="ALE371" s="31"/>
      <c r="ALF371" s="31"/>
      <c r="ALG371" s="31"/>
      <c r="ALH371" s="31"/>
      <c r="ALI371" s="31"/>
      <c r="ALJ371" s="31"/>
      <c r="ALK371" s="31"/>
      <c r="ALL371" s="31"/>
      <c r="ALM371" s="31"/>
      <c r="ALN371" s="31"/>
      <c r="ALO371" s="31"/>
      <c r="ALP371" s="31"/>
      <c r="ALQ371" s="31"/>
      <c r="ALR371" s="31"/>
      <c r="ALS371" s="31"/>
      <c r="ALT371" s="31"/>
      <c r="ALU371" s="31"/>
      <c r="ALV371" s="31"/>
      <c r="ALW371" s="31"/>
      <c r="ALX371" s="31"/>
      <c r="ALY371" s="31"/>
      <c r="ALZ371" s="31"/>
      <c r="AMA371" s="31"/>
      <c r="AMB371" s="31"/>
      <c r="AMC371" s="31"/>
      <c r="AMD371" s="31"/>
      <c r="AME371" s="31"/>
      <c r="AMF371" s="31"/>
      <c r="AMG371" s="31"/>
      <c r="AMH371" s="31"/>
      <c r="AMI371" s="31"/>
      <c r="AMJ371" s="31"/>
      <c r="AMK371" s="31"/>
      <c r="AML371" s="31"/>
      <c r="AMM371" s="31"/>
      <c r="AMN371" s="31"/>
      <c r="AMO371" s="31"/>
      <c r="AMP371" s="31"/>
      <c r="AMQ371" s="31"/>
      <c r="AMR371" s="31"/>
      <c r="AMS371" s="31"/>
      <c r="AMT371" s="31"/>
      <c r="AMU371" s="31"/>
      <c r="AMV371" s="31"/>
      <c r="AMW371" s="31"/>
      <c r="AMX371" s="31"/>
      <c r="AMY371" s="31"/>
      <c r="AMZ371" s="6"/>
      <c r="ANA371" s="6"/>
      <c r="ANB371" s="6"/>
    </row>
    <row r="372" spans="3:1042" s="35" customFormat="1" x14ac:dyDescent="0.25">
      <c r="C372" s="6">
        <f t="shared" si="140"/>
        <v>250915</v>
      </c>
      <c r="D372" s="72">
        <f t="shared" si="141"/>
        <v>80</v>
      </c>
      <c r="E372" s="74">
        <v>0</v>
      </c>
      <c r="F372" s="72">
        <v>1</v>
      </c>
      <c r="G372" s="73">
        <f t="shared" si="249"/>
        <v>0</v>
      </c>
      <c r="H372" s="128">
        <f t="shared" si="250"/>
        <v>2.9</v>
      </c>
      <c r="I372" s="147">
        <f t="shared" si="246"/>
        <v>0</v>
      </c>
      <c r="J372" s="111" t="s">
        <v>196</v>
      </c>
      <c r="K372" s="39">
        <v>3</v>
      </c>
      <c r="L372" s="95">
        <f t="shared" si="247"/>
        <v>25</v>
      </c>
      <c r="M372" s="9" t="s">
        <v>49</v>
      </c>
      <c r="N372" s="82">
        <f t="shared" si="248"/>
        <v>9</v>
      </c>
      <c r="O372" s="82">
        <f t="shared" si="244"/>
        <v>250915</v>
      </c>
      <c r="P372" s="77" t="str">
        <f t="shared" si="236"/>
        <v>HPHE2K80HD045VUN 120  (80 gal)</v>
      </c>
      <c r="Q372" s="10" t="s">
        <v>52</v>
      </c>
      <c r="R372" s="11">
        <v>80</v>
      </c>
      <c r="S372" s="37" t="s">
        <v>86</v>
      </c>
      <c r="T372" s="100" t="s">
        <v>106</v>
      </c>
      <c r="U372" s="105" t="str">
        <f t="shared" si="245"/>
        <v>AOSmithHPTU80</v>
      </c>
      <c r="V372" s="146">
        <v>0</v>
      </c>
      <c r="W372" s="47" t="s">
        <v>10</v>
      </c>
      <c r="X372" s="55" t="s">
        <v>15</v>
      </c>
      <c r="Y372" s="56">
        <v>2.9</v>
      </c>
      <c r="Z372" s="57">
        <v>42545</v>
      </c>
      <c r="AA372" s="58" t="s">
        <v>83</v>
      </c>
      <c r="AB372" s="158" t="str">
        <f t="shared" si="220"/>
        <v>2,     250915,   "HPHE2K80HD045VUN 120  (80 gal)"</v>
      </c>
      <c r="AC372" s="160" t="str">
        <f t="shared" si="202"/>
        <v>USCraftmaster</v>
      </c>
      <c r="AD372" s="161" t="s">
        <v>713</v>
      </c>
      <c r="AE372" s="158" t="str">
        <f t="shared" si="221"/>
        <v xml:space="preserve">          case  250915   :   "USCraftmasterHPHE2K80UN"</v>
      </c>
      <c r="AF372" s="161" t="s">
        <v>713</v>
      </c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  <c r="BP372" s="31"/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  <c r="CB372" s="31"/>
      <c r="CC372" s="31"/>
      <c r="CD372" s="31"/>
      <c r="CE372" s="31"/>
      <c r="CF372" s="31"/>
      <c r="CG372" s="31"/>
      <c r="CH372" s="31"/>
      <c r="CI372" s="31"/>
      <c r="CJ372" s="31"/>
      <c r="CK372" s="31"/>
      <c r="CL372" s="31"/>
      <c r="CM372" s="31"/>
      <c r="CN372" s="31"/>
      <c r="CO372" s="31"/>
      <c r="CP372" s="31"/>
      <c r="CQ372" s="31"/>
      <c r="CR372" s="31"/>
      <c r="CS372" s="31"/>
      <c r="CT372" s="31"/>
      <c r="CU372" s="31"/>
      <c r="CV372" s="31"/>
      <c r="CW372" s="31"/>
      <c r="CX372" s="31"/>
      <c r="CY372" s="31"/>
      <c r="CZ372" s="31"/>
      <c r="DA372" s="31"/>
      <c r="DB372" s="31"/>
      <c r="DC372" s="31"/>
      <c r="DD372" s="31"/>
      <c r="DE372" s="31"/>
      <c r="DF372" s="31"/>
      <c r="DG372" s="31"/>
      <c r="DH372" s="31"/>
      <c r="DI372" s="31"/>
      <c r="DJ372" s="31"/>
      <c r="DK372" s="31"/>
      <c r="DL372" s="31"/>
      <c r="DM372" s="31"/>
      <c r="DN372" s="31"/>
      <c r="DO372" s="31"/>
      <c r="DP372" s="31"/>
      <c r="DQ372" s="31"/>
      <c r="DR372" s="31"/>
      <c r="DS372" s="31"/>
      <c r="DT372" s="31"/>
      <c r="DU372" s="31"/>
      <c r="DV372" s="31"/>
      <c r="DW372" s="31"/>
      <c r="DX372" s="31"/>
      <c r="DY372" s="31"/>
      <c r="DZ372" s="31"/>
      <c r="EA372" s="31"/>
      <c r="EB372" s="31"/>
      <c r="EC372" s="31"/>
      <c r="ED372" s="31"/>
      <c r="EE372" s="31"/>
      <c r="EF372" s="31"/>
      <c r="EG372" s="31"/>
      <c r="EH372" s="31"/>
      <c r="EI372" s="31"/>
      <c r="EJ372" s="31"/>
      <c r="EK372" s="31"/>
      <c r="EL372" s="31"/>
      <c r="EM372" s="31"/>
      <c r="EN372" s="31"/>
      <c r="EO372" s="31"/>
      <c r="EP372" s="31"/>
      <c r="EQ372" s="31"/>
      <c r="ER372" s="31"/>
      <c r="ES372" s="31"/>
      <c r="ET372" s="31"/>
      <c r="EU372" s="31"/>
      <c r="EV372" s="31"/>
      <c r="EW372" s="31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  <c r="IW372" s="31"/>
      <c r="IX372" s="31"/>
      <c r="IY372" s="31"/>
      <c r="IZ372" s="31"/>
      <c r="JA372" s="31"/>
      <c r="JB372" s="31"/>
      <c r="JC372" s="31"/>
      <c r="JD372" s="31"/>
      <c r="JE372" s="31"/>
      <c r="JF372" s="31"/>
      <c r="JG372" s="31"/>
      <c r="JH372" s="31"/>
      <c r="JI372" s="31"/>
      <c r="JJ372" s="31"/>
      <c r="JK372" s="31"/>
      <c r="JL372" s="31"/>
      <c r="JM372" s="31"/>
      <c r="JN372" s="31"/>
      <c r="JO372" s="31"/>
      <c r="JP372" s="31"/>
      <c r="JQ372" s="31"/>
      <c r="JR372" s="31"/>
      <c r="JS372" s="31"/>
      <c r="JT372" s="31"/>
      <c r="JU372" s="31"/>
      <c r="JV372" s="31"/>
      <c r="JW372" s="31"/>
      <c r="JX372" s="31"/>
      <c r="JY372" s="31"/>
      <c r="JZ372" s="31"/>
      <c r="KA372" s="31"/>
      <c r="KB372" s="31"/>
      <c r="KC372" s="31"/>
      <c r="KD372" s="31"/>
      <c r="KE372" s="31"/>
      <c r="KF372" s="31"/>
      <c r="KG372" s="31"/>
      <c r="KH372" s="31"/>
      <c r="KI372" s="31"/>
      <c r="KJ372" s="31"/>
      <c r="KK372" s="31"/>
      <c r="KL372" s="31"/>
      <c r="KM372" s="31"/>
      <c r="KN372" s="31"/>
      <c r="KO372" s="31"/>
      <c r="KP372" s="31"/>
      <c r="KQ372" s="31"/>
      <c r="KR372" s="31"/>
      <c r="KS372" s="31"/>
      <c r="KT372" s="31"/>
      <c r="KU372" s="31"/>
      <c r="KV372" s="31"/>
      <c r="KW372" s="31"/>
      <c r="KX372" s="31"/>
      <c r="KY372" s="31"/>
      <c r="KZ372" s="31"/>
      <c r="LA372" s="31"/>
      <c r="LB372" s="31"/>
      <c r="LC372" s="31"/>
      <c r="LD372" s="31"/>
      <c r="LE372" s="31"/>
      <c r="LF372" s="31"/>
      <c r="LG372" s="31"/>
      <c r="LH372" s="31"/>
      <c r="LI372" s="31"/>
      <c r="LJ372" s="31"/>
      <c r="LK372" s="31"/>
      <c r="LL372" s="31"/>
      <c r="LM372" s="31"/>
      <c r="LN372" s="31"/>
      <c r="LO372" s="31"/>
      <c r="LP372" s="31"/>
      <c r="LQ372" s="31"/>
      <c r="LR372" s="31"/>
      <c r="LS372" s="31"/>
      <c r="LT372" s="31"/>
      <c r="LU372" s="31"/>
      <c r="LV372" s="31"/>
      <c r="LW372" s="31"/>
      <c r="LX372" s="31"/>
      <c r="LY372" s="31"/>
      <c r="LZ372" s="31"/>
      <c r="MA372" s="31"/>
      <c r="MB372" s="31"/>
      <c r="MC372" s="31"/>
      <c r="MD372" s="31"/>
      <c r="ME372" s="31"/>
      <c r="MF372" s="31"/>
      <c r="MG372" s="31"/>
      <c r="MH372" s="31"/>
      <c r="MI372" s="31"/>
      <c r="MJ372" s="31"/>
      <c r="MK372" s="31"/>
      <c r="ML372" s="31"/>
      <c r="MM372" s="31"/>
      <c r="MN372" s="31"/>
      <c r="MO372" s="31"/>
      <c r="MP372" s="31"/>
      <c r="MQ372" s="31"/>
      <c r="MR372" s="31"/>
      <c r="MS372" s="31"/>
      <c r="MT372" s="31"/>
      <c r="MU372" s="31"/>
      <c r="MV372" s="31"/>
      <c r="MW372" s="31"/>
      <c r="MX372" s="31"/>
      <c r="MY372" s="31"/>
      <c r="MZ372" s="31"/>
      <c r="NA372" s="31"/>
      <c r="NB372" s="31"/>
      <c r="NC372" s="31"/>
      <c r="ND372" s="31"/>
      <c r="NE372" s="31"/>
      <c r="NF372" s="31"/>
      <c r="NG372" s="31"/>
      <c r="NH372" s="31"/>
      <c r="NI372" s="31"/>
      <c r="NJ372" s="31"/>
      <c r="NK372" s="31"/>
      <c r="NL372" s="31"/>
      <c r="NM372" s="31"/>
      <c r="NN372" s="31"/>
      <c r="NO372" s="31"/>
      <c r="NP372" s="31"/>
      <c r="NQ372" s="31"/>
      <c r="NR372" s="31"/>
      <c r="NS372" s="31"/>
      <c r="NT372" s="31"/>
      <c r="NU372" s="31"/>
      <c r="NV372" s="31"/>
      <c r="NW372" s="31"/>
      <c r="NX372" s="31"/>
      <c r="NY372" s="31"/>
      <c r="NZ372" s="31"/>
      <c r="OA372" s="31"/>
      <c r="OB372" s="31"/>
      <c r="OC372" s="31"/>
      <c r="OD372" s="31"/>
      <c r="OE372" s="31"/>
      <c r="OF372" s="31"/>
      <c r="OG372" s="31"/>
      <c r="OH372" s="31"/>
      <c r="OI372" s="31"/>
      <c r="OJ372" s="31"/>
      <c r="OK372" s="31"/>
      <c r="OL372" s="31"/>
      <c r="OM372" s="31"/>
      <c r="ON372" s="31"/>
      <c r="OO372" s="31"/>
      <c r="OP372" s="31"/>
      <c r="OQ372" s="31"/>
      <c r="OR372" s="31"/>
      <c r="OS372" s="31"/>
      <c r="OT372" s="31"/>
      <c r="OU372" s="31"/>
      <c r="OV372" s="31"/>
      <c r="OW372" s="31"/>
      <c r="OX372" s="31"/>
      <c r="OY372" s="31"/>
      <c r="OZ372" s="31"/>
      <c r="PA372" s="31"/>
      <c r="PB372" s="31"/>
      <c r="PC372" s="31"/>
      <c r="PD372" s="31"/>
      <c r="PE372" s="31"/>
      <c r="PF372" s="31"/>
      <c r="PG372" s="31"/>
      <c r="PH372" s="31"/>
      <c r="PI372" s="31"/>
      <c r="PJ372" s="31"/>
      <c r="PK372" s="31"/>
      <c r="PL372" s="31"/>
      <c r="PM372" s="31"/>
      <c r="PN372" s="31"/>
      <c r="PO372" s="31"/>
      <c r="PP372" s="31"/>
      <c r="PQ372" s="31"/>
      <c r="PR372" s="31"/>
      <c r="PS372" s="31"/>
      <c r="PT372" s="31"/>
      <c r="PU372" s="31"/>
      <c r="PV372" s="31"/>
      <c r="PW372" s="31"/>
      <c r="PX372" s="31"/>
      <c r="PY372" s="31"/>
      <c r="PZ372" s="31"/>
      <c r="QA372" s="31"/>
      <c r="QB372" s="31"/>
      <c r="QC372" s="31"/>
      <c r="QD372" s="31"/>
      <c r="QE372" s="31"/>
      <c r="QF372" s="31"/>
      <c r="QG372" s="31"/>
      <c r="QH372" s="31"/>
      <c r="QI372" s="31"/>
      <c r="QJ372" s="31"/>
      <c r="QK372" s="31"/>
      <c r="QL372" s="31"/>
      <c r="QM372" s="31"/>
      <c r="QN372" s="31"/>
      <c r="QO372" s="31"/>
      <c r="QP372" s="31"/>
      <c r="QQ372" s="31"/>
      <c r="QR372" s="31"/>
      <c r="QS372" s="31"/>
      <c r="QT372" s="31"/>
      <c r="QU372" s="31"/>
      <c r="QV372" s="31"/>
      <c r="QW372" s="31"/>
      <c r="QX372" s="31"/>
      <c r="QY372" s="31"/>
      <c r="QZ372" s="31"/>
      <c r="RA372" s="31"/>
      <c r="RB372" s="31"/>
      <c r="RC372" s="31"/>
      <c r="RD372" s="31"/>
      <c r="RE372" s="31"/>
      <c r="RF372" s="31"/>
      <c r="RG372" s="31"/>
      <c r="RH372" s="31"/>
      <c r="RI372" s="31"/>
      <c r="RJ372" s="31"/>
      <c r="RK372" s="31"/>
      <c r="RL372" s="31"/>
      <c r="RM372" s="31"/>
      <c r="RN372" s="31"/>
      <c r="RO372" s="31"/>
      <c r="RP372" s="31"/>
      <c r="RQ372" s="31"/>
      <c r="RR372" s="31"/>
      <c r="RS372" s="31"/>
      <c r="RT372" s="31"/>
      <c r="RU372" s="31"/>
      <c r="RV372" s="31"/>
      <c r="RW372" s="31"/>
      <c r="RX372" s="31"/>
      <c r="RY372" s="31"/>
      <c r="RZ372" s="31"/>
      <c r="SA372" s="31"/>
      <c r="SB372" s="31"/>
      <c r="SC372" s="31"/>
      <c r="SD372" s="31"/>
      <c r="SE372" s="31"/>
      <c r="SF372" s="31"/>
      <c r="SG372" s="31"/>
      <c r="SH372" s="31"/>
      <c r="SI372" s="31"/>
      <c r="SJ372" s="31"/>
      <c r="SK372" s="31"/>
      <c r="SL372" s="31"/>
      <c r="SM372" s="31"/>
      <c r="SN372" s="31"/>
      <c r="SO372" s="31"/>
      <c r="SP372" s="31"/>
      <c r="SQ372" s="31"/>
      <c r="SR372" s="31"/>
      <c r="SS372" s="31"/>
      <c r="ST372" s="31"/>
      <c r="SU372" s="31"/>
      <c r="SV372" s="31"/>
      <c r="SW372" s="31"/>
      <c r="SX372" s="31"/>
      <c r="SY372" s="31"/>
      <c r="SZ372" s="31"/>
      <c r="TA372" s="31"/>
      <c r="TB372" s="31"/>
      <c r="TC372" s="31"/>
      <c r="TD372" s="31"/>
      <c r="TE372" s="31"/>
      <c r="TF372" s="31"/>
      <c r="TG372" s="31"/>
      <c r="TH372" s="31"/>
      <c r="TI372" s="31"/>
      <c r="TJ372" s="31"/>
      <c r="TK372" s="31"/>
      <c r="TL372" s="31"/>
      <c r="TM372" s="31"/>
      <c r="TN372" s="31"/>
      <c r="TO372" s="31"/>
      <c r="TP372" s="31"/>
      <c r="TQ372" s="31"/>
      <c r="TR372" s="31"/>
      <c r="TS372" s="31"/>
      <c r="TT372" s="31"/>
      <c r="TU372" s="31"/>
      <c r="TV372" s="31"/>
      <c r="TW372" s="31"/>
      <c r="TX372" s="31"/>
      <c r="TY372" s="31"/>
      <c r="TZ372" s="31"/>
      <c r="UA372" s="31"/>
      <c r="UB372" s="31"/>
      <c r="UC372" s="31"/>
      <c r="UD372" s="31"/>
      <c r="UE372" s="31"/>
      <c r="UF372" s="31"/>
      <c r="UG372" s="31"/>
      <c r="UH372" s="31"/>
      <c r="UI372" s="31"/>
      <c r="UJ372" s="31"/>
      <c r="UK372" s="31"/>
      <c r="UL372" s="31"/>
      <c r="UM372" s="31"/>
      <c r="UN372" s="31"/>
      <c r="UO372" s="31"/>
      <c r="UP372" s="31"/>
      <c r="UQ372" s="31"/>
      <c r="UR372" s="31"/>
      <c r="US372" s="31"/>
      <c r="UT372" s="31"/>
      <c r="UU372" s="31"/>
      <c r="UV372" s="31"/>
      <c r="UW372" s="31"/>
      <c r="UX372" s="31"/>
      <c r="UY372" s="31"/>
      <c r="UZ372" s="31"/>
      <c r="VA372" s="31"/>
      <c r="VB372" s="31"/>
      <c r="VC372" s="31"/>
      <c r="VD372" s="31"/>
      <c r="VE372" s="31"/>
      <c r="VF372" s="31"/>
      <c r="VG372" s="31"/>
      <c r="VH372" s="31"/>
      <c r="VI372" s="31"/>
      <c r="VJ372" s="31"/>
      <c r="VK372" s="31"/>
      <c r="VL372" s="31"/>
      <c r="VM372" s="31"/>
      <c r="VN372" s="31"/>
      <c r="VO372" s="31"/>
      <c r="VP372" s="31"/>
      <c r="VQ372" s="31"/>
      <c r="VR372" s="31"/>
      <c r="VS372" s="31"/>
      <c r="VT372" s="31"/>
      <c r="VU372" s="31"/>
      <c r="VV372" s="31"/>
      <c r="VW372" s="31"/>
      <c r="VX372" s="31"/>
      <c r="VY372" s="31"/>
      <c r="VZ372" s="31"/>
      <c r="WA372" s="31"/>
      <c r="WB372" s="31"/>
      <c r="WC372" s="31"/>
      <c r="WD372" s="31"/>
      <c r="WE372" s="31"/>
      <c r="WF372" s="31"/>
      <c r="WG372" s="31"/>
      <c r="WH372" s="31"/>
      <c r="WI372" s="31"/>
      <c r="WJ372" s="31"/>
      <c r="WK372" s="31"/>
      <c r="WL372" s="31"/>
      <c r="WM372" s="31"/>
      <c r="WN372" s="31"/>
      <c r="WO372" s="31"/>
      <c r="WP372" s="31"/>
      <c r="WQ372" s="31"/>
      <c r="WR372" s="31"/>
      <c r="WS372" s="31"/>
      <c r="WT372" s="31"/>
      <c r="WU372" s="31"/>
      <c r="WV372" s="31"/>
      <c r="WW372" s="31"/>
      <c r="WX372" s="31"/>
      <c r="WY372" s="31"/>
      <c r="WZ372" s="31"/>
      <c r="XA372" s="31"/>
      <c r="XB372" s="31"/>
      <c r="XC372" s="31"/>
      <c r="XD372" s="31"/>
      <c r="XE372" s="31"/>
      <c r="XF372" s="31"/>
      <c r="XG372" s="31"/>
      <c r="XH372" s="31"/>
      <c r="XI372" s="31"/>
      <c r="XJ372" s="31"/>
      <c r="XK372" s="31"/>
      <c r="XL372" s="31"/>
      <c r="XM372" s="31"/>
      <c r="XN372" s="31"/>
      <c r="XO372" s="31"/>
      <c r="XP372" s="31"/>
      <c r="XQ372" s="31"/>
      <c r="XR372" s="31"/>
      <c r="XS372" s="31"/>
      <c r="XT372" s="31"/>
      <c r="XU372" s="31"/>
      <c r="XV372" s="31"/>
      <c r="XW372" s="31"/>
      <c r="XX372" s="31"/>
      <c r="XY372" s="31"/>
      <c r="XZ372" s="31"/>
      <c r="YA372" s="31"/>
      <c r="YB372" s="31"/>
      <c r="YC372" s="31"/>
      <c r="YD372" s="31"/>
      <c r="YE372" s="31"/>
      <c r="YF372" s="31"/>
      <c r="YG372" s="31"/>
      <c r="YH372" s="31"/>
      <c r="YI372" s="31"/>
      <c r="YJ372" s="31"/>
      <c r="YK372" s="31"/>
      <c r="YL372" s="31"/>
      <c r="YM372" s="31"/>
      <c r="YN372" s="31"/>
      <c r="YO372" s="31"/>
      <c r="YP372" s="31"/>
      <c r="YQ372" s="31"/>
      <c r="YR372" s="31"/>
      <c r="YS372" s="31"/>
      <c r="YT372" s="31"/>
      <c r="YU372" s="31"/>
      <c r="YV372" s="31"/>
      <c r="YW372" s="31"/>
      <c r="YX372" s="31"/>
      <c r="YY372" s="31"/>
      <c r="YZ372" s="31"/>
      <c r="ZA372" s="31"/>
      <c r="ZB372" s="31"/>
      <c r="ZC372" s="31"/>
      <c r="ZD372" s="31"/>
      <c r="ZE372" s="31"/>
      <c r="ZF372" s="31"/>
      <c r="ZG372" s="31"/>
      <c r="ZH372" s="31"/>
      <c r="ZI372" s="31"/>
      <c r="ZJ372" s="31"/>
      <c r="ZK372" s="31"/>
      <c r="ZL372" s="31"/>
      <c r="ZM372" s="31"/>
      <c r="ZN372" s="31"/>
      <c r="ZO372" s="31"/>
      <c r="ZP372" s="31"/>
      <c r="ZQ372" s="31"/>
      <c r="ZR372" s="31"/>
      <c r="ZS372" s="31"/>
      <c r="ZT372" s="31"/>
      <c r="ZU372" s="31"/>
      <c r="ZV372" s="31"/>
      <c r="ZW372" s="31"/>
      <c r="ZX372" s="31"/>
      <c r="ZY372" s="31"/>
      <c r="ZZ372" s="31"/>
      <c r="AAA372" s="31"/>
      <c r="AAB372" s="31"/>
      <c r="AAC372" s="31"/>
      <c r="AAD372" s="31"/>
      <c r="AAE372" s="31"/>
      <c r="AAF372" s="31"/>
      <c r="AAG372" s="31"/>
      <c r="AAH372" s="31"/>
      <c r="AAI372" s="31"/>
      <c r="AAJ372" s="31"/>
      <c r="AAK372" s="31"/>
      <c r="AAL372" s="31"/>
      <c r="AAM372" s="31"/>
      <c r="AAN372" s="31"/>
      <c r="AAO372" s="31"/>
      <c r="AAP372" s="31"/>
      <c r="AAQ372" s="31"/>
      <c r="AAR372" s="31"/>
      <c r="AAS372" s="31"/>
      <c r="AAT372" s="31"/>
      <c r="AAU372" s="31"/>
      <c r="AAV372" s="31"/>
      <c r="AAW372" s="31"/>
      <c r="AAX372" s="31"/>
      <c r="AAY372" s="31"/>
      <c r="AAZ372" s="31"/>
      <c r="ABA372" s="31"/>
      <c r="ABB372" s="31"/>
      <c r="ABC372" s="31"/>
      <c r="ABD372" s="31"/>
      <c r="ABE372" s="31"/>
      <c r="ABF372" s="31"/>
      <c r="ABG372" s="31"/>
      <c r="ABH372" s="31"/>
      <c r="ABI372" s="31"/>
      <c r="ABJ372" s="31"/>
      <c r="ABK372" s="31"/>
      <c r="ABL372" s="31"/>
      <c r="ABM372" s="31"/>
      <c r="ABN372" s="31"/>
      <c r="ABO372" s="31"/>
      <c r="ABP372" s="31"/>
      <c r="ABQ372" s="31"/>
      <c r="ABR372" s="31"/>
      <c r="ABS372" s="31"/>
      <c r="ABT372" s="31"/>
      <c r="ABU372" s="31"/>
      <c r="ABV372" s="31"/>
      <c r="ABW372" s="31"/>
      <c r="ABX372" s="31"/>
      <c r="ABY372" s="31"/>
      <c r="ABZ372" s="31"/>
      <c r="ACA372" s="31"/>
      <c r="ACB372" s="31"/>
      <c r="ACC372" s="31"/>
      <c r="ACD372" s="31"/>
      <c r="ACE372" s="31"/>
      <c r="ACF372" s="31"/>
      <c r="ACG372" s="31"/>
      <c r="ACH372" s="31"/>
      <c r="ACI372" s="31"/>
      <c r="ACJ372" s="31"/>
      <c r="ACK372" s="31"/>
      <c r="ACL372" s="31"/>
      <c r="ACM372" s="31"/>
      <c r="ACN372" s="31"/>
      <c r="ACO372" s="31"/>
      <c r="ACP372" s="31"/>
      <c r="ACQ372" s="31"/>
      <c r="ACR372" s="31"/>
      <c r="ACS372" s="31"/>
      <c r="ACT372" s="31"/>
      <c r="ACU372" s="31"/>
      <c r="ACV372" s="31"/>
      <c r="ACW372" s="31"/>
      <c r="ACX372" s="31"/>
      <c r="ACY372" s="31"/>
      <c r="ACZ372" s="31"/>
      <c r="ADA372" s="31"/>
      <c r="ADB372" s="31"/>
      <c r="ADC372" s="31"/>
      <c r="ADD372" s="31"/>
      <c r="ADE372" s="31"/>
      <c r="ADF372" s="31"/>
      <c r="ADG372" s="31"/>
      <c r="ADH372" s="31"/>
      <c r="ADI372" s="31"/>
      <c r="ADJ372" s="31"/>
      <c r="ADK372" s="31"/>
      <c r="ADL372" s="31"/>
      <c r="ADM372" s="31"/>
      <c r="ADN372" s="31"/>
      <c r="ADO372" s="31"/>
      <c r="ADP372" s="31"/>
      <c r="ADQ372" s="31"/>
      <c r="ADR372" s="31"/>
      <c r="ADS372" s="31"/>
      <c r="ADT372" s="31"/>
      <c r="ADU372" s="31"/>
      <c r="ADV372" s="31"/>
      <c r="ADW372" s="31"/>
      <c r="ADX372" s="31"/>
      <c r="ADY372" s="31"/>
      <c r="ADZ372" s="31"/>
      <c r="AEA372" s="31"/>
      <c r="AEB372" s="31"/>
      <c r="AEC372" s="31"/>
      <c r="AED372" s="31"/>
      <c r="AEE372" s="31"/>
      <c r="AEF372" s="31"/>
      <c r="AEG372" s="31"/>
      <c r="AEH372" s="31"/>
      <c r="AEI372" s="31"/>
      <c r="AEJ372" s="31"/>
      <c r="AEK372" s="31"/>
      <c r="AEL372" s="31"/>
      <c r="AEM372" s="31"/>
      <c r="AEN372" s="31"/>
      <c r="AEO372" s="31"/>
      <c r="AEP372" s="31"/>
      <c r="AEQ372" s="31"/>
      <c r="AER372" s="31"/>
      <c r="AES372" s="31"/>
      <c r="AET372" s="31"/>
      <c r="AEU372" s="31"/>
      <c r="AEV372" s="31"/>
      <c r="AEW372" s="31"/>
      <c r="AEX372" s="31"/>
      <c r="AEY372" s="31"/>
      <c r="AEZ372" s="31"/>
      <c r="AFA372" s="31"/>
      <c r="AFB372" s="31"/>
      <c r="AFC372" s="31"/>
      <c r="AFD372" s="31"/>
      <c r="AFE372" s="31"/>
      <c r="AFF372" s="31"/>
      <c r="AFG372" s="31"/>
      <c r="AFH372" s="31"/>
      <c r="AFI372" s="31"/>
      <c r="AFJ372" s="31"/>
      <c r="AFK372" s="31"/>
      <c r="AFL372" s="31"/>
      <c r="AFM372" s="31"/>
      <c r="AFN372" s="31"/>
      <c r="AFO372" s="31"/>
      <c r="AFP372" s="31"/>
      <c r="AFQ372" s="31"/>
      <c r="AFR372" s="31"/>
      <c r="AFS372" s="31"/>
      <c r="AFT372" s="31"/>
      <c r="AFU372" s="31"/>
      <c r="AFV372" s="31"/>
      <c r="AFW372" s="31"/>
      <c r="AFX372" s="31"/>
      <c r="AFY372" s="31"/>
      <c r="AFZ372" s="31"/>
      <c r="AGA372" s="31"/>
      <c r="AGB372" s="31"/>
      <c r="AGC372" s="31"/>
      <c r="AGD372" s="31"/>
      <c r="AGE372" s="31"/>
      <c r="AGF372" s="31"/>
      <c r="AGG372" s="31"/>
      <c r="AGH372" s="31"/>
      <c r="AGI372" s="31"/>
      <c r="AGJ372" s="31"/>
      <c r="AGK372" s="31"/>
      <c r="AGL372" s="31"/>
      <c r="AGM372" s="31"/>
      <c r="AGN372" s="31"/>
      <c r="AGO372" s="31"/>
      <c r="AGP372" s="31"/>
      <c r="AGQ372" s="31"/>
      <c r="AGR372" s="31"/>
      <c r="AGS372" s="31"/>
      <c r="AGT372" s="31"/>
      <c r="AGU372" s="31"/>
      <c r="AGV372" s="31"/>
      <c r="AGW372" s="31"/>
      <c r="AGX372" s="31"/>
      <c r="AGY372" s="31"/>
      <c r="AGZ372" s="31"/>
      <c r="AHA372" s="31"/>
      <c r="AHB372" s="31"/>
      <c r="AHC372" s="31"/>
      <c r="AHD372" s="31"/>
      <c r="AHE372" s="31"/>
      <c r="AHF372" s="31"/>
      <c r="AHG372" s="31"/>
      <c r="AHH372" s="31"/>
      <c r="AHI372" s="31"/>
      <c r="AHJ372" s="31"/>
      <c r="AHK372" s="31"/>
      <c r="AHL372" s="31"/>
      <c r="AHM372" s="31"/>
      <c r="AHN372" s="31"/>
      <c r="AHO372" s="31"/>
      <c r="AHP372" s="31"/>
      <c r="AHQ372" s="31"/>
      <c r="AHR372" s="31"/>
      <c r="AHS372" s="31"/>
      <c r="AHT372" s="31"/>
      <c r="AHU372" s="31"/>
      <c r="AHV372" s="31"/>
      <c r="AHW372" s="31"/>
      <c r="AHX372" s="31"/>
      <c r="AHY372" s="31"/>
      <c r="AHZ372" s="31"/>
      <c r="AIA372" s="31"/>
      <c r="AIB372" s="31"/>
      <c r="AIC372" s="31"/>
      <c r="AID372" s="31"/>
      <c r="AIE372" s="31"/>
      <c r="AIF372" s="31"/>
      <c r="AIG372" s="31"/>
      <c r="AIH372" s="31"/>
      <c r="AII372" s="31"/>
      <c r="AIJ372" s="31"/>
      <c r="AIK372" s="31"/>
      <c r="AIL372" s="31"/>
      <c r="AIM372" s="31"/>
      <c r="AIN372" s="31"/>
      <c r="AIO372" s="31"/>
      <c r="AIP372" s="31"/>
      <c r="AIQ372" s="31"/>
      <c r="AIR372" s="31"/>
      <c r="AIS372" s="31"/>
      <c r="AIT372" s="31"/>
      <c r="AIU372" s="31"/>
      <c r="AIV372" s="31"/>
      <c r="AIW372" s="31"/>
      <c r="AIX372" s="31"/>
      <c r="AIY372" s="31"/>
      <c r="AIZ372" s="31"/>
      <c r="AJA372" s="31"/>
      <c r="AJB372" s="31"/>
      <c r="AJC372" s="31"/>
      <c r="AJD372" s="31"/>
      <c r="AJE372" s="31"/>
      <c r="AJF372" s="31"/>
      <c r="AJG372" s="31"/>
      <c r="AJH372" s="31"/>
      <c r="AJI372" s="31"/>
      <c r="AJJ372" s="31"/>
      <c r="AJK372" s="31"/>
      <c r="AJL372" s="31"/>
      <c r="AJM372" s="31"/>
      <c r="AJN372" s="31"/>
      <c r="AJO372" s="31"/>
      <c r="AJP372" s="31"/>
      <c r="AJQ372" s="31"/>
      <c r="AJR372" s="31"/>
      <c r="AJS372" s="31"/>
      <c r="AJT372" s="31"/>
      <c r="AJU372" s="31"/>
      <c r="AJV372" s="31"/>
      <c r="AJW372" s="31"/>
      <c r="AJX372" s="31"/>
      <c r="AJY372" s="31"/>
      <c r="AJZ372" s="31"/>
      <c r="AKA372" s="31"/>
      <c r="AKB372" s="31"/>
      <c r="AKC372" s="31"/>
      <c r="AKD372" s="31"/>
      <c r="AKE372" s="31"/>
      <c r="AKF372" s="31"/>
      <c r="AKG372" s="31"/>
      <c r="AKH372" s="31"/>
      <c r="AKI372" s="31"/>
      <c r="AKJ372" s="31"/>
      <c r="AKK372" s="31"/>
      <c r="AKL372" s="31"/>
      <c r="AKM372" s="31"/>
      <c r="AKN372" s="31"/>
      <c r="AKO372" s="31"/>
      <c r="AKP372" s="31"/>
      <c r="AKQ372" s="31"/>
      <c r="AKR372" s="31"/>
      <c r="AKS372" s="31"/>
      <c r="AKT372" s="31"/>
      <c r="AKU372" s="31"/>
      <c r="AKV372" s="31"/>
      <c r="AKW372" s="31"/>
      <c r="AKX372" s="31"/>
      <c r="AKY372" s="31"/>
      <c r="AKZ372" s="31"/>
      <c r="ALA372" s="31"/>
      <c r="ALB372" s="31"/>
      <c r="ALC372" s="31"/>
      <c r="ALD372" s="31"/>
      <c r="ALE372" s="31"/>
      <c r="ALF372" s="31"/>
      <c r="ALG372" s="31"/>
      <c r="ALH372" s="31"/>
      <c r="ALI372" s="31"/>
      <c r="ALJ372" s="31"/>
      <c r="ALK372" s="31"/>
      <c r="ALL372" s="31"/>
      <c r="ALM372" s="31"/>
      <c r="ALN372" s="31"/>
      <c r="ALO372" s="31"/>
      <c r="ALP372" s="31"/>
      <c r="ALQ372" s="31"/>
      <c r="ALR372" s="31"/>
      <c r="ALS372" s="31"/>
      <c r="ALT372" s="31"/>
      <c r="ALU372" s="31"/>
      <c r="ALV372" s="31"/>
      <c r="ALW372" s="31"/>
      <c r="ALX372" s="31"/>
      <c r="ALY372" s="31"/>
      <c r="ALZ372" s="31"/>
      <c r="AMA372" s="31"/>
      <c r="AMB372" s="31"/>
      <c r="AMC372" s="31"/>
      <c r="AMD372" s="31"/>
      <c r="AME372" s="31"/>
      <c r="AMF372" s="31"/>
      <c r="AMG372" s="31"/>
      <c r="AMH372" s="31"/>
      <c r="AMI372" s="31"/>
      <c r="AMJ372" s="31"/>
      <c r="AMK372" s="31"/>
      <c r="AML372" s="31"/>
      <c r="AMM372" s="31"/>
      <c r="AMN372" s="31"/>
      <c r="AMO372" s="31"/>
      <c r="AMP372" s="31"/>
      <c r="AMQ372" s="31"/>
      <c r="AMR372" s="31"/>
      <c r="AMS372" s="31"/>
      <c r="AMT372" s="31"/>
      <c r="AMU372" s="31"/>
      <c r="AMV372" s="31"/>
      <c r="AMW372" s="31"/>
      <c r="AMX372" s="31"/>
      <c r="AMY372" s="31"/>
      <c r="AMZ372" s="6"/>
      <c r="ANA372" s="6"/>
      <c r="ANB372" s="6"/>
    </row>
    <row r="373" spans="3:1042" s="35" customFormat="1" x14ac:dyDescent="0.25">
      <c r="C373" s="6">
        <f t="shared" si="140"/>
        <v>260111</v>
      </c>
      <c r="D373" s="72">
        <f t="shared" si="141"/>
        <v>60</v>
      </c>
      <c r="E373" s="72">
        <v>1</v>
      </c>
      <c r="F373" s="74">
        <v>0</v>
      </c>
      <c r="G373" s="73">
        <f t="shared" si="249"/>
        <v>2.33</v>
      </c>
      <c r="H373" s="128">
        <f t="shared" si="250"/>
        <v>0</v>
      </c>
      <c r="I373" s="147">
        <f t="shared" si="246"/>
        <v>0</v>
      </c>
      <c r="J373" s="111" t="s">
        <v>196</v>
      </c>
      <c r="K373" s="40"/>
      <c r="L373" s="95">
        <f t="shared" si="247"/>
        <v>26</v>
      </c>
      <c r="M373" s="21" t="s">
        <v>53</v>
      </c>
      <c r="N373" s="81">
        <v>1</v>
      </c>
      <c r="O373" s="82">
        <f t="shared" si="244"/>
        <v>260111</v>
      </c>
      <c r="P373" s="77" t="str">
        <f t="shared" si="236"/>
        <v>HPE2K60HD045V  (60 gal)</v>
      </c>
      <c r="Q373" s="22" t="s">
        <v>113</v>
      </c>
      <c r="R373" s="23">
        <v>60</v>
      </c>
      <c r="S373" s="65" t="s">
        <v>107</v>
      </c>
      <c r="T373" s="100" t="s">
        <v>107</v>
      </c>
      <c r="U373" s="105" t="str">
        <f t="shared" si="245"/>
        <v>AOSmithPHPT60</v>
      </c>
      <c r="V373" s="146">
        <v>0</v>
      </c>
      <c r="W373" s="41">
        <v>2.33</v>
      </c>
      <c r="X373" s="59"/>
      <c r="Y373" s="60"/>
      <c r="Z373" s="59"/>
      <c r="AA373" s="58"/>
      <c r="AB373" s="158" t="str">
        <f t="shared" si="220"/>
        <v>2,     260111,   "HPE2K60HD045V  (60 gal)"</v>
      </c>
      <c r="AC373" s="159" t="str">
        <f>M373</f>
        <v>Whirlpool</v>
      </c>
      <c r="AD373" s="161" t="s">
        <v>714</v>
      </c>
      <c r="AE373" s="158" t="str">
        <f t="shared" si="221"/>
        <v xml:space="preserve">          case  260111   :   "WhirlpoolHPE2K60"</v>
      </c>
      <c r="AF373" s="161" t="s">
        <v>714</v>
      </c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</row>
    <row r="374" spans="3:1042" s="35" customFormat="1" x14ac:dyDescent="0.25">
      <c r="C374" s="6">
        <f t="shared" si="140"/>
        <v>260212</v>
      </c>
      <c r="D374" s="72">
        <f t="shared" si="141"/>
        <v>80</v>
      </c>
      <c r="E374" s="72">
        <v>1</v>
      </c>
      <c r="F374" s="74">
        <v>0</v>
      </c>
      <c r="G374" s="73">
        <f t="shared" si="249"/>
        <v>2.33</v>
      </c>
      <c r="H374" s="128">
        <f t="shared" si="250"/>
        <v>0</v>
      </c>
      <c r="I374" s="147">
        <f t="shared" si="246"/>
        <v>0</v>
      </c>
      <c r="J374" s="111" t="s">
        <v>196</v>
      </c>
      <c r="K374" s="40"/>
      <c r="L374" s="95">
        <f t="shared" si="247"/>
        <v>26</v>
      </c>
      <c r="M374" s="21" t="s">
        <v>53</v>
      </c>
      <c r="N374" s="82">
        <f t="shared" ref="N374:N390" si="251">N373+1</f>
        <v>2</v>
      </c>
      <c r="O374" s="82">
        <f t="shared" si="244"/>
        <v>260212</v>
      </c>
      <c r="P374" s="77" t="str">
        <f t="shared" si="236"/>
        <v>HPE2K80HD045V  (80 gal)</v>
      </c>
      <c r="Q374" s="22" t="s">
        <v>117</v>
      </c>
      <c r="R374" s="23">
        <v>80</v>
      </c>
      <c r="S374" s="65" t="s">
        <v>108</v>
      </c>
      <c r="T374" s="100" t="s">
        <v>108</v>
      </c>
      <c r="U374" s="105" t="str">
        <f t="shared" si="245"/>
        <v>AOSmithPHPT80</v>
      </c>
      <c r="V374" s="146">
        <v>0</v>
      </c>
      <c r="W374" s="41">
        <v>2.33</v>
      </c>
      <c r="X374" s="59"/>
      <c r="Y374" s="60"/>
      <c r="Z374" s="59"/>
      <c r="AA374" s="58"/>
      <c r="AB374" s="158" t="str">
        <f t="shared" si="220"/>
        <v>2,     260212,   "HPE2K80HD045V  (80 gal)"</v>
      </c>
      <c r="AC374" s="160" t="str">
        <f t="shared" si="202"/>
        <v>Whirlpool</v>
      </c>
      <c r="AD374" s="161" t="s">
        <v>715</v>
      </c>
      <c r="AE374" s="158" t="str">
        <f t="shared" si="221"/>
        <v xml:space="preserve">          case  260212   :   "WhirlpoolHPE2K80"</v>
      </c>
      <c r="AF374" s="161" t="s">
        <v>715</v>
      </c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</row>
    <row r="375" spans="3:1042" s="35" customFormat="1" x14ac:dyDescent="0.25">
      <c r="C375" s="6">
        <f t="shared" si="140"/>
        <v>260313</v>
      </c>
      <c r="D375" s="72">
        <f t="shared" si="141"/>
        <v>50</v>
      </c>
      <c r="E375" s="74">
        <v>0</v>
      </c>
      <c r="F375" s="72">
        <v>1</v>
      </c>
      <c r="G375" s="73">
        <f t="shared" si="249"/>
        <v>0</v>
      </c>
      <c r="H375" s="128">
        <f t="shared" si="250"/>
        <v>2.9</v>
      </c>
      <c r="I375" s="147">
        <f t="shared" si="246"/>
        <v>0</v>
      </c>
      <c r="J375" s="111" t="s">
        <v>196</v>
      </c>
      <c r="K375" s="39">
        <v>3</v>
      </c>
      <c r="L375" s="95">
        <f t="shared" si="247"/>
        <v>26</v>
      </c>
      <c r="M375" s="9" t="s">
        <v>53</v>
      </c>
      <c r="N375" s="82">
        <f t="shared" si="251"/>
        <v>3</v>
      </c>
      <c r="O375" s="82">
        <f t="shared" si="244"/>
        <v>260313</v>
      </c>
      <c r="P375" s="77" t="str">
        <f t="shared" si="236"/>
        <v>HPHE2K50HD045V 120  (50 gal)</v>
      </c>
      <c r="Q375" s="10" t="s">
        <v>54</v>
      </c>
      <c r="R375" s="11">
        <v>50</v>
      </c>
      <c r="S375" s="37" t="s">
        <v>84</v>
      </c>
      <c r="T375" s="100" t="s">
        <v>109</v>
      </c>
      <c r="U375" s="105" t="str">
        <f t="shared" si="245"/>
        <v>AOSmithHPTU50</v>
      </c>
      <c r="V375" s="146">
        <v>0</v>
      </c>
      <c r="W375" s="47" t="s">
        <v>10</v>
      </c>
      <c r="X375" s="55" t="s">
        <v>9</v>
      </c>
      <c r="Y375" s="56">
        <v>2.9</v>
      </c>
      <c r="Z375" s="57">
        <v>42545</v>
      </c>
      <c r="AA375" s="58" t="s">
        <v>83</v>
      </c>
      <c r="AB375" s="158" t="str">
        <f t="shared" si="220"/>
        <v>2,     260313,   "HPHE2K50HD045V 120  (50 gal)"</v>
      </c>
      <c r="AC375" s="160" t="str">
        <f t="shared" si="202"/>
        <v>Whirlpool</v>
      </c>
      <c r="AD375" s="161" t="s">
        <v>716</v>
      </c>
      <c r="AE375" s="158" t="str">
        <f t="shared" si="221"/>
        <v xml:space="preserve">          case  260313   :   "WhirlpoolHPHE2K50"</v>
      </c>
      <c r="AF375" s="161" t="s">
        <v>716</v>
      </c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  <c r="BP375" s="31"/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  <c r="CB375" s="31"/>
      <c r="CC375" s="31"/>
      <c r="CD375" s="31"/>
      <c r="CE375" s="31"/>
      <c r="CF375" s="31"/>
      <c r="CG375" s="31"/>
      <c r="CH375" s="31"/>
      <c r="CI375" s="31"/>
      <c r="CJ375" s="31"/>
      <c r="CK375" s="31"/>
      <c r="CL375" s="31"/>
      <c r="CM375" s="31"/>
      <c r="CN375" s="31"/>
      <c r="CO375" s="31"/>
      <c r="CP375" s="31"/>
      <c r="CQ375" s="31"/>
      <c r="CR375" s="31"/>
      <c r="CS375" s="31"/>
      <c r="CT375" s="31"/>
      <c r="CU375" s="31"/>
      <c r="CV375" s="31"/>
      <c r="CW375" s="31"/>
      <c r="CX375" s="31"/>
      <c r="CY375" s="31"/>
      <c r="CZ375" s="31"/>
      <c r="DA375" s="31"/>
      <c r="DB375" s="31"/>
      <c r="DC375" s="31"/>
      <c r="DD375" s="31"/>
      <c r="DE375" s="31"/>
      <c r="DF375" s="31"/>
      <c r="DG375" s="31"/>
      <c r="DH375" s="31"/>
      <c r="DI375" s="31"/>
      <c r="DJ375" s="31"/>
      <c r="DK375" s="31"/>
      <c r="DL375" s="31"/>
      <c r="DM375" s="31"/>
      <c r="DN375" s="31"/>
      <c r="DO375" s="31"/>
      <c r="DP375" s="31"/>
      <c r="DQ375" s="31"/>
      <c r="DR375" s="31"/>
      <c r="DS375" s="31"/>
      <c r="DT375" s="31"/>
      <c r="DU375" s="31"/>
      <c r="DV375" s="31"/>
      <c r="DW375" s="31"/>
      <c r="DX375" s="31"/>
      <c r="DY375" s="31"/>
      <c r="DZ375" s="31"/>
      <c r="EA375" s="31"/>
      <c r="EB375" s="31"/>
      <c r="EC375" s="31"/>
      <c r="ED375" s="31"/>
      <c r="EE375" s="31"/>
      <c r="EF375" s="31"/>
      <c r="EG375" s="31"/>
      <c r="EH375" s="31"/>
      <c r="EI375" s="31"/>
      <c r="EJ375" s="31"/>
      <c r="EK375" s="31"/>
      <c r="EL375" s="31"/>
      <c r="EM375" s="31"/>
      <c r="EN375" s="31"/>
      <c r="EO375" s="31"/>
      <c r="EP375" s="31"/>
      <c r="EQ375" s="31"/>
      <c r="ER375" s="31"/>
      <c r="ES375" s="31"/>
      <c r="ET375" s="31"/>
      <c r="EU375" s="31"/>
      <c r="EV375" s="31"/>
      <c r="EW375" s="31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  <c r="IW375" s="31"/>
      <c r="IX375" s="31"/>
      <c r="IY375" s="31"/>
      <c r="IZ375" s="31"/>
      <c r="JA375" s="31"/>
      <c r="JB375" s="31"/>
      <c r="JC375" s="31"/>
      <c r="JD375" s="31"/>
      <c r="JE375" s="31"/>
      <c r="JF375" s="31"/>
      <c r="JG375" s="31"/>
      <c r="JH375" s="31"/>
      <c r="JI375" s="31"/>
      <c r="JJ375" s="31"/>
      <c r="JK375" s="31"/>
      <c r="JL375" s="31"/>
      <c r="JM375" s="31"/>
      <c r="JN375" s="31"/>
      <c r="JO375" s="31"/>
      <c r="JP375" s="31"/>
      <c r="JQ375" s="31"/>
      <c r="JR375" s="31"/>
      <c r="JS375" s="31"/>
      <c r="JT375" s="31"/>
      <c r="JU375" s="31"/>
      <c r="JV375" s="31"/>
      <c r="JW375" s="31"/>
      <c r="JX375" s="31"/>
      <c r="JY375" s="31"/>
      <c r="JZ375" s="31"/>
      <c r="KA375" s="31"/>
      <c r="KB375" s="31"/>
      <c r="KC375" s="31"/>
      <c r="KD375" s="31"/>
      <c r="KE375" s="31"/>
      <c r="KF375" s="31"/>
      <c r="KG375" s="31"/>
      <c r="KH375" s="31"/>
      <c r="KI375" s="31"/>
      <c r="KJ375" s="31"/>
      <c r="KK375" s="31"/>
      <c r="KL375" s="31"/>
      <c r="KM375" s="31"/>
      <c r="KN375" s="31"/>
      <c r="KO375" s="31"/>
      <c r="KP375" s="31"/>
      <c r="KQ375" s="31"/>
      <c r="KR375" s="31"/>
      <c r="KS375" s="31"/>
      <c r="KT375" s="31"/>
      <c r="KU375" s="31"/>
      <c r="KV375" s="31"/>
      <c r="KW375" s="31"/>
      <c r="KX375" s="31"/>
      <c r="KY375" s="31"/>
      <c r="KZ375" s="31"/>
      <c r="LA375" s="31"/>
      <c r="LB375" s="31"/>
      <c r="LC375" s="31"/>
      <c r="LD375" s="31"/>
      <c r="LE375" s="31"/>
      <c r="LF375" s="31"/>
      <c r="LG375" s="31"/>
      <c r="LH375" s="31"/>
      <c r="LI375" s="31"/>
      <c r="LJ375" s="31"/>
      <c r="LK375" s="31"/>
      <c r="LL375" s="31"/>
      <c r="LM375" s="31"/>
      <c r="LN375" s="31"/>
      <c r="LO375" s="31"/>
      <c r="LP375" s="31"/>
      <c r="LQ375" s="31"/>
      <c r="LR375" s="31"/>
      <c r="LS375" s="31"/>
      <c r="LT375" s="31"/>
      <c r="LU375" s="31"/>
      <c r="LV375" s="31"/>
      <c r="LW375" s="31"/>
      <c r="LX375" s="31"/>
      <c r="LY375" s="31"/>
      <c r="LZ375" s="31"/>
      <c r="MA375" s="31"/>
      <c r="MB375" s="31"/>
      <c r="MC375" s="31"/>
      <c r="MD375" s="31"/>
      <c r="ME375" s="31"/>
      <c r="MF375" s="31"/>
      <c r="MG375" s="31"/>
      <c r="MH375" s="31"/>
      <c r="MI375" s="31"/>
      <c r="MJ375" s="31"/>
      <c r="MK375" s="31"/>
      <c r="ML375" s="31"/>
      <c r="MM375" s="31"/>
      <c r="MN375" s="31"/>
      <c r="MO375" s="31"/>
      <c r="MP375" s="31"/>
      <c r="MQ375" s="31"/>
      <c r="MR375" s="31"/>
      <c r="MS375" s="31"/>
      <c r="MT375" s="31"/>
      <c r="MU375" s="31"/>
      <c r="MV375" s="31"/>
      <c r="MW375" s="31"/>
      <c r="MX375" s="31"/>
      <c r="MY375" s="31"/>
      <c r="MZ375" s="31"/>
      <c r="NA375" s="31"/>
      <c r="NB375" s="31"/>
      <c r="NC375" s="31"/>
      <c r="ND375" s="31"/>
      <c r="NE375" s="31"/>
      <c r="NF375" s="31"/>
      <c r="NG375" s="31"/>
      <c r="NH375" s="31"/>
      <c r="NI375" s="31"/>
      <c r="NJ375" s="31"/>
      <c r="NK375" s="31"/>
      <c r="NL375" s="31"/>
      <c r="NM375" s="31"/>
      <c r="NN375" s="31"/>
      <c r="NO375" s="31"/>
      <c r="NP375" s="31"/>
      <c r="NQ375" s="31"/>
      <c r="NR375" s="31"/>
      <c r="NS375" s="31"/>
      <c r="NT375" s="31"/>
      <c r="NU375" s="31"/>
      <c r="NV375" s="31"/>
      <c r="NW375" s="31"/>
      <c r="NX375" s="31"/>
      <c r="NY375" s="31"/>
      <c r="NZ375" s="31"/>
      <c r="OA375" s="31"/>
      <c r="OB375" s="31"/>
      <c r="OC375" s="31"/>
      <c r="OD375" s="31"/>
      <c r="OE375" s="31"/>
      <c r="OF375" s="31"/>
      <c r="OG375" s="31"/>
      <c r="OH375" s="31"/>
      <c r="OI375" s="31"/>
      <c r="OJ375" s="31"/>
      <c r="OK375" s="31"/>
      <c r="OL375" s="31"/>
      <c r="OM375" s="31"/>
      <c r="ON375" s="31"/>
      <c r="OO375" s="31"/>
      <c r="OP375" s="31"/>
      <c r="OQ375" s="31"/>
      <c r="OR375" s="31"/>
      <c r="OS375" s="31"/>
      <c r="OT375" s="31"/>
      <c r="OU375" s="31"/>
      <c r="OV375" s="31"/>
      <c r="OW375" s="31"/>
      <c r="OX375" s="31"/>
      <c r="OY375" s="31"/>
      <c r="OZ375" s="31"/>
      <c r="PA375" s="31"/>
      <c r="PB375" s="31"/>
      <c r="PC375" s="31"/>
      <c r="PD375" s="31"/>
      <c r="PE375" s="31"/>
      <c r="PF375" s="31"/>
      <c r="PG375" s="31"/>
      <c r="PH375" s="31"/>
      <c r="PI375" s="31"/>
      <c r="PJ375" s="31"/>
      <c r="PK375" s="31"/>
      <c r="PL375" s="31"/>
      <c r="PM375" s="31"/>
      <c r="PN375" s="31"/>
      <c r="PO375" s="31"/>
      <c r="PP375" s="31"/>
      <c r="PQ375" s="31"/>
      <c r="PR375" s="31"/>
      <c r="PS375" s="31"/>
      <c r="PT375" s="31"/>
      <c r="PU375" s="31"/>
      <c r="PV375" s="31"/>
      <c r="PW375" s="31"/>
      <c r="PX375" s="31"/>
      <c r="PY375" s="31"/>
      <c r="PZ375" s="31"/>
      <c r="QA375" s="31"/>
      <c r="QB375" s="31"/>
      <c r="QC375" s="31"/>
      <c r="QD375" s="31"/>
      <c r="QE375" s="31"/>
      <c r="QF375" s="31"/>
      <c r="QG375" s="31"/>
      <c r="QH375" s="31"/>
      <c r="QI375" s="31"/>
      <c r="QJ375" s="31"/>
      <c r="QK375" s="31"/>
      <c r="QL375" s="31"/>
      <c r="QM375" s="31"/>
      <c r="QN375" s="31"/>
      <c r="QO375" s="31"/>
      <c r="QP375" s="31"/>
      <c r="QQ375" s="31"/>
      <c r="QR375" s="31"/>
      <c r="QS375" s="31"/>
      <c r="QT375" s="31"/>
      <c r="QU375" s="31"/>
      <c r="QV375" s="31"/>
      <c r="QW375" s="31"/>
      <c r="QX375" s="31"/>
      <c r="QY375" s="31"/>
      <c r="QZ375" s="31"/>
      <c r="RA375" s="31"/>
      <c r="RB375" s="31"/>
      <c r="RC375" s="31"/>
      <c r="RD375" s="31"/>
      <c r="RE375" s="31"/>
      <c r="RF375" s="31"/>
      <c r="RG375" s="31"/>
      <c r="RH375" s="31"/>
      <c r="RI375" s="31"/>
      <c r="RJ375" s="31"/>
      <c r="RK375" s="31"/>
      <c r="RL375" s="31"/>
      <c r="RM375" s="31"/>
      <c r="RN375" s="31"/>
      <c r="RO375" s="31"/>
      <c r="RP375" s="31"/>
      <c r="RQ375" s="31"/>
      <c r="RR375" s="31"/>
      <c r="RS375" s="31"/>
      <c r="RT375" s="31"/>
      <c r="RU375" s="31"/>
      <c r="RV375" s="31"/>
      <c r="RW375" s="31"/>
      <c r="RX375" s="31"/>
      <c r="RY375" s="31"/>
      <c r="RZ375" s="31"/>
      <c r="SA375" s="31"/>
      <c r="SB375" s="31"/>
      <c r="SC375" s="31"/>
      <c r="SD375" s="31"/>
      <c r="SE375" s="31"/>
      <c r="SF375" s="31"/>
      <c r="SG375" s="31"/>
      <c r="SH375" s="31"/>
      <c r="SI375" s="31"/>
      <c r="SJ375" s="31"/>
      <c r="SK375" s="31"/>
      <c r="SL375" s="31"/>
      <c r="SM375" s="31"/>
      <c r="SN375" s="31"/>
      <c r="SO375" s="31"/>
      <c r="SP375" s="31"/>
      <c r="SQ375" s="31"/>
      <c r="SR375" s="31"/>
      <c r="SS375" s="31"/>
      <c r="ST375" s="31"/>
      <c r="SU375" s="31"/>
      <c r="SV375" s="31"/>
      <c r="SW375" s="31"/>
      <c r="SX375" s="31"/>
      <c r="SY375" s="31"/>
      <c r="SZ375" s="31"/>
      <c r="TA375" s="31"/>
      <c r="TB375" s="31"/>
      <c r="TC375" s="31"/>
      <c r="TD375" s="31"/>
      <c r="TE375" s="31"/>
      <c r="TF375" s="31"/>
      <c r="TG375" s="31"/>
      <c r="TH375" s="31"/>
      <c r="TI375" s="31"/>
      <c r="TJ375" s="31"/>
      <c r="TK375" s="31"/>
      <c r="TL375" s="31"/>
      <c r="TM375" s="31"/>
      <c r="TN375" s="31"/>
      <c r="TO375" s="31"/>
      <c r="TP375" s="31"/>
      <c r="TQ375" s="31"/>
      <c r="TR375" s="31"/>
      <c r="TS375" s="31"/>
      <c r="TT375" s="31"/>
      <c r="TU375" s="31"/>
      <c r="TV375" s="31"/>
      <c r="TW375" s="31"/>
      <c r="TX375" s="31"/>
      <c r="TY375" s="31"/>
      <c r="TZ375" s="31"/>
      <c r="UA375" s="31"/>
      <c r="UB375" s="31"/>
      <c r="UC375" s="31"/>
      <c r="UD375" s="31"/>
      <c r="UE375" s="31"/>
      <c r="UF375" s="31"/>
      <c r="UG375" s="31"/>
      <c r="UH375" s="31"/>
      <c r="UI375" s="31"/>
      <c r="UJ375" s="31"/>
      <c r="UK375" s="31"/>
      <c r="UL375" s="31"/>
      <c r="UM375" s="31"/>
      <c r="UN375" s="31"/>
      <c r="UO375" s="31"/>
      <c r="UP375" s="31"/>
      <c r="UQ375" s="31"/>
      <c r="UR375" s="31"/>
      <c r="US375" s="31"/>
      <c r="UT375" s="31"/>
      <c r="UU375" s="31"/>
      <c r="UV375" s="31"/>
      <c r="UW375" s="31"/>
      <c r="UX375" s="31"/>
      <c r="UY375" s="31"/>
      <c r="UZ375" s="31"/>
      <c r="VA375" s="31"/>
      <c r="VB375" s="31"/>
      <c r="VC375" s="31"/>
      <c r="VD375" s="31"/>
      <c r="VE375" s="31"/>
      <c r="VF375" s="31"/>
      <c r="VG375" s="31"/>
      <c r="VH375" s="31"/>
      <c r="VI375" s="31"/>
      <c r="VJ375" s="31"/>
      <c r="VK375" s="31"/>
      <c r="VL375" s="31"/>
      <c r="VM375" s="31"/>
      <c r="VN375" s="31"/>
      <c r="VO375" s="31"/>
      <c r="VP375" s="31"/>
      <c r="VQ375" s="31"/>
      <c r="VR375" s="31"/>
      <c r="VS375" s="31"/>
      <c r="VT375" s="31"/>
      <c r="VU375" s="31"/>
      <c r="VV375" s="31"/>
      <c r="VW375" s="31"/>
      <c r="VX375" s="31"/>
      <c r="VY375" s="31"/>
      <c r="VZ375" s="31"/>
      <c r="WA375" s="31"/>
      <c r="WB375" s="31"/>
      <c r="WC375" s="31"/>
      <c r="WD375" s="31"/>
      <c r="WE375" s="31"/>
      <c r="WF375" s="31"/>
      <c r="WG375" s="31"/>
      <c r="WH375" s="31"/>
      <c r="WI375" s="31"/>
      <c r="WJ375" s="31"/>
      <c r="WK375" s="31"/>
      <c r="WL375" s="31"/>
      <c r="WM375" s="31"/>
      <c r="WN375" s="31"/>
      <c r="WO375" s="31"/>
      <c r="WP375" s="31"/>
      <c r="WQ375" s="31"/>
      <c r="WR375" s="31"/>
      <c r="WS375" s="31"/>
      <c r="WT375" s="31"/>
      <c r="WU375" s="31"/>
      <c r="WV375" s="31"/>
      <c r="WW375" s="31"/>
      <c r="WX375" s="31"/>
      <c r="WY375" s="31"/>
      <c r="WZ375" s="31"/>
      <c r="XA375" s="31"/>
      <c r="XB375" s="31"/>
      <c r="XC375" s="31"/>
      <c r="XD375" s="31"/>
      <c r="XE375" s="31"/>
      <c r="XF375" s="31"/>
      <c r="XG375" s="31"/>
      <c r="XH375" s="31"/>
      <c r="XI375" s="31"/>
      <c r="XJ375" s="31"/>
      <c r="XK375" s="31"/>
      <c r="XL375" s="31"/>
      <c r="XM375" s="31"/>
      <c r="XN375" s="31"/>
      <c r="XO375" s="31"/>
      <c r="XP375" s="31"/>
      <c r="XQ375" s="31"/>
      <c r="XR375" s="31"/>
      <c r="XS375" s="31"/>
      <c r="XT375" s="31"/>
      <c r="XU375" s="31"/>
      <c r="XV375" s="31"/>
      <c r="XW375" s="31"/>
      <c r="XX375" s="31"/>
      <c r="XY375" s="31"/>
      <c r="XZ375" s="31"/>
      <c r="YA375" s="31"/>
      <c r="YB375" s="31"/>
      <c r="YC375" s="31"/>
      <c r="YD375" s="31"/>
      <c r="YE375" s="31"/>
      <c r="YF375" s="31"/>
      <c r="YG375" s="31"/>
      <c r="YH375" s="31"/>
      <c r="YI375" s="31"/>
      <c r="YJ375" s="31"/>
      <c r="YK375" s="31"/>
      <c r="YL375" s="31"/>
      <c r="YM375" s="31"/>
      <c r="YN375" s="31"/>
      <c r="YO375" s="31"/>
      <c r="YP375" s="31"/>
      <c r="YQ375" s="31"/>
      <c r="YR375" s="31"/>
      <c r="YS375" s="31"/>
      <c r="YT375" s="31"/>
      <c r="YU375" s="31"/>
      <c r="YV375" s="31"/>
      <c r="YW375" s="31"/>
      <c r="YX375" s="31"/>
      <c r="YY375" s="31"/>
      <c r="YZ375" s="31"/>
      <c r="ZA375" s="31"/>
      <c r="ZB375" s="31"/>
      <c r="ZC375" s="31"/>
      <c r="ZD375" s="31"/>
      <c r="ZE375" s="31"/>
      <c r="ZF375" s="31"/>
      <c r="ZG375" s="31"/>
      <c r="ZH375" s="31"/>
      <c r="ZI375" s="31"/>
      <c r="ZJ375" s="31"/>
      <c r="ZK375" s="31"/>
      <c r="ZL375" s="31"/>
      <c r="ZM375" s="31"/>
      <c r="ZN375" s="31"/>
      <c r="ZO375" s="31"/>
      <c r="ZP375" s="31"/>
      <c r="ZQ375" s="31"/>
      <c r="ZR375" s="31"/>
      <c r="ZS375" s="31"/>
      <c r="ZT375" s="31"/>
      <c r="ZU375" s="31"/>
      <c r="ZV375" s="31"/>
      <c r="ZW375" s="31"/>
      <c r="ZX375" s="31"/>
      <c r="ZY375" s="31"/>
      <c r="ZZ375" s="31"/>
      <c r="AAA375" s="31"/>
      <c r="AAB375" s="31"/>
      <c r="AAC375" s="31"/>
      <c r="AAD375" s="31"/>
      <c r="AAE375" s="31"/>
      <c r="AAF375" s="31"/>
      <c r="AAG375" s="31"/>
      <c r="AAH375" s="31"/>
      <c r="AAI375" s="31"/>
      <c r="AAJ375" s="31"/>
      <c r="AAK375" s="31"/>
      <c r="AAL375" s="31"/>
      <c r="AAM375" s="31"/>
      <c r="AAN375" s="31"/>
      <c r="AAO375" s="31"/>
      <c r="AAP375" s="31"/>
      <c r="AAQ375" s="31"/>
      <c r="AAR375" s="31"/>
      <c r="AAS375" s="31"/>
      <c r="AAT375" s="31"/>
      <c r="AAU375" s="31"/>
      <c r="AAV375" s="31"/>
      <c r="AAW375" s="31"/>
      <c r="AAX375" s="31"/>
      <c r="AAY375" s="31"/>
      <c r="AAZ375" s="31"/>
      <c r="ABA375" s="31"/>
      <c r="ABB375" s="31"/>
      <c r="ABC375" s="31"/>
      <c r="ABD375" s="31"/>
      <c r="ABE375" s="31"/>
      <c r="ABF375" s="31"/>
      <c r="ABG375" s="31"/>
      <c r="ABH375" s="31"/>
      <c r="ABI375" s="31"/>
      <c r="ABJ375" s="31"/>
      <c r="ABK375" s="31"/>
      <c r="ABL375" s="31"/>
      <c r="ABM375" s="31"/>
      <c r="ABN375" s="31"/>
      <c r="ABO375" s="31"/>
      <c r="ABP375" s="31"/>
      <c r="ABQ375" s="31"/>
      <c r="ABR375" s="31"/>
      <c r="ABS375" s="31"/>
      <c r="ABT375" s="31"/>
      <c r="ABU375" s="31"/>
      <c r="ABV375" s="31"/>
      <c r="ABW375" s="31"/>
      <c r="ABX375" s="31"/>
      <c r="ABY375" s="31"/>
      <c r="ABZ375" s="31"/>
      <c r="ACA375" s="31"/>
      <c r="ACB375" s="31"/>
      <c r="ACC375" s="31"/>
      <c r="ACD375" s="31"/>
      <c r="ACE375" s="31"/>
      <c r="ACF375" s="31"/>
      <c r="ACG375" s="31"/>
      <c r="ACH375" s="31"/>
      <c r="ACI375" s="31"/>
      <c r="ACJ375" s="31"/>
      <c r="ACK375" s="31"/>
      <c r="ACL375" s="31"/>
      <c r="ACM375" s="31"/>
      <c r="ACN375" s="31"/>
      <c r="ACO375" s="31"/>
      <c r="ACP375" s="31"/>
      <c r="ACQ375" s="31"/>
      <c r="ACR375" s="31"/>
      <c r="ACS375" s="31"/>
      <c r="ACT375" s="31"/>
      <c r="ACU375" s="31"/>
      <c r="ACV375" s="31"/>
      <c r="ACW375" s="31"/>
      <c r="ACX375" s="31"/>
      <c r="ACY375" s="31"/>
      <c r="ACZ375" s="31"/>
      <c r="ADA375" s="31"/>
      <c r="ADB375" s="31"/>
      <c r="ADC375" s="31"/>
      <c r="ADD375" s="31"/>
      <c r="ADE375" s="31"/>
      <c r="ADF375" s="31"/>
      <c r="ADG375" s="31"/>
      <c r="ADH375" s="31"/>
      <c r="ADI375" s="31"/>
      <c r="ADJ375" s="31"/>
      <c r="ADK375" s="31"/>
      <c r="ADL375" s="31"/>
      <c r="ADM375" s="31"/>
      <c r="ADN375" s="31"/>
      <c r="ADO375" s="31"/>
      <c r="ADP375" s="31"/>
      <c r="ADQ375" s="31"/>
      <c r="ADR375" s="31"/>
      <c r="ADS375" s="31"/>
      <c r="ADT375" s="31"/>
      <c r="ADU375" s="31"/>
      <c r="ADV375" s="31"/>
      <c r="ADW375" s="31"/>
      <c r="ADX375" s="31"/>
      <c r="ADY375" s="31"/>
      <c r="ADZ375" s="31"/>
      <c r="AEA375" s="31"/>
      <c r="AEB375" s="31"/>
      <c r="AEC375" s="31"/>
      <c r="AED375" s="31"/>
      <c r="AEE375" s="31"/>
      <c r="AEF375" s="31"/>
      <c r="AEG375" s="31"/>
      <c r="AEH375" s="31"/>
      <c r="AEI375" s="31"/>
      <c r="AEJ375" s="31"/>
      <c r="AEK375" s="31"/>
      <c r="AEL375" s="31"/>
      <c r="AEM375" s="31"/>
      <c r="AEN375" s="31"/>
      <c r="AEO375" s="31"/>
      <c r="AEP375" s="31"/>
      <c r="AEQ375" s="31"/>
      <c r="AER375" s="31"/>
      <c r="AES375" s="31"/>
      <c r="AET375" s="31"/>
      <c r="AEU375" s="31"/>
      <c r="AEV375" s="31"/>
      <c r="AEW375" s="31"/>
      <c r="AEX375" s="31"/>
      <c r="AEY375" s="31"/>
      <c r="AEZ375" s="31"/>
      <c r="AFA375" s="31"/>
      <c r="AFB375" s="31"/>
      <c r="AFC375" s="31"/>
      <c r="AFD375" s="31"/>
      <c r="AFE375" s="31"/>
      <c r="AFF375" s="31"/>
      <c r="AFG375" s="31"/>
      <c r="AFH375" s="31"/>
      <c r="AFI375" s="31"/>
      <c r="AFJ375" s="31"/>
      <c r="AFK375" s="31"/>
      <c r="AFL375" s="31"/>
      <c r="AFM375" s="31"/>
      <c r="AFN375" s="31"/>
      <c r="AFO375" s="31"/>
      <c r="AFP375" s="31"/>
      <c r="AFQ375" s="31"/>
      <c r="AFR375" s="31"/>
      <c r="AFS375" s="31"/>
      <c r="AFT375" s="31"/>
      <c r="AFU375" s="31"/>
      <c r="AFV375" s="31"/>
      <c r="AFW375" s="31"/>
      <c r="AFX375" s="31"/>
      <c r="AFY375" s="31"/>
      <c r="AFZ375" s="31"/>
      <c r="AGA375" s="31"/>
      <c r="AGB375" s="31"/>
      <c r="AGC375" s="31"/>
      <c r="AGD375" s="31"/>
      <c r="AGE375" s="31"/>
      <c r="AGF375" s="31"/>
      <c r="AGG375" s="31"/>
      <c r="AGH375" s="31"/>
      <c r="AGI375" s="31"/>
      <c r="AGJ375" s="31"/>
      <c r="AGK375" s="31"/>
      <c r="AGL375" s="31"/>
      <c r="AGM375" s="31"/>
      <c r="AGN375" s="31"/>
      <c r="AGO375" s="31"/>
      <c r="AGP375" s="31"/>
      <c r="AGQ375" s="31"/>
      <c r="AGR375" s="31"/>
      <c r="AGS375" s="31"/>
      <c r="AGT375" s="31"/>
      <c r="AGU375" s="31"/>
      <c r="AGV375" s="31"/>
      <c r="AGW375" s="31"/>
      <c r="AGX375" s="31"/>
      <c r="AGY375" s="31"/>
      <c r="AGZ375" s="31"/>
      <c r="AHA375" s="31"/>
      <c r="AHB375" s="31"/>
      <c r="AHC375" s="31"/>
      <c r="AHD375" s="31"/>
      <c r="AHE375" s="31"/>
      <c r="AHF375" s="31"/>
      <c r="AHG375" s="31"/>
      <c r="AHH375" s="31"/>
      <c r="AHI375" s="31"/>
      <c r="AHJ375" s="31"/>
      <c r="AHK375" s="31"/>
      <c r="AHL375" s="31"/>
      <c r="AHM375" s="31"/>
      <c r="AHN375" s="31"/>
      <c r="AHO375" s="31"/>
      <c r="AHP375" s="31"/>
      <c r="AHQ375" s="31"/>
      <c r="AHR375" s="31"/>
      <c r="AHS375" s="31"/>
      <c r="AHT375" s="31"/>
      <c r="AHU375" s="31"/>
      <c r="AHV375" s="31"/>
      <c r="AHW375" s="31"/>
      <c r="AHX375" s="31"/>
      <c r="AHY375" s="31"/>
      <c r="AHZ375" s="31"/>
      <c r="AIA375" s="31"/>
      <c r="AIB375" s="31"/>
      <c r="AIC375" s="31"/>
      <c r="AID375" s="31"/>
      <c r="AIE375" s="31"/>
      <c r="AIF375" s="31"/>
      <c r="AIG375" s="31"/>
      <c r="AIH375" s="31"/>
      <c r="AII375" s="31"/>
      <c r="AIJ375" s="31"/>
      <c r="AIK375" s="31"/>
      <c r="AIL375" s="31"/>
      <c r="AIM375" s="31"/>
      <c r="AIN375" s="31"/>
      <c r="AIO375" s="31"/>
      <c r="AIP375" s="31"/>
      <c r="AIQ375" s="31"/>
      <c r="AIR375" s="31"/>
      <c r="AIS375" s="31"/>
      <c r="AIT375" s="31"/>
      <c r="AIU375" s="31"/>
      <c r="AIV375" s="31"/>
      <c r="AIW375" s="31"/>
      <c r="AIX375" s="31"/>
      <c r="AIY375" s="31"/>
      <c r="AIZ375" s="31"/>
      <c r="AJA375" s="31"/>
      <c r="AJB375" s="31"/>
      <c r="AJC375" s="31"/>
      <c r="AJD375" s="31"/>
      <c r="AJE375" s="31"/>
      <c r="AJF375" s="31"/>
      <c r="AJG375" s="31"/>
      <c r="AJH375" s="31"/>
      <c r="AJI375" s="31"/>
      <c r="AJJ375" s="31"/>
      <c r="AJK375" s="31"/>
      <c r="AJL375" s="31"/>
      <c r="AJM375" s="31"/>
      <c r="AJN375" s="31"/>
      <c r="AJO375" s="31"/>
      <c r="AJP375" s="31"/>
      <c r="AJQ375" s="31"/>
      <c r="AJR375" s="31"/>
      <c r="AJS375" s="31"/>
      <c r="AJT375" s="31"/>
      <c r="AJU375" s="31"/>
      <c r="AJV375" s="31"/>
      <c r="AJW375" s="31"/>
      <c r="AJX375" s="31"/>
      <c r="AJY375" s="31"/>
      <c r="AJZ375" s="31"/>
      <c r="AKA375" s="31"/>
      <c r="AKB375" s="31"/>
      <c r="AKC375" s="31"/>
      <c r="AKD375" s="31"/>
      <c r="AKE375" s="31"/>
      <c r="AKF375" s="31"/>
      <c r="AKG375" s="31"/>
      <c r="AKH375" s="31"/>
      <c r="AKI375" s="31"/>
      <c r="AKJ375" s="31"/>
      <c r="AKK375" s="31"/>
      <c r="AKL375" s="31"/>
      <c r="AKM375" s="31"/>
      <c r="AKN375" s="31"/>
      <c r="AKO375" s="31"/>
      <c r="AKP375" s="31"/>
      <c r="AKQ375" s="31"/>
      <c r="AKR375" s="31"/>
      <c r="AKS375" s="31"/>
      <c r="AKT375" s="31"/>
      <c r="AKU375" s="31"/>
      <c r="AKV375" s="31"/>
      <c r="AKW375" s="31"/>
      <c r="AKX375" s="31"/>
      <c r="AKY375" s="31"/>
      <c r="AKZ375" s="31"/>
      <c r="ALA375" s="31"/>
      <c r="ALB375" s="31"/>
      <c r="ALC375" s="31"/>
      <c r="ALD375" s="31"/>
      <c r="ALE375" s="31"/>
      <c r="ALF375" s="31"/>
      <c r="ALG375" s="31"/>
      <c r="ALH375" s="31"/>
      <c r="ALI375" s="31"/>
      <c r="ALJ375" s="31"/>
      <c r="ALK375" s="31"/>
      <c r="ALL375" s="31"/>
      <c r="ALM375" s="31"/>
      <c r="ALN375" s="31"/>
      <c r="ALO375" s="31"/>
      <c r="ALP375" s="31"/>
      <c r="ALQ375" s="31"/>
      <c r="ALR375" s="31"/>
      <c r="ALS375" s="31"/>
      <c r="ALT375" s="31"/>
      <c r="ALU375" s="31"/>
      <c r="ALV375" s="31"/>
      <c r="ALW375" s="31"/>
      <c r="ALX375" s="31"/>
      <c r="ALY375" s="31"/>
      <c r="ALZ375" s="31"/>
      <c r="AMA375" s="31"/>
      <c r="AMB375" s="31"/>
      <c r="AMC375" s="31"/>
      <c r="AMD375" s="31"/>
      <c r="AME375" s="31"/>
      <c r="AMF375" s="31"/>
      <c r="AMG375" s="31"/>
      <c r="AMH375" s="31"/>
      <c r="AMI375" s="31"/>
      <c r="AMJ375" s="31"/>
      <c r="AMK375" s="31"/>
      <c r="AML375" s="31"/>
      <c r="AMM375" s="31"/>
      <c r="AMN375" s="31"/>
      <c r="AMO375" s="31"/>
      <c r="AMP375" s="31"/>
      <c r="AMQ375" s="31"/>
      <c r="AMR375" s="31"/>
      <c r="AMS375" s="31"/>
      <c r="AMT375" s="31"/>
      <c r="AMU375" s="31"/>
      <c r="AMV375" s="31"/>
      <c r="AMW375" s="31"/>
      <c r="AMX375" s="31"/>
      <c r="AMY375" s="31"/>
      <c r="AMZ375" s="6"/>
      <c r="ANA375" s="6"/>
      <c r="ANB375" s="6"/>
    </row>
    <row r="376" spans="3:1042" s="35" customFormat="1" x14ac:dyDescent="0.25">
      <c r="C376" s="6">
        <f t="shared" si="140"/>
        <v>260413</v>
      </c>
      <c r="D376" s="72">
        <f t="shared" si="141"/>
        <v>50</v>
      </c>
      <c r="E376" s="74">
        <v>0</v>
      </c>
      <c r="F376" s="72">
        <v>1</v>
      </c>
      <c r="G376" s="73">
        <f t="shared" si="249"/>
        <v>0</v>
      </c>
      <c r="H376" s="128">
        <f t="shared" si="250"/>
        <v>2.9</v>
      </c>
      <c r="I376" s="147">
        <f t="shared" si="246"/>
        <v>0</v>
      </c>
      <c r="J376" s="111" t="s">
        <v>196</v>
      </c>
      <c r="K376" s="39">
        <v>3</v>
      </c>
      <c r="L376" s="95">
        <f t="shared" si="247"/>
        <v>26</v>
      </c>
      <c r="M376" s="9" t="s">
        <v>53</v>
      </c>
      <c r="N376" s="82">
        <f t="shared" si="251"/>
        <v>4</v>
      </c>
      <c r="O376" s="82">
        <f t="shared" si="244"/>
        <v>260413</v>
      </c>
      <c r="P376" s="77" t="str">
        <f t="shared" si="236"/>
        <v>HPHE2K50HD045VC 120  (50 gal)</v>
      </c>
      <c r="Q376" s="10" t="s">
        <v>55</v>
      </c>
      <c r="R376" s="11">
        <v>50</v>
      </c>
      <c r="S376" s="37" t="s">
        <v>84</v>
      </c>
      <c r="T376" s="100" t="s">
        <v>109</v>
      </c>
      <c r="U376" s="105" t="str">
        <f t="shared" si="245"/>
        <v>AOSmithHPTU50</v>
      </c>
      <c r="V376" s="146">
        <v>0</v>
      </c>
      <c r="W376" s="47" t="s">
        <v>10</v>
      </c>
      <c r="X376" s="55" t="s">
        <v>9</v>
      </c>
      <c r="Y376" s="56">
        <v>2.9</v>
      </c>
      <c r="Z376" s="57">
        <v>42545</v>
      </c>
      <c r="AA376" s="58" t="s">
        <v>83</v>
      </c>
      <c r="AB376" s="158" t="str">
        <f t="shared" si="220"/>
        <v>2,     260413,   "HPHE2K50HD045VC 120  (50 gal)"</v>
      </c>
      <c r="AC376" s="160" t="str">
        <f t="shared" si="202"/>
        <v>Whirlpool</v>
      </c>
      <c r="AD376" s="161" t="s">
        <v>717</v>
      </c>
      <c r="AE376" s="158" t="str">
        <f t="shared" si="221"/>
        <v xml:space="preserve">          case  260413   :   "WhirlpoolHPHE2K50C"</v>
      </c>
      <c r="AF376" s="161" t="s">
        <v>717</v>
      </c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  <c r="CB376" s="31"/>
      <c r="CC376" s="31"/>
      <c r="CD376" s="31"/>
      <c r="CE376" s="31"/>
      <c r="CF376" s="31"/>
      <c r="CG376" s="31"/>
      <c r="CH376" s="31"/>
      <c r="CI376" s="31"/>
      <c r="CJ376" s="31"/>
      <c r="CK376" s="31"/>
      <c r="CL376" s="31"/>
      <c r="CM376" s="31"/>
      <c r="CN376" s="31"/>
      <c r="CO376" s="31"/>
      <c r="CP376" s="31"/>
      <c r="CQ376" s="31"/>
      <c r="CR376" s="31"/>
      <c r="CS376" s="31"/>
      <c r="CT376" s="31"/>
      <c r="CU376" s="31"/>
      <c r="CV376" s="31"/>
      <c r="CW376" s="31"/>
      <c r="CX376" s="31"/>
      <c r="CY376" s="31"/>
      <c r="CZ376" s="31"/>
      <c r="DA376" s="31"/>
      <c r="DB376" s="31"/>
      <c r="DC376" s="31"/>
      <c r="DD376" s="31"/>
      <c r="DE376" s="31"/>
      <c r="DF376" s="31"/>
      <c r="DG376" s="31"/>
      <c r="DH376" s="31"/>
      <c r="DI376" s="31"/>
      <c r="DJ376" s="31"/>
      <c r="DK376" s="31"/>
      <c r="DL376" s="31"/>
      <c r="DM376" s="31"/>
      <c r="DN376" s="31"/>
      <c r="DO376" s="31"/>
      <c r="DP376" s="31"/>
      <c r="DQ376" s="31"/>
      <c r="DR376" s="31"/>
      <c r="DS376" s="31"/>
      <c r="DT376" s="31"/>
      <c r="DU376" s="31"/>
      <c r="DV376" s="31"/>
      <c r="DW376" s="31"/>
      <c r="DX376" s="31"/>
      <c r="DY376" s="31"/>
      <c r="DZ376" s="31"/>
      <c r="EA376" s="31"/>
      <c r="EB376" s="31"/>
      <c r="EC376" s="31"/>
      <c r="ED376" s="31"/>
      <c r="EE376" s="31"/>
      <c r="EF376" s="31"/>
      <c r="EG376" s="31"/>
      <c r="EH376" s="31"/>
      <c r="EI376" s="31"/>
      <c r="EJ376" s="31"/>
      <c r="EK376" s="31"/>
      <c r="EL376" s="31"/>
      <c r="EM376" s="31"/>
      <c r="EN376" s="31"/>
      <c r="EO376" s="31"/>
      <c r="EP376" s="31"/>
      <c r="EQ376" s="31"/>
      <c r="ER376" s="31"/>
      <c r="ES376" s="31"/>
      <c r="ET376" s="31"/>
      <c r="EU376" s="31"/>
      <c r="EV376" s="31"/>
      <c r="EW376" s="31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  <c r="IW376" s="31"/>
      <c r="IX376" s="31"/>
      <c r="IY376" s="31"/>
      <c r="IZ376" s="31"/>
      <c r="JA376" s="31"/>
      <c r="JB376" s="31"/>
      <c r="JC376" s="31"/>
      <c r="JD376" s="31"/>
      <c r="JE376" s="31"/>
      <c r="JF376" s="31"/>
      <c r="JG376" s="31"/>
      <c r="JH376" s="31"/>
      <c r="JI376" s="31"/>
      <c r="JJ376" s="31"/>
      <c r="JK376" s="31"/>
      <c r="JL376" s="31"/>
      <c r="JM376" s="31"/>
      <c r="JN376" s="31"/>
      <c r="JO376" s="31"/>
      <c r="JP376" s="31"/>
      <c r="JQ376" s="31"/>
      <c r="JR376" s="31"/>
      <c r="JS376" s="31"/>
      <c r="JT376" s="31"/>
      <c r="JU376" s="31"/>
      <c r="JV376" s="31"/>
      <c r="JW376" s="31"/>
      <c r="JX376" s="31"/>
      <c r="JY376" s="31"/>
      <c r="JZ376" s="31"/>
      <c r="KA376" s="31"/>
      <c r="KB376" s="31"/>
      <c r="KC376" s="31"/>
      <c r="KD376" s="31"/>
      <c r="KE376" s="31"/>
      <c r="KF376" s="31"/>
      <c r="KG376" s="31"/>
      <c r="KH376" s="31"/>
      <c r="KI376" s="31"/>
      <c r="KJ376" s="31"/>
      <c r="KK376" s="31"/>
      <c r="KL376" s="31"/>
      <c r="KM376" s="31"/>
      <c r="KN376" s="31"/>
      <c r="KO376" s="31"/>
      <c r="KP376" s="31"/>
      <c r="KQ376" s="31"/>
      <c r="KR376" s="31"/>
      <c r="KS376" s="31"/>
      <c r="KT376" s="31"/>
      <c r="KU376" s="31"/>
      <c r="KV376" s="31"/>
      <c r="KW376" s="31"/>
      <c r="KX376" s="31"/>
      <c r="KY376" s="31"/>
      <c r="KZ376" s="31"/>
      <c r="LA376" s="31"/>
      <c r="LB376" s="31"/>
      <c r="LC376" s="31"/>
      <c r="LD376" s="31"/>
      <c r="LE376" s="31"/>
      <c r="LF376" s="31"/>
      <c r="LG376" s="31"/>
      <c r="LH376" s="31"/>
      <c r="LI376" s="31"/>
      <c r="LJ376" s="31"/>
      <c r="LK376" s="31"/>
      <c r="LL376" s="31"/>
      <c r="LM376" s="31"/>
      <c r="LN376" s="31"/>
      <c r="LO376" s="31"/>
      <c r="LP376" s="31"/>
      <c r="LQ376" s="31"/>
      <c r="LR376" s="31"/>
      <c r="LS376" s="31"/>
      <c r="LT376" s="31"/>
      <c r="LU376" s="31"/>
      <c r="LV376" s="31"/>
      <c r="LW376" s="31"/>
      <c r="LX376" s="31"/>
      <c r="LY376" s="31"/>
      <c r="LZ376" s="31"/>
      <c r="MA376" s="31"/>
      <c r="MB376" s="31"/>
      <c r="MC376" s="31"/>
      <c r="MD376" s="31"/>
      <c r="ME376" s="31"/>
      <c r="MF376" s="31"/>
      <c r="MG376" s="31"/>
      <c r="MH376" s="31"/>
      <c r="MI376" s="31"/>
      <c r="MJ376" s="31"/>
      <c r="MK376" s="31"/>
      <c r="ML376" s="31"/>
      <c r="MM376" s="31"/>
      <c r="MN376" s="31"/>
      <c r="MO376" s="31"/>
      <c r="MP376" s="31"/>
      <c r="MQ376" s="31"/>
      <c r="MR376" s="31"/>
      <c r="MS376" s="31"/>
      <c r="MT376" s="31"/>
      <c r="MU376" s="31"/>
      <c r="MV376" s="31"/>
      <c r="MW376" s="31"/>
      <c r="MX376" s="31"/>
      <c r="MY376" s="31"/>
      <c r="MZ376" s="31"/>
      <c r="NA376" s="31"/>
      <c r="NB376" s="31"/>
      <c r="NC376" s="31"/>
      <c r="ND376" s="31"/>
      <c r="NE376" s="31"/>
      <c r="NF376" s="31"/>
      <c r="NG376" s="31"/>
      <c r="NH376" s="31"/>
      <c r="NI376" s="31"/>
      <c r="NJ376" s="31"/>
      <c r="NK376" s="31"/>
      <c r="NL376" s="31"/>
      <c r="NM376" s="31"/>
      <c r="NN376" s="31"/>
      <c r="NO376" s="31"/>
      <c r="NP376" s="31"/>
      <c r="NQ376" s="31"/>
      <c r="NR376" s="31"/>
      <c r="NS376" s="31"/>
      <c r="NT376" s="31"/>
      <c r="NU376" s="31"/>
      <c r="NV376" s="31"/>
      <c r="NW376" s="31"/>
      <c r="NX376" s="31"/>
      <c r="NY376" s="31"/>
      <c r="NZ376" s="31"/>
      <c r="OA376" s="31"/>
      <c r="OB376" s="31"/>
      <c r="OC376" s="31"/>
      <c r="OD376" s="31"/>
      <c r="OE376" s="31"/>
      <c r="OF376" s="31"/>
      <c r="OG376" s="31"/>
      <c r="OH376" s="31"/>
      <c r="OI376" s="31"/>
      <c r="OJ376" s="31"/>
      <c r="OK376" s="31"/>
      <c r="OL376" s="31"/>
      <c r="OM376" s="31"/>
      <c r="ON376" s="31"/>
      <c r="OO376" s="31"/>
      <c r="OP376" s="31"/>
      <c r="OQ376" s="31"/>
      <c r="OR376" s="31"/>
      <c r="OS376" s="31"/>
      <c r="OT376" s="31"/>
      <c r="OU376" s="31"/>
      <c r="OV376" s="31"/>
      <c r="OW376" s="31"/>
      <c r="OX376" s="31"/>
      <c r="OY376" s="31"/>
      <c r="OZ376" s="31"/>
      <c r="PA376" s="31"/>
      <c r="PB376" s="31"/>
      <c r="PC376" s="31"/>
      <c r="PD376" s="31"/>
      <c r="PE376" s="31"/>
      <c r="PF376" s="31"/>
      <c r="PG376" s="31"/>
      <c r="PH376" s="31"/>
      <c r="PI376" s="31"/>
      <c r="PJ376" s="31"/>
      <c r="PK376" s="31"/>
      <c r="PL376" s="31"/>
      <c r="PM376" s="31"/>
      <c r="PN376" s="31"/>
      <c r="PO376" s="31"/>
      <c r="PP376" s="31"/>
      <c r="PQ376" s="31"/>
      <c r="PR376" s="31"/>
      <c r="PS376" s="31"/>
      <c r="PT376" s="31"/>
      <c r="PU376" s="31"/>
      <c r="PV376" s="31"/>
      <c r="PW376" s="31"/>
      <c r="PX376" s="31"/>
      <c r="PY376" s="31"/>
      <c r="PZ376" s="31"/>
      <c r="QA376" s="31"/>
      <c r="QB376" s="31"/>
      <c r="QC376" s="31"/>
      <c r="QD376" s="31"/>
      <c r="QE376" s="31"/>
      <c r="QF376" s="31"/>
      <c r="QG376" s="31"/>
      <c r="QH376" s="31"/>
      <c r="QI376" s="31"/>
      <c r="QJ376" s="31"/>
      <c r="QK376" s="31"/>
      <c r="QL376" s="31"/>
      <c r="QM376" s="31"/>
      <c r="QN376" s="31"/>
      <c r="QO376" s="31"/>
      <c r="QP376" s="31"/>
      <c r="QQ376" s="31"/>
      <c r="QR376" s="31"/>
      <c r="QS376" s="31"/>
      <c r="QT376" s="31"/>
      <c r="QU376" s="31"/>
      <c r="QV376" s="31"/>
      <c r="QW376" s="31"/>
      <c r="QX376" s="31"/>
      <c r="QY376" s="31"/>
      <c r="QZ376" s="31"/>
      <c r="RA376" s="31"/>
      <c r="RB376" s="31"/>
      <c r="RC376" s="31"/>
      <c r="RD376" s="31"/>
      <c r="RE376" s="31"/>
      <c r="RF376" s="31"/>
      <c r="RG376" s="31"/>
      <c r="RH376" s="31"/>
      <c r="RI376" s="31"/>
      <c r="RJ376" s="31"/>
      <c r="RK376" s="31"/>
      <c r="RL376" s="31"/>
      <c r="RM376" s="31"/>
      <c r="RN376" s="31"/>
      <c r="RO376" s="31"/>
      <c r="RP376" s="31"/>
      <c r="RQ376" s="31"/>
      <c r="RR376" s="31"/>
      <c r="RS376" s="31"/>
      <c r="RT376" s="31"/>
      <c r="RU376" s="31"/>
      <c r="RV376" s="31"/>
      <c r="RW376" s="31"/>
      <c r="RX376" s="31"/>
      <c r="RY376" s="31"/>
      <c r="RZ376" s="31"/>
      <c r="SA376" s="31"/>
      <c r="SB376" s="31"/>
      <c r="SC376" s="31"/>
      <c r="SD376" s="31"/>
      <c r="SE376" s="31"/>
      <c r="SF376" s="31"/>
      <c r="SG376" s="31"/>
      <c r="SH376" s="31"/>
      <c r="SI376" s="31"/>
      <c r="SJ376" s="31"/>
      <c r="SK376" s="31"/>
      <c r="SL376" s="31"/>
      <c r="SM376" s="31"/>
      <c r="SN376" s="31"/>
      <c r="SO376" s="31"/>
      <c r="SP376" s="31"/>
      <c r="SQ376" s="31"/>
      <c r="SR376" s="31"/>
      <c r="SS376" s="31"/>
      <c r="ST376" s="31"/>
      <c r="SU376" s="31"/>
      <c r="SV376" s="31"/>
      <c r="SW376" s="31"/>
      <c r="SX376" s="31"/>
      <c r="SY376" s="31"/>
      <c r="SZ376" s="31"/>
      <c r="TA376" s="31"/>
      <c r="TB376" s="31"/>
      <c r="TC376" s="31"/>
      <c r="TD376" s="31"/>
      <c r="TE376" s="31"/>
      <c r="TF376" s="31"/>
      <c r="TG376" s="31"/>
      <c r="TH376" s="31"/>
      <c r="TI376" s="31"/>
      <c r="TJ376" s="31"/>
      <c r="TK376" s="31"/>
      <c r="TL376" s="31"/>
      <c r="TM376" s="31"/>
      <c r="TN376" s="31"/>
      <c r="TO376" s="31"/>
      <c r="TP376" s="31"/>
      <c r="TQ376" s="31"/>
      <c r="TR376" s="31"/>
      <c r="TS376" s="31"/>
      <c r="TT376" s="31"/>
      <c r="TU376" s="31"/>
      <c r="TV376" s="31"/>
      <c r="TW376" s="31"/>
      <c r="TX376" s="31"/>
      <c r="TY376" s="31"/>
      <c r="TZ376" s="31"/>
      <c r="UA376" s="31"/>
      <c r="UB376" s="31"/>
      <c r="UC376" s="31"/>
      <c r="UD376" s="31"/>
      <c r="UE376" s="31"/>
      <c r="UF376" s="31"/>
      <c r="UG376" s="31"/>
      <c r="UH376" s="31"/>
      <c r="UI376" s="31"/>
      <c r="UJ376" s="31"/>
      <c r="UK376" s="31"/>
      <c r="UL376" s="31"/>
      <c r="UM376" s="31"/>
      <c r="UN376" s="31"/>
      <c r="UO376" s="31"/>
      <c r="UP376" s="31"/>
      <c r="UQ376" s="31"/>
      <c r="UR376" s="31"/>
      <c r="US376" s="31"/>
      <c r="UT376" s="31"/>
      <c r="UU376" s="31"/>
      <c r="UV376" s="31"/>
      <c r="UW376" s="31"/>
      <c r="UX376" s="31"/>
      <c r="UY376" s="31"/>
      <c r="UZ376" s="31"/>
      <c r="VA376" s="31"/>
      <c r="VB376" s="31"/>
      <c r="VC376" s="31"/>
      <c r="VD376" s="31"/>
      <c r="VE376" s="31"/>
      <c r="VF376" s="31"/>
      <c r="VG376" s="31"/>
      <c r="VH376" s="31"/>
      <c r="VI376" s="31"/>
      <c r="VJ376" s="31"/>
      <c r="VK376" s="31"/>
      <c r="VL376" s="31"/>
      <c r="VM376" s="31"/>
      <c r="VN376" s="31"/>
      <c r="VO376" s="31"/>
      <c r="VP376" s="31"/>
      <c r="VQ376" s="31"/>
      <c r="VR376" s="31"/>
      <c r="VS376" s="31"/>
      <c r="VT376" s="31"/>
      <c r="VU376" s="31"/>
      <c r="VV376" s="31"/>
      <c r="VW376" s="31"/>
      <c r="VX376" s="31"/>
      <c r="VY376" s="31"/>
      <c r="VZ376" s="31"/>
      <c r="WA376" s="31"/>
      <c r="WB376" s="31"/>
      <c r="WC376" s="31"/>
      <c r="WD376" s="31"/>
      <c r="WE376" s="31"/>
      <c r="WF376" s="31"/>
      <c r="WG376" s="31"/>
      <c r="WH376" s="31"/>
      <c r="WI376" s="31"/>
      <c r="WJ376" s="31"/>
      <c r="WK376" s="31"/>
      <c r="WL376" s="31"/>
      <c r="WM376" s="31"/>
      <c r="WN376" s="31"/>
      <c r="WO376" s="31"/>
      <c r="WP376" s="31"/>
      <c r="WQ376" s="31"/>
      <c r="WR376" s="31"/>
      <c r="WS376" s="31"/>
      <c r="WT376" s="31"/>
      <c r="WU376" s="31"/>
      <c r="WV376" s="31"/>
      <c r="WW376" s="31"/>
      <c r="WX376" s="31"/>
      <c r="WY376" s="31"/>
      <c r="WZ376" s="31"/>
      <c r="XA376" s="31"/>
      <c r="XB376" s="31"/>
      <c r="XC376" s="31"/>
      <c r="XD376" s="31"/>
      <c r="XE376" s="31"/>
      <c r="XF376" s="31"/>
      <c r="XG376" s="31"/>
      <c r="XH376" s="31"/>
      <c r="XI376" s="31"/>
      <c r="XJ376" s="31"/>
      <c r="XK376" s="31"/>
      <c r="XL376" s="31"/>
      <c r="XM376" s="31"/>
      <c r="XN376" s="31"/>
      <c r="XO376" s="31"/>
      <c r="XP376" s="31"/>
      <c r="XQ376" s="31"/>
      <c r="XR376" s="31"/>
      <c r="XS376" s="31"/>
      <c r="XT376" s="31"/>
      <c r="XU376" s="31"/>
      <c r="XV376" s="31"/>
      <c r="XW376" s="31"/>
      <c r="XX376" s="31"/>
      <c r="XY376" s="31"/>
      <c r="XZ376" s="31"/>
      <c r="YA376" s="31"/>
      <c r="YB376" s="31"/>
      <c r="YC376" s="31"/>
      <c r="YD376" s="31"/>
      <c r="YE376" s="31"/>
      <c r="YF376" s="31"/>
      <c r="YG376" s="31"/>
      <c r="YH376" s="31"/>
      <c r="YI376" s="31"/>
      <c r="YJ376" s="31"/>
      <c r="YK376" s="31"/>
      <c r="YL376" s="31"/>
      <c r="YM376" s="31"/>
      <c r="YN376" s="31"/>
      <c r="YO376" s="31"/>
      <c r="YP376" s="31"/>
      <c r="YQ376" s="31"/>
      <c r="YR376" s="31"/>
      <c r="YS376" s="31"/>
      <c r="YT376" s="31"/>
      <c r="YU376" s="31"/>
      <c r="YV376" s="31"/>
      <c r="YW376" s="31"/>
      <c r="YX376" s="31"/>
      <c r="YY376" s="31"/>
      <c r="YZ376" s="31"/>
      <c r="ZA376" s="31"/>
      <c r="ZB376" s="31"/>
      <c r="ZC376" s="31"/>
      <c r="ZD376" s="31"/>
      <c r="ZE376" s="31"/>
      <c r="ZF376" s="31"/>
      <c r="ZG376" s="31"/>
      <c r="ZH376" s="31"/>
      <c r="ZI376" s="31"/>
      <c r="ZJ376" s="31"/>
      <c r="ZK376" s="31"/>
      <c r="ZL376" s="31"/>
      <c r="ZM376" s="31"/>
      <c r="ZN376" s="31"/>
      <c r="ZO376" s="31"/>
      <c r="ZP376" s="31"/>
      <c r="ZQ376" s="31"/>
      <c r="ZR376" s="31"/>
      <c r="ZS376" s="31"/>
      <c r="ZT376" s="31"/>
      <c r="ZU376" s="31"/>
      <c r="ZV376" s="31"/>
      <c r="ZW376" s="31"/>
      <c r="ZX376" s="31"/>
      <c r="ZY376" s="31"/>
      <c r="ZZ376" s="31"/>
      <c r="AAA376" s="31"/>
      <c r="AAB376" s="31"/>
      <c r="AAC376" s="31"/>
      <c r="AAD376" s="31"/>
      <c r="AAE376" s="31"/>
      <c r="AAF376" s="31"/>
      <c r="AAG376" s="31"/>
      <c r="AAH376" s="31"/>
      <c r="AAI376" s="31"/>
      <c r="AAJ376" s="31"/>
      <c r="AAK376" s="31"/>
      <c r="AAL376" s="31"/>
      <c r="AAM376" s="31"/>
      <c r="AAN376" s="31"/>
      <c r="AAO376" s="31"/>
      <c r="AAP376" s="31"/>
      <c r="AAQ376" s="31"/>
      <c r="AAR376" s="31"/>
      <c r="AAS376" s="31"/>
      <c r="AAT376" s="31"/>
      <c r="AAU376" s="31"/>
      <c r="AAV376" s="31"/>
      <c r="AAW376" s="31"/>
      <c r="AAX376" s="31"/>
      <c r="AAY376" s="31"/>
      <c r="AAZ376" s="31"/>
      <c r="ABA376" s="31"/>
      <c r="ABB376" s="31"/>
      <c r="ABC376" s="31"/>
      <c r="ABD376" s="31"/>
      <c r="ABE376" s="31"/>
      <c r="ABF376" s="31"/>
      <c r="ABG376" s="31"/>
      <c r="ABH376" s="31"/>
      <c r="ABI376" s="31"/>
      <c r="ABJ376" s="31"/>
      <c r="ABK376" s="31"/>
      <c r="ABL376" s="31"/>
      <c r="ABM376" s="31"/>
      <c r="ABN376" s="31"/>
      <c r="ABO376" s="31"/>
      <c r="ABP376" s="31"/>
      <c r="ABQ376" s="31"/>
      <c r="ABR376" s="31"/>
      <c r="ABS376" s="31"/>
      <c r="ABT376" s="31"/>
      <c r="ABU376" s="31"/>
      <c r="ABV376" s="31"/>
      <c r="ABW376" s="31"/>
      <c r="ABX376" s="31"/>
      <c r="ABY376" s="31"/>
      <c r="ABZ376" s="31"/>
      <c r="ACA376" s="31"/>
      <c r="ACB376" s="31"/>
      <c r="ACC376" s="31"/>
      <c r="ACD376" s="31"/>
      <c r="ACE376" s="31"/>
      <c r="ACF376" s="31"/>
      <c r="ACG376" s="31"/>
      <c r="ACH376" s="31"/>
      <c r="ACI376" s="31"/>
      <c r="ACJ376" s="31"/>
      <c r="ACK376" s="31"/>
      <c r="ACL376" s="31"/>
      <c r="ACM376" s="31"/>
      <c r="ACN376" s="31"/>
      <c r="ACO376" s="31"/>
      <c r="ACP376" s="31"/>
      <c r="ACQ376" s="31"/>
      <c r="ACR376" s="31"/>
      <c r="ACS376" s="31"/>
      <c r="ACT376" s="31"/>
      <c r="ACU376" s="31"/>
      <c r="ACV376" s="31"/>
      <c r="ACW376" s="31"/>
      <c r="ACX376" s="31"/>
      <c r="ACY376" s="31"/>
      <c r="ACZ376" s="31"/>
      <c r="ADA376" s="31"/>
      <c r="ADB376" s="31"/>
      <c r="ADC376" s="31"/>
      <c r="ADD376" s="31"/>
      <c r="ADE376" s="31"/>
      <c r="ADF376" s="31"/>
      <c r="ADG376" s="31"/>
      <c r="ADH376" s="31"/>
      <c r="ADI376" s="31"/>
      <c r="ADJ376" s="31"/>
      <c r="ADK376" s="31"/>
      <c r="ADL376" s="31"/>
      <c r="ADM376" s="31"/>
      <c r="ADN376" s="31"/>
      <c r="ADO376" s="31"/>
      <c r="ADP376" s="31"/>
      <c r="ADQ376" s="31"/>
      <c r="ADR376" s="31"/>
      <c r="ADS376" s="31"/>
      <c r="ADT376" s="31"/>
      <c r="ADU376" s="31"/>
      <c r="ADV376" s="31"/>
      <c r="ADW376" s="31"/>
      <c r="ADX376" s="31"/>
      <c r="ADY376" s="31"/>
      <c r="ADZ376" s="31"/>
      <c r="AEA376" s="31"/>
      <c r="AEB376" s="31"/>
      <c r="AEC376" s="31"/>
      <c r="AED376" s="31"/>
      <c r="AEE376" s="31"/>
      <c r="AEF376" s="31"/>
      <c r="AEG376" s="31"/>
      <c r="AEH376" s="31"/>
      <c r="AEI376" s="31"/>
      <c r="AEJ376" s="31"/>
      <c r="AEK376" s="31"/>
      <c r="AEL376" s="31"/>
      <c r="AEM376" s="31"/>
      <c r="AEN376" s="31"/>
      <c r="AEO376" s="31"/>
      <c r="AEP376" s="31"/>
      <c r="AEQ376" s="31"/>
      <c r="AER376" s="31"/>
      <c r="AES376" s="31"/>
      <c r="AET376" s="31"/>
      <c r="AEU376" s="31"/>
      <c r="AEV376" s="31"/>
      <c r="AEW376" s="31"/>
      <c r="AEX376" s="31"/>
      <c r="AEY376" s="31"/>
      <c r="AEZ376" s="31"/>
      <c r="AFA376" s="31"/>
      <c r="AFB376" s="31"/>
      <c r="AFC376" s="31"/>
      <c r="AFD376" s="31"/>
      <c r="AFE376" s="31"/>
      <c r="AFF376" s="31"/>
      <c r="AFG376" s="31"/>
      <c r="AFH376" s="31"/>
      <c r="AFI376" s="31"/>
      <c r="AFJ376" s="31"/>
      <c r="AFK376" s="31"/>
      <c r="AFL376" s="31"/>
      <c r="AFM376" s="31"/>
      <c r="AFN376" s="31"/>
      <c r="AFO376" s="31"/>
      <c r="AFP376" s="31"/>
      <c r="AFQ376" s="31"/>
      <c r="AFR376" s="31"/>
      <c r="AFS376" s="31"/>
      <c r="AFT376" s="31"/>
      <c r="AFU376" s="31"/>
      <c r="AFV376" s="31"/>
      <c r="AFW376" s="31"/>
      <c r="AFX376" s="31"/>
      <c r="AFY376" s="31"/>
      <c r="AFZ376" s="31"/>
      <c r="AGA376" s="31"/>
      <c r="AGB376" s="31"/>
      <c r="AGC376" s="31"/>
      <c r="AGD376" s="31"/>
      <c r="AGE376" s="31"/>
      <c r="AGF376" s="31"/>
      <c r="AGG376" s="31"/>
      <c r="AGH376" s="31"/>
      <c r="AGI376" s="31"/>
      <c r="AGJ376" s="31"/>
      <c r="AGK376" s="31"/>
      <c r="AGL376" s="31"/>
      <c r="AGM376" s="31"/>
      <c r="AGN376" s="31"/>
      <c r="AGO376" s="31"/>
      <c r="AGP376" s="31"/>
      <c r="AGQ376" s="31"/>
      <c r="AGR376" s="31"/>
      <c r="AGS376" s="31"/>
      <c r="AGT376" s="31"/>
      <c r="AGU376" s="31"/>
      <c r="AGV376" s="31"/>
      <c r="AGW376" s="31"/>
      <c r="AGX376" s="31"/>
      <c r="AGY376" s="31"/>
      <c r="AGZ376" s="31"/>
      <c r="AHA376" s="31"/>
      <c r="AHB376" s="31"/>
      <c r="AHC376" s="31"/>
      <c r="AHD376" s="31"/>
      <c r="AHE376" s="31"/>
      <c r="AHF376" s="31"/>
      <c r="AHG376" s="31"/>
      <c r="AHH376" s="31"/>
      <c r="AHI376" s="31"/>
      <c r="AHJ376" s="31"/>
      <c r="AHK376" s="31"/>
      <c r="AHL376" s="31"/>
      <c r="AHM376" s="31"/>
      <c r="AHN376" s="31"/>
      <c r="AHO376" s="31"/>
      <c r="AHP376" s="31"/>
      <c r="AHQ376" s="31"/>
      <c r="AHR376" s="31"/>
      <c r="AHS376" s="31"/>
      <c r="AHT376" s="31"/>
      <c r="AHU376" s="31"/>
      <c r="AHV376" s="31"/>
      <c r="AHW376" s="31"/>
      <c r="AHX376" s="31"/>
      <c r="AHY376" s="31"/>
      <c r="AHZ376" s="31"/>
      <c r="AIA376" s="31"/>
      <c r="AIB376" s="31"/>
      <c r="AIC376" s="31"/>
      <c r="AID376" s="31"/>
      <c r="AIE376" s="31"/>
      <c r="AIF376" s="31"/>
      <c r="AIG376" s="31"/>
      <c r="AIH376" s="31"/>
      <c r="AII376" s="31"/>
      <c r="AIJ376" s="31"/>
      <c r="AIK376" s="31"/>
      <c r="AIL376" s="31"/>
      <c r="AIM376" s="31"/>
      <c r="AIN376" s="31"/>
      <c r="AIO376" s="31"/>
      <c r="AIP376" s="31"/>
      <c r="AIQ376" s="31"/>
      <c r="AIR376" s="31"/>
      <c r="AIS376" s="31"/>
      <c r="AIT376" s="31"/>
      <c r="AIU376" s="31"/>
      <c r="AIV376" s="31"/>
      <c r="AIW376" s="31"/>
      <c r="AIX376" s="31"/>
      <c r="AIY376" s="31"/>
      <c r="AIZ376" s="31"/>
      <c r="AJA376" s="31"/>
      <c r="AJB376" s="31"/>
      <c r="AJC376" s="31"/>
      <c r="AJD376" s="31"/>
      <c r="AJE376" s="31"/>
      <c r="AJF376" s="31"/>
      <c r="AJG376" s="31"/>
      <c r="AJH376" s="31"/>
      <c r="AJI376" s="31"/>
      <c r="AJJ376" s="31"/>
      <c r="AJK376" s="31"/>
      <c r="AJL376" s="31"/>
      <c r="AJM376" s="31"/>
      <c r="AJN376" s="31"/>
      <c r="AJO376" s="31"/>
      <c r="AJP376" s="31"/>
      <c r="AJQ376" s="31"/>
      <c r="AJR376" s="31"/>
      <c r="AJS376" s="31"/>
      <c r="AJT376" s="31"/>
      <c r="AJU376" s="31"/>
      <c r="AJV376" s="31"/>
      <c r="AJW376" s="31"/>
      <c r="AJX376" s="31"/>
      <c r="AJY376" s="31"/>
      <c r="AJZ376" s="31"/>
      <c r="AKA376" s="31"/>
      <c r="AKB376" s="31"/>
      <c r="AKC376" s="31"/>
      <c r="AKD376" s="31"/>
      <c r="AKE376" s="31"/>
      <c r="AKF376" s="31"/>
      <c r="AKG376" s="31"/>
      <c r="AKH376" s="31"/>
      <c r="AKI376" s="31"/>
      <c r="AKJ376" s="31"/>
      <c r="AKK376" s="31"/>
      <c r="AKL376" s="31"/>
      <c r="AKM376" s="31"/>
      <c r="AKN376" s="31"/>
      <c r="AKO376" s="31"/>
      <c r="AKP376" s="31"/>
      <c r="AKQ376" s="31"/>
      <c r="AKR376" s="31"/>
      <c r="AKS376" s="31"/>
      <c r="AKT376" s="31"/>
      <c r="AKU376" s="31"/>
      <c r="AKV376" s="31"/>
      <c r="AKW376" s="31"/>
      <c r="AKX376" s="31"/>
      <c r="AKY376" s="31"/>
      <c r="AKZ376" s="31"/>
      <c r="ALA376" s="31"/>
      <c r="ALB376" s="31"/>
      <c r="ALC376" s="31"/>
      <c r="ALD376" s="31"/>
      <c r="ALE376" s="31"/>
      <c r="ALF376" s="31"/>
      <c r="ALG376" s="31"/>
      <c r="ALH376" s="31"/>
      <c r="ALI376" s="31"/>
      <c r="ALJ376" s="31"/>
      <c r="ALK376" s="31"/>
      <c r="ALL376" s="31"/>
      <c r="ALM376" s="31"/>
      <c r="ALN376" s="31"/>
      <c r="ALO376" s="31"/>
      <c r="ALP376" s="31"/>
      <c r="ALQ376" s="31"/>
      <c r="ALR376" s="31"/>
      <c r="ALS376" s="31"/>
      <c r="ALT376" s="31"/>
      <c r="ALU376" s="31"/>
      <c r="ALV376" s="31"/>
      <c r="ALW376" s="31"/>
      <c r="ALX376" s="31"/>
      <c r="ALY376" s="31"/>
      <c r="ALZ376" s="31"/>
      <c r="AMA376" s="31"/>
      <c r="AMB376" s="31"/>
      <c r="AMC376" s="31"/>
      <c r="AMD376" s="31"/>
      <c r="AME376" s="31"/>
      <c r="AMF376" s="31"/>
      <c r="AMG376" s="31"/>
      <c r="AMH376" s="31"/>
      <c r="AMI376" s="31"/>
      <c r="AMJ376" s="31"/>
      <c r="AMK376" s="31"/>
      <c r="AML376" s="31"/>
      <c r="AMM376" s="31"/>
      <c r="AMN376" s="31"/>
      <c r="AMO376" s="31"/>
      <c r="AMP376" s="31"/>
      <c r="AMQ376" s="31"/>
      <c r="AMR376" s="31"/>
      <c r="AMS376" s="31"/>
      <c r="AMT376" s="31"/>
      <c r="AMU376" s="31"/>
      <c r="AMV376" s="31"/>
      <c r="AMW376" s="31"/>
      <c r="AMX376" s="31"/>
      <c r="AMY376" s="31"/>
      <c r="AMZ376" s="6"/>
      <c r="ANA376" s="6"/>
      <c r="ANB376" s="6"/>
    </row>
    <row r="377" spans="3:1042" s="35" customFormat="1" x14ac:dyDescent="0.25">
      <c r="C377" s="6">
        <f t="shared" si="140"/>
        <v>260513</v>
      </c>
      <c r="D377" s="72">
        <f t="shared" si="141"/>
        <v>50</v>
      </c>
      <c r="E377" s="74">
        <v>0</v>
      </c>
      <c r="F377" s="72">
        <v>1</v>
      </c>
      <c r="G377" s="73">
        <f t="shared" si="249"/>
        <v>0</v>
      </c>
      <c r="H377" s="128">
        <f t="shared" si="250"/>
        <v>2.9</v>
      </c>
      <c r="I377" s="147">
        <f t="shared" si="246"/>
        <v>0</v>
      </c>
      <c r="J377" s="111" t="s">
        <v>196</v>
      </c>
      <c r="K377" s="39">
        <v>3</v>
      </c>
      <c r="L377" s="95">
        <f t="shared" si="247"/>
        <v>26</v>
      </c>
      <c r="M377" s="9" t="s">
        <v>53</v>
      </c>
      <c r="N377" s="82">
        <f t="shared" si="251"/>
        <v>5</v>
      </c>
      <c r="O377" s="82">
        <f t="shared" si="244"/>
        <v>260513</v>
      </c>
      <c r="P377" s="77" t="str">
        <f t="shared" si="236"/>
        <v>HPHE2K50HD045VN 120  (50 gal)</v>
      </c>
      <c r="Q377" s="10" t="s">
        <v>56</v>
      </c>
      <c r="R377" s="11">
        <v>50</v>
      </c>
      <c r="S377" s="37" t="s">
        <v>84</v>
      </c>
      <c r="T377" s="100" t="s">
        <v>109</v>
      </c>
      <c r="U377" s="105" t="str">
        <f t="shared" si="245"/>
        <v>AOSmithHPTU50</v>
      </c>
      <c r="V377" s="146">
        <v>0</v>
      </c>
      <c r="W377" s="47" t="s">
        <v>10</v>
      </c>
      <c r="X377" s="55" t="s">
        <v>9</v>
      </c>
      <c r="Y377" s="56">
        <v>2.9</v>
      </c>
      <c r="Z377" s="57">
        <v>42545</v>
      </c>
      <c r="AA377" s="58" t="s">
        <v>83</v>
      </c>
      <c r="AB377" s="158" t="str">
        <f t="shared" si="220"/>
        <v>2,     260513,   "HPHE2K50HD045VN 120  (50 gal)"</v>
      </c>
      <c r="AC377" s="160" t="str">
        <f t="shared" si="202"/>
        <v>Whirlpool</v>
      </c>
      <c r="AD377" s="161" t="s">
        <v>718</v>
      </c>
      <c r="AE377" s="158" t="str">
        <f t="shared" si="221"/>
        <v xml:space="preserve">          case  260513   :   "WhirlpoolHPHE2K50N"</v>
      </c>
      <c r="AF377" s="161" t="s">
        <v>718</v>
      </c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  <c r="BP377" s="31"/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  <c r="CB377" s="31"/>
      <c r="CC377" s="31"/>
      <c r="CD377" s="31"/>
      <c r="CE377" s="31"/>
      <c r="CF377" s="31"/>
      <c r="CG377" s="31"/>
      <c r="CH377" s="31"/>
      <c r="CI377" s="31"/>
      <c r="CJ377" s="31"/>
      <c r="CK377" s="31"/>
      <c r="CL377" s="31"/>
      <c r="CM377" s="31"/>
      <c r="CN377" s="31"/>
      <c r="CO377" s="31"/>
      <c r="CP377" s="31"/>
      <c r="CQ377" s="31"/>
      <c r="CR377" s="31"/>
      <c r="CS377" s="31"/>
      <c r="CT377" s="31"/>
      <c r="CU377" s="31"/>
      <c r="CV377" s="31"/>
      <c r="CW377" s="31"/>
      <c r="CX377" s="31"/>
      <c r="CY377" s="31"/>
      <c r="CZ377" s="31"/>
      <c r="DA377" s="31"/>
      <c r="DB377" s="31"/>
      <c r="DC377" s="31"/>
      <c r="DD377" s="31"/>
      <c r="DE377" s="31"/>
      <c r="DF377" s="31"/>
      <c r="DG377" s="31"/>
      <c r="DH377" s="31"/>
      <c r="DI377" s="31"/>
      <c r="DJ377" s="31"/>
      <c r="DK377" s="31"/>
      <c r="DL377" s="31"/>
      <c r="DM377" s="31"/>
      <c r="DN377" s="31"/>
      <c r="DO377" s="31"/>
      <c r="DP377" s="31"/>
      <c r="DQ377" s="31"/>
      <c r="DR377" s="31"/>
      <c r="DS377" s="31"/>
      <c r="DT377" s="31"/>
      <c r="DU377" s="31"/>
      <c r="DV377" s="31"/>
      <c r="DW377" s="31"/>
      <c r="DX377" s="31"/>
      <c r="DY377" s="31"/>
      <c r="DZ377" s="31"/>
      <c r="EA377" s="31"/>
      <c r="EB377" s="31"/>
      <c r="EC377" s="31"/>
      <c r="ED377" s="31"/>
      <c r="EE377" s="31"/>
      <c r="EF377" s="31"/>
      <c r="EG377" s="31"/>
      <c r="EH377" s="31"/>
      <c r="EI377" s="31"/>
      <c r="EJ377" s="31"/>
      <c r="EK377" s="31"/>
      <c r="EL377" s="31"/>
      <c r="EM377" s="31"/>
      <c r="EN377" s="31"/>
      <c r="EO377" s="31"/>
      <c r="EP377" s="31"/>
      <c r="EQ377" s="31"/>
      <c r="ER377" s="31"/>
      <c r="ES377" s="31"/>
      <c r="ET377" s="31"/>
      <c r="EU377" s="31"/>
      <c r="EV377" s="31"/>
      <c r="EW377" s="31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  <c r="IW377" s="31"/>
      <c r="IX377" s="31"/>
      <c r="IY377" s="31"/>
      <c r="IZ377" s="31"/>
      <c r="JA377" s="31"/>
      <c r="JB377" s="31"/>
      <c r="JC377" s="31"/>
      <c r="JD377" s="31"/>
      <c r="JE377" s="31"/>
      <c r="JF377" s="31"/>
      <c r="JG377" s="31"/>
      <c r="JH377" s="31"/>
      <c r="JI377" s="31"/>
      <c r="JJ377" s="31"/>
      <c r="JK377" s="31"/>
      <c r="JL377" s="31"/>
      <c r="JM377" s="31"/>
      <c r="JN377" s="31"/>
      <c r="JO377" s="31"/>
      <c r="JP377" s="31"/>
      <c r="JQ377" s="31"/>
      <c r="JR377" s="31"/>
      <c r="JS377" s="31"/>
      <c r="JT377" s="31"/>
      <c r="JU377" s="31"/>
      <c r="JV377" s="31"/>
      <c r="JW377" s="31"/>
      <c r="JX377" s="31"/>
      <c r="JY377" s="31"/>
      <c r="JZ377" s="31"/>
      <c r="KA377" s="31"/>
      <c r="KB377" s="31"/>
      <c r="KC377" s="31"/>
      <c r="KD377" s="31"/>
      <c r="KE377" s="31"/>
      <c r="KF377" s="31"/>
      <c r="KG377" s="31"/>
      <c r="KH377" s="31"/>
      <c r="KI377" s="31"/>
      <c r="KJ377" s="31"/>
      <c r="KK377" s="31"/>
      <c r="KL377" s="31"/>
      <c r="KM377" s="31"/>
      <c r="KN377" s="31"/>
      <c r="KO377" s="31"/>
      <c r="KP377" s="31"/>
      <c r="KQ377" s="31"/>
      <c r="KR377" s="31"/>
      <c r="KS377" s="31"/>
      <c r="KT377" s="31"/>
      <c r="KU377" s="31"/>
      <c r="KV377" s="31"/>
      <c r="KW377" s="31"/>
      <c r="KX377" s="31"/>
      <c r="KY377" s="31"/>
      <c r="KZ377" s="31"/>
      <c r="LA377" s="31"/>
      <c r="LB377" s="31"/>
      <c r="LC377" s="31"/>
      <c r="LD377" s="31"/>
      <c r="LE377" s="31"/>
      <c r="LF377" s="31"/>
      <c r="LG377" s="31"/>
      <c r="LH377" s="31"/>
      <c r="LI377" s="31"/>
      <c r="LJ377" s="31"/>
      <c r="LK377" s="31"/>
      <c r="LL377" s="31"/>
      <c r="LM377" s="31"/>
      <c r="LN377" s="31"/>
      <c r="LO377" s="31"/>
      <c r="LP377" s="31"/>
      <c r="LQ377" s="31"/>
      <c r="LR377" s="31"/>
      <c r="LS377" s="31"/>
      <c r="LT377" s="31"/>
      <c r="LU377" s="31"/>
      <c r="LV377" s="31"/>
      <c r="LW377" s="31"/>
      <c r="LX377" s="31"/>
      <c r="LY377" s="31"/>
      <c r="LZ377" s="31"/>
      <c r="MA377" s="31"/>
      <c r="MB377" s="31"/>
      <c r="MC377" s="31"/>
      <c r="MD377" s="31"/>
      <c r="ME377" s="31"/>
      <c r="MF377" s="31"/>
      <c r="MG377" s="31"/>
      <c r="MH377" s="31"/>
      <c r="MI377" s="31"/>
      <c r="MJ377" s="31"/>
      <c r="MK377" s="31"/>
      <c r="ML377" s="31"/>
      <c r="MM377" s="31"/>
      <c r="MN377" s="31"/>
      <c r="MO377" s="31"/>
      <c r="MP377" s="31"/>
      <c r="MQ377" s="31"/>
      <c r="MR377" s="31"/>
      <c r="MS377" s="31"/>
      <c r="MT377" s="31"/>
      <c r="MU377" s="31"/>
      <c r="MV377" s="31"/>
      <c r="MW377" s="31"/>
      <c r="MX377" s="31"/>
      <c r="MY377" s="31"/>
      <c r="MZ377" s="31"/>
      <c r="NA377" s="31"/>
      <c r="NB377" s="31"/>
      <c r="NC377" s="31"/>
      <c r="ND377" s="31"/>
      <c r="NE377" s="31"/>
      <c r="NF377" s="31"/>
      <c r="NG377" s="31"/>
      <c r="NH377" s="31"/>
      <c r="NI377" s="31"/>
      <c r="NJ377" s="31"/>
      <c r="NK377" s="31"/>
      <c r="NL377" s="31"/>
      <c r="NM377" s="31"/>
      <c r="NN377" s="31"/>
      <c r="NO377" s="31"/>
      <c r="NP377" s="31"/>
      <c r="NQ377" s="31"/>
      <c r="NR377" s="31"/>
      <c r="NS377" s="31"/>
      <c r="NT377" s="31"/>
      <c r="NU377" s="31"/>
      <c r="NV377" s="31"/>
      <c r="NW377" s="31"/>
      <c r="NX377" s="31"/>
      <c r="NY377" s="31"/>
      <c r="NZ377" s="31"/>
      <c r="OA377" s="31"/>
      <c r="OB377" s="31"/>
      <c r="OC377" s="31"/>
      <c r="OD377" s="31"/>
      <c r="OE377" s="31"/>
      <c r="OF377" s="31"/>
      <c r="OG377" s="31"/>
      <c r="OH377" s="31"/>
      <c r="OI377" s="31"/>
      <c r="OJ377" s="31"/>
      <c r="OK377" s="31"/>
      <c r="OL377" s="31"/>
      <c r="OM377" s="31"/>
      <c r="ON377" s="31"/>
      <c r="OO377" s="31"/>
      <c r="OP377" s="31"/>
      <c r="OQ377" s="31"/>
      <c r="OR377" s="31"/>
      <c r="OS377" s="31"/>
      <c r="OT377" s="31"/>
      <c r="OU377" s="31"/>
      <c r="OV377" s="31"/>
      <c r="OW377" s="31"/>
      <c r="OX377" s="31"/>
      <c r="OY377" s="31"/>
      <c r="OZ377" s="31"/>
      <c r="PA377" s="31"/>
      <c r="PB377" s="31"/>
      <c r="PC377" s="31"/>
      <c r="PD377" s="31"/>
      <c r="PE377" s="31"/>
      <c r="PF377" s="31"/>
      <c r="PG377" s="31"/>
      <c r="PH377" s="31"/>
      <c r="PI377" s="31"/>
      <c r="PJ377" s="31"/>
      <c r="PK377" s="31"/>
      <c r="PL377" s="31"/>
      <c r="PM377" s="31"/>
      <c r="PN377" s="31"/>
      <c r="PO377" s="31"/>
      <c r="PP377" s="31"/>
      <c r="PQ377" s="31"/>
      <c r="PR377" s="31"/>
      <c r="PS377" s="31"/>
      <c r="PT377" s="31"/>
      <c r="PU377" s="31"/>
      <c r="PV377" s="31"/>
      <c r="PW377" s="31"/>
      <c r="PX377" s="31"/>
      <c r="PY377" s="31"/>
      <c r="PZ377" s="31"/>
      <c r="QA377" s="31"/>
      <c r="QB377" s="31"/>
      <c r="QC377" s="31"/>
      <c r="QD377" s="31"/>
      <c r="QE377" s="31"/>
      <c r="QF377" s="31"/>
      <c r="QG377" s="31"/>
      <c r="QH377" s="31"/>
      <c r="QI377" s="31"/>
      <c r="QJ377" s="31"/>
      <c r="QK377" s="31"/>
      <c r="QL377" s="31"/>
      <c r="QM377" s="31"/>
      <c r="QN377" s="31"/>
      <c r="QO377" s="31"/>
      <c r="QP377" s="31"/>
      <c r="QQ377" s="31"/>
      <c r="QR377" s="31"/>
      <c r="QS377" s="31"/>
      <c r="QT377" s="31"/>
      <c r="QU377" s="31"/>
      <c r="QV377" s="31"/>
      <c r="QW377" s="31"/>
      <c r="QX377" s="31"/>
      <c r="QY377" s="31"/>
      <c r="QZ377" s="31"/>
      <c r="RA377" s="31"/>
      <c r="RB377" s="31"/>
      <c r="RC377" s="31"/>
      <c r="RD377" s="31"/>
      <c r="RE377" s="31"/>
      <c r="RF377" s="31"/>
      <c r="RG377" s="31"/>
      <c r="RH377" s="31"/>
      <c r="RI377" s="31"/>
      <c r="RJ377" s="31"/>
      <c r="RK377" s="31"/>
      <c r="RL377" s="31"/>
      <c r="RM377" s="31"/>
      <c r="RN377" s="31"/>
      <c r="RO377" s="31"/>
      <c r="RP377" s="31"/>
      <c r="RQ377" s="31"/>
      <c r="RR377" s="31"/>
      <c r="RS377" s="31"/>
      <c r="RT377" s="31"/>
      <c r="RU377" s="31"/>
      <c r="RV377" s="31"/>
      <c r="RW377" s="31"/>
      <c r="RX377" s="31"/>
      <c r="RY377" s="31"/>
      <c r="RZ377" s="31"/>
      <c r="SA377" s="31"/>
      <c r="SB377" s="31"/>
      <c r="SC377" s="31"/>
      <c r="SD377" s="31"/>
      <c r="SE377" s="31"/>
      <c r="SF377" s="31"/>
      <c r="SG377" s="31"/>
      <c r="SH377" s="31"/>
      <c r="SI377" s="31"/>
      <c r="SJ377" s="31"/>
      <c r="SK377" s="31"/>
      <c r="SL377" s="31"/>
      <c r="SM377" s="31"/>
      <c r="SN377" s="31"/>
      <c r="SO377" s="31"/>
      <c r="SP377" s="31"/>
      <c r="SQ377" s="31"/>
      <c r="SR377" s="31"/>
      <c r="SS377" s="31"/>
      <c r="ST377" s="31"/>
      <c r="SU377" s="31"/>
      <c r="SV377" s="31"/>
      <c r="SW377" s="31"/>
      <c r="SX377" s="31"/>
      <c r="SY377" s="31"/>
      <c r="SZ377" s="31"/>
      <c r="TA377" s="31"/>
      <c r="TB377" s="31"/>
      <c r="TC377" s="31"/>
      <c r="TD377" s="31"/>
      <c r="TE377" s="31"/>
      <c r="TF377" s="31"/>
      <c r="TG377" s="31"/>
      <c r="TH377" s="31"/>
      <c r="TI377" s="31"/>
      <c r="TJ377" s="31"/>
      <c r="TK377" s="31"/>
      <c r="TL377" s="31"/>
      <c r="TM377" s="31"/>
      <c r="TN377" s="31"/>
      <c r="TO377" s="31"/>
      <c r="TP377" s="31"/>
      <c r="TQ377" s="31"/>
      <c r="TR377" s="31"/>
      <c r="TS377" s="31"/>
      <c r="TT377" s="31"/>
      <c r="TU377" s="31"/>
      <c r="TV377" s="31"/>
      <c r="TW377" s="31"/>
      <c r="TX377" s="31"/>
      <c r="TY377" s="31"/>
      <c r="TZ377" s="31"/>
      <c r="UA377" s="31"/>
      <c r="UB377" s="31"/>
      <c r="UC377" s="31"/>
      <c r="UD377" s="31"/>
      <c r="UE377" s="31"/>
      <c r="UF377" s="31"/>
      <c r="UG377" s="31"/>
      <c r="UH377" s="31"/>
      <c r="UI377" s="31"/>
      <c r="UJ377" s="31"/>
      <c r="UK377" s="31"/>
      <c r="UL377" s="31"/>
      <c r="UM377" s="31"/>
      <c r="UN377" s="31"/>
      <c r="UO377" s="31"/>
      <c r="UP377" s="31"/>
      <c r="UQ377" s="31"/>
      <c r="UR377" s="31"/>
      <c r="US377" s="31"/>
      <c r="UT377" s="31"/>
      <c r="UU377" s="31"/>
      <c r="UV377" s="31"/>
      <c r="UW377" s="31"/>
      <c r="UX377" s="31"/>
      <c r="UY377" s="31"/>
      <c r="UZ377" s="31"/>
      <c r="VA377" s="31"/>
      <c r="VB377" s="31"/>
      <c r="VC377" s="31"/>
      <c r="VD377" s="31"/>
      <c r="VE377" s="31"/>
      <c r="VF377" s="31"/>
      <c r="VG377" s="31"/>
      <c r="VH377" s="31"/>
      <c r="VI377" s="31"/>
      <c r="VJ377" s="31"/>
      <c r="VK377" s="31"/>
      <c r="VL377" s="31"/>
      <c r="VM377" s="31"/>
      <c r="VN377" s="31"/>
      <c r="VO377" s="31"/>
      <c r="VP377" s="31"/>
      <c r="VQ377" s="31"/>
      <c r="VR377" s="31"/>
      <c r="VS377" s="31"/>
      <c r="VT377" s="31"/>
      <c r="VU377" s="31"/>
      <c r="VV377" s="31"/>
      <c r="VW377" s="31"/>
      <c r="VX377" s="31"/>
      <c r="VY377" s="31"/>
      <c r="VZ377" s="31"/>
      <c r="WA377" s="31"/>
      <c r="WB377" s="31"/>
      <c r="WC377" s="31"/>
      <c r="WD377" s="31"/>
      <c r="WE377" s="31"/>
      <c r="WF377" s="31"/>
      <c r="WG377" s="31"/>
      <c r="WH377" s="31"/>
      <c r="WI377" s="31"/>
      <c r="WJ377" s="31"/>
      <c r="WK377" s="31"/>
      <c r="WL377" s="31"/>
      <c r="WM377" s="31"/>
      <c r="WN377" s="31"/>
      <c r="WO377" s="31"/>
      <c r="WP377" s="31"/>
      <c r="WQ377" s="31"/>
      <c r="WR377" s="31"/>
      <c r="WS377" s="31"/>
      <c r="WT377" s="31"/>
      <c r="WU377" s="31"/>
      <c r="WV377" s="31"/>
      <c r="WW377" s="31"/>
      <c r="WX377" s="31"/>
      <c r="WY377" s="31"/>
      <c r="WZ377" s="31"/>
      <c r="XA377" s="31"/>
      <c r="XB377" s="31"/>
      <c r="XC377" s="31"/>
      <c r="XD377" s="31"/>
      <c r="XE377" s="31"/>
      <c r="XF377" s="31"/>
      <c r="XG377" s="31"/>
      <c r="XH377" s="31"/>
      <c r="XI377" s="31"/>
      <c r="XJ377" s="31"/>
      <c r="XK377" s="31"/>
      <c r="XL377" s="31"/>
      <c r="XM377" s="31"/>
      <c r="XN377" s="31"/>
      <c r="XO377" s="31"/>
      <c r="XP377" s="31"/>
      <c r="XQ377" s="31"/>
      <c r="XR377" s="31"/>
      <c r="XS377" s="31"/>
      <c r="XT377" s="31"/>
      <c r="XU377" s="31"/>
      <c r="XV377" s="31"/>
      <c r="XW377" s="31"/>
      <c r="XX377" s="31"/>
      <c r="XY377" s="31"/>
      <c r="XZ377" s="31"/>
      <c r="YA377" s="31"/>
      <c r="YB377" s="31"/>
      <c r="YC377" s="31"/>
      <c r="YD377" s="31"/>
      <c r="YE377" s="31"/>
      <c r="YF377" s="31"/>
      <c r="YG377" s="31"/>
      <c r="YH377" s="31"/>
      <c r="YI377" s="31"/>
      <c r="YJ377" s="31"/>
      <c r="YK377" s="31"/>
      <c r="YL377" s="31"/>
      <c r="YM377" s="31"/>
      <c r="YN377" s="31"/>
      <c r="YO377" s="31"/>
      <c r="YP377" s="31"/>
      <c r="YQ377" s="31"/>
      <c r="YR377" s="31"/>
      <c r="YS377" s="31"/>
      <c r="YT377" s="31"/>
      <c r="YU377" s="31"/>
      <c r="YV377" s="31"/>
      <c r="YW377" s="31"/>
      <c r="YX377" s="31"/>
      <c r="YY377" s="31"/>
      <c r="YZ377" s="31"/>
      <c r="ZA377" s="31"/>
      <c r="ZB377" s="31"/>
      <c r="ZC377" s="31"/>
      <c r="ZD377" s="31"/>
      <c r="ZE377" s="31"/>
      <c r="ZF377" s="31"/>
      <c r="ZG377" s="31"/>
      <c r="ZH377" s="31"/>
      <c r="ZI377" s="31"/>
      <c r="ZJ377" s="31"/>
      <c r="ZK377" s="31"/>
      <c r="ZL377" s="31"/>
      <c r="ZM377" s="31"/>
      <c r="ZN377" s="31"/>
      <c r="ZO377" s="31"/>
      <c r="ZP377" s="31"/>
      <c r="ZQ377" s="31"/>
      <c r="ZR377" s="31"/>
      <c r="ZS377" s="31"/>
      <c r="ZT377" s="31"/>
      <c r="ZU377" s="31"/>
      <c r="ZV377" s="31"/>
      <c r="ZW377" s="31"/>
      <c r="ZX377" s="31"/>
      <c r="ZY377" s="31"/>
      <c r="ZZ377" s="31"/>
      <c r="AAA377" s="31"/>
      <c r="AAB377" s="31"/>
      <c r="AAC377" s="31"/>
      <c r="AAD377" s="31"/>
      <c r="AAE377" s="31"/>
      <c r="AAF377" s="31"/>
      <c r="AAG377" s="31"/>
      <c r="AAH377" s="31"/>
      <c r="AAI377" s="31"/>
      <c r="AAJ377" s="31"/>
      <c r="AAK377" s="31"/>
      <c r="AAL377" s="31"/>
      <c r="AAM377" s="31"/>
      <c r="AAN377" s="31"/>
      <c r="AAO377" s="31"/>
      <c r="AAP377" s="31"/>
      <c r="AAQ377" s="31"/>
      <c r="AAR377" s="31"/>
      <c r="AAS377" s="31"/>
      <c r="AAT377" s="31"/>
      <c r="AAU377" s="31"/>
      <c r="AAV377" s="31"/>
      <c r="AAW377" s="31"/>
      <c r="AAX377" s="31"/>
      <c r="AAY377" s="31"/>
      <c r="AAZ377" s="31"/>
      <c r="ABA377" s="31"/>
      <c r="ABB377" s="31"/>
      <c r="ABC377" s="31"/>
      <c r="ABD377" s="31"/>
      <c r="ABE377" s="31"/>
      <c r="ABF377" s="31"/>
      <c r="ABG377" s="31"/>
      <c r="ABH377" s="31"/>
      <c r="ABI377" s="31"/>
      <c r="ABJ377" s="31"/>
      <c r="ABK377" s="31"/>
      <c r="ABL377" s="31"/>
      <c r="ABM377" s="31"/>
      <c r="ABN377" s="31"/>
      <c r="ABO377" s="31"/>
      <c r="ABP377" s="31"/>
      <c r="ABQ377" s="31"/>
      <c r="ABR377" s="31"/>
      <c r="ABS377" s="31"/>
      <c r="ABT377" s="31"/>
      <c r="ABU377" s="31"/>
      <c r="ABV377" s="31"/>
      <c r="ABW377" s="31"/>
      <c r="ABX377" s="31"/>
      <c r="ABY377" s="31"/>
      <c r="ABZ377" s="31"/>
      <c r="ACA377" s="31"/>
      <c r="ACB377" s="31"/>
      <c r="ACC377" s="31"/>
      <c r="ACD377" s="31"/>
      <c r="ACE377" s="31"/>
      <c r="ACF377" s="31"/>
      <c r="ACG377" s="31"/>
      <c r="ACH377" s="31"/>
      <c r="ACI377" s="31"/>
      <c r="ACJ377" s="31"/>
      <c r="ACK377" s="31"/>
      <c r="ACL377" s="31"/>
      <c r="ACM377" s="31"/>
      <c r="ACN377" s="31"/>
      <c r="ACO377" s="31"/>
      <c r="ACP377" s="31"/>
      <c r="ACQ377" s="31"/>
      <c r="ACR377" s="31"/>
      <c r="ACS377" s="31"/>
      <c r="ACT377" s="31"/>
      <c r="ACU377" s="31"/>
      <c r="ACV377" s="31"/>
      <c r="ACW377" s="31"/>
      <c r="ACX377" s="31"/>
      <c r="ACY377" s="31"/>
      <c r="ACZ377" s="31"/>
      <c r="ADA377" s="31"/>
      <c r="ADB377" s="31"/>
      <c r="ADC377" s="31"/>
      <c r="ADD377" s="31"/>
      <c r="ADE377" s="31"/>
      <c r="ADF377" s="31"/>
      <c r="ADG377" s="31"/>
      <c r="ADH377" s="31"/>
      <c r="ADI377" s="31"/>
      <c r="ADJ377" s="31"/>
      <c r="ADK377" s="31"/>
      <c r="ADL377" s="31"/>
      <c r="ADM377" s="31"/>
      <c r="ADN377" s="31"/>
      <c r="ADO377" s="31"/>
      <c r="ADP377" s="31"/>
      <c r="ADQ377" s="31"/>
      <c r="ADR377" s="31"/>
      <c r="ADS377" s="31"/>
      <c r="ADT377" s="31"/>
      <c r="ADU377" s="31"/>
      <c r="ADV377" s="31"/>
      <c r="ADW377" s="31"/>
      <c r="ADX377" s="31"/>
      <c r="ADY377" s="31"/>
      <c r="ADZ377" s="31"/>
      <c r="AEA377" s="31"/>
      <c r="AEB377" s="31"/>
      <c r="AEC377" s="31"/>
      <c r="AED377" s="31"/>
      <c r="AEE377" s="31"/>
      <c r="AEF377" s="31"/>
      <c r="AEG377" s="31"/>
      <c r="AEH377" s="31"/>
      <c r="AEI377" s="31"/>
      <c r="AEJ377" s="31"/>
      <c r="AEK377" s="31"/>
      <c r="AEL377" s="31"/>
      <c r="AEM377" s="31"/>
      <c r="AEN377" s="31"/>
      <c r="AEO377" s="31"/>
      <c r="AEP377" s="31"/>
      <c r="AEQ377" s="31"/>
      <c r="AER377" s="31"/>
      <c r="AES377" s="31"/>
      <c r="AET377" s="31"/>
      <c r="AEU377" s="31"/>
      <c r="AEV377" s="31"/>
      <c r="AEW377" s="31"/>
      <c r="AEX377" s="31"/>
      <c r="AEY377" s="31"/>
      <c r="AEZ377" s="31"/>
      <c r="AFA377" s="31"/>
      <c r="AFB377" s="31"/>
      <c r="AFC377" s="31"/>
      <c r="AFD377" s="31"/>
      <c r="AFE377" s="31"/>
      <c r="AFF377" s="31"/>
      <c r="AFG377" s="31"/>
      <c r="AFH377" s="31"/>
      <c r="AFI377" s="31"/>
      <c r="AFJ377" s="31"/>
      <c r="AFK377" s="31"/>
      <c r="AFL377" s="31"/>
      <c r="AFM377" s="31"/>
      <c r="AFN377" s="31"/>
      <c r="AFO377" s="31"/>
      <c r="AFP377" s="31"/>
      <c r="AFQ377" s="31"/>
      <c r="AFR377" s="31"/>
      <c r="AFS377" s="31"/>
      <c r="AFT377" s="31"/>
      <c r="AFU377" s="31"/>
      <c r="AFV377" s="31"/>
      <c r="AFW377" s="31"/>
      <c r="AFX377" s="31"/>
      <c r="AFY377" s="31"/>
      <c r="AFZ377" s="31"/>
      <c r="AGA377" s="31"/>
      <c r="AGB377" s="31"/>
      <c r="AGC377" s="31"/>
      <c r="AGD377" s="31"/>
      <c r="AGE377" s="31"/>
      <c r="AGF377" s="31"/>
      <c r="AGG377" s="31"/>
      <c r="AGH377" s="31"/>
      <c r="AGI377" s="31"/>
      <c r="AGJ377" s="31"/>
      <c r="AGK377" s="31"/>
      <c r="AGL377" s="31"/>
      <c r="AGM377" s="31"/>
      <c r="AGN377" s="31"/>
      <c r="AGO377" s="31"/>
      <c r="AGP377" s="31"/>
      <c r="AGQ377" s="31"/>
      <c r="AGR377" s="31"/>
      <c r="AGS377" s="31"/>
      <c r="AGT377" s="31"/>
      <c r="AGU377" s="31"/>
      <c r="AGV377" s="31"/>
      <c r="AGW377" s="31"/>
      <c r="AGX377" s="31"/>
      <c r="AGY377" s="31"/>
      <c r="AGZ377" s="31"/>
      <c r="AHA377" s="31"/>
      <c r="AHB377" s="31"/>
      <c r="AHC377" s="31"/>
      <c r="AHD377" s="31"/>
      <c r="AHE377" s="31"/>
      <c r="AHF377" s="31"/>
      <c r="AHG377" s="31"/>
      <c r="AHH377" s="31"/>
      <c r="AHI377" s="31"/>
      <c r="AHJ377" s="31"/>
      <c r="AHK377" s="31"/>
      <c r="AHL377" s="31"/>
      <c r="AHM377" s="31"/>
      <c r="AHN377" s="31"/>
      <c r="AHO377" s="31"/>
      <c r="AHP377" s="31"/>
      <c r="AHQ377" s="31"/>
      <c r="AHR377" s="31"/>
      <c r="AHS377" s="31"/>
      <c r="AHT377" s="31"/>
      <c r="AHU377" s="31"/>
      <c r="AHV377" s="31"/>
      <c r="AHW377" s="31"/>
      <c r="AHX377" s="31"/>
      <c r="AHY377" s="31"/>
      <c r="AHZ377" s="31"/>
      <c r="AIA377" s="31"/>
      <c r="AIB377" s="31"/>
      <c r="AIC377" s="31"/>
      <c r="AID377" s="31"/>
      <c r="AIE377" s="31"/>
      <c r="AIF377" s="31"/>
      <c r="AIG377" s="31"/>
      <c r="AIH377" s="31"/>
      <c r="AII377" s="31"/>
      <c r="AIJ377" s="31"/>
      <c r="AIK377" s="31"/>
      <c r="AIL377" s="31"/>
      <c r="AIM377" s="31"/>
      <c r="AIN377" s="31"/>
      <c r="AIO377" s="31"/>
      <c r="AIP377" s="31"/>
      <c r="AIQ377" s="31"/>
      <c r="AIR377" s="31"/>
      <c r="AIS377" s="31"/>
      <c r="AIT377" s="31"/>
      <c r="AIU377" s="31"/>
      <c r="AIV377" s="31"/>
      <c r="AIW377" s="31"/>
      <c r="AIX377" s="31"/>
      <c r="AIY377" s="31"/>
      <c r="AIZ377" s="31"/>
      <c r="AJA377" s="31"/>
      <c r="AJB377" s="31"/>
      <c r="AJC377" s="31"/>
      <c r="AJD377" s="31"/>
      <c r="AJE377" s="31"/>
      <c r="AJF377" s="31"/>
      <c r="AJG377" s="31"/>
      <c r="AJH377" s="31"/>
      <c r="AJI377" s="31"/>
      <c r="AJJ377" s="31"/>
      <c r="AJK377" s="31"/>
      <c r="AJL377" s="31"/>
      <c r="AJM377" s="31"/>
      <c r="AJN377" s="31"/>
      <c r="AJO377" s="31"/>
      <c r="AJP377" s="31"/>
      <c r="AJQ377" s="31"/>
      <c r="AJR377" s="31"/>
      <c r="AJS377" s="31"/>
      <c r="AJT377" s="31"/>
      <c r="AJU377" s="31"/>
      <c r="AJV377" s="31"/>
      <c r="AJW377" s="31"/>
      <c r="AJX377" s="31"/>
      <c r="AJY377" s="31"/>
      <c r="AJZ377" s="31"/>
      <c r="AKA377" s="31"/>
      <c r="AKB377" s="31"/>
      <c r="AKC377" s="31"/>
      <c r="AKD377" s="31"/>
      <c r="AKE377" s="31"/>
      <c r="AKF377" s="31"/>
      <c r="AKG377" s="31"/>
      <c r="AKH377" s="31"/>
      <c r="AKI377" s="31"/>
      <c r="AKJ377" s="31"/>
      <c r="AKK377" s="31"/>
      <c r="AKL377" s="31"/>
      <c r="AKM377" s="31"/>
      <c r="AKN377" s="31"/>
      <c r="AKO377" s="31"/>
      <c r="AKP377" s="31"/>
      <c r="AKQ377" s="31"/>
      <c r="AKR377" s="31"/>
      <c r="AKS377" s="31"/>
      <c r="AKT377" s="31"/>
      <c r="AKU377" s="31"/>
      <c r="AKV377" s="31"/>
      <c r="AKW377" s="31"/>
      <c r="AKX377" s="31"/>
      <c r="AKY377" s="31"/>
      <c r="AKZ377" s="31"/>
      <c r="ALA377" s="31"/>
      <c r="ALB377" s="31"/>
      <c r="ALC377" s="31"/>
      <c r="ALD377" s="31"/>
      <c r="ALE377" s="31"/>
      <c r="ALF377" s="31"/>
      <c r="ALG377" s="31"/>
      <c r="ALH377" s="31"/>
      <c r="ALI377" s="31"/>
      <c r="ALJ377" s="31"/>
      <c r="ALK377" s="31"/>
      <c r="ALL377" s="31"/>
      <c r="ALM377" s="31"/>
      <c r="ALN377" s="31"/>
      <c r="ALO377" s="31"/>
      <c r="ALP377" s="31"/>
      <c r="ALQ377" s="31"/>
      <c r="ALR377" s="31"/>
      <c r="ALS377" s="31"/>
      <c r="ALT377" s="31"/>
      <c r="ALU377" s="31"/>
      <c r="ALV377" s="31"/>
      <c r="ALW377" s="31"/>
      <c r="ALX377" s="31"/>
      <c r="ALY377" s="31"/>
      <c r="ALZ377" s="31"/>
      <c r="AMA377" s="31"/>
      <c r="AMB377" s="31"/>
      <c r="AMC377" s="31"/>
      <c r="AMD377" s="31"/>
      <c r="AME377" s="31"/>
      <c r="AMF377" s="31"/>
      <c r="AMG377" s="31"/>
      <c r="AMH377" s="31"/>
      <c r="AMI377" s="31"/>
      <c r="AMJ377" s="31"/>
      <c r="AMK377" s="31"/>
      <c r="AML377" s="31"/>
      <c r="AMM377" s="31"/>
      <c r="AMN377" s="31"/>
      <c r="AMO377" s="31"/>
      <c r="AMP377" s="31"/>
      <c r="AMQ377" s="31"/>
      <c r="AMR377" s="31"/>
      <c r="AMS377" s="31"/>
      <c r="AMT377" s="31"/>
      <c r="AMU377" s="31"/>
      <c r="AMV377" s="31"/>
      <c r="AMW377" s="31"/>
      <c r="AMX377" s="31"/>
      <c r="AMY377" s="31"/>
      <c r="AMZ377" s="6"/>
      <c r="ANA377" s="6"/>
      <c r="ANB377" s="6"/>
    </row>
    <row r="378" spans="3:1042" s="35" customFormat="1" x14ac:dyDescent="0.25">
      <c r="C378" s="6">
        <f t="shared" si="140"/>
        <v>260614</v>
      </c>
      <c r="D378" s="72">
        <f t="shared" si="141"/>
        <v>66</v>
      </c>
      <c r="E378" s="74">
        <v>0</v>
      </c>
      <c r="F378" s="72">
        <v>1</v>
      </c>
      <c r="G378" s="73">
        <f t="shared" si="249"/>
        <v>0</v>
      </c>
      <c r="H378" s="128">
        <f t="shared" si="250"/>
        <v>3.1</v>
      </c>
      <c r="I378" s="147">
        <f t="shared" si="246"/>
        <v>0</v>
      </c>
      <c r="J378" s="111" t="s">
        <v>196</v>
      </c>
      <c r="K378" s="39">
        <v>3</v>
      </c>
      <c r="L378" s="95">
        <f t="shared" si="247"/>
        <v>26</v>
      </c>
      <c r="M378" s="9" t="s">
        <v>53</v>
      </c>
      <c r="N378" s="82">
        <f t="shared" si="251"/>
        <v>6</v>
      </c>
      <c r="O378" s="82">
        <f t="shared" si="244"/>
        <v>260614</v>
      </c>
      <c r="P378" s="77" t="str">
        <f t="shared" si="236"/>
        <v>HPHE2K66HD045V 120  (66 gal)</v>
      </c>
      <c r="Q378" s="10" t="s">
        <v>57</v>
      </c>
      <c r="R378" s="11">
        <v>66</v>
      </c>
      <c r="S378" s="37" t="s">
        <v>85</v>
      </c>
      <c r="T378" s="100" t="s">
        <v>105</v>
      </c>
      <c r="U378" s="105" t="str">
        <f t="shared" si="245"/>
        <v>AOSmithHPTU66</v>
      </c>
      <c r="V378" s="146">
        <v>0</v>
      </c>
      <c r="W378" s="47" t="s">
        <v>10</v>
      </c>
      <c r="X378" s="55">
        <v>3</v>
      </c>
      <c r="Y378" s="56">
        <v>3.1</v>
      </c>
      <c r="Z378" s="57">
        <v>42545</v>
      </c>
      <c r="AA378" s="58" t="s">
        <v>83</v>
      </c>
      <c r="AB378" s="158" t="str">
        <f t="shared" si="220"/>
        <v>2,     260614,   "HPHE2K66HD045V 120  (66 gal)"</v>
      </c>
      <c r="AC378" s="160" t="str">
        <f t="shared" si="202"/>
        <v>Whirlpool</v>
      </c>
      <c r="AD378" s="161" t="s">
        <v>719</v>
      </c>
      <c r="AE378" s="158" t="str">
        <f t="shared" si="221"/>
        <v xml:space="preserve">          case  260614   :   "WhirlpoolHPHE2K66"</v>
      </c>
      <c r="AF378" s="161" t="s">
        <v>719</v>
      </c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  <c r="CB378" s="31"/>
      <c r="CC378" s="31"/>
      <c r="CD378" s="31"/>
      <c r="CE378" s="31"/>
      <c r="CF378" s="31"/>
      <c r="CG378" s="31"/>
      <c r="CH378" s="31"/>
      <c r="CI378" s="31"/>
      <c r="CJ378" s="31"/>
      <c r="CK378" s="31"/>
      <c r="CL378" s="31"/>
      <c r="CM378" s="31"/>
      <c r="CN378" s="31"/>
      <c r="CO378" s="31"/>
      <c r="CP378" s="31"/>
      <c r="CQ378" s="31"/>
      <c r="CR378" s="31"/>
      <c r="CS378" s="31"/>
      <c r="CT378" s="31"/>
      <c r="CU378" s="31"/>
      <c r="CV378" s="31"/>
      <c r="CW378" s="31"/>
      <c r="CX378" s="31"/>
      <c r="CY378" s="31"/>
      <c r="CZ378" s="31"/>
      <c r="DA378" s="31"/>
      <c r="DB378" s="31"/>
      <c r="DC378" s="31"/>
      <c r="DD378" s="31"/>
      <c r="DE378" s="31"/>
      <c r="DF378" s="31"/>
      <c r="DG378" s="31"/>
      <c r="DH378" s="31"/>
      <c r="DI378" s="31"/>
      <c r="DJ378" s="31"/>
      <c r="DK378" s="31"/>
      <c r="DL378" s="31"/>
      <c r="DM378" s="31"/>
      <c r="DN378" s="31"/>
      <c r="DO378" s="31"/>
      <c r="DP378" s="31"/>
      <c r="DQ378" s="31"/>
      <c r="DR378" s="31"/>
      <c r="DS378" s="31"/>
      <c r="DT378" s="31"/>
      <c r="DU378" s="31"/>
      <c r="DV378" s="31"/>
      <c r="DW378" s="31"/>
      <c r="DX378" s="31"/>
      <c r="DY378" s="31"/>
      <c r="DZ378" s="31"/>
      <c r="EA378" s="31"/>
      <c r="EB378" s="31"/>
      <c r="EC378" s="31"/>
      <c r="ED378" s="31"/>
      <c r="EE378" s="31"/>
      <c r="EF378" s="31"/>
      <c r="EG378" s="31"/>
      <c r="EH378" s="31"/>
      <c r="EI378" s="31"/>
      <c r="EJ378" s="31"/>
      <c r="EK378" s="31"/>
      <c r="EL378" s="31"/>
      <c r="EM378" s="31"/>
      <c r="EN378" s="31"/>
      <c r="EO378" s="31"/>
      <c r="EP378" s="31"/>
      <c r="EQ378" s="31"/>
      <c r="ER378" s="31"/>
      <c r="ES378" s="31"/>
      <c r="ET378" s="31"/>
      <c r="EU378" s="31"/>
      <c r="EV378" s="31"/>
      <c r="EW378" s="31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  <c r="IW378" s="31"/>
      <c r="IX378" s="31"/>
      <c r="IY378" s="31"/>
      <c r="IZ378" s="31"/>
      <c r="JA378" s="31"/>
      <c r="JB378" s="31"/>
      <c r="JC378" s="31"/>
      <c r="JD378" s="31"/>
      <c r="JE378" s="31"/>
      <c r="JF378" s="31"/>
      <c r="JG378" s="31"/>
      <c r="JH378" s="31"/>
      <c r="JI378" s="31"/>
      <c r="JJ378" s="31"/>
      <c r="JK378" s="31"/>
      <c r="JL378" s="31"/>
      <c r="JM378" s="31"/>
      <c r="JN378" s="31"/>
      <c r="JO378" s="31"/>
      <c r="JP378" s="31"/>
      <c r="JQ378" s="31"/>
      <c r="JR378" s="31"/>
      <c r="JS378" s="31"/>
      <c r="JT378" s="31"/>
      <c r="JU378" s="31"/>
      <c r="JV378" s="31"/>
      <c r="JW378" s="31"/>
      <c r="JX378" s="31"/>
      <c r="JY378" s="31"/>
      <c r="JZ378" s="31"/>
      <c r="KA378" s="31"/>
      <c r="KB378" s="31"/>
      <c r="KC378" s="31"/>
      <c r="KD378" s="31"/>
      <c r="KE378" s="31"/>
      <c r="KF378" s="31"/>
      <c r="KG378" s="31"/>
      <c r="KH378" s="31"/>
      <c r="KI378" s="31"/>
      <c r="KJ378" s="31"/>
      <c r="KK378" s="31"/>
      <c r="KL378" s="31"/>
      <c r="KM378" s="31"/>
      <c r="KN378" s="31"/>
      <c r="KO378" s="31"/>
      <c r="KP378" s="31"/>
      <c r="KQ378" s="31"/>
      <c r="KR378" s="31"/>
      <c r="KS378" s="31"/>
      <c r="KT378" s="31"/>
      <c r="KU378" s="31"/>
      <c r="KV378" s="31"/>
      <c r="KW378" s="31"/>
      <c r="KX378" s="31"/>
      <c r="KY378" s="31"/>
      <c r="KZ378" s="31"/>
      <c r="LA378" s="31"/>
      <c r="LB378" s="31"/>
      <c r="LC378" s="31"/>
      <c r="LD378" s="31"/>
      <c r="LE378" s="31"/>
      <c r="LF378" s="31"/>
      <c r="LG378" s="31"/>
      <c r="LH378" s="31"/>
      <c r="LI378" s="31"/>
      <c r="LJ378" s="31"/>
      <c r="LK378" s="31"/>
      <c r="LL378" s="31"/>
      <c r="LM378" s="31"/>
      <c r="LN378" s="31"/>
      <c r="LO378" s="31"/>
      <c r="LP378" s="31"/>
      <c r="LQ378" s="31"/>
      <c r="LR378" s="31"/>
      <c r="LS378" s="31"/>
      <c r="LT378" s="31"/>
      <c r="LU378" s="31"/>
      <c r="LV378" s="31"/>
      <c r="LW378" s="31"/>
      <c r="LX378" s="31"/>
      <c r="LY378" s="31"/>
      <c r="LZ378" s="31"/>
      <c r="MA378" s="31"/>
      <c r="MB378" s="31"/>
      <c r="MC378" s="31"/>
      <c r="MD378" s="31"/>
      <c r="ME378" s="31"/>
      <c r="MF378" s="31"/>
      <c r="MG378" s="31"/>
      <c r="MH378" s="31"/>
      <c r="MI378" s="31"/>
      <c r="MJ378" s="31"/>
      <c r="MK378" s="31"/>
      <c r="ML378" s="31"/>
      <c r="MM378" s="31"/>
      <c r="MN378" s="31"/>
      <c r="MO378" s="31"/>
      <c r="MP378" s="31"/>
      <c r="MQ378" s="31"/>
      <c r="MR378" s="31"/>
      <c r="MS378" s="31"/>
      <c r="MT378" s="31"/>
      <c r="MU378" s="31"/>
      <c r="MV378" s="31"/>
      <c r="MW378" s="31"/>
      <c r="MX378" s="31"/>
      <c r="MY378" s="31"/>
      <c r="MZ378" s="31"/>
      <c r="NA378" s="31"/>
      <c r="NB378" s="31"/>
      <c r="NC378" s="31"/>
      <c r="ND378" s="31"/>
      <c r="NE378" s="31"/>
      <c r="NF378" s="31"/>
      <c r="NG378" s="31"/>
      <c r="NH378" s="31"/>
      <c r="NI378" s="31"/>
      <c r="NJ378" s="31"/>
      <c r="NK378" s="31"/>
      <c r="NL378" s="31"/>
      <c r="NM378" s="31"/>
      <c r="NN378" s="31"/>
      <c r="NO378" s="31"/>
      <c r="NP378" s="31"/>
      <c r="NQ378" s="31"/>
      <c r="NR378" s="31"/>
      <c r="NS378" s="31"/>
      <c r="NT378" s="31"/>
      <c r="NU378" s="31"/>
      <c r="NV378" s="31"/>
      <c r="NW378" s="31"/>
      <c r="NX378" s="31"/>
      <c r="NY378" s="31"/>
      <c r="NZ378" s="31"/>
      <c r="OA378" s="31"/>
      <c r="OB378" s="31"/>
      <c r="OC378" s="31"/>
      <c r="OD378" s="31"/>
      <c r="OE378" s="31"/>
      <c r="OF378" s="31"/>
      <c r="OG378" s="31"/>
      <c r="OH378" s="31"/>
      <c r="OI378" s="31"/>
      <c r="OJ378" s="31"/>
      <c r="OK378" s="31"/>
      <c r="OL378" s="31"/>
      <c r="OM378" s="31"/>
      <c r="ON378" s="31"/>
      <c r="OO378" s="31"/>
      <c r="OP378" s="31"/>
      <c r="OQ378" s="31"/>
      <c r="OR378" s="31"/>
      <c r="OS378" s="31"/>
      <c r="OT378" s="31"/>
      <c r="OU378" s="31"/>
      <c r="OV378" s="31"/>
      <c r="OW378" s="31"/>
      <c r="OX378" s="31"/>
      <c r="OY378" s="31"/>
      <c r="OZ378" s="31"/>
      <c r="PA378" s="31"/>
      <c r="PB378" s="31"/>
      <c r="PC378" s="31"/>
      <c r="PD378" s="31"/>
      <c r="PE378" s="31"/>
      <c r="PF378" s="31"/>
      <c r="PG378" s="31"/>
      <c r="PH378" s="31"/>
      <c r="PI378" s="31"/>
      <c r="PJ378" s="31"/>
      <c r="PK378" s="31"/>
      <c r="PL378" s="31"/>
      <c r="PM378" s="31"/>
      <c r="PN378" s="31"/>
      <c r="PO378" s="31"/>
      <c r="PP378" s="31"/>
      <c r="PQ378" s="31"/>
      <c r="PR378" s="31"/>
      <c r="PS378" s="31"/>
      <c r="PT378" s="31"/>
      <c r="PU378" s="31"/>
      <c r="PV378" s="31"/>
      <c r="PW378" s="31"/>
      <c r="PX378" s="31"/>
      <c r="PY378" s="31"/>
      <c r="PZ378" s="31"/>
      <c r="QA378" s="31"/>
      <c r="QB378" s="31"/>
      <c r="QC378" s="31"/>
      <c r="QD378" s="31"/>
      <c r="QE378" s="31"/>
      <c r="QF378" s="31"/>
      <c r="QG378" s="31"/>
      <c r="QH378" s="31"/>
      <c r="QI378" s="31"/>
      <c r="QJ378" s="31"/>
      <c r="QK378" s="31"/>
      <c r="QL378" s="31"/>
      <c r="QM378" s="31"/>
      <c r="QN378" s="31"/>
      <c r="QO378" s="31"/>
      <c r="QP378" s="31"/>
      <c r="QQ378" s="31"/>
      <c r="QR378" s="31"/>
      <c r="QS378" s="31"/>
      <c r="QT378" s="31"/>
      <c r="QU378" s="31"/>
      <c r="QV378" s="31"/>
      <c r="QW378" s="31"/>
      <c r="QX378" s="31"/>
      <c r="QY378" s="31"/>
      <c r="QZ378" s="31"/>
      <c r="RA378" s="31"/>
      <c r="RB378" s="31"/>
      <c r="RC378" s="31"/>
      <c r="RD378" s="31"/>
      <c r="RE378" s="31"/>
      <c r="RF378" s="31"/>
      <c r="RG378" s="31"/>
      <c r="RH378" s="31"/>
      <c r="RI378" s="31"/>
      <c r="RJ378" s="31"/>
      <c r="RK378" s="31"/>
      <c r="RL378" s="31"/>
      <c r="RM378" s="31"/>
      <c r="RN378" s="31"/>
      <c r="RO378" s="31"/>
      <c r="RP378" s="31"/>
      <c r="RQ378" s="31"/>
      <c r="RR378" s="31"/>
      <c r="RS378" s="31"/>
      <c r="RT378" s="31"/>
      <c r="RU378" s="31"/>
      <c r="RV378" s="31"/>
      <c r="RW378" s="31"/>
      <c r="RX378" s="31"/>
      <c r="RY378" s="31"/>
      <c r="RZ378" s="31"/>
      <c r="SA378" s="31"/>
      <c r="SB378" s="31"/>
      <c r="SC378" s="31"/>
      <c r="SD378" s="31"/>
      <c r="SE378" s="31"/>
      <c r="SF378" s="31"/>
      <c r="SG378" s="31"/>
      <c r="SH378" s="31"/>
      <c r="SI378" s="31"/>
      <c r="SJ378" s="31"/>
      <c r="SK378" s="31"/>
      <c r="SL378" s="31"/>
      <c r="SM378" s="31"/>
      <c r="SN378" s="31"/>
      <c r="SO378" s="31"/>
      <c r="SP378" s="31"/>
      <c r="SQ378" s="31"/>
      <c r="SR378" s="31"/>
      <c r="SS378" s="31"/>
      <c r="ST378" s="31"/>
      <c r="SU378" s="31"/>
      <c r="SV378" s="31"/>
      <c r="SW378" s="31"/>
      <c r="SX378" s="31"/>
      <c r="SY378" s="31"/>
      <c r="SZ378" s="31"/>
      <c r="TA378" s="31"/>
      <c r="TB378" s="31"/>
      <c r="TC378" s="31"/>
      <c r="TD378" s="31"/>
      <c r="TE378" s="31"/>
      <c r="TF378" s="31"/>
      <c r="TG378" s="31"/>
      <c r="TH378" s="31"/>
      <c r="TI378" s="31"/>
      <c r="TJ378" s="31"/>
      <c r="TK378" s="31"/>
      <c r="TL378" s="31"/>
      <c r="TM378" s="31"/>
      <c r="TN378" s="31"/>
      <c r="TO378" s="31"/>
      <c r="TP378" s="31"/>
      <c r="TQ378" s="31"/>
      <c r="TR378" s="31"/>
      <c r="TS378" s="31"/>
      <c r="TT378" s="31"/>
      <c r="TU378" s="31"/>
      <c r="TV378" s="31"/>
      <c r="TW378" s="31"/>
      <c r="TX378" s="31"/>
      <c r="TY378" s="31"/>
      <c r="TZ378" s="31"/>
      <c r="UA378" s="31"/>
      <c r="UB378" s="31"/>
      <c r="UC378" s="31"/>
      <c r="UD378" s="31"/>
      <c r="UE378" s="31"/>
      <c r="UF378" s="31"/>
      <c r="UG378" s="31"/>
      <c r="UH378" s="31"/>
      <c r="UI378" s="31"/>
      <c r="UJ378" s="31"/>
      <c r="UK378" s="31"/>
      <c r="UL378" s="31"/>
      <c r="UM378" s="31"/>
      <c r="UN378" s="31"/>
      <c r="UO378" s="31"/>
      <c r="UP378" s="31"/>
      <c r="UQ378" s="31"/>
      <c r="UR378" s="31"/>
      <c r="US378" s="31"/>
      <c r="UT378" s="31"/>
      <c r="UU378" s="31"/>
      <c r="UV378" s="31"/>
      <c r="UW378" s="31"/>
      <c r="UX378" s="31"/>
      <c r="UY378" s="31"/>
      <c r="UZ378" s="31"/>
      <c r="VA378" s="31"/>
      <c r="VB378" s="31"/>
      <c r="VC378" s="31"/>
      <c r="VD378" s="31"/>
      <c r="VE378" s="31"/>
      <c r="VF378" s="31"/>
      <c r="VG378" s="31"/>
      <c r="VH378" s="31"/>
      <c r="VI378" s="31"/>
      <c r="VJ378" s="31"/>
      <c r="VK378" s="31"/>
      <c r="VL378" s="31"/>
      <c r="VM378" s="31"/>
      <c r="VN378" s="31"/>
      <c r="VO378" s="31"/>
      <c r="VP378" s="31"/>
      <c r="VQ378" s="31"/>
      <c r="VR378" s="31"/>
      <c r="VS378" s="31"/>
      <c r="VT378" s="31"/>
      <c r="VU378" s="31"/>
      <c r="VV378" s="31"/>
      <c r="VW378" s="31"/>
      <c r="VX378" s="31"/>
      <c r="VY378" s="31"/>
      <c r="VZ378" s="31"/>
      <c r="WA378" s="31"/>
      <c r="WB378" s="31"/>
      <c r="WC378" s="31"/>
      <c r="WD378" s="31"/>
      <c r="WE378" s="31"/>
      <c r="WF378" s="31"/>
      <c r="WG378" s="31"/>
      <c r="WH378" s="31"/>
      <c r="WI378" s="31"/>
      <c r="WJ378" s="31"/>
      <c r="WK378" s="31"/>
      <c r="WL378" s="31"/>
      <c r="WM378" s="31"/>
      <c r="WN378" s="31"/>
      <c r="WO378" s="31"/>
      <c r="WP378" s="31"/>
      <c r="WQ378" s="31"/>
      <c r="WR378" s="31"/>
      <c r="WS378" s="31"/>
      <c r="WT378" s="31"/>
      <c r="WU378" s="31"/>
      <c r="WV378" s="31"/>
      <c r="WW378" s="31"/>
      <c r="WX378" s="31"/>
      <c r="WY378" s="31"/>
      <c r="WZ378" s="31"/>
      <c r="XA378" s="31"/>
      <c r="XB378" s="31"/>
      <c r="XC378" s="31"/>
      <c r="XD378" s="31"/>
      <c r="XE378" s="31"/>
      <c r="XF378" s="31"/>
      <c r="XG378" s="31"/>
      <c r="XH378" s="31"/>
      <c r="XI378" s="31"/>
      <c r="XJ378" s="31"/>
      <c r="XK378" s="31"/>
      <c r="XL378" s="31"/>
      <c r="XM378" s="31"/>
      <c r="XN378" s="31"/>
      <c r="XO378" s="31"/>
      <c r="XP378" s="31"/>
      <c r="XQ378" s="31"/>
      <c r="XR378" s="31"/>
      <c r="XS378" s="31"/>
      <c r="XT378" s="31"/>
      <c r="XU378" s="31"/>
      <c r="XV378" s="31"/>
      <c r="XW378" s="31"/>
      <c r="XX378" s="31"/>
      <c r="XY378" s="31"/>
      <c r="XZ378" s="31"/>
      <c r="YA378" s="31"/>
      <c r="YB378" s="31"/>
      <c r="YC378" s="31"/>
      <c r="YD378" s="31"/>
      <c r="YE378" s="31"/>
      <c r="YF378" s="31"/>
      <c r="YG378" s="31"/>
      <c r="YH378" s="31"/>
      <c r="YI378" s="31"/>
      <c r="YJ378" s="31"/>
      <c r="YK378" s="31"/>
      <c r="YL378" s="31"/>
      <c r="YM378" s="31"/>
      <c r="YN378" s="31"/>
      <c r="YO378" s="31"/>
      <c r="YP378" s="31"/>
      <c r="YQ378" s="31"/>
      <c r="YR378" s="31"/>
      <c r="YS378" s="31"/>
      <c r="YT378" s="31"/>
      <c r="YU378" s="31"/>
      <c r="YV378" s="31"/>
      <c r="YW378" s="31"/>
      <c r="YX378" s="31"/>
      <c r="YY378" s="31"/>
      <c r="YZ378" s="31"/>
      <c r="ZA378" s="31"/>
      <c r="ZB378" s="31"/>
      <c r="ZC378" s="31"/>
      <c r="ZD378" s="31"/>
      <c r="ZE378" s="31"/>
      <c r="ZF378" s="31"/>
      <c r="ZG378" s="31"/>
      <c r="ZH378" s="31"/>
      <c r="ZI378" s="31"/>
      <c r="ZJ378" s="31"/>
      <c r="ZK378" s="31"/>
      <c r="ZL378" s="31"/>
      <c r="ZM378" s="31"/>
      <c r="ZN378" s="31"/>
      <c r="ZO378" s="31"/>
      <c r="ZP378" s="31"/>
      <c r="ZQ378" s="31"/>
      <c r="ZR378" s="31"/>
      <c r="ZS378" s="31"/>
      <c r="ZT378" s="31"/>
      <c r="ZU378" s="31"/>
      <c r="ZV378" s="31"/>
      <c r="ZW378" s="31"/>
      <c r="ZX378" s="31"/>
      <c r="ZY378" s="31"/>
      <c r="ZZ378" s="31"/>
      <c r="AAA378" s="31"/>
      <c r="AAB378" s="31"/>
      <c r="AAC378" s="31"/>
      <c r="AAD378" s="31"/>
      <c r="AAE378" s="31"/>
      <c r="AAF378" s="31"/>
      <c r="AAG378" s="31"/>
      <c r="AAH378" s="31"/>
      <c r="AAI378" s="31"/>
      <c r="AAJ378" s="31"/>
      <c r="AAK378" s="31"/>
      <c r="AAL378" s="31"/>
      <c r="AAM378" s="31"/>
      <c r="AAN378" s="31"/>
      <c r="AAO378" s="31"/>
      <c r="AAP378" s="31"/>
      <c r="AAQ378" s="31"/>
      <c r="AAR378" s="31"/>
      <c r="AAS378" s="31"/>
      <c r="AAT378" s="31"/>
      <c r="AAU378" s="31"/>
      <c r="AAV378" s="31"/>
      <c r="AAW378" s="31"/>
      <c r="AAX378" s="31"/>
      <c r="AAY378" s="31"/>
      <c r="AAZ378" s="31"/>
      <c r="ABA378" s="31"/>
      <c r="ABB378" s="31"/>
      <c r="ABC378" s="31"/>
      <c r="ABD378" s="31"/>
      <c r="ABE378" s="31"/>
      <c r="ABF378" s="31"/>
      <c r="ABG378" s="31"/>
      <c r="ABH378" s="31"/>
      <c r="ABI378" s="31"/>
      <c r="ABJ378" s="31"/>
      <c r="ABK378" s="31"/>
      <c r="ABL378" s="31"/>
      <c r="ABM378" s="31"/>
      <c r="ABN378" s="31"/>
      <c r="ABO378" s="31"/>
      <c r="ABP378" s="31"/>
      <c r="ABQ378" s="31"/>
      <c r="ABR378" s="31"/>
      <c r="ABS378" s="31"/>
      <c r="ABT378" s="31"/>
      <c r="ABU378" s="31"/>
      <c r="ABV378" s="31"/>
      <c r="ABW378" s="31"/>
      <c r="ABX378" s="31"/>
      <c r="ABY378" s="31"/>
      <c r="ABZ378" s="31"/>
      <c r="ACA378" s="31"/>
      <c r="ACB378" s="31"/>
      <c r="ACC378" s="31"/>
      <c r="ACD378" s="31"/>
      <c r="ACE378" s="31"/>
      <c r="ACF378" s="31"/>
      <c r="ACG378" s="31"/>
      <c r="ACH378" s="31"/>
      <c r="ACI378" s="31"/>
      <c r="ACJ378" s="31"/>
      <c r="ACK378" s="31"/>
      <c r="ACL378" s="31"/>
      <c r="ACM378" s="31"/>
      <c r="ACN378" s="31"/>
      <c r="ACO378" s="31"/>
      <c r="ACP378" s="31"/>
      <c r="ACQ378" s="31"/>
      <c r="ACR378" s="31"/>
      <c r="ACS378" s="31"/>
      <c r="ACT378" s="31"/>
      <c r="ACU378" s="31"/>
      <c r="ACV378" s="31"/>
      <c r="ACW378" s="31"/>
      <c r="ACX378" s="31"/>
      <c r="ACY378" s="31"/>
      <c r="ACZ378" s="31"/>
      <c r="ADA378" s="31"/>
      <c r="ADB378" s="31"/>
      <c r="ADC378" s="31"/>
      <c r="ADD378" s="31"/>
      <c r="ADE378" s="31"/>
      <c r="ADF378" s="31"/>
      <c r="ADG378" s="31"/>
      <c r="ADH378" s="31"/>
      <c r="ADI378" s="31"/>
      <c r="ADJ378" s="31"/>
      <c r="ADK378" s="31"/>
      <c r="ADL378" s="31"/>
      <c r="ADM378" s="31"/>
      <c r="ADN378" s="31"/>
      <c r="ADO378" s="31"/>
      <c r="ADP378" s="31"/>
      <c r="ADQ378" s="31"/>
      <c r="ADR378" s="31"/>
      <c r="ADS378" s="31"/>
      <c r="ADT378" s="31"/>
      <c r="ADU378" s="31"/>
      <c r="ADV378" s="31"/>
      <c r="ADW378" s="31"/>
      <c r="ADX378" s="31"/>
      <c r="ADY378" s="31"/>
      <c r="ADZ378" s="31"/>
      <c r="AEA378" s="31"/>
      <c r="AEB378" s="31"/>
      <c r="AEC378" s="31"/>
      <c r="AED378" s="31"/>
      <c r="AEE378" s="31"/>
      <c r="AEF378" s="31"/>
      <c r="AEG378" s="31"/>
      <c r="AEH378" s="31"/>
      <c r="AEI378" s="31"/>
      <c r="AEJ378" s="31"/>
      <c r="AEK378" s="31"/>
      <c r="AEL378" s="31"/>
      <c r="AEM378" s="31"/>
      <c r="AEN378" s="31"/>
      <c r="AEO378" s="31"/>
      <c r="AEP378" s="31"/>
      <c r="AEQ378" s="31"/>
      <c r="AER378" s="31"/>
      <c r="AES378" s="31"/>
      <c r="AET378" s="31"/>
      <c r="AEU378" s="31"/>
      <c r="AEV378" s="31"/>
      <c r="AEW378" s="31"/>
      <c r="AEX378" s="31"/>
      <c r="AEY378" s="31"/>
      <c r="AEZ378" s="31"/>
      <c r="AFA378" s="31"/>
      <c r="AFB378" s="31"/>
      <c r="AFC378" s="31"/>
      <c r="AFD378" s="31"/>
      <c r="AFE378" s="31"/>
      <c r="AFF378" s="31"/>
      <c r="AFG378" s="31"/>
      <c r="AFH378" s="31"/>
      <c r="AFI378" s="31"/>
      <c r="AFJ378" s="31"/>
      <c r="AFK378" s="31"/>
      <c r="AFL378" s="31"/>
      <c r="AFM378" s="31"/>
      <c r="AFN378" s="31"/>
      <c r="AFO378" s="31"/>
      <c r="AFP378" s="31"/>
      <c r="AFQ378" s="31"/>
      <c r="AFR378" s="31"/>
      <c r="AFS378" s="31"/>
      <c r="AFT378" s="31"/>
      <c r="AFU378" s="31"/>
      <c r="AFV378" s="31"/>
      <c r="AFW378" s="31"/>
      <c r="AFX378" s="31"/>
      <c r="AFY378" s="31"/>
      <c r="AFZ378" s="31"/>
      <c r="AGA378" s="31"/>
      <c r="AGB378" s="31"/>
      <c r="AGC378" s="31"/>
      <c r="AGD378" s="31"/>
      <c r="AGE378" s="31"/>
      <c r="AGF378" s="31"/>
      <c r="AGG378" s="31"/>
      <c r="AGH378" s="31"/>
      <c r="AGI378" s="31"/>
      <c r="AGJ378" s="31"/>
      <c r="AGK378" s="31"/>
      <c r="AGL378" s="31"/>
      <c r="AGM378" s="31"/>
      <c r="AGN378" s="31"/>
      <c r="AGO378" s="31"/>
      <c r="AGP378" s="31"/>
      <c r="AGQ378" s="31"/>
      <c r="AGR378" s="31"/>
      <c r="AGS378" s="31"/>
      <c r="AGT378" s="31"/>
      <c r="AGU378" s="31"/>
      <c r="AGV378" s="31"/>
      <c r="AGW378" s="31"/>
      <c r="AGX378" s="31"/>
      <c r="AGY378" s="31"/>
      <c r="AGZ378" s="31"/>
      <c r="AHA378" s="31"/>
      <c r="AHB378" s="31"/>
      <c r="AHC378" s="31"/>
      <c r="AHD378" s="31"/>
      <c r="AHE378" s="31"/>
      <c r="AHF378" s="31"/>
      <c r="AHG378" s="31"/>
      <c r="AHH378" s="31"/>
      <c r="AHI378" s="31"/>
      <c r="AHJ378" s="31"/>
      <c r="AHK378" s="31"/>
      <c r="AHL378" s="31"/>
      <c r="AHM378" s="31"/>
      <c r="AHN378" s="31"/>
      <c r="AHO378" s="31"/>
      <c r="AHP378" s="31"/>
      <c r="AHQ378" s="31"/>
      <c r="AHR378" s="31"/>
      <c r="AHS378" s="31"/>
      <c r="AHT378" s="31"/>
      <c r="AHU378" s="31"/>
      <c r="AHV378" s="31"/>
      <c r="AHW378" s="31"/>
      <c r="AHX378" s="31"/>
      <c r="AHY378" s="31"/>
      <c r="AHZ378" s="31"/>
      <c r="AIA378" s="31"/>
      <c r="AIB378" s="31"/>
      <c r="AIC378" s="31"/>
      <c r="AID378" s="31"/>
      <c r="AIE378" s="31"/>
      <c r="AIF378" s="31"/>
      <c r="AIG378" s="31"/>
      <c r="AIH378" s="31"/>
      <c r="AII378" s="31"/>
      <c r="AIJ378" s="31"/>
      <c r="AIK378" s="31"/>
      <c r="AIL378" s="31"/>
      <c r="AIM378" s="31"/>
      <c r="AIN378" s="31"/>
      <c r="AIO378" s="31"/>
      <c r="AIP378" s="31"/>
      <c r="AIQ378" s="31"/>
      <c r="AIR378" s="31"/>
      <c r="AIS378" s="31"/>
      <c r="AIT378" s="31"/>
      <c r="AIU378" s="31"/>
      <c r="AIV378" s="31"/>
      <c r="AIW378" s="31"/>
      <c r="AIX378" s="31"/>
      <c r="AIY378" s="31"/>
      <c r="AIZ378" s="31"/>
      <c r="AJA378" s="31"/>
      <c r="AJB378" s="31"/>
      <c r="AJC378" s="31"/>
      <c r="AJD378" s="31"/>
      <c r="AJE378" s="31"/>
      <c r="AJF378" s="31"/>
      <c r="AJG378" s="31"/>
      <c r="AJH378" s="31"/>
      <c r="AJI378" s="31"/>
      <c r="AJJ378" s="31"/>
      <c r="AJK378" s="31"/>
      <c r="AJL378" s="31"/>
      <c r="AJM378" s="31"/>
      <c r="AJN378" s="31"/>
      <c r="AJO378" s="31"/>
      <c r="AJP378" s="31"/>
      <c r="AJQ378" s="31"/>
      <c r="AJR378" s="31"/>
      <c r="AJS378" s="31"/>
      <c r="AJT378" s="31"/>
      <c r="AJU378" s="31"/>
      <c r="AJV378" s="31"/>
      <c r="AJW378" s="31"/>
      <c r="AJX378" s="31"/>
      <c r="AJY378" s="31"/>
      <c r="AJZ378" s="31"/>
      <c r="AKA378" s="31"/>
      <c r="AKB378" s="31"/>
      <c r="AKC378" s="31"/>
      <c r="AKD378" s="31"/>
      <c r="AKE378" s="31"/>
      <c r="AKF378" s="31"/>
      <c r="AKG378" s="31"/>
      <c r="AKH378" s="31"/>
      <c r="AKI378" s="31"/>
      <c r="AKJ378" s="31"/>
      <c r="AKK378" s="31"/>
      <c r="AKL378" s="31"/>
      <c r="AKM378" s="31"/>
      <c r="AKN378" s="31"/>
      <c r="AKO378" s="31"/>
      <c r="AKP378" s="31"/>
      <c r="AKQ378" s="31"/>
      <c r="AKR378" s="31"/>
      <c r="AKS378" s="31"/>
      <c r="AKT378" s="31"/>
      <c r="AKU378" s="31"/>
      <c r="AKV378" s="31"/>
      <c r="AKW378" s="31"/>
      <c r="AKX378" s="31"/>
      <c r="AKY378" s="31"/>
      <c r="AKZ378" s="31"/>
      <c r="ALA378" s="31"/>
      <c r="ALB378" s="31"/>
      <c r="ALC378" s="31"/>
      <c r="ALD378" s="31"/>
      <c r="ALE378" s="31"/>
      <c r="ALF378" s="31"/>
      <c r="ALG378" s="31"/>
      <c r="ALH378" s="31"/>
      <c r="ALI378" s="31"/>
      <c r="ALJ378" s="31"/>
      <c r="ALK378" s="31"/>
      <c r="ALL378" s="31"/>
      <c r="ALM378" s="31"/>
      <c r="ALN378" s="31"/>
      <c r="ALO378" s="31"/>
      <c r="ALP378" s="31"/>
      <c r="ALQ378" s="31"/>
      <c r="ALR378" s="31"/>
      <c r="ALS378" s="31"/>
      <c r="ALT378" s="31"/>
      <c r="ALU378" s="31"/>
      <c r="ALV378" s="31"/>
      <c r="ALW378" s="31"/>
      <c r="ALX378" s="31"/>
      <c r="ALY378" s="31"/>
      <c r="ALZ378" s="31"/>
      <c r="AMA378" s="31"/>
      <c r="AMB378" s="31"/>
      <c r="AMC378" s="31"/>
      <c r="AMD378" s="31"/>
      <c r="AME378" s="31"/>
      <c r="AMF378" s="31"/>
      <c r="AMG378" s="31"/>
      <c r="AMH378" s="31"/>
      <c r="AMI378" s="31"/>
      <c r="AMJ378" s="31"/>
      <c r="AMK378" s="31"/>
      <c r="AML378" s="31"/>
      <c r="AMM378" s="31"/>
      <c r="AMN378" s="31"/>
      <c r="AMO378" s="31"/>
      <c r="AMP378" s="31"/>
      <c r="AMQ378" s="31"/>
      <c r="AMR378" s="31"/>
      <c r="AMS378" s="31"/>
      <c r="AMT378" s="31"/>
      <c r="AMU378" s="31"/>
      <c r="AMV378" s="31"/>
      <c r="AMW378" s="31"/>
      <c r="AMX378" s="31"/>
      <c r="AMY378" s="31"/>
      <c r="AMZ378" s="6"/>
      <c r="ANA378" s="6"/>
      <c r="ANB378" s="6"/>
    </row>
    <row r="379" spans="3:1042" s="35" customFormat="1" x14ac:dyDescent="0.25">
      <c r="C379" s="6">
        <f t="shared" si="140"/>
        <v>260714</v>
      </c>
      <c r="D379" s="72">
        <f t="shared" si="141"/>
        <v>66</v>
      </c>
      <c r="E379" s="74">
        <v>0</v>
      </c>
      <c r="F379" s="72">
        <v>1</v>
      </c>
      <c r="G379" s="73">
        <f t="shared" si="249"/>
        <v>0</v>
      </c>
      <c r="H379" s="128">
        <f t="shared" si="250"/>
        <v>3.1</v>
      </c>
      <c r="I379" s="147">
        <f t="shared" si="246"/>
        <v>0</v>
      </c>
      <c r="J379" s="111" t="s">
        <v>196</v>
      </c>
      <c r="K379" s="39">
        <v>3</v>
      </c>
      <c r="L379" s="95">
        <f t="shared" si="247"/>
        <v>26</v>
      </c>
      <c r="M379" s="9" t="s">
        <v>53</v>
      </c>
      <c r="N379" s="82">
        <f t="shared" si="251"/>
        <v>7</v>
      </c>
      <c r="O379" s="82">
        <f t="shared" si="244"/>
        <v>260714</v>
      </c>
      <c r="P379" s="77" t="str">
        <f t="shared" si="236"/>
        <v>HPHE2K66HD045VC 120  (66 gal)</v>
      </c>
      <c r="Q379" s="10" t="s">
        <v>58</v>
      </c>
      <c r="R379" s="11">
        <v>66</v>
      </c>
      <c r="S379" s="37" t="s">
        <v>85</v>
      </c>
      <c r="T379" s="100" t="s">
        <v>105</v>
      </c>
      <c r="U379" s="105" t="str">
        <f t="shared" si="245"/>
        <v>AOSmithHPTU66</v>
      </c>
      <c r="V379" s="146">
        <v>0</v>
      </c>
      <c r="W379" s="47" t="s">
        <v>10</v>
      </c>
      <c r="X379" s="55">
        <v>3</v>
      </c>
      <c r="Y379" s="56">
        <v>3.1</v>
      </c>
      <c r="Z379" s="57">
        <v>42545</v>
      </c>
      <c r="AA379" s="58" t="s">
        <v>83</v>
      </c>
      <c r="AB379" s="158" t="str">
        <f t="shared" si="220"/>
        <v>2,     260714,   "HPHE2K66HD045VC 120  (66 gal)"</v>
      </c>
      <c r="AC379" s="160" t="str">
        <f t="shared" si="202"/>
        <v>Whirlpool</v>
      </c>
      <c r="AD379" s="161" t="s">
        <v>720</v>
      </c>
      <c r="AE379" s="158" t="str">
        <f t="shared" si="221"/>
        <v xml:space="preserve">          case  260714   :   "WhirlpoolHPHE2K66C"</v>
      </c>
      <c r="AF379" s="161" t="s">
        <v>720</v>
      </c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  <c r="CB379" s="31"/>
      <c r="CC379" s="31"/>
      <c r="CD379" s="31"/>
      <c r="CE379" s="31"/>
      <c r="CF379" s="31"/>
      <c r="CG379" s="31"/>
      <c r="CH379" s="31"/>
      <c r="CI379" s="31"/>
      <c r="CJ379" s="31"/>
      <c r="CK379" s="31"/>
      <c r="CL379" s="31"/>
      <c r="CM379" s="31"/>
      <c r="CN379" s="31"/>
      <c r="CO379" s="31"/>
      <c r="CP379" s="31"/>
      <c r="CQ379" s="31"/>
      <c r="CR379" s="31"/>
      <c r="CS379" s="31"/>
      <c r="CT379" s="31"/>
      <c r="CU379" s="31"/>
      <c r="CV379" s="31"/>
      <c r="CW379" s="31"/>
      <c r="CX379" s="31"/>
      <c r="CY379" s="31"/>
      <c r="CZ379" s="31"/>
      <c r="DA379" s="31"/>
      <c r="DB379" s="31"/>
      <c r="DC379" s="31"/>
      <c r="DD379" s="31"/>
      <c r="DE379" s="31"/>
      <c r="DF379" s="31"/>
      <c r="DG379" s="31"/>
      <c r="DH379" s="31"/>
      <c r="DI379" s="31"/>
      <c r="DJ379" s="31"/>
      <c r="DK379" s="31"/>
      <c r="DL379" s="31"/>
      <c r="DM379" s="31"/>
      <c r="DN379" s="31"/>
      <c r="DO379" s="31"/>
      <c r="DP379" s="31"/>
      <c r="DQ379" s="31"/>
      <c r="DR379" s="31"/>
      <c r="DS379" s="31"/>
      <c r="DT379" s="31"/>
      <c r="DU379" s="31"/>
      <c r="DV379" s="31"/>
      <c r="DW379" s="31"/>
      <c r="DX379" s="31"/>
      <c r="DY379" s="31"/>
      <c r="DZ379" s="31"/>
      <c r="EA379" s="31"/>
      <c r="EB379" s="31"/>
      <c r="EC379" s="31"/>
      <c r="ED379" s="31"/>
      <c r="EE379" s="31"/>
      <c r="EF379" s="31"/>
      <c r="EG379" s="31"/>
      <c r="EH379" s="31"/>
      <c r="EI379" s="31"/>
      <c r="EJ379" s="31"/>
      <c r="EK379" s="31"/>
      <c r="EL379" s="31"/>
      <c r="EM379" s="31"/>
      <c r="EN379" s="31"/>
      <c r="EO379" s="31"/>
      <c r="EP379" s="31"/>
      <c r="EQ379" s="31"/>
      <c r="ER379" s="31"/>
      <c r="ES379" s="31"/>
      <c r="ET379" s="31"/>
      <c r="EU379" s="31"/>
      <c r="EV379" s="31"/>
      <c r="EW379" s="31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  <c r="IW379" s="31"/>
      <c r="IX379" s="31"/>
      <c r="IY379" s="31"/>
      <c r="IZ379" s="31"/>
      <c r="JA379" s="31"/>
      <c r="JB379" s="31"/>
      <c r="JC379" s="31"/>
      <c r="JD379" s="31"/>
      <c r="JE379" s="31"/>
      <c r="JF379" s="31"/>
      <c r="JG379" s="31"/>
      <c r="JH379" s="31"/>
      <c r="JI379" s="31"/>
      <c r="JJ379" s="31"/>
      <c r="JK379" s="31"/>
      <c r="JL379" s="31"/>
      <c r="JM379" s="31"/>
      <c r="JN379" s="31"/>
      <c r="JO379" s="31"/>
      <c r="JP379" s="31"/>
      <c r="JQ379" s="31"/>
      <c r="JR379" s="31"/>
      <c r="JS379" s="31"/>
      <c r="JT379" s="31"/>
      <c r="JU379" s="31"/>
      <c r="JV379" s="31"/>
      <c r="JW379" s="31"/>
      <c r="JX379" s="31"/>
      <c r="JY379" s="31"/>
      <c r="JZ379" s="31"/>
      <c r="KA379" s="31"/>
      <c r="KB379" s="31"/>
      <c r="KC379" s="31"/>
      <c r="KD379" s="31"/>
      <c r="KE379" s="31"/>
      <c r="KF379" s="31"/>
      <c r="KG379" s="31"/>
      <c r="KH379" s="31"/>
      <c r="KI379" s="31"/>
      <c r="KJ379" s="31"/>
      <c r="KK379" s="31"/>
      <c r="KL379" s="31"/>
      <c r="KM379" s="31"/>
      <c r="KN379" s="31"/>
      <c r="KO379" s="31"/>
      <c r="KP379" s="31"/>
      <c r="KQ379" s="31"/>
      <c r="KR379" s="31"/>
      <c r="KS379" s="31"/>
      <c r="KT379" s="31"/>
      <c r="KU379" s="31"/>
      <c r="KV379" s="31"/>
      <c r="KW379" s="31"/>
      <c r="KX379" s="31"/>
      <c r="KY379" s="31"/>
      <c r="KZ379" s="31"/>
      <c r="LA379" s="31"/>
      <c r="LB379" s="31"/>
      <c r="LC379" s="31"/>
      <c r="LD379" s="31"/>
      <c r="LE379" s="31"/>
      <c r="LF379" s="31"/>
      <c r="LG379" s="31"/>
      <c r="LH379" s="31"/>
      <c r="LI379" s="31"/>
      <c r="LJ379" s="31"/>
      <c r="LK379" s="31"/>
      <c r="LL379" s="31"/>
      <c r="LM379" s="31"/>
      <c r="LN379" s="31"/>
      <c r="LO379" s="31"/>
      <c r="LP379" s="31"/>
      <c r="LQ379" s="31"/>
      <c r="LR379" s="31"/>
      <c r="LS379" s="31"/>
      <c r="LT379" s="31"/>
      <c r="LU379" s="31"/>
      <c r="LV379" s="31"/>
      <c r="LW379" s="31"/>
      <c r="LX379" s="31"/>
      <c r="LY379" s="31"/>
      <c r="LZ379" s="31"/>
      <c r="MA379" s="31"/>
      <c r="MB379" s="31"/>
      <c r="MC379" s="31"/>
      <c r="MD379" s="31"/>
      <c r="ME379" s="31"/>
      <c r="MF379" s="31"/>
      <c r="MG379" s="31"/>
      <c r="MH379" s="31"/>
      <c r="MI379" s="31"/>
      <c r="MJ379" s="31"/>
      <c r="MK379" s="31"/>
      <c r="ML379" s="31"/>
      <c r="MM379" s="31"/>
      <c r="MN379" s="31"/>
      <c r="MO379" s="31"/>
      <c r="MP379" s="31"/>
      <c r="MQ379" s="31"/>
      <c r="MR379" s="31"/>
      <c r="MS379" s="31"/>
      <c r="MT379" s="31"/>
      <c r="MU379" s="31"/>
      <c r="MV379" s="31"/>
      <c r="MW379" s="31"/>
      <c r="MX379" s="31"/>
      <c r="MY379" s="31"/>
      <c r="MZ379" s="31"/>
      <c r="NA379" s="31"/>
      <c r="NB379" s="31"/>
      <c r="NC379" s="31"/>
      <c r="ND379" s="31"/>
      <c r="NE379" s="31"/>
      <c r="NF379" s="31"/>
      <c r="NG379" s="31"/>
      <c r="NH379" s="31"/>
      <c r="NI379" s="31"/>
      <c r="NJ379" s="31"/>
      <c r="NK379" s="31"/>
      <c r="NL379" s="31"/>
      <c r="NM379" s="31"/>
      <c r="NN379" s="31"/>
      <c r="NO379" s="31"/>
      <c r="NP379" s="31"/>
      <c r="NQ379" s="31"/>
      <c r="NR379" s="31"/>
      <c r="NS379" s="31"/>
      <c r="NT379" s="31"/>
      <c r="NU379" s="31"/>
      <c r="NV379" s="31"/>
      <c r="NW379" s="31"/>
      <c r="NX379" s="31"/>
      <c r="NY379" s="31"/>
      <c r="NZ379" s="31"/>
      <c r="OA379" s="31"/>
      <c r="OB379" s="31"/>
      <c r="OC379" s="31"/>
      <c r="OD379" s="31"/>
      <c r="OE379" s="31"/>
      <c r="OF379" s="31"/>
      <c r="OG379" s="31"/>
      <c r="OH379" s="31"/>
      <c r="OI379" s="31"/>
      <c r="OJ379" s="31"/>
      <c r="OK379" s="31"/>
      <c r="OL379" s="31"/>
      <c r="OM379" s="31"/>
      <c r="ON379" s="31"/>
      <c r="OO379" s="31"/>
      <c r="OP379" s="31"/>
      <c r="OQ379" s="31"/>
      <c r="OR379" s="31"/>
      <c r="OS379" s="31"/>
      <c r="OT379" s="31"/>
      <c r="OU379" s="31"/>
      <c r="OV379" s="31"/>
      <c r="OW379" s="31"/>
      <c r="OX379" s="31"/>
      <c r="OY379" s="31"/>
      <c r="OZ379" s="31"/>
      <c r="PA379" s="31"/>
      <c r="PB379" s="31"/>
      <c r="PC379" s="31"/>
      <c r="PD379" s="31"/>
      <c r="PE379" s="31"/>
      <c r="PF379" s="31"/>
      <c r="PG379" s="31"/>
      <c r="PH379" s="31"/>
      <c r="PI379" s="31"/>
      <c r="PJ379" s="31"/>
      <c r="PK379" s="31"/>
      <c r="PL379" s="31"/>
      <c r="PM379" s="31"/>
      <c r="PN379" s="31"/>
      <c r="PO379" s="31"/>
      <c r="PP379" s="31"/>
      <c r="PQ379" s="31"/>
      <c r="PR379" s="31"/>
      <c r="PS379" s="31"/>
      <c r="PT379" s="31"/>
      <c r="PU379" s="31"/>
      <c r="PV379" s="31"/>
      <c r="PW379" s="31"/>
      <c r="PX379" s="31"/>
      <c r="PY379" s="31"/>
      <c r="PZ379" s="31"/>
      <c r="QA379" s="31"/>
      <c r="QB379" s="31"/>
      <c r="QC379" s="31"/>
      <c r="QD379" s="31"/>
      <c r="QE379" s="31"/>
      <c r="QF379" s="31"/>
      <c r="QG379" s="31"/>
      <c r="QH379" s="31"/>
      <c r="QI379" s="31"/>
      <c r="QJ379" s="31"/>
      <c r="QK379" s="31"/>
      <c r="QL379" s="31"/>
      <c r="QM379" s="31"/>
      <c r="QN379" s="31"/>
      <c r="QO379" s="31"/>
      <c r="QP379" s="31"/>
      <c r="QQ379" s="31"/>
      <c r="QR379" s="31"/>
      <c r="QS379" s="31"/>
      <c r="QT379" s="31"/>
      <c r="QU379" s="31"/>
      <c r="QV379" s="31"/>
      <c r="QW379" s="31"/>
      <c r="QX379" s="31"/>
      <c r="QY379" s="31"/>
      <c r="QZ379" s="31"/>
      <c r="RA379" s="31"/>
      <c r="RB379" s="31"/>
      <c r="RC379" s="31"/>
      <c r="RD379" s="31"/>
      <c r="RE379" s="31"/>
      <c r="RF379" s="31"/>
      <c r="RG379" s="31"/>
      <c r="RH379" s="31"/>
      <c r="RI379" s="31"/>
      <c r="RJ379" s="31"/>
      <c r="RK379" s="31"/>
      <c r="RL379" s="31"/>
      <c r="RM379" s="31"/>
      <c r="RN379" s="31"/>
      <c r="RO379" s="31"/>
      <c r="RP379" s="31"/>
      <c r="RQ379" s="31"/>
      <c r="RR379" s="31"/>
      <c r="RS379" s="31"/>
      <c r="RT379" s="31"/>
      <c r="RU379" s="31"/>
      <c r="RV379" s="31"/>
      <c r="RW379" s="31"/>
      <c r="RX379" s="31"/>
      <c r="RY379" s="31"/>
      <c r="RZ379" s="31"/>
      <c r="SA379" s="31"/>
      <c r="SB379" s="31"/>
      <c r="SC379" s="31"/>
      <c r="SD379" s="31"/>
      <c r="SE379" s="31"/>
      <c r="SF379" s="31"/>
      <c r="SG379" s="31"/>
      <c r="SH379" s="31"/>
      <c r="SI379" s="31"/>
      <c r="SJ379" s="31"/>
      <c r="SK379" s="31"/>
      <c r="SL379" s="31"/>
      <c r="SM379" s="31"/>
      <c r="SN379" s="31"/>
      <c r="SO379" s="31"/>
      <c r="SP379" s="31"/>
      <c r="SQ379" s="31"/>
      <c r="SR379" s="31"/>
      <c r="SS379" s="31"/>
      <c r="ST379" s="31"/>
      <c r="SU379" s="31"/>
      <c r="SV379" s="31"/>
      <c r="SW379" s="31"/>
      <c r="SX379" s="31"/>
      <c r="SY379" s="31"/>
      <c r="SZ379" s="31"/>
      <c r="TA379" s="31"/>
      <c r="TB379" s="31"/>
      <c r="TC379" s="31"/>
      <c r="TD379" s="31"/>
      <c r="TE379" s="31"/>
      <c r="TF379" s="31"/>
      <c r="TG379" s="31"/>
      <c r="TH379" s="31"/>
      <c r="TI379" s="31"/>
      <c r="TJ379" s="31"/>
      <c r="TK379" s="31"/>
      <c r="TL379" s="31"/>
      <c r="TM379" s="31"/>
      <c r="TN379" s="31"/>
      <c r="TO379" s="31"/>
      <c r="TP379" s="31"/>
      <c r="TQ379" s="31"/>
      <c r="TR379" s="31"/>
      <c r="TS379" s="31"/>
      <c r="TT379" s="31"/>
      <c r="TU379" s="31"/>
      <c r="TV379" s="31"/>
      <c r="TW379" s="31"/>
      <c r="TX379" s="31"/>
      <c r="TY379" s="31"/>
      <c r="TZ379" s="31"/>
      <c r="UA379" s="31"/>
      <c r="UB379" s="31"/>
      <c r="UC379" s="31"/>
      <c r="UD379" s="31"/>
      <c r="UE379" s="31"/>
      <c r="UF379" s="31"/>
      <c r="UG379" s="31"/>
      <c r="UH379" s="31"/>
      <c r="UI379" s="31"/>
      <c r="UJ379" s="31"/>
      <c r="UK379" s="31"/>
      <c r="UL379" s="31"/>
      <c r="UM379" s="31"/>
      <c r="UN379" s="31"/>
      <c r="UO379" s="31"/>
      <c r="UP379" s="31"/>
      <c r="UQ379" s="31"/>
      <c r="UR379" s="31"/>
      <c r="US379" s="31"/>
      <c r="UT379" s="31"/>
      <c r="UU379" s="31"/>
      <c r="UV379" s="31"/>
      <c r="UW379" s="31"/>
      <c r="UX379" s="31"/>
      <c r="UY379" s="31"/>
      <c r="UZ379" s="31"/>
      <c r="VA379" s="31"/>
      <c r="VB379" s="31"/>
      <c r="VC379" s="31"/>
      <c r="VD379" s="31"/>
      <c r="VE379" s="31"/>
      <c r="VF379" s="31"/>
      <c r="VG379" s="31"/>
      <c r="VH379" s="31"/>
      <c r="VI379" s="31"/>
      <c r="VJ379" s="31"/>
      <c r="VK379" s="31"/>
      <c r="VL379" s="31"/>
      <c r="VM379" s="31"/>
      <c r="VN379" s="31"/>
      <c r="VO379" s="31"/>
      <c r="VP379" s="31"/>
      <c r="VQ379" s="31"/>
      <c r="VR379" s="31"/>
      <c r="VS379" s="31"/>
      <c r="VT379" s="31"/>
      <c r="VU379" s="31"/>
      <c r="VV379" s="31"/>
      <c r="VW379" s="31"/>
      <c r="VX379" s="31"/>
      <c r="VY379" s="31"/>
      <c r="VZ379" s="31"/>
      <c r="WA379" s="31"/>
      <c r="WB379" s="31"/>
      <c r="WC379" s="31"/>
      <c r="WD379" s="31"/>
      <c r="WE379" s="31"/>
      <c r="WF379" s="31"/>
      <c r="WG379" s="31"/>
      <c r="WH379" s="31"/>
      <c r="WI379" s="31"/>
      <c r="WJ379" s="31"/>
      <c r="WK379" s="31"/>
      <c r="WL379" s="31"/>
      <c r="WM379" s="31"/>
      <c r="WN379" s="31"/>
      <c r="WO379" s="31"/>
      <c r="WP379" s="31"/>
      <c r="WQ379" s="31"/>
      <c r="WR379" s="31"/>
      <c r="WS379" s="31"/>
      <c r="WT379" s="31"/>
      <c r="WU379" s="31"/>
      <c r="WV379" s="31"/>
      <c r="WW379" s="31"/>
      <c r="WX379" s="31"/>
      <c r="WY379" s="31"/>
      <c r="WZ379" s="31"/>
      <c r="XA379" s="31"/>
      <c r="XB379" s="31"/>
      <c r="XC379" s="31"/>
      <c r="XD379" s="31"/>
      <c r="XE379" s="31"/>
      <c r="XF379" s="31"/>
      <c r="XG379" s="31"/>
      <c r="XH379" s="31"/>
      <c r="XI379" s="31"/>
      <c r="XJ379" s="31"/>
      <c r="XK379" s="31"/>
      <c r="XL379" s="31"/>
      <c r="XM379" s="31"/>
      <c r="XN379" s="31"/>
      <c r="XO379" s="31"/>
      <c r="XP379" s="31"/>
      <c r="XQ379" s="31"/>
      <c r="XR379" s="31"/>
      <c r="XS379" s="31"/>
      <c r="XT379" s="31"/>
      <c r="XU379" s="31"/>
      <c r="XV379" s="31"/>
      <c r="XW379" s="31"/>
      <c r="XX379" s="31"/>
      <c r="XY379" s="31"/>
      <c r="XZ379" s="31"/>
      <c r="YA379" s="31"/>
      <c r="YB379" s="31"/>
      <c r="YC379" s="31"/>
      <c r="YD379" s="31"/>
      <c r="YE379" s="31"/>
      <c r="YF379" s="31"/>
      <c r="YG379" s="31"/>
      <c r="YH379" s="31"/>
      <c r="YI379" s="31"/>
      <c r="YJ379" s="31"/>
      <c r="YK379" s="31"/>
      <c r="YL379" s="31"/>
      <c r="YM379" s="31"/>
      <c r="YN379" s="31"/>
      <c r="YO379" s="31"/>
      <c r="YP379" s="31"/>
      <c r="YQ379" s="31"/>
      <c r="YR379" s="31"/>
      <c r="YS379" s="31"/>
      <c r="YT379" s="31"/>
      <c r="YU379" s="31"/>
      <c r="YV379" s="31"/>
      <c r="YW379" s="31"/>
      <c r="YX379" s="31"/>
      <c r="YY379" s="31"/>
      <c r="YZ379" s="31"/>
      <c r="ZA379" s="31"/>
      <c r="ZB379" s="31"/>
      <c r="ZC379" s="31"/>
      <c r="ZD379" s="31"/>
      <c r="ZE379" s="31"/>
      <c r="ZF379" s="31"/>
      <c r="ZG379" s="31"/>
      <c r="ZH379" s="31"/>
      <c r="ZI379" s="31"/>
      <c r="ZJ379" s="31"/>
      <c r="ZK379" s="31"/>
      <c r="ZL379" s="31"/>
      <c r="ZM379" s="31"/>
      <c r="ZN379" s="31"/>
      <c r="ZO379" s="31"/>
      <c r="ZP379" s="31"/>
      <c r="ZQ379" s="31"/>
      <c r="ZR379" s="31"/>
      <c r="ZS379" s="31"/>
      <c r="ZT379" s="31"/>
      <c r="ZU379" s="31"/>
      <c r="ZV379" s="31"/>
      <c r="ZW379" s="31"/>
      <c r="ZX379" s="31"/>
      <c r="ZY379" s="31"/>
      <c r="ZZ379" s="31"/>
      <c r="AAA379" s="31"/>
      <c r="AAB379" s="31"/>
      <c r="AAC379" s="31"/>
      <c r="AAD379" s="31"/>
      <c r="AAE379" s="31"/>
      <c r="AAF379" s="31"/>
      <c r="AAG379" s="31"/>
      <c r="AAH379" s="31"/>
      <c r="AAI379" s="31"/>
      <c r="AAJ379" s="31"/>
      <c r="AAK379" s="31"/>
      <c r="AAL379" s="31"/>
      <c r="AAM379" s="31"/>
      <c r="AAN379" s="31"/>
      <c r="AAO379" s="31"/>
      <c r="AAP379" s="31"/>
      <c r="AAQ379" s="31"/>
      <c r="AAR379" s="31"/>
      <c r="AAS379" s="31"/>
      <c r="AAT379" s="31"/>
      <c r="AAU379" s="31"/>
      <c r="AAV379" s="31"/>
      <c r="AAW379" s="31"/>
      <c r="AAX379" s="31"/>
      <c r="AAY379" s="31"/>
      <c r="AAZ379" s="31"/>
      <c r="ABA379" s="31"/>
      <c r="ABB379" s="31"/>
      <c r="ABC379" s="31"/>
      <c r="ABD379" s="31"/>
      <c r="ABE379" s="31"/>
      <c r="ABF379" s="31"/>
      <c r="ABG379" s="31"/>
      <c r="ABH379" s="31"/>
      <c r="ABI379" s="31"/>
      <c r="ABJ379" s="31"/>
      <c r="ABK379" s="31"/>
      <c r="ABL379" s="31"/>
      <c r="ABM379" s="31"/>
      <c r="ABN379" s="31"/>
      <c r="ABO379" s="31"/>
      <c r="ABP379" s="31"/>
      <c r="ABQ379" s="31"/>
      <c r="ABR379" s="31"/>
      <c r="ABS379" s="31"/>
      <c r="ABT379" s="31"/>
      <c r="ABU379" s="31"/>
      <c r="ABV379" s="31"/>
      <c r="ABW379" s="31"/>
      <c r="ABX379" s="31"/>
      <c r="ABY379" s="31"/>
      <c r="ABZ379" s="31"/>
      <c r="ACA379" s="31"/>
      <c r="ACB379" s="31"/>
      <c r="ACC379" s="31"/>
      <c r="ACD379" s="31"/>
      <c r="ACE379" s="31"/>
      <c r="ACF379" s="31"/>
      <c r="ACG379" s="31"/>
      <c r="ACH379" s="31"/>
      <c r="ACI379" s="31"/>
      <c r="ACJ379" s="31"/>
      <c r="ACK379" s="31"/>
      <c r="ACL379" s="31"/>
      <c r="ACM379" s="31"/>
      <c r="ACN379" s="31"/>
      <c r="ACO379" s="31"/>
      <c r="ACP379" s="31"/>
      <c r="ACQ379" s="31"/>
      <c r="ACR379" s="31"/>
      <c r="ACS379" s="31"/>
      <c r="ACT379" s="31"/>
      <c r="ACU379" s="31"/>
      <c r="ACV379" s="31"/>
      <c r="ACW379" s="31"/>
      <c r="ACX379" s="31"/>
      <c r="ACY379" s="31"/>
      <c r="ACZ379" s="31"/>
      <c r="ADA379" s="31"/>
      <c r="ADB379" s="31"/>
      <c r="ADC379" s="31"/>
      <c r="ADD379" s="31"/>
      <c r="ADE379" s="31"/>
      <c r="ADF379" s="31"/>
      <c r="ADG379" s="31"/>
      <c r="ADH379" s="31"/>
      <c r="ADI379" s="31"/>
      <c r="ADJ379" s="31"/>
      <c r="ADK379" s="31"/>
      <c r="ADL379" s="31"/>
      <c r="ADM379" s="31"/>
      <c r="ADN379" s="31"/>
      <c r="ADO379" s="31"/>
      <c r="ADP379" s="31"/>
      <c r="ADQ379" s="31"/>
      <c r="ADR379" s="31"/>
      <c r="ADS379" s="31"/>
      <c r="ADT379" s="31"/>
      <c r="ADU379" s="31"/>
      <c r="ADV379" s="31"/>
      <c r="ADW379" s="31"/>
      <c r="ADX379" s="31"/>
      <c r="ADY379" s="31"/>
      <c r="ADZ379" s="31"/>
      <c r="AEA379" s="31"/>
      <c r="AEB379" s="31"/>
      <c r="AEC379" s="31"/>
      <c r="AED379" s="31"/>
      <c r="AEE379" s="31"/>
      <c r="AEF379" s="31"/>
      <c r="AEG379" s="31"/>
      <c r="AEH379" s="31"/>
      <c r="AEI379" s="31"/>
      <c r="AEJ379" s="31"/>
      <c r="AEK379" s="31"/>
      <c r="AEL379" s="31"/>
      <c r="AEM379" s="31"/>
      <c r="AEN379" s="31"/>
      <c r="AEO379" s="31"/>
      <c r="AEP379" s="31"/>
      <c r="AEQ379" s="31"/>
      <c r="AER379" s="31"/>
      <c r="AES379" s="31"/>
      <c r="AET379" s="31"/>
      <c r="AEU379" s="31"/>
      <c r="AEV379" s="31"/>
      <c r="AEW379" s="31"/>
      <c r="AEX379" s="31"/>
      <c r="AEY379" s="31"/>
      <c r="AEZ379" s="31"/>
      <c r="AFA379" s="31"/>
      <c r="AFB379" s="31"/>
      <c r="AFC379" s="31"/>
      <c r="AFD379" s="31"/>
      <c r="AFE379" s="31"/>
      <c r="AFF379" s="31"/>
      <c r="AFG379" s="31"/>
      <c r="AFH379" s="31"/>
      <c r="AFI379" s="31"/>
      <c r="AFJ379" s="31"/>
      <c r="AFK379" s="31"/>
      <c r="AFL379" s="31"/>
      <c r="AFM379" s="31"/>
      <c r="AFN379" s="31"/>
      <c r="AFO379" s="31"/>
      <c r="AFP379" s="31"/>
      <c r="AFQ379" s="31"/>
      <c r="AFR379" s="31"/>
      <c r="AFS379" s="31"/>
      <c r="AFT379" s="31"/>
      <c r="AFU379" s="31"/>
      <c r="AFV379" s="31"/>
      <c r="AFW379" s="31"/>
      <c r="AFX379" s="31"/>
      <c r="AFY379" s="31"/>
      <c r="AFZ379" s="31"/>
      <c r="AGA379" s="31"/>
      <c r="AGB379" s="31"/>
      <c r="AGC379" s="31"/>
      <c r="AGD379" s="31"/>
      <c r="AGE379" s="31"/>
      <c r="AGF379" s="31"/>
      <c r="AGG379" s="31"/>
      <c r="AGH379" s="31"/>
      <c r="AGI379" s="31"/>
      <c r="AGJ379" s="31"/>
      <c r="AGK379" s="31"/>
      <c r="AGL379" s="31"/>
      <c r="AGM379" s="31"/>
      <c r="AGN379" s="31"/>
      <c r="AGO379" s="31"/>
      <c r="AGP379" s="31"/>
      <c r="AGQ379" s="31"/>
      <c r="AGR379" s="31"/>
      <c r="AGS379" s="31"/>
      <c r="AGT379" s="31"/>
      <c r="AGU379" s="31"/>
      <c r="AGV379" s="31"/>
      <c r="AGW379" s="31"/>
      <c r="AGX379" s="31"/>
      <c r="AGY379" s="31"/>
      <c r="AGZ379" s="31"/>
      <c r="AHA379" s="31"/>
      <c r="AHB379" s="31"/>
      <c r="AHC379" s="31"/>
      <c r="AHD379" s="31"/>
      <c r="AHE379" s="31"/>
      <c r="AHF379" s="31"/>
      <c r="AHG379" s="31"/>
      <c r="AHH379" s="31"/>
      <c r="AHI379" s="31"/>
      <c r="AHJ379" s="31"/>
      <c r="AHK379" s="31"/>
      <c r="AHL379" s="31"/>
      <c r="AHM379" s="31"/>
      <c r="AHN379" s="31"/>
      <c r="AHO379" s="31"/>
      <c r="AHP379" s="31"/>
      <c r="AHQ379" s="31"/>
      <c r="AHR379" s="31"/>
      <c r="AHS379" s="31"/>
      <c r="AHT379" s="31"/>
      <c r="AHU379" s="31"/>
      <c r="AHV379" s="31"/>
      <c r="AHW379" s="31"/>
      <c r="AHX379" s="31"/>
      <c r="AHY379" s="31"/>
      <c r="AHZ379" s="31"/>
      <c r="AIA379" s="31"/>
      <c r="AIB379" s="31"/>
      <c r="AIC379" s="31"/>
      <c r="AID379" s="31"/>
      <c r="AIE379" s="31"/>
      <c r="AIF379" s="31"/>
      <c r="AIG379" s="31"/>
      <c r="AIH379" s="31"/>
      <c r="AII379" s="31"/>
      <c r="AIJ379" s="31"/>
      <c r="AIK379" s="31"/>
      <c r="AIL379" s="31"/>
      <c r="AIM379" s="31"/>
      <c r="AIN379" s="31"/>
      <c r="AIO379" s="31"/>
      <c r="AIP379" s="31"/>
      <c r="AIQ379" s="31"/>
      <c r="AIR379" s="31"/>
      <c r="AIS379" s="31"/>
      <c r="AIT379" s="31"/>
      <c r="AIU379" s="31"/>
      <c r="AIV379" s="31"/>
      <c r="AIW379" s="31"/>
      <c r="AIX379" s="31"/>
      <c r="AIY379" s="31"/>
      <c r="AIZ379" s="31"/>
      <c r="AJA379" s="31"/>
      <c r="AJB379" s="31"/>
      <c r="AJC379" s="31"/>
      <c r="AJD379" s="31"/>
      <c r="AJE379" s="31"/>
      <c r="AJF379" s="31"/>
      <c r="AJG379" s="31"/>
      <c r="AJH379" s="31"/>
      <c r="AJI379" s="31"/>
      <c r="AJJ379" s="31"/>
      <c r="AJK379" s="31"/>
      <c r="AJL379" s="31"/>
      <c r="AJM379" s="31"/>
      <c r="AJN379" s="31"/>
      <c r="AJO379" s="31"/>
      <c r="AJP379" s="31"/>
      <c r="AJQ379" s="31"/>
      <c r="AJR379" s="31"/>
      <c r="AJS379" s="31"/>
      <c r="AJT379" s="31"/>
      <c r="AJU379" s="31"/>
      <c r="AJV379" s="31"/>
      <c r="AJW379" s="31"/>
      <c r="AJX379" s="31"/>
      <c r="AJY379" s="31"/>
      <c r="AJZ379" s="31"/>
      <c r="AKA379" s="31"/>
      <c r="AKB379" s="31"/>
      <c r="AKC379" s="31"/>
      <c r="AKD379" s="31"/>
      <c r="AKE379" s="31"/>
      <c r="AKF379" s="31"/>
      <c r="AKG379" s="31"/>
      <c r="AKH379" s="31"/>
      <c r="AKI379" s="31"/>
      <c r="AKJ379" s="31"/>
      <c r="AKK379" s="31"/>
      <c r="AKL379" s="31"/>
      <c r="AKM379" s="31"/>
      <c r="AKN379" s="31"/>
      <c r="AKO379" s="31"/>
      <c r="AKP379" s="31"/>
      <c r="AKQ379" s="31"/>
      <c r="AKR379" s="31"/>
      <c r="AKS379" s="31"/>
      <c r="AKT379" s="31"/>
      <c r="AKU379" s="31"/>
      <c r="AKV379" s="31"/>
      <c r="AKW379" s="31"/>
      <c r="AKX379" s="31"/>
      <c r="AKY379" s="31"/>
      <c r="AKZ379" s="31"/>
      <c r="ALA379" s="31"/>
      <c r="ALB379" s="31"/>
      <c r="ALC379" s="31"/>
      <c r="ALD379" s="31"/>
      <c r="ALE379" s="31"/>
      <c r="ALF379" s="31"/>
      <c r="ALG379" s="31"/>
      <c r="ALH379" s="31"/>
      <c r="ALI379" s="31"/>
      <c r="ALJ379" s="31"/>
      <c r="ALK379" s="31"/>
      <c r="ALL379" s="31"/>
      <c r="ALM379" s="31"/>
      <c r="ALN379" s="31"/>
      <c r="ALO379" s="31"/>
      <c r="ALP379" s="31"/>
      <c r="ALQ379" s="31"/>
      <c r="ALR379" s="31"/>
      <c r="ALS379" s="31"/>
      <c r="ALT379" s="31"/>
      <c r="ALU379" s="31"/>
      <c r="ALV379" s="31"/>
      <c r="ALW379" s="31"/>
      <c r="ALX379" s="31"/>
      <c r="ALY379" s="31"/>
      <c r="ALZ379" s="31"/>
      <c r="AMA379" s="31"/>
      <c r="AMB379" s="31"/>
      <c r="AMC379" s="31"/>
      <c r="AMD379" s="31"/>
      <c r="AME379" s="31"/>
      <c r="AMF379" s="31"/>
      <c r="AMG379" s="31"/>
      <c r="AMH379" s="31"/>
      <c r="AMI379" s="31"/>
      <c r="AMJ379" s="31"/>
      <c r="AMK379" s="31"/>
      <c r="AML379" s="31"/>
      <c r="AMM379" s="31"/>
      <c r="AMN379" s="31"/>
      <c r="AMO379" s="31"/>
      <c r="AMP379" s="31"/>
      <c r="AMQ379" s="31"/>
      <c r="AMR379" s="31"/>
      <c r="AMS379" s="31"/>
      <c r="AMT379" s="31"/>
      <c r="AMU379" s="31"/>
      <c r="AMV379" s="31"/>
      <c r="AMW379" s="31"/>
      <c r="AMX379" s="31"/>
      <c r="AMY379" s="31"/>
      <c r="AMZ379" s="6"/>
      <c r="ANA379" s="6"/>
      <c r="ANB379" s="6"/>
    </row>
    <row r="380" spans="3:1042" s="35" customFormat="1" x14ac:dyDescent="0.25">
      <c r="C380" s="6">
        <f t="shared" si="140"/>
        <v>260815</v>
      </c>
      <c r="D380" s="72">
        <f t="shared" si="141"/>
        <v>80</v>
      </c>
      <c r="E380" s="74">
        <v>0</v>
      </c>
      <c r="F380" s="72">
        <v>1</v>
      </c>
      <c r="G380" s="73">
        <f t="shared" si="249"/>
        <v>0</v>
      </c>
      <c r="H380" s="128">
        <f t="shared" si="250"/>
        <v>2.9</v>
      </c>
      <c r="I380" s="147">
        <f t="shared" si="246"/>
        <v>0</v>
      </c>
      <c r="J380" s="111" t="s">
        <v>196</v>
      </c>
      <c r="K380" s="39">
        <v>3</v>
      </c>
      <c r="L380" s="95">
        <f t="shared" si="247"/>
        <v>26</v>
      </c>
      <c r="M380" s="9" t="s">
        <v>53</v>
      </c>
      <c r="N380" s="82">
        <f t="shared" si="251"/>
        <v>8</v>
      </c>
      <c r="O380" s="82">
        <f t="shared" si="244"/>
        <v>260815</v>
      </c>
      <c r="P380" s="77" t="str">
        <f t="shared" si="236"/>
        <v>HPHE2K80HD045V 120  (80 gal)</v>
      </c>
      <c r="Q380" s="10" t="s">
        <v>59</v>
      </c>
      <c r="R380" s="11">
        <v>80</v>
      </c>
      <c r="S380" s="37" t="s">
        <v>86</v>
      </c>
      <c r="T380" s="100" t="s">
        <v>106</v>
      </c>
      <c r="U380" s="105" t="str">
        <f t="shared" si="245"/>
        <v>AOSmithHPTU80</v>
      </c>
      <c r="V380" s="146">
        <v>0</v>
      </c>
      <c r="W380" s="47" t="s">
        <v>10</v>
      </c>
      <c r="X380" s="55" t="s">
        <v>15</v>
      </c>
      <c r="Y380" s="56">
        <v>2.9</v>
      </c>
      <c r="Z380" s="57">
        <v>42545</v>
      </c>
      <c r="AA380" s="58" t="s">
        <v>83</v>
      </c>
      <c r="AB380" s="158" t="str">
        <f t="shared" si="220"/>
        <v>2,     260815,   "HPHE2K80HD045V 120  (80 gal)"</v>
      </c>
      <c r="AC380" s="160" t="str">
        <f t="shared" si="202"/>
        <v>Whirlpool</v>
      </c>
      <c r="AD380" s="161" t="s">
        <v>721</v>
      </c>
      <c r="AE380" s="158" t="str">
        <f t="shared" si="221"/>
        <v xml:space="preserve">          case  260815   :   "WhirlpoolHPHE2K80"</v>
      </c>
      <c r="AF380" s="161" t="s">
        <v>721</v>
      </c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  <c r="BP380" s="31"/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  <c r="CB380" s="31"/>
      <c r="CC380" s="31"/>
      <c r="CD380" s="31"/>
      <c r="CE380" s="31"/>
      <c r="CF380" s="31"/>
      <c r="CG380" s="31"/>
      <c r="CH380" s="31"/>
      <c r="CI380" s="31"/>
      <c r="CJ380" s="31"/>
      <c r="CK380" s="31"/>
      <c r="CL380" s="31"/>
      <c r="CM380" s="31"/>
      <c r="CN380" s="31"/>
      <c r="CO380" s="31"/>
      <c r="CP380" s="31"/>
      <c r="CQ380" s="31"/>
      <c r="CR380" s="31"/>
      <c r="CS380" s="31"/>
      <c r="CT380" s="31"/>
      <c r="CU380" s="31"/>
      <c r="CV380" s="31"/>
      <c r="CW380" s="31"/>
      <c r="CX380" s="31"/>
      <c r="CY380" s="31"/>
      <c r="CZ380" s="31"/>
      <c r="DA380" s="31"/>
      <c r="DB380" s="31"/>
      <c r="DC380" s="31"/>
      <c r="DD380" s="31"/>
      <c r="DE380" s="31"/>
      <c r="DF380" s="31"/>
      <c r="DG380" s="31"/>
      <c r="DH380" s="31"/>
      <c r="DI380" s="31"/>
      <c r="DJ380" s="31"/>
      <c r="DK380" s="31"/>
      <c r="DL380" s="31"/>
      <c r="DM380" s="31"/>
      <c r="DN380" s="31"/>
      <c r="DO380" s="31"/>
      <c r="DP380" s="31"/>
      <c r="DQ380" s="31"/>
      <c r="DR380" s="31"/>
      <c r="DS380" s="31"/>
      <c r="DT380" s="31"/>
      <c r="DU380" s="31"/>
      <c r="DV380" s="31"/>
      <c r="DW380" s="31"/>
      <c r="DX380" s="31"/>
      <c r="DY380" s="31"/>
      <c r="DZ380" s="31"/>
      <c r="EA380" s="31"/>
      <c r="EB380" s="31"/>
      <c r="EC380" s="31"/>
      <c r="ED380" s="31"/>
      <c r="EE380" s="31"/>
      <c r="EF380" s="31"/>
      <c r="EG380" s="31"/>
      <c r="EH380" s="31"/>
      <c r="EI380" s="31"/>
      <c r="EJ380" s="31"/>
      <c r="EK380" s="31"/>
      <c r="EL380" s="31"/>
      <c r="EM380" s="31"/>
      <c r="EN380" s="31"/>
      <c r="EO380" s="31"/>
      <c r="EP380" s="31"/>
      <c r="EQ380" s="31"/>
      <c r="ER380" s="31"/>
      <c r="ES380" s="31"/>
      <c r="ET380" s="31"/>
      <c r="EU380" s="31"/>
      <c r="EV380" s="31"/>
      <c r="EW380" s="31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  <c r="IW380" s="31"/>
      <c r="IX380" s="31"/>
      <c r="IY380" s="31"/>
      <c r="IZ380" s="31"/>
      <c r="JA380" s="31"/>
      <c r="JB380" s="31"/>
      <c r="JC380" s="31"/>
      <c r="JD380" s="31"/>
      <c r="JE380" s="31"/>
      <c r="JF380" s="31"/>
      <c r="JG380" s="31"/>
      <c r="JH380" s="31"/>
      <c r="JI380" s="31"/>
      <c r="JJ380" s="31"/>
      <c r="JK380" s="31"/>
      <c r="JL380" s="31"/>
      <c r="JM380" s="31"/>
      <c r="JN380" s="31"/>
      <c r="JO380" s="31"/>
      <c r="JP380" s="31"/>
      <c r="JQ380" s="31"/>
      <c r="JR380" s="31"/>
      <c r="JS380" s="31"/>
      <c r="JT380" s="31"/>
      <c r="JU380" s="31"/>
      <c r="JV380" s="31"/>
      <c r="JW380" s="31"/>
      <c r="JX380" s="31"/>
      <c r="JY380" s="31"/>
      <c r="JZ380" s="31"/>
      <c r="KA380" s="31"/>
      <c r="KB380" s="31"/>
      <c r="KC380" s="31"/>
      <c r="KD380" s="31"/>
      <c r="KE380" s="31"/>
      <c r="KF380" s="31"/>
      <c r="KG380" s="31"/>
      <c r="KH380" s="31"/>
      <c r="KI380" s="31"/>
      <c r="KJ380" s="31"/>
      <c r="KK380" s="31"/>
      <c r="KL380" s="31"/>
      <c r="KM380" s="31"/>
      <c r="KN380" s="31"/>
      <c r="KO380" s="31"/>
      <c r="KP380" s="31"/>
      <c r="KQ380" s="31"/>
      <c r="KR380" s="31"/>
      <c r="KS380" s="31"/>
      <c r="KT380" s="31"/>
      <c r="KU380" s="31"/>
      <c r="KV380" s="31"/>
      <c r="KW380" s="31"/>
      <c r="KX380" s="31"/>
      <c r="KY380" s="31"/>
      <c r="KZ380" s="31"/>
      <c r="LA380" s="31"/>
      <c r="LB380" s="31"/>
      <c r="LC380" s="31"/>
      <c r="LD380" s="31"/>
      <c r="LE380" s="31"/>
      <c r="LF380" s="31"/>
      <c r="LG380" s="31"/>
      <c r="LH380" s="31"/>
      <c r="LI380" s="31"/>
      <c r="LJ380" s="31"/>
      <c r="LK380" s="31"/>
      <c r="LL380" s="31"/>
      <c r="LM380" s="31"/>
      <c r="LN380" s="31"/>
      <c r="LO380" s="31"/>
      <c r="LP380" s="31"/>
      <c r="LQ380" s="31"/>
      <c r="LR380" s="31"/>
      <c r="LS380" s="31"/>
      <c r="LT380" s="31"/>
      <c r="LU380" s="31"/>
      <c r="LV380" s="31"/>
      <c r="LW380" s="31"/>
      <c r="LX380" s="31"/>
      <c r="LY380" s="31"/>
      <c r="LZ380" s="31"/>
      <c r="MA380" s="31"/>
      <c r="MB380" s="31"/>
      <c r="MC380" s="31"/>
      <c r="MD380" s="31"/>
      <c r="ME380" s="31"/>
      <c r="MF380" s="31"/>
      <c r="MG380" s="31"/>
      <c r="MH380" s="31"/>
      <c r="MI380" s="31"/>
      <c r="MJ380" s="31"/>
      <c r="MK380" s="31"/>
      <c r="ML380" s="31"/>
      <c r="MM380" s="31"/>
      <c r="MN380" s="31"/>
      <c r="MO380" s="31"/>
      <c r="MP380" s="31"/>
      <c r="MQ380" s="31"/>
      <c r="MR380" s="31"/>
      <c r="MS380" s="31"/>
      <c r="MT380" s="31"/>
      <c r="MU380" s="31"/>
      <c r="MV380" s="31"/>
      <c r="MW380" s="31"/>
      <c r="MX380" s="31"/>
      <c r="MY380" s="31"/>
      <c r="MZ380" s="31"/>
      <c r="NA380" s="31"/>
      <c r="NB380" s="31"/>
      <c r="NC380" s="31"/>
      <c r="ND380" s="31"/>
      <c r="NE380" s="31"/>
      <c r="NF380" s="31"/>
      <c r="NG380" s="31"/>
      <c r="NH380" s="31"/>
      <c r="NI380" s="31"/>
      <c r="NJ380" s="31"/>
      <c r="NK380" s="31"/>
      <c r="NL380" s="31"/>
      <c r="NM380" s="31"/>
      <c r="NN380" s="31"/>
      <c r="NO380" s="31"/>
      <c r="NP380" s="31"/>
      <c r="NQ380" s="31"/>
      <c r="NR380" s="31"/>
      <c r="NS380" s="31"/>
      <c r="NT380" s="31"/>
      <c r="NU380" s="31"/>
      <c r="NV380" s="31"/>
      <c r="NW380" s="31"/>
      <c r="NX380" s="31"/>
      <c r="NY380" s="31"/>
      <c r="NZ380" s="31"/>
      <c r="OA380" s="31"/>
      <c r="OB380" s="31"/>
      <c r="OC380" s="31"/>
      <c r="OD380" s="31"/>
      <c r="OE380" s="31"/>
      <c r="OF380" s="31"/>
      <c r="OG380" s="31"/>
      <c r="OH380" s="31"/>
      <c r="OI380" s="31"/>
      <c r="OJ380" s="31"/>
      <c r="OK380" s="31"/>
      <c r="OL380" s="31"/>
      <c r="OM380" s="31"/>
      <c r="ON380" s="31"/>
      <c r="OO380" s="31"/>
      <c r="OP380" s="31"/>
      <c r="OQ380" s="31"/>
      <c r="OR380" s="31"/>
      <c r="OS380" s="31"/>
      <c r="OT380" s="31"/>
      <c r="OU380" s="31"/>
      <c r="OV380" s="31"/>
      <c r="OW380" s="31"/>
      <c r="OX380" s="31"/>
      <c r="OY380" s="31"/>
      <c r="OZ380" s="31"/>
      <c r="PA380" s="31"/>
      <c r="PB380" s="31"/>
      <c r="PC380" s="31"/>
      <c r="PD380" s="31"/>
      <c r="PE380" s="31"/>
      <c r="PF380" s="31"/>
      <c r="PG380" s="31"/>
      <c r="PH380" s="31"/>
      <c r="PI380" s="31"/>
      <c r="PJ380" s="31"/>
      <c r="PK380" s="31"/>
      <c r="PL380" s="31"/>
      <c r="PM380" s="31"/>
      <c r="PN380" s="31"/>
      <c r="PO380" s="31"/>
      <c r="PP380" s="31"/>
      <c r="PQ380" s="31"/>
      <c r="PR380" s="31"/>
      <c r="PS380" s="31"/>
      <c r="PT380" s="31"/>
      <c r="PU380" s="31"/>
      <c r="PV380" s="31"/>
      <c r="PW380" s="31"/>
      <c r="PX380" s="31"/>
      <c r="PY380" s="31"/>
      <c r="PZ380" s="31"/>
      <c r="QA380" s="31"/>
      <c r="QB380" s="31"/>
      <c r="QC380" s="31"/>
      <c r="QD380" s="31"/>
      <c r="QE380" s="31"/>
      <c r="QF380" s="31"/>
      <c r="QG380" s="31"/>
      <c r="QH380" s="31"/>
      <c r="QI380" s="31"/>
      <c r="QJ380" s="31"/>
      <c r="QK380" s="31"/>
      <c r="QL380" s="31"/>
      <c r="QM380" s="31"/>
      <c r="QN380" s="31"/>
      <c r="QO380" s="31"/>
      <c r="QP380" s="31"/>
      <c r="QQ380" s="31"/>
      <c r="QR380" s="31"/>
      <c r="QS380" s="31"/>
      <c r="QT380" s="31"/>
      <c r="QU380" s="31"/>
      <c r="QV380" s="31"/>
      <c r="QW380" s="31"/>
      <c r="QX380" s="31"/>
      <c r="QY380" s="31"/>
      <c r="QZ380" s="31"/>
      <c r="RA380" s="31"/>
      <c r="RB380" s="31"/>
      <c r="RC380" s="31"/>
      <c r="RD380" s="31"/>
      <c r="RE380" s="31"/>
      <c r="RF380" s="31"/>
      <c r="RG380" s="31"/>
      <c r="RH380" s="31"/>
      <c r="RI380" s="31"/>
      <c r="RJ380" s="31"/>
      <c r="RK380" s="31"/>
      <c r="RL380" s="31"/>
      <c r="RM380" s="31"/>
      <c r="RN380" s="31"/>
      <c r="RO380" s="31"/>
      <c r="RP380" s="31"/>
      <c r="RQ380" s="31"/>
      <c r="RR380" s="31"/>
      <c r="RS380" s="31"/>
      <c r="RT380" s="31"/>
      <c r="RU380" s="31"/>
      <c r="RV380" s="31"/>
      <c r="RW380" s="31"/>
      <c r="RX380" s="31"/>
      <c r="RY380" s="31"/>
      <c r="RZ380" s="31"/>
      <c r="SA380" s="31"/>
      <c r="SB380" s="31"/>
      <c r="SC380" s="31"/>
      <c r="SD380" s="31"/>
      <c r="SE380" s="31"/>
      <c r="SF380" s="31"/>
      <c r="SG380" s="31"/>
      <c r="SH380" s="31"/>
      <c r="SI380" s="31"/>
      <c r="SJ380" s="31"/>
      <c r="SK380" s="31"/>
      <c r="SL380" s="31"/>
      <c r="SM380" s="31"/>
      <c r="SN380" s="31"/>
      <c r="SO380" s="31"/>
      <c r="SP380" s="31"/>
      <c r="SQ380" s="31"/>
      <c r="SR380" s="31"/>
      <c r="SS380" s="31"/>
      <c r="ST380" s="31"/>
      <c r="SU380" s="31"/>
      <c r="SV380" s="31"/>
      <c r="SW380" s="31"/>
      <c r="SX380" s="31"/>
      <c r="SY380" s="31"/>
      <c r="SZ380" s="31"/>
      <c r="TA380" s="31"/>
      <c r="TB380" s="31"/>
      <c r="TC380" s="31"/>
      <c r="TD380" s="31"/>
      <c r="TE380" s="31"/>
      <c r="TF380" s="31"/>
      <c r="TG380" s="31"/>
      <c r="TH380" s="31"/>
      <c r="TI380" s="31"/>
      <c r="TJ380" s="31"/>
      <c r="TK380" s="31"/>
      <c r="TL380" s="31"/>
      <c r="TM380" s="31"/>
      <c r="TN380" s="31"/>
      <c r="TO380" s="31"/>
      <c r="TP380" s="31"/>
      <c r="TQ380" s="31"/>
      <c r="TR380" s="31"/>
      <c r="TS380" s="31"/>
      <c r="TT380" s="31"/>
      <c r="TU380" s="31"/>
      <c r="TV380" s="31"/>
      <c r="TW380" s="31"/>
      <c r="TX380" s="31"/>
      <c r="TY380" s="31"/>
      <c r="TZ380" s="31"/>
      <c r="UA380" s="31"/>
      <c r="UB380" s="31"/>
      <c r="UC380" s="31"/>
      <c r="UD380" s="31"/>
      <c r="UE380" s="31"/>
      <c r="UF380" s="31"/>
      <c r="UG380" s="31"/>
      <c r="UH380" s="31"/>
      <c r="UI380" s="31"/>
      <c r="UJ380" s="31"/>
      <c r="UK380" s="31"/>
      <c r="UL380" s="31"/>
      <c r="UM380" s="31"/>
      <c r="UN380" s="31"/>
      <c r="UO380" s="31"/>
      <c r="UP380" s="31"/>
      <c r="UQ380" s="31"/>
      <c r="UR380" s="31"/>
      <c r="US380" s="31"/>
      <c r="UT380" s="31"/>
      <c r="UU380" s="31"/>
      <c r="UV380" s="31"/>
      <c r="UW380" s="31"/>
      <c r="UX380" s="31"/>
      <c r="UY380" s="31"/>
      <c r="UZ380" s="31"/>
      <c r="VA380" s="31"/>
      <c r="VB380" s="31"/>
      <c r="VC380" s="31"/>
      <c r="VD380" s="31"/>
      <c r="VE380" s="31"/>
      <c r="VF380" s="31"/>
      <c r="VG380" s="31"/>
      <c r="VH380" s="31"/>
      <c r="VI380" s="31"/>
      <c r="VJ380" s="31"/>
      <c r="VK380" s="31"/>
      <c r="VL380" s="31"/>
      <c r="VM380" s="31"/>
      <c r="VN380" s="31"/>
      <c r="VO380" s="31"/>
      <c r="VP380" s="31"/>
      <c r="VQ380" s="31"/>
      <c r="VR380" s="31"/>
      <c r="VS380" s="31"/>
      <c r="VT380" s="31"/>
      <c r="VU380" s="31"/>
      <c r="VV380" s="31"/>
      <c r="VW380" s="31"/>
      <c r="VX380" s="31"/>
      <c r="VY380" s="31"/>
      <c r="VZ380" s="31"/>
      <c r="WA380" s="31"/>
      <c r="WB380" s="31"/>
      <c r="WC380" s="31"/>
      <c r="WD380" s="31"/>
      <c r="WE380" s="31"/>
      <c r="WF380" s="31"/>
      <c r="WG380" s="31"/>
      <c r="WH380" s="31"/>
      <c r="WI380" s="31"/>
      <c r="WJ380" s="31"/>
      <c r="WK380" s="31"/>
      <c r="WL380" s="31"/>
      <c r="WM380" s="31"/>
      <c r="WN380" s="31"/>
      <c r="WO380" s="31"/>
      <c r="WP380" s="31"/>
      <c r="WQ380" s="31"/>
      <c r="WR380" s="31"/>
      <c r="WS380" s="31"/>
      <c r="WT380" s="31"/>
      <c r="WU380" s="31"/>
      <c r="WV380" s="31"/>
      <c r="WW380" s="31"/>
      <c r="WX380" s="31"/>
      <c r="WY380" s="31"/>
      <c r="WZ380" s="31"/>
      <c r="XA380" s="31"/>
      <c r="XB380" s="31"/>
      <c r="XC380" s="31"/>
      <c r="XD380" s="31"/>
      <c r="XE380" s="31"/>
      <c r="XF380" s="31"/>
      <c r="XG380" s="31"/>
      <c r="XH380" s="31"/>
      <c r="XI380" s="31"/>
      <c r="XJ380" s="31"/>
      <c r="XK380" s="31"/>
      <c r="XL380" s="31"/>
      <c r="XM380" s="31"/>
      <c r="XN380" s="31"/>
      <c r="XO380" s="31"/>
      <c r="XP380" s="31"/>
      <c r="XQ380" s="31"/>
      <c r="XR380" s="31"/>
      <c r="XS380" s="31"/>
      <c r="XT380" s="31"/>
      <c r="XU380" s="31"/>
      <c r="XV380" s="31"/>
      <c r="XW380" s="31"/>
      <c r="XX380" s="31"/>
      <c r="XY380" s="31"/>
      <c r="XZ380" s="31"/>
      <c r="YA380" s="31"/>
      <c r="YB380" s="31"/>
      <c r="YC380" s="31"/>
      <c r="YD380" s="31"/>
      <c r="YE380" s="31"/>
      <c r="YF380" s="31"/>
      <c r="YG380" s="31"/>
      <c r="YH380" s="31"/>
      <c r="YI380" s="31"/>
      <c r="YJ380" s="31"/>
      <c r="YK380" s="31"/>
      <c r="YL380" s="31"/>
      <c r="YM380" s="31"/>
      <c r="YN380" s="31"/>
      <c r="YO380" s="31"/>
      <c r="YP380" s="31"/>
      <c r="YQ380" s="31"/>
      <c r="YR380" s="31"/>
      <c r="YS380" s="31"/>
      <c r="YT380" s="31"/>
      <c r="YU380" s="31"/>
      <c r="YV380" s="31"/>
      <c r="YW380" s="31"/>
      <c r="YX380" s="31"/>
      <c r="YY380" s="31"/>
      <c r="YZ380" s="31"/>
      <c r="ZA380" s="31"/>
      <c r="ZB380" s="31"/>
      <c r="ZC380" s="31"/>
      <c r="ZD380" s="31"/>
      <c r="ZE380" s="31"/>
      <c r="ZF380" s="31"/>
      <c r="ZG380" s="31"/>
      <c r="ZH380" s="31"/>
      <c r="ZI380" s="31"/>
      <c r="ZJ380" s="31"/>
      <c r="ZK380" s="31"/>
      <c r="ZL380" s="31"/>
      <c r="ZM380" s="31"/>
      <c r="ZN380" s="31"/>
      <c r="ZO380" s="31"/>
      <c r="ZP380" s="31"/>
      <c r="ZQ380" s="31"/>
      <c r="ZR380" s="31"/>
      <c r="ZS380" s="31"/>
      <c r="ZT380" s="31"/>
      <c r="ZU380" s="31"/>
      <c r="ZV380" s="31"/>
      <c r="ZW380" s="31"/>
      <c r="ZX380" s="31"/>
      <c r="ZY380" s="31"/>
      <c r="ZZ380" s="31"/>
      <c r="AAA380" s="31"/>
      <c r="AAB380" s="31"/>
      <c r="AAC380" s="31"/>
      <c r="AAD380" s="31"/>
      <c r="AAE380" s="31"/>
      <c r="AAF380" s="31"/>
      <c r="AAG380" s="31"/>
      <c r="AAH380" s="31"/>
      <c r="AAI380" s="31"/>
      <c r="AAJ380" s="31"/>
      <c r="AAK380" s="31"/>
      <c r="AAL380" s="31"/>
      <c r="AAM380" s="31"/>
      <c r="AAN380" s="31"/>
      <c r="AAO380" s="31"/>
      <c r="AAP380" s="31"/>
      <c r="AAQ380" s="31"/>
      <c r="AAR380" s="31"/>
      <c r="AAS380" s="31"/>
      <c r="AAT380" s="31"/>
      <c r="AAU380" s="31"/>
      <c r="AAV380" s="31"/>
      <c r="AAW380" s="31"/>
      <c r="AAX380" s="31"/>
      <c r="AAY380" s="31"/>
      <c r="AAZ380" s="31"/>
      <c r="ABA380" s="31"/>
      <c r="ABB380" s="31"/>
      <c r="ABC380" s="31"/>
      <c r="ABD380" s="31"/>
      <c r="ABE380" s="31"/>
      <c r="ABF380" s="31"/>
      <c r="ABG380" s="31"/>
      <c r="ABH380" s="31"/>
      <c r="ABI380" s="31"/>
      <c r="ABJ380" s="31"/>
      <c r="ABK380" s="31"/>
      <c r="ABL380" s="31"/>
      <c r="ABM380" s="31"/>
      <c r="ABN380" s="31"/>
      <c r="ABO380" s="31"/>
      <c r="ABP380" s="31"/>
      <c r="ABQ380" s="31"/>
      <c r="ABR380" s="31"/>
      <c r="ABS380" s="31"/>
      <c r="ABT380" s="31"/>
      <c r="ABU380" s="31"/>
      <c r="ABV380" s="31"/>
      <c r="ABW380" s="31"/>
      <c r="ABX380" s="31"/>
      <c r="ABY380" s="31"/>
      <c r="ABZ380" s="31"/>
      <c r="ACA380" s="31"/>
      <c r="ACB380" s="31"/>
      <c r="ACC380" s="31"/>
      <c r="ACD380" s="31"/>
      <c r="ACE380" s="31"/>
      <c r="ACF380" s="31"/>
      <c r="ACG380" s="31"/>
      <c r="ACH380" s="31"/>
      <c r="ACI380" s="31"/>
      <c r="ACJ380" s="31"/>
      <c r="ACK380" s="31"/>
      <c r="ACL380" s="31"/>
      <c r="ACM380" s="31"/>
      <c r="ACN380" s="31"/>
      <c r="ACO380" s="31"/>
      <c r="ACP380" s="31"/>
      <c r="ACQ380" s="31"/>
      <c r="ACR380" s="31"/>
      <c r="ACS380" s="31"/>
      <c r="ACT380" s="31"/>
      <c r="ACU380" s="31"/>
      <c r="ACV380" s="31"/>
      <c r="ACW380" s="31"/>
      <c r="ACX380" s="31"/>
      <c r="ACY380" s="31"/>
      <c r="ACZ380" s="31"/>
      <c r="ADA380" s="31"/>
      <c r="ADB380" s="31"/>
      <c r="ADC380" s="31"/>
      <c r="ADD380" s="31"/>
      <c r="ADE380" s="31"/>
      <c r="ADF380" s="31"/>
      <c r="ADG380" s="31"/>
      <c r="ADH380" s="31"/>
      <c r="ADI380" s="31"/>
      <c r="ADJ380" s="31"/>
      <c r="ADK380" s="31"/>
      <c r="ADL380" s="31"/>
      <c r="ADM380" s="31"/>
      <c r="ADN380" s="31"/>
      <c r="ADO380" s="31"/>
      <c r="ADP380" s="31"/>
      <c r="ADQ380" s="31"/>
      <c r="ADR380" s="31"/>
      <c r="ADS380" s="31"/>
      <c r="ADT380" s="31"/>
      <c r="ADU380" s="31"/>
      <c r="ADV380" s="31"/>
      <c r="ADW380" s="31"/>
      <c r="ADX380" s="31"/>
      <c r="ADY380" s="31"/>
      <c r="ADZ380" s="31"/>
      <c r="AEA380" s="31"/>
      <c r="AEB380" s="31"/>
      <c r="AEC380" s="31"/>
      <c r="AED380" s="31"/>
      <c r="AEE380" s="31"/>
      <c r="AEF380" s="31"/>
      <c r="AEG380" s="31"/>
      <c r="AEH380" s="31"/>
      <c r="AEI380" s="31"/>
      <c r="AEJ380" s="31"/>
      <c r="AEK380" s="31"/>
      <c r="AEL380" s="31"/>
      <c r="AEM380" s="31"/>
      <c r="AEN380" s="31"/>
      <c r="AEO380" s="31"/>
      <c r="AEP380" s="31"/>
      <c r="AEQ380" s="31"/>
      <c r="AER380" s="31"/>
      <c r="AES380" s="31"/>
      <c r="AET380" s="31"/>
      <c r="AEU380" s="31"/>
      <c r="AEV380" s="31"/>
      <c r="AEW380" s="31"/>
      <c r="AEX380" s="31"/>
      <c r="AEY380" s="31"/>
      <c r="AEZ380" s="31"/>
      <c r="AFA380" s="31"/>
      <c r="AFB380" s="31"/>
      <c r="AFC380" s="31"/>
      <c r="AFD380" s="31"/>
      <c r="AFE380" s="31"/>
      <c r="AFF380" s="31"/>
      <c r="AFG380" s="31"/>
      <c r="AFH380" s="31"/>
      <c r="AFI380" s="31"/>
      <c r="AFJ380" s="31"/>
      <c r="AFK380" s="31"/>
      <c r="AFL380" s="31"/>
      <c r="AFM380" s="31"/>
      <c r="AFN380" s="31"/>
      <c r="AFO380" s="31"/>
      <c r="AFP380" s="31"/>
      <c r="AFQ380" s="31"/>
      <c r="AFR380" s="31"/>
      <c r="AFS380" s="31"/>
      <c r="AFT380" s="31"/>
      <c r="AFU380" s="31"/>
      <c r="AFV380" s="31"/>
      <c r="AFW380" s="31"/>
      <c r="AFX380" s="31"/>
      <c r="AFY380" s="31"/>
      <c r="AFZ380" s="31"/>
      <c r="AGA380" s="31"/>
      <c r="AGB380" s="31"/>
      <c r="AGC380" s="31"/>
      <c r="AGD380" s="31"/>
      <c r="AGE380" s="31"/>
      <c r="AGF380" s="31"/>
      <c r="AGG380" s="31"/>
      <c r="AGH380" s="31"/>
      <c r="AGI380" s="31"/>
      <c r="AGJ380" s="31"/>
      <c r="AGK380" s="31"/>
      <c r="AGL380" s="31"/>
      <c r="AGM380" s="31"/>
      <c r="AGN380" s="31"/>
      <c r="AGO380" s="31"/>
      <c r="AGP380" s="31"/>
      <c r="AGQ380" s="31"/>
      <c r="AGR380" s="31"/>
      <c r="AGS380" s="31"/>
      <c r="AGT380" s="31"/>
      <c r="AGU380" s="31"/>
      <c r="AGV380" s="31"/>
      <c r="AGW380" s="31"/>
      <c r="AGX380" s="31"/>
      <c r="AGY380" s="31"/>
      <c r="AGZ380" s="31"/>
      <c r="AHA380" s="31"/>
      <c r="AHB380" s="31"/>
      <c r="AHC380" s="31"/>
      <c r="AHD380" s="31"/>
      <c r="AHE380" s="31"/>
      <c r="AHF380" s="31"/>
      <c r="AHG380" s="31"/>
      <c r="AHH380" s="31"/>
      <c r="AHI380" s="31"/>
      <c r="AHJ380" s="31"/>
      <c r="AHK380" s="31"/>
      <c r="AHL380" s="31"/>
      <c r="AHM380" s="31"/>
      <c r="AHN380" s="31"/>
      <c r="AHO380" s="31"/>
      <c r="AHP380" s="31"/>
      <c r="AHQ380" s="31"/>
      <c r="AHR380" s="31"/>
      <c r="AHS380" s="31"/>
      <c r="AHT380" s="31"/>
      <c r="AHU380" s="31"/>
      <c r="AHV380" s="31"/>
      <c r="AHW380" s="31"/>
      <c r="AHX380" s="31"/>
      <c r="AHY380" s="31"/>
      <c r="AHZ380" s="31"/>
      <c r="AIA380" s="31"/>
      <c r="AIB380" s="31"/>
      <c r="AIC380" s="31"/>
      <c r="AID380" s="31"/>
      <c r="AIE380" s="31"/>
      <c r="AIF380" s="31"/>
      <c r="AIG380" s="31"/>
      <c r="AIH380" s="31"/>
      <c r="AII380" s="31"/>
      <c r="AIJ380" s="31"/>
      <c r="AIK380" s="31"/>
      <c r="AIL380" s="31"/>
      <c r="AIM380" s="31"/>
      <c r="AIN380" s="31"/>
      <c r="AIO380" s="31"/>
      <c r="AIP380" s="31"/>
      <c r="AIQ380" s="31"/>
      <c r="AIR380" s="31"/>
      <c r="AIS380" s="31"/>
      <c r="AIT380" s="31"/>
      <c r="AIU380" s="31"/>
      <c r="AIV380" s="31"/>
      <c r="AIW380" s="31"/>
      <c r="AIX380" s="31"/>
      <c r="AIY380" s="31"/>
      <c r="AIZ380" s="31"/>
      <c r="AJA380" s="31"/>
      <c r="AJB380" s="31"/>
      <c r="AJC380" s="31"/>
      <c r="AJD380" s="31"/>
      <c r="AJE380" s="31"/>
      <c r="AJF380" s="31"/>
      <c r="AJG380" s="31"/>
      <c r="AJH380" s="31"/>
      <c r="AJI380" s="31"/>
      <c r="AJJ380" s="31"/>
      <c r="AJK380" s="31"/>
      <c r="AJL380" s="31"/>
      <c r="AJM380" s="31"/>
      <c r="AJN380" s="31"/>
      <c r="AJO380" s="31"/>
      <c r="AJP380" s="31"/>
      <c r="AJQ380" s="31"/>
      <c r="AJR380" s="31"/>
      <c r="AJS380" s="31"/>
      <c r="AJT380" s="31"/>
      <c r="AJU380" s="31"/>
      <c r="AJV380" s="31"/>
      <c r="AJW380" s="31"/>
      <c r="AJX380" s="31"/>
      <c r="AJY380" s="31"/>
      <c r="AJZ380" s="31"/>
      <c r="AKA380" s="31"/>
      <c r="AKB380" s="31"/>
      <c r="AKC380" s="31"/>
      <c r="AKD380" s="31"/>
      <c r="AKE380" s="31"/>
      <c r="AKF380" s="31"/>
      <c r="AKG380" s="31"/>
      <c r="AKH380" s="31"/>
      <c r="AKI380" s="31"/>
      <c r="AKJ380" s="31"/>
      <c r="AKK380" s="31"/>
      <c r="AKL380" s="31"/>
      <c r="AKM380" s="31"/>
      <c r="AKN380" s="31"/>
      <c r="AKO380" s="31"/>
      <c r="AKP380" s="31"/>
      <c r="AKQ380" s="31"/>
      <c r="AKR380" s="31"/>
      <c r="AKS380" s="31"/>
      <c r="AKT380" s="31"/>
      <c r="AKU380" s="31"/>
      <c r="AKV380" s="31"/>
      <c r="AKW380" s="31"/>
      <c r="AKX380" s="31"/>
      <c r="AKY380" s="31"/>
      <c r="AKZ380" s="31"/>
      <c r="ALA380" s="31"/>
      <c r="ALB380" s="31"/>
      <c r="ALC380" s="31"/>
      <c r="ALD380" s="31"/>
      <c r="ALE380" s="31"/>
      <c r="ALF380" s="31"/>
      <c r="ALG380" s="31"/>
      <c r="ALH380" s="31"/>
      <c r="ALI380" s="31"/>
      <c r="ALJ380" s="31"/>
      <c r="ALK380" s="31"/>
      <c r="ALL380" s="31"/>
      <c r="ALM380" s="31"/>
      <c r="ALN380" s="31"/>
      <c r="ALO380" s="31"/>
      <c r="ALP380" s="31"/>
      <c r="ALQ380" s="31"/>
      <c r="ALR380" s="31"/>
      <c r="ALS380" s="31"/>
      <c r="ALT380" s="31"/>
      <c r="ALU380" s="31"/>
      <c r="ALV380" s="31"/>
      <c r="ALW380" s="31"/>
      <c r="ALX380" s="31"/>
      <c r="ALY380" s="31"/>
      <c r="ALZ380" s="31"/>
      <c r="AMA380" s="31"/>
      <c r="AMB380" s="31"/>
      <c r="AMC380" s="31"/>
      <c r="AMD380" s="31"/>
      <c r="AME380" s="31"/>
      <c r="AMF380" s="31"/>
      <c r="AMG380" s="31"/>
      <c r="AMH380" s="31"/>
      <c r="AMI380" s="31"/>
      <c r="AMJ380" s="31"/>
      <c r="AMK380" s="31"/>
      <c r="AML380" s="31"/>
      <c r="AMM380" s="31"/>
      <c r="AMN380" s="31"/>
      <c r="AMO380" s="31"/>
      <c r="AMP380" s="31"/>
      <c r="AMQ380" s="31"/>
      <c r="AMR380" s="31"/>
      <c r="AMS380" s="31"/>
      <c r="AMT380" s="31"/>
      <c r="AMU380" s="31"/>
      <c r="AMV380" s="31"/>
      <c r="AMW380" s="31"/>
      <c r="AMX380" s="31"/>
      <c r="AMY380" s="31"/>
      <c r="AMZ380" s="6"/>
      <c r="ANA380" s="6"/>
      <c r="ANB380" s="6"/>
    </row>
    <row r="381" spans="3:1042" s="35" customFormat="1" x14ac:dyDescent="0.25">
      <c r="C381" s="6">
        <f t="shared" si="140"/>
        <v>260915</v>
      </c>
      <c r="D381" s="72">
        <f t="shared" si="141"/>
        <v>80</v>
      </c>
      <c r="E381" s="74">
        <v>0</v>
      </c>
      <c r="F381" s="72">
        <v>1</v>
      </c>
      <c r="G381" s="73">
        <f t="shared" si="249"/>
        <v>0</v>
      </c>
      <c r="H381" s="128">
        <f t="shared" si="250"/>
        <v>2.9</v>
      </c>
      <c r="I381" s="147">
        <f t="shared" si="246"/>
        <v>0</v>
      </c>
      <c r="J381" s="111" t="s">
        <v>196</v>
      </c>
      <c r="K381" s="39">
        <v>3</v>
      </c>
      <c r="L381" s="95">
        <f t="shared" si="247"/>
        <v>26</v>
      </c>
      <c r="M381" s="9" t="s">
        <v>53</v>
      </c>
      <c r="N381" s="82">
        <f t="shared" si="251"/>
        <v>9</v>
      </c>
      <c r="O381" s="82">
        <f t="shared" si="244"/>
        <v>260915</v>
      </c>
      <c r="P381" s="77" t="str">
        <f t="shared" si="236"/>
        <v>HPHE2K80HD045VC 120  (80 gal)</v>
      </c>
      <c r="Q381" s="10" t="s">
        <v>60</v>
      </c>
      <c r="R381" s="11">
        <v>80</v>
      </c>
      <c r="S381" s="37" t="s">
        <v>86</v>
      </c>
      <c r="T381" s="100" t="s">
        <v>106</v>
      </c>
      <c r="U381" s="105" t="str">
        <f t="shared" si="245"/>
        <v>AOSmithHPTU80</v>
      </c>
      <c r="V381" s="146">
        <v>0</v>
      </c>
      <c r="W381" s="47" t="s">
        <v>10</v>
      </c>
      <c r="X381" s="55" t="s">
        <v>15</v>
      </c>
      <c r="Y381" s="56">
        <v>2.9</v>
      </c>
      <c r="Z381" s="57">
        <v>42545</v>
      </c>
      <c r="AA381" s="58" t="s">
        <v>83</v>
      </c>
      <c r="AB381" s="158" t="str">
        <f t="shared" si="220"/>
        <v>2,     260915,   "HPHE2K80HD045VC 120  (80 gal)"</v>
      </c>
      <c r="AC381" s="160" t="str">
        <f t="shared" si="202"/>
        <v>Whirlpool</v>
      </c>
      <c r="AD381" s="161" t="s">
        <v>722</v>
      </c>
      <c r="AE381" s="158" t="str">
        <f t="shared" si="221"/>
        <v xml:space="preserve">          case  260915   :   "WhirlpoolHPHE2K80C"</v>
      </c>
      <c r="AF381" s="161" t="s">
        <v>722</v>
      </c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  <c r="BP381" s="31"/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  <c r="CB381" s="31"/>
      <c r="CC381" s="31"/>
      <c r="CD381" s="31"/>
      <c r="CE381" s="31"/>
      <c r="CF381" s="31"/>
      <c r="CG381" s="31"/>
      <c r="CH381" s="31"/>
      <c r="CI381" s="31"/>
      <c r="CJ381" s="31"/>
      <c r="CK381" s="31"/>
      <c r="CL381" s="31"/>
      <c r="CM381" s="31"/>
      <c r="CN381" s="31"/>
      <c r="CO381" s="31"/>
      <c r="CP381" s="31"/>
      <c r="CQ381" s="31"/>
      <c r="CR381" s="31"/>
      <c r="CS381" s="31"/>
      <c r="CT381" s="31"/>
      <c r="CU381" s="31"/>
      <c r="CV381" s="31"/>
      <c r="CW381" s="31"/>
      <c r="CX381" s="31"/>
      <c r="CY381" s="31"/>
      <c r="CZ381" s="31"/>
      <c r="DA381" s="31"/>
      <c r="DB381" s="31"/>
      <c r="DC381" s="31"/>
      <c r="DD381" s="31"/>
      <c r="DE381" s="31"/>
      <c r="DF381" s="31"/>
      <c r="DG381" s="31"/>
      <c r="DH381" s="31"/>
      <c r="DI381" s="31"/>
      <c r="DJ381" s="31"/>
      <c r="DK381" s="31"/>
      <c r="DL381" s="31"/>
      <c r="DM381" s="31"/>
      <c r="DN381" s="31"/>
      <c r="DO381" s="31"/>
      <c r="DP381" s="31"/>
      <c r="DQ381" s="31"/>
      <c r="DR381" s="31"/>
      <c r="DS381" s="31"/>
      <c r="DT381" s="31"/>
      <c r="DU381" s="31"/>
      <c r="DV381" s="31"/>
      <c r="DW381" s="31"/>
      <c r="DX381" s="31"/>
      <c r="DY381" s="31"/>
      <c r="DZ381" s="31"/>
      <c r="EA381" s="31"/>
      <c r="EB381" s="31"/>
      <c r="EC381" s="31"/>
      <c r="ED381" s="31"/>
      <c r="EE381" s="31"/>
      <c r="EF381" s="31"/>
      <c r="EG381" s="31"/>
      <c r="EH381" s="31"/>
      <c r="EI381" s="31"/>
      <c r="EJ381" s="31"/>
      <c r="EK381" s="31"/>
      <c r="EL381" s="31"/>
      <c r="EM381" s="31"/>
      <c r="EN381" s="31"/>
      <c r="EO381" s="31"/>
      <c r="EP381" s="31"/>
      <c r="EQ381" s="31"/>
      <c r="ER381" s="31"/>
      <c r="ES381" s="31"/>
      <c r="ET381" s="31"/>
      <c r="EU381" s="31"/>
      <c r="EV381" s="31"/>
      <c r="EW381" s="31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  <c r="IW381" s="31"/>
      <c r="IX381" s="31"/>
      <c r="IY381" s="31"/>
      <c r="IZ381" s="31"/>
      <c r="JA381" s="31"/>
      <c r="JB381" s="31"/>
      <c r="JC381" s="31"/>
      <c r="JD381" s="31"/>
      <c r="JE381" s="31"/>
      <c r="JF381" s="31"/>
      <c r="JG381" s="31"/>
      <c r="JH381" s="31"/>
      <c r="JI381" s="31"/>
      <c r="JJ381" s="31"/>
      <c r="JK381" s="31"/>
      <c r="JL381" s="31"/>
      <c r="JM381" s="31"/>
      <c r="JN381" s="31"/>
      <c r="JO381" s="31"/>
      <c r="JP381" s="31"/>
      <c r="JQ381" s="31"/>
      <c r="JR381" s="31"/>
      <c r="JS381" s="31"/>
      <c r="JT381" s="31"/>
      <c r="JU381" s="31"/>
      <c r="JV381" s="31"/>
      <c r="JW381" s="31"/>
      <c r="JX381" s="31"/>
      <c r="JY381" s="31"/>
      <c r="JZ381" s="31"/>
      <c r="KA381" s="31"/>
      <c r="KB381" s="31"/>
      <c r="KC381" s="31"/>
      <c r="KD381" s="31"/>
      <c r="KE381" s="31"/>
      <c r="KF381" s="31"/>
      <c r="KG381" s="31"/>
      <c r="KH381" s="31"/>
      <c r="KI381" s="31"/>
      <c r="KJ381" s="31"/>
      <c r="KK381" s="31"/>
      <c r="KL381" s="31"/>
      <c r="KM381" s="31"/>
      <c r="KN381" s="31"/>
      <c r="KO381" s="31"/>
      <c r="KP381" s="31"/>
      <c r="KQ381" s="31"/>
      <c r="KR381" s="31"/>
      <c r="KS381" s="31"/>
      <c r="KT381" s="31"/>
      <c r="KU381" s="31"/>
      <c r="KV381" s="31"/>
      <c r="KW381" s="31"/>
      <c r="KX381" s="31"/>
      <c r="KY381" s="31"/>
      <c r="KZ381" s="31"/>
      <c r="LA381" s="31"/>
      <c r="LB381" s="31"/>
      <c r="LC381" s="31"/>
      <c r="LD381" s="31"/>
      <c r="LE381" s="31"/>
      <c r="LF381" s="31"/>
      <c r="LG381" s="31"/>
      <c r="LH381" s="31"/>
      <c r="LI381" s="31"/>
      <c r="LJ381" s="31"/>
      <c r="LK381" s="31"/>
      <c r="LL381" s="31"/>
      <c r="LM381" s="31"/>
      <c r="LN381" s="31"/>
      <c r="LO381" s="31"/>
      <c r="LP381" s="31"/>
      <c r="LQ381" s="31"/>
      <c r="LR381" s="31"/>
      <c r="LS381" s="31"/>
      <c r="LT381" s="31"/>
      <c r="LU381" s="31"/>
      <c r="LV381" s="31"/>
      <c r="LW381" s="31"/>
      <c r="LX381" s="31"/>
      <c r="LY381" s="31"/>
      <c r="LZ381" s="31"/>
      <c r="MA381" s="31"/>
      <c r="MB381" s="31"/>
      <c r="MC381" s="31"/>
      <c r="MD381" s="31"/>
      <c r="ME381" s="31"/>
      <c r="MF381" s="31"/>
      <c r="MG381" s="31"/>
      <c r="MH381" s="31"/>
      <c r="MI381" s="31"/>
      <c r="MJ381" s="31"/>
      <c r="MK381" s="31"/>
      <c r="ML381" s="31"/>
      <c r="MM381" s="31"/>
      <c r="MN381" s="31"/>
      <c r="MO381" s="31"/>
      <c r="MP381" s="31"/>
      <c r="MQ381" s="31"/>
      <c r="MR381" s="31"/>
      <c r="MS381" s="31"/>
      <c r="MT381" s="31"/>
      <c r="MU381" s="31"/>
      <c r="MV381" s="31"/>
      <c r="MW381" s="31"/>
      <c r="MX381" s="31"/>
      <c r="MY381" s="31"/>
      <c r="MZ381" s="31"/>
      <c r="NA381" s="31"/>
      <c r="NB381" s="31"/>
      <c r="NC381" s="31"/>
      <c r="ND381" s="31"/>
      <c r="NE381" s="31"/>
      <c r="NF381" s="31"/>
      <c r="NG381" s="31"/>
      <c r="NH381" s="31"/>
      <c r="NI381" s="31"/>
      <c r="NJ381" s="31"/>
      <c r="NK381" s="31"/>
      <c r="NL381" s="31"/>
      <c r="NM381" s="31"/>
      <c r="NN381" s="31"/>
      <c r="NO381" s="31"/>
      <c r="NP381" s="31"/>
      <c r="NQ381" s="31"/>
      <c r="NR381" s="31"/>
      <c r="NS381" s="31"/>
      <c r="NT381" s="31"/>
      <c r="NU381" s="31"/>
      <c r="NV381" s="31"/>
      <c r="NW381" s="31"/>
      <c r="NX381" s="31"/>
      <c r="NY381" s="31"/>
      <c r="NZ381" s="31"/>
      <c r="OA381" s="31"/>
      <c r="OB381" s="31"/>
      <c r="OC381" s="31"/>
      <c r="OD381" s="31"/>
      <c r="OE381" s="31"/>
      <c r="OF381" s="31"/>
      <c r="OG381" s="31"/>
      <c r="OH381" s="31"/>
      <c r="OI381" s="31"/>
      <c r="OJ381" s="31"/>
      <c r="OK381" s="31"/>
      <c r="OL381" s="31"/>
      <c r="OM381" s="31"/>
      <c r="ON381" s="31"/>
      <c r="OO381" s="31"/>
      <c r="OP381" s="31"/>
      <c r="OQ381" s="31"/>
      <c r="OR381" s="31"/>
      <c r="OS381" s="31"/>
      <c r="OT381" s="31"/>
      <c r="OU381" s="31"/>
      <c r="OV381" s="31"/>
      <c r="OW381" s="31"/>
      <c r="OX381" s="31"/>
      <c r="OY381" s="31"/>
      <c r="OZ381" s="31"/>
      <c r="PA381" s="31"/>
      <c r="PB381" s="31"/>
      <c r="PC381" s="31"/>
      <c r="PD381" s="31"/>
      <c r="PE381" s="31"/>
      <c r="PF381" s="31"/>
      <c r="PG381" s="31"/>
      <c r="PH381" s="31"/>
      <c r="PI381" s="31"/>
      <c r="PJ381" s="31"/>
      <c r="PK381" s="31"/>
      <c r="PL381" s="31"/>
      <c r="PM381" s="31"/>
      <c r="PN381" s="31"/>
      <c r="PO381" s="31"/>
      <c r="PP381" s="31"/>
      <c r="PQ381" s="31"/>
      <c r="PR381" s="31"/>
      <c r="PS381" s="31"/>
      <c r="PT381" s="31"/>
      <c r="PU381" s="31"/>
      <c r="PV381" s="31"/>
      <c r="PW381" s="31"/>
      <c r="PX381" s="31"/>
      <c r="PY381" s="31"/>
      <c r="PZ381" s="31"/>
      <c r="QA381" s="31"/>
      <c r="QB381" s="31"/>
      <c r="QC381" s="31"/>
      <c r="QD381" s="31"/>
      <c r="QE381" s="31"/>
      <c r="QF381" s="31"/>
      <c r="QG381" s="31"/>
      <c r="QH381" s="31"/>
      <c r="QI381" s="31"/>
      <c r="QJ381" s="31"/>
      <c r="QK381" s="31"/>
      <c r="QL381" s="31"/>
      <c r="QM381" s="31"/>
      <c r="QN381" s="31"/>
      <c r="QO381" s="31"/>
      <c r="QP381" s="31"/>
      <c r="QQ381" s="31"/>
      <c r="QR381" s="31"/>
      <c r="QS381" s="31"/>
      <c r="QT381" s="31"/>
      <c r="QU381" s="31"/>
      <c r="QV381" s="31"/>
      <c r="QW381" s="31"/>
      <c r="QX381" s="31"/>
      <c r="QY381" s="31"/>
      <c r="QZ381" s="31"/>
      <c r="RA381" s="31"/>
      <c r="RB381" s="31"/>
      <c r="RC381" s="31"/>
      <c r="RD381" s="31"/>
      <c r="RE381" s="31"/>
      <c r="RF381" s="31"/>
      <c r="RG381" s="31"/>
      <c r="RH381" s="31"/>
      <c r="RI381" s="31"/>
      <c r="RJ381" s="31"/>
      <c r="RK381" s="31"/>
      <c r="RL381" s="31"/>
      <c r="RM381" s="31"/>
      <c r="RN381" s="31"/>
      <c r="RO381" s="31"/>
      <c r="RP381" s="31"/>
      <c r="RQ381" s="31"/>
      <c r="RR381" s="31"/>
      <c r="RS381" s="31"/>
      <c r="RT381" s="31"/>
      <c r="RU381" s="31"/>
      <c r="RV381" s="31"/>
      <c r="RW381" s="31"/>
      <c r="RX381" s="31"/>
      <c r="RY381" s="31"/>
      <c r="RZ381" s="31"/>
      <c r="SA381" s="31"/>
      <c r="SB381" s="31"/>
      <c r="SC381" s="31"/>
      <c r="SD381" s="31"/>
      <c r="SE381" s="31"/>
      <c r="SF381" s="31"/>
      <c r="SG381" s="31"/>
      <c r="SH381" s="31"/>
      <c r="SI381" s="31"/>
      <c r="SJ381" s="31"/>
      <c r="SK381" s="31"/>
      <c r="SL381" s="31"/>
      <c r="SM381" s="31"/>
      <c r="SN381" s="31"/>
      <c r="SO381" s="31"/>
      <c r="SP381" s="31"/>
      <c r="SQ381" s="31"/>
      <c r="SR381" s="31"/>
      <c r="SS381" s="31"/>
      <c r="ST381" s="31"/>
      <c r="SU381" s="31"/>
      <c r="SV381" s="31"/>
      <c r="SW381" s="31"/>
      <c r="SX381" s="31"/>
      <c r="SY381" s="31"/>
      <c r="SZ381" s="31"/>
      <c r="TA381" s="31"/>
      <c r="TB381" s="31"/>
      <c r="TC381" s="31"/>
      <c r="TD381" s="31"/>
      <c r="TE381" s="31"/>
      <c r="TF381" s="31"/>
      <c r="TG381" s="31"/>
      <c r="TH381" s="31"/>
      <c r="TI381" s="31"/>
      <c r="TJ381" s="31"/>
      <c r="TK381" s="31"/>
      <c r="TL381" s="31"/>
      <c r="TM381" s="31"/>
      <c r="TN381" s="31"/>
      <c r="TO381" s="31"/>
      <c r="TP381" s="31"/>
      <c r="TQ381" s="31"/>
      <c r="TR381" s="31"/>
      <c r="TS381" s="31"/>
      <c r="TT381" s="31"/>
      <c r="TU381" s="31"/>
      <c r="TV381" s="31"/>
      <c r="TW381" s="31"/>
      <c r="TX381" s="31"/>
      <c r="TY381" s="31"/>
      <c r="TZ381" s="31"/>
      <c r="UA381" s="31"/>
      <c r="UB381" s="31"/>
      <c r="UC381" s="31"/>
      <c r="UD381" s="31"/>
      <c r="UE381" s="31"/>
      <c r="UF381" s="31"/>
      <c r="UG381" s="31"/>
      <c r="UH381" s="31"/>
      <c r="UI381" s="31"/>
      <c r="UJ381" s="31"/>
      <c r="UK381" s="31"/>
      <c r="UL381" s="31"/>
      <c r="UM381" s="31"/>
      <c r="UN381" s="31"/>
      <c r="UO381" s="31"/>
      <c r="UP381" s="31"/>
      <c r="UQ381" s="31"/>
      <c r="UR381" s="31"/>
      <c r="US381" s="31"/>
      <c r="UT381" s="31"/>
      <c r="UU381" s="31"/>
      <c r="UV381" s="31"/>
      <c r="UW381" s="31"/>
      <c r="UX381" s="31"/>
      <c r="UY381" s="31"/>
      <c r="UZ381" s="31"/>
      <c r="VA381" s="31"/>
      <c r="VB381" s="31"/>
      <c r="VC381" s="31"/>
      <c r="VD381" s="31"/>
      <c r="VE381" s="31"/>
      <c r="VF381" s="31"/>
      <c r="VG381" s="31"/>
      <c r="VH381" s="31"/>
      <c r="VI381" s="31"/>
      <c r="VJ381" s="31"/>
      <c r="VK381" s="31"/>
      <c r="VL381" s="31"/>
      <c r="VM381" s="31"/>
      <c r="VN381" s="31"/>
      <c r="VO381" s="31"/>
      <c r="VP381" s="31"/>
      <c r="VQ381" s="31"/>
      <c r="VR381" s="31"/>
      <c r="VS381" s="31"/>
      <c r="VT381" s="31"/>
      <c r="VU381" s="31"/>
      <c r="VV381" s="31"/>
      <c r="VW381" s="31"/>
      <c r="VX381" s="31"/>
      <c r="VY381" s="31"/>
      <c r="VZ381" s="31"/>
      <c r="WA381" s="31"/>
      <c r="WB381" s="31"/>
      <c r="WC381" s="31"/>
      <c r="WD381" s="31"/>
      <c r="WE381" s="31"/>
      <c r="WF381" s="31"/>
      <c r="WG381" s="31"/>
      <c r="WH381" s="31"/>
      <c r="WI381" s="31"/>
      <c r="WJ381" s="31"/>
      <c r="WK381" s="31"/>
      <c r="WL381" s="31"/>
      <c r="WM381" s="31"/>
      <c r="WN381" s="31"/>
      <c r="WO381" s="31"/>
      <c r="WP381" s="31"/>
      <c r="WQ381" s="31"/>
      <c r="WR381" s="31"/>
      <c r="WS381" s="31"/>
      <c r="WT381" s="31"/>
      <c r="WU381" s="31"/>
      <c r="WV381" s="31"/>
      <c r="WW381" s="31"/>
      <c r="WX381" s="31"/>
      <c r="WY381" s="31"/>
      <c r="WZ381" s="31"/>
      <c r="XA381" s="31"/>
      <c r="XB381" s="31"/>
      <c r="XC381" s="31"/>
      <c r="XD381" s="31"/>
      <c r="XE381" s="31"/>
      <c r="XF381" s="31"/>
      <c r="XG381" s="31"/>
      <c r="XH381" s="31"/>
      <c r="XI381" s="31"/>
      <c r="XJ381" s="31"/>
      <c r="XK381" s="31"/>
      <c r="XL381" s="31"/>
      <c r="XM381" s="31"/>
      <c r="XN381" s="31"/>
      <c r="XO381" s="31"/>
      <c r="XP381" s="31"/>
      <c r="XQ381" s="31"/>
      <c r="XR381" s="31"/>
      <c r="XS381" s="31"/>
      <c r="XT381" s="31"/>
      <c r="XU381" s="31"/>
      <c r="XV381" s="31"/>
      <c r="XW381" s="31"/>
      <c r="XX381" s="31"/>
      <c r="XY381" s="31"/>
      <c r="XZ381" s="31"/>
      <c r="YA381" s="31"/>
      <c r="YB381" s="31"/>
      <c r="YC381" s="31"/>
      <c r="YD381" s="31"/>
      <c r="YE381" s="31"/>
      <c r="YF381" s="31"/>
      <c r="YG381" s="31"/>
      <c r="YH381" s="31"/>
      <c r="YI381" s="31"/>
      <c r="YJ381" s="31"/>
      <c r="YK381" s="31"/>
      <c r="YL381" s="31"/>
      <c r="YM381" s="31"/>
      <c r="YN381" s="31"/>
      <c r="YO381" s="31"/>
      <c r="YP381" s="31"/>
      <c r="YQ381" s="31"/>
      <c r="YR381" s="31"/>
      <c r="YS381" s="31"/>
      <c r="YT381" s="31"/>
      <c r="YU381" s="31"/>
      <c r="YV381" s="31"/>
      <c r="YW381" s="31"/>
      <c r="YX381" s="31"/>
      <c r="YY381" s="31"/>
      <c r="YZ381" s="31"/>
      <c r="ZA381" s="31"/>
      <c r="ZB381" s="31"/>
      <c r="ZC381" s="31"/>
      <c r="ZD381" s="31"/>
      <c r="ZE381" s="31"/>
      <c r="ZF381" s="31"/>
      <c r="ZG381" s="31"/>
      <c r="ZH381" s="31"/>
      <c r="ZI381" s="31"/>
      <c r="ZJ381" s="31"/>
      <c r="ZK381" s="31"/>
      <c r="ZL381" s="31"/>
      <c r="ZM381" s="31"/>
      <c r="ZN381" s="31"/>
      <c r="ZO381" s="31"/>
      <c r="ZP381" s="31"/>
      <c r="ZQ381" s="31"/>
      <c r="ZR381" s="31"/>
      <c r="ZS381" s="31"/>
      <c r="ZT381" s="31"/>
      <c r="ZU381" s="31"/>
      <c r="ZV381" s="31"/>
      <c r="ZW381" s="31"/>
      <c r="ZX381" s="31"/>
      <c r="ZY381" s="31"/>
      <c r="ZZ381" s="31"/>
      <c r="AAA381" s="31"/>
      <c r="AAB381" s="31"/>
      <c r="AAC381" s="31"/>
      <c r="AAD381" s="31"/>
      <c r="AAE381" s="31"/>
      <c r="AAF381" s="31"/>
      <c r="AAG381" s="31"/>
      <c r="AAH381" s="31"/>
      <c r="AAI381" s="31"/>
      <c r="AAJ381" s="31"/>
      <c r="AAK381" s="31"/>
      <c r="AAL381" s="31"/>
      <c r="AAM381" s="31"/>
      <c r="AAN381" s="31"/>
      <c r="AAO381" s="31"/>
      <c r="AAP381" s="31"/>
      <c r="AAQ381" s="31"/>
      <c r="AAR381" s="31"/>
      <c r="AAS381" s="31"/>
      <c r="AAT381" s="31"/>
      <c r="AAU381" s="31"/>
      <c r="AAV381" s="31"/>
      <c r="AAW381" s="31"/>
      <c r="AAX381" s="31"/>
      <c r="AAY381" s="31"/>
      <c r="AAZ381" s="31"/>
      <c r="ABA381" s="31"/>
      <c r="ABB381" s="31"/>
      <c r="ABC381" s="31"/>
      <c r="ABD381" s="31"/>
      <c r="ABE381" s="31"/>
      <c r="ABF381" s="31"/>
      <c r="ABG381" s="31"/>
      <c r="ABH381" s="31"/>
      <c r="ABI381" s="31"/>
      <c r="ABJ381" s="31"/>
      <c r="ABK381" s="31"/>
      <c r="ABL381" s="31"/>
      <c r="ABM381" s="31"/>
      <c r="ABN381" s="31"/>
      <c r="ABO381" s="31"/>
      <c r="ABP381" s="31"/>
      <c r="ABQ381" s="31"/>
      <c r="ABR381" s="31"/>
      <c r="ABS381" s="31"/>
      <c r="ABT381" s="31"/>
      <c r="ABU381" s="31"/>
      <c r="ABV381" s="31"/>
      <c r="ABW381" s="31"/>
      <c r="ABX381" s="31"/>
      <c r="ABY381" s="31"/>
      <c r="ABZ381" s="31"/>
      <c r="ACA381" s="31"/>
      <c r="ACB381" s="31"/>
      <c r="ACC381" s="31"/>
      <c r="ACD381" s="31"/>
      <c r="ACE381" s="31"/>
      <c r="ACF381" s="31"/>
      <c r="ACG381" s="31"/>
      <c r="ACH381" s="31"/>
      <c r="ACI381" s="31"/>
      <c r="ACJ381" s="31"/>
      <c r="ACK381" s="31"/>
      <c r="ACL381" s="31"/>
      <c r="ACM381" s="31"/>
      <c r="ACN381" s="31"/>
      <c r="ACO381" s="31"/>
      <c r="ACP381" s="31"/>
      <c r="ACQ381" s="31"/>
      <c r="ACR381" s="31"/>
      <c r="ACS381" s="31"/>
      <c r="ACT381" s="31"/>
      <c r="ACU381" s="31"/>
      <c r="ACV381" s="31"/>
      <c r="ACW381" s="31"/>
      <c r="ACX381" s="31"/>
      <c r="ACY381" s="31"/>
      <c r="ACZ381" s="31"/>
      <c r="ADA381" s="31"/>
      <c r="ADB381" s="31"/>
      <c r="ADC381" s="31"/>
      <c r="ADD381" s="31"/>
      <c r="ADE381" s="31"/>
      <c r="ADF381" s="31"/>
      <c r="ADG381" s="31"/>
      <c r="ADH381" s="31"/>
      <c r="ADI381" s="31"/>
      <c r="ADJ381" s="31"/>
      <c r="ADK381" s="31"/>
      <c r="ADL381" s="31"/>
      <c r="ADM381" s="31"/>
      <c r="ADN381" s="31"/>
      <c r="ADO381" s="31"/>
      <c r="ADP381" s="31"/>
      <c r="ADQ381" s="31"/>
      <c r="ADR381" s="31"/>
      <c r="ADS381" s="31"/>
      <c r="ADT381" s="31"/>
      <c r="ADU381" s="31"/>
      <c r="ADV381" s="31"/>
      <c r="ADW381" s="31"/>
      <c r="ADX381" s="31"/>
      <c r="ADY381" s="31"/>
      <c r="ADZ381" s="31"/>
      <c r="AEA381" s="31"/>
      <c r="AEB381" s="31"/>
      <c r="AEC381" s="31"/>
      <c r="AED381" s="31"/>
      <c r="AEE381" s="31"/>
      <c r="AEF381" s="31"/>
      <c r="AEG381" s="31"/>
      <c r="AEH381" s="31"/>
      <c r="AEI381" s="31"/>
      <c r="AEJ381" s="31"/>
      <c r="AEK381" s="31"/>
      <c r="AEL381" s="31"/>
      <c r="AEM381" s="31"/>
      <c r="AEN381" s="31"/>
      <c r="AEO381" s="31"/>
      <c r="AEP381" s="31"/>
      <c r="AEQ381" s="31"/>
      <c r="AER381" s="31"/>
      <c r="AES381" s="31"/>
      <c r="AET381" s="31"/>
      <c r="AEU381" s="31"/>
      <c r="AEV381" s="31"/>
      <c r="AEW381" s="31"/>
      <c r="AEX381" s="31"/>
      <c r="AEY381" s="31"/>
      <c r="AEZ381" s="31"/>
      <c r="AFA381" s="31"/>
      <c r="AFB381" s="31"/>
      <c r="AFC381" s="31"/>
      <c r="AFD381" s="31"/>
      <c r="AFE381" s="31"/>
      <c r="AFF381" s="31"/>
      <c r="AFG381" s="31"/>
      <c r="AFH381" s="31"/>
      <c r="AFI381" s="31"/>
      <c r="AFJ381" s="31"/>
      <c r="AFK381" s="31"/>
      <c r="AFL381" s="31"/>
      <c r="AFM381" s="31"/>
      <c r="AFN381" s="31"/>
      <c r="AFO381" s="31"/>
      <c r="AFP381" s="31"/>
      <c r="AFQ381" s="31"/>
      <c r="AFR381" s="31"/>
      <c r="AFS381" s="31"/>
      <c r="AFT381" s="31"/>
      <c r="AFU381" s="31"/>
      <c r="AFV381" s="31"/>
      <c r="AFW381" s="31"/>
      <c r="AFX381" s="31"/>
      <c r="AFY381" s="31"/>
      <c r="AFZ381" s="31"/>
      <c r="AGA381" s="31"/>
      <c r="AGB381" s="31"/>
      <c r="AGC381" s="31"/>
      <c r="AGD381" s="31"/>
      <c r="AGE381" s="31"/>
      <c r="AGF381" s="31"/>
      <c r="AGG381" s="31"/>
      <c r="AGH381" s="31"/>
      <c r="AGI381" s="31"/>
      <c r="AGJ381" s="31"/>
      <c r="AGK381" s="31"/>
      <c r="AGL381" s="31"/>
      <c r="AGM381" s="31"/>
      <c r="AGN381" s="31"/>
      <c r="AGO381" s="31"/>
      <c r="AGP381" s="31"/>
      <c r="AGQ381" s="31"/>
      <c r="AGR381" s="31"/>
      <c r="AGS381" s="31"/>
      <c r="AGT381" s="31"/>
      <c r="AGU381" s="31"/>
      <c r="AGV381" s="31"/>
      <c r="AGW381" s="31"/>
      <c r="AGX381" s="31"/>
      <c r="AGY381" s="31"/>
      <c r="AGZ381" s="31"/>
      <c r="AHA381" s="31"/>
      <c r="AHB381" s="31"/>
      <c r="AHC381" s="31"/>
      <c r="AHD381" s="31"/>
      <c r="AHE381" s="31"/>
      <c r="AHF381" s="31"/>
      <c r="AHG381" s="31"/>
      <c r="AHH381" s="31"/>
      <c r="AHI381" s="31"/>
      <c r="AHJ381" s="31"/>
      <c r="AHK381" s="31"/>
      <c r="AHL381" s="31"/>
      <c r="AHM381" s="31"/>
      <c r="AHN381" s="31"/>
      <c r="AHO381" s="31"/>
      <c r="AHP381" s="31"/>
      <c r="AHQ381" s="31"/>
      <c r="AHR381" s="31"/>
      <c r="AHS381" s="31"/>
      <c r="AHT381" s="31"/>
      <c r="AHU381" s="31"/>
      <c r="AHV381" s="31"/>
      <c r="AHW381" s="31"/>
      <c r="AHX381" s="31"/>
      <c r="AHY381" s="31"/>
      <c r="AHZ381" s="31"/>
      <c r="AIA381" s="31"/>
      <c r="AIB381" s="31"/>
      <c r="AIC381" s="31"/>
      <c r="AID381" s="31"/>
      <c r="AIE381" s="31"/>
      <c r="AIF381" s="31"/>
      <c r="AIG381" s="31"/>
      <c r="AIH381" s="31"/>
      <c r="AII381" s="31"/>
      <c r="AIJ381" s="31"/>
      <c r="AIK381" s="31"/>
      <c r="AIL381" s="31"/>
      <c r="AIM381" s="31"/>
      <c r="AIN381" s="31"/>
      <c r="AIO381" s="31"/>
      <c r="AIP381" s="31"/>
      <c r="AIQ381" s="31"/>
      <c r="AIR381" s="31"/>
      <c r="AIS381" s="31"/>
      <c r="AIT381" s="31"/>
      <c r="AIU381" s="31"/>
      <c r="AIV381" s="31"/>
      <c r="AIW381" s="31"/>
      <c r="AIX381" s="31"/>
      <c r="AIY381" s="31"/>
      <c r="AIZ381" s="31"/>
      <c r="AJA381" s="31"/>
      <c r="AJB381" s="31"/>
      <c r="AJC381" s="31"/>
      <c r="AJD381" s="31"/>
      <c r="AJE381" s="31"/>
      <c r="AJF381" s="31"/>
      <c r="AJG381" s="31"/>
      <c r="AJH381" s="31"/>
      <c r="AJI381" s="31"/>
      <c r="AJJ381" s="31"/>
      <c r="AJK381" s="31"/>
      <c r="AJL381" s="31"/>
      <c r="AJM381" s="31"/>
      <c r="AJN381" s="31"/>
      <c r="AJO381" s="31"/>
      <c r="AJP381" s="31"/>
      <c r="AJQ381" s="31"/>
      <c r="AJR381" s="31"/>
      <c r="AJS381" s="31"/>
      <c r="AJT381" s="31"/>
      <c r="AJU381" s="31"/>
      <c r="AJV381" s="31"/>
      <c r="AJW381" s="31"/>
      <c r="AJX381" s="31"/>
      <c r="AJY381" s="31"/>
      <c r="AJZ381" s="31"/>
      <c r="AKA381" s="31"/>
      <c r="AKB381" s="31"/>
      <c r="AKC381" s="31"/>
      <c r="AKD381" s="31"/>
      <c r="AKE381" s="31"/>
      <c r="AKF381" s="31"/>
      <c r="AKG381" s="31"/>
      <c r="AKH381" s="31"/>
      <c r="AKI381" s="31"/>
      <c r="AKJ381" s="31"/>
      <c r="AKK381" s="31"/>
      <c r="AKL381" s="31"/>
      <c r="AKM381" s="31"/>
      <c r="AKN381" s="31"/>
      <c r="AKO381" s="31"/>
      <c r="AKP381" s="31"/>
      <c r="AKQ381" s="31"/>
      <c r="AKR381" s="31"/>
      <c r="AKS381" s="31"/>
      <c r="AKT381" s="31"/>
      <c r="AKU381" s="31"/>
      <c r="AKV381" s="31"/>
      <c r="AKW381" s="31"/>
      <c r="AKX381" s="31"/>
      <c r="AKY381" s="31"/>
      <c r="AKZ381" s="31"/>
      <c r="ALA381" s="31"/>
      <c r="ALB381" s="31"/>
      <c r="ALC381" s="31"/>
      <c r="ALD381" s="31"/>
      <c r="ALE381" s="31"/>
      <c r="ALF381" s="31"/>
      <c r="ALG381" s="31"/>
      <c r="ALH381" s="31"/>
      <c r="ALI381" s="31"/>
      <c r="ALJ381" s="31"/>
      <c r="ALK381" s="31"/>
      <c r="ALL381" s="31"/>
      <c r="ALM381" s="31"/>
      <c r="ALN381" s="31"/>
      <c r="ALO381" s="31"/>
      <c r="ALP381" s="31"/>
      <c r="ALQ381" s="31"/>
      <c r="ALR381" s="31"/>
      <c r="ALS381" s="31"/>
      <c r="ALT381" s="31"/>
      <c r="ALU381" s="31"/>
      <c r="ALV381" s="31"/>
      <c r="ALW381" s="31"/>
      <c r="ALX381" s="31"/>
      <c r="ALY381" s="31"/>
      <c r="ALZ381" s="31"/>
      <c r="AMA381" s="31"/>
      <c r="AMB381" s="31"/>
      <c r="AMC381" s="31"/>
      <c r="AMD381" s="31"/>
      <c r="AME381" s="31"/>
      <c r="AMF381" s="31"/>
      <c r="AMG381" s="31"/>
      <c r="AMH381" s="31"/>
      <c r="AMI381" s="31"/>
      <c r="AMJ381" s="31"/>
      <c r="AMK381" s="31"/>
      <c r="AML381" s="31"/>
      <c r="AMM381" s="31"/>
      <c r="AMN381" s="31"/>
      <c r="AMO381" s="31"/>
      <c r="AMP381" s="31"/>
      <c r="AMQ381" s="31"/>
      <c r="AMR381" s="31"/>
      <c r="AMS381" s="31"/>
      <c r="AMT381" s="31"/>
      <c r="AMU381" s="31"/>
      <c r="AMV381" s="31"/>
      <c r="AMW381" s="31"/>
      <c r="AMX381" s="31"/>
      <c r="AMY381" s="31"/>
      <c r="AMZ381" s="6"/>
      <c r="ANA381" s="6"/>
      <c r="ANB381" s="6"/>
    </row>
    <row r="382" spans="3:1042" s="35" customFormat="1" x14ac:dyDescent="0.25">
      <c r="C382" s="6">
        <f t="shared" si="140"/>
        <v>261032</v>
      </c>
      <c r="D382" s="72">
        <f t="shared" si="141"/>
        <v>50</v>
      </c>
      <c r="E382" s="72">
        <v>1</v>
      </c>
      <c r="F382" s="74">
        <v>0</v>
      </c>
      <c r="G382" s="73">
        <f t="shared" si="249"/>
        <v>2</v>
      </c>
      <c r="H382" s="128">
        <f t="shared" si="250"/>
        <v>0</v>
      </c>
      <c r="I382" s="147">
        <f t="shared" si="246"/>
        <v>0</v>
      </c>
      <c r="J382" s="111" t="s">
        <v>196</v>
      </c>
      <c r="K382" s="39">
        <v>1</v>
      </c>
      <c r="L382" s="95">
        <f t="shared" si="247"/>
        <v>26</v>
      </c>
      <c r="M382" s="12" t="s">
        <v>53</v>
      </c>
      <c r="N382" s="82">
        <f t="shared" si="251"/>
        <v>10</v>
      </c>
      <c r="O382" s="82">
        <f t="shared" si="244"/>
        <v>261032</v>
      </c>
      <c r="P382" s="77" t="str">
        <f t="shared" si="236"/>
        <v>HPSE2K50HD045V 100 (WP)  (50 gal)</v>
      </c>
      <c r="Q382" s="13" t="s">
        <v>157</v>
      </c>
      <c r="R382" s="14">
        <v>50</v>
      </c>
      <c r="S382" s="37" t="s">
        <v>164</v>
      </c>
      <c r="T382" s="100" t="s">
        <v>164</v>
      </c>
      <c r="U382" s="105" t="str">
        <f t="shared" si="245"/>
        <v>AOSmithSHPT50</v>
      </c>
      <c r="V382" s="146">
        <v>0</v>
      </c>
      <c r="W382" s="49">
        <f>[1]ESTAR_to_AWHS!K180</f>
        <v>2</v>
      </c>
      <c r="X382" s="61">
        <f>[1]ESTAR_to_AWHS!I180</f>
        <v>3</v>
      </c>
      <c r="Y382" s="62" t="str">
        <f>[1]ESTAR_to_AWHS!L180</f>
        <v>--</v>
      </c>
      <c r="Z382" s="63">
        <f>[1]ESTAR_to_AWHS!J180</f>
        <v>42591</v>
      </c>
      <c r="AA382" s="58" t="s">
        <v>83</v>
      </c>
      <c r="AB382" s="158" t="str">
        <f t="shared" si="220"/>
        <v>2,     261032,   "HPSE2K50HD045V 100 (WP)  (50 gal)"</v>
      </c>
      <c r="AC382" s="160" t="str">
        <f t="shared" si="202"/>
        <v>Whirlpool</v>
      </c>
      <c r="AD382" s="161" t="s">
        <v>704</v>
      </c>
      <c r="AE382" s="158" t="str">
        <f t="shared" si="221"/>
        <v xml:space="preserve">          case  261032   :   "WhirlpoolHPSE2K50"</v>
      </c>
      <c r="AF382" s="161" t="s">
        <v>704</v>
      </c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  <c r="GM382" s="6"/>
      <c r="GN382" s="6"/>
      <c r="GO382" s="6"/>
      <c r="GP382" s="6"/>
      <c r="GQ382" s="6"/>
      <c r="GR382" s="6"/>
      <c r="GS382" s="6"/>
      <c r="GT382" s="6"/>
      <c r="GU382" s="6"/>
      <c r="GV382" s="6"/>
      <c r="GW382" s="6"/>
      <c r="GX382" s="6"/>
      <c r="GY382" s="6"/>
      <c r="GZ382" s="6"/>
      <c r="HA382" s="6"/>
      <c r="HB382" s="6"/>
      <c r="HC382" s="6"/>
      <c r="HD382" s="6"/>
      <c r="HE382" s="6"/>
      <c r="HF382" s="6"/>
      <c r="HG382" s="6"/>
      <c r="HH382" s="6"/>
      <c r="HI382" s="6"/>
      <c r="HJ382" s="6"/>
      <c r="HK382" s="6"/>
      <c r="HL382" s="6"/>
      <c r="HM382" s="6"/>
      <c r="HN382" s="6"/>
      <c r="HO382" s="6"/>
      <c r="HP382" s="6"/>
      <c r="HQ382" s="6"/>
      <c r="HR382" s="6"/>
      <c r="HS382" s="6"/>
      <c r="HT382" s="6"/>
      <c r="HU382" s="6"/>
      <c r="HV382" s="6"/>
      <c r="HW382" s="6"/>
      <c r="HX382" s="6"/>
      <c r="HY382" s="6"/>
      <c r="HZ382" s="6"/>
      <c r="IA382" s="6"/>
      <c r="IB382" s="6"/>
      <c r="IC382" s="6"/>
      <c r="ID382" s="6"/>
      <c r="IE382" s="6"/>
      <c r="IF382" s="6"/>
      <c r="IG382" s="6"/>
      <c r="IH382" s="6"/>
      <c r="II382" s="6"/>
      <c r="IJ382" s="6"/>
      <c r="IK382" s="6"/>
      <c r="IL382" s="6"/>
      <c r="IM382" s="6"/>
      <c r="IN382" s="6"/>
      <c r="IO382" s="6"/>
      <c r="IP382" s="6"/>
      <c r="IQ382" s="6"/>
      <c r="IR382" s="6"/>
      <c r="IS382" s="6"/>
      <c r="IT382" s="6"/>
      <c r="IU382" s="6"/>
      <c r="IV382" s="6"/>
      <c r="IW382" s="6"/>
      <c r="IX382" s="6"/>
      <c r="IY382" s="6"/>
      <c r="IZ382" s="6"/>
      <c r="JA382" s="6"/>
      <c r="JB382" s="6"/>
      <c r="JC382" s="6"/>
      <c r="JD382" s="6"/>
      <c r="JE382" s="6"/>
      <c r="JF382" s="6"/>
      <c r="JG382" s="6"/>
      <c r="JH382" s="6"/>
      <c r="JI382" s="6"/>
      <c r="JJ382" s="6"/>
      <c r="JK382" s="6"/>
      <c r="JL382" s="6"/>
      <c r="JM382" s="6"/>
      <c r="JN382" s="6"/>
      <c r="JO382" s="6"/>
      <c r="JP382" s="6"/>
      <c r="JQ382" s="6"/>
      <c r="JR382" s="6"/>
      <c r="JS382" s="6"/>
      <c r="JT382" s="6"/>
      <c r="JU382" s="6"/>
      <c r="JV382" s="6"/>
      <c r="JW382" s="6"/>
      <c r="JX382" s="6"/>
      <c r="JY382" s="6"/>
      <c r="JZ382" s="6"/>
      <c r="KA382" s="6"/>
      <c r="KB382" s="6"/>
      <c r="KC382" s="6"/>
      <c r="KD382" s="6"/>
      <c r="KE382" s="6"/>
      <c r="KF382" s="6"/>
      <c r="KG382" s="6"/>
      <c r="KH382" s="6"/>
      <c r="KI382" s="6"/>
      <c r="KJ382" s="6"/>
      <c r="KK382" s="6"/>
      <c r="KL382" s="6"/>
      <c r="KM382" s="6"/>
      <c r="KN382" s="6"/>
      <c r="KO382" s="6"/>
      <c r="KP382" s="6"/>
      <c r="KQ382" s="6"/>
      <c r="KR382" s="6"/>
      <c r="KS382" s="6"/>
      <c r="KT382" s="6"/>
      <c r="KU382" s="6"/>
      <c r="KV382" s="6"/>
      <c r="KW382" s="6"/>
      <c r="KX382" s="6"/>
      <c r="KY382" s="6"/>
      <c r="KZ382" s="6"/>
      <c r="LA382" s="6"/>
      <c r="LB382" s="6"/>
      <c r="LC382" s="6"/>
      <c r="LD382" s="6"/>
      <c r="LE382" s="6"/>
      <c r="LF382" s="6"/>
      <c r="LG382" s="6"/>
      <c r="LH382" s="6"/>
      <c r="LI382" s="6"/>
      <c r="LJ382" s="6"/>
      <c r="LK382" s="6"/>
      <c r="LL382" s="6"/>
      <c r="LM382" s="6"/>
      <c r="LN382" s="6"/>
      <c r="LO382" s="6"/>
      <c r="LP382" s="6"/>
      <c r="LQ382" s="6"/>
      <c r="LR382" s="6"/>
      <c r="LS382" s="6"/>
      <c r="LT382" s="6"/>
      <c r="LU382" s="6"/>
      <c r="LV382" s="6"/>
      <c r="LW382" s="6"/>
      <c r="LX382" s="6"/>
      <c r="LY382" s="6"/>
      <c r="LZ382" s="6"/>
      <c r="MA382" s="6"/>
      <c r="MB382" s="6"/>
      <c r="MC382" s="6"/>
      <c r="MD382" s="6"/>
      <c r="ME382" s="6"/>
      <c r="MF382" s="6"/>
      <c r="MG382" s="6"/>
      <c r="MH382" s="6"/>
      <c r="MI382" s="6"/>
      <c r="MJ382" s="6"/>
      <c r="MK382" s="6"/>
      <c r="ML382" s="6"/>
      <c r="MM382" s="6"/>
      <c r="MN382" s="6"/>
      <c r="MO382" s="6"/>
      <c r="MP382" s="6"/>
      <c r="MQ382" s="6"/>
      <c r="MR382" s="6"/>
      <c r="MS382" s="6"/>
      <c r="MT382" s="6"/>
      <c r="MU382" s="6"/>
      <c r="MV382" s="6"/>
      <c r="MW382" s="6"/>
      <c r="MX382" s="6"/>
      <c r="MY382" s="6"/>
      <c r="MZ382" s="6"/>
      <c r="NA382" s="6"/>
      <c r="NB382" s="6"/>
      <c r="NC382" s="6"/>
      <c r="ND382" s="6"/>
      <c r="NE382" s="6"/>
      <c r="NF382" s="6"/>
      <c r="NG382" s="6"/>
      <c r="NH382" s="6"/>
      <c r="NI382" s="6"/>
      <c r="NJ382" s="6"/>
      <c r="NK382" s="6"/>
      <c r="NL382" s="6"/>
      <c r="NM382" s="6"/>
      <c r="NN382" s="6"/>
      <c r="NO382" s="6"/>
      <c r="NP382" s="6"/>
      <c r="NQ382" s="6"/>
      <c r="NR382" s="6"/>
      <c r="NS382" s="6"/>
      <c r="NT382" s="6"/>
      <c r="NU382" s="6"/>
      <c r="NV382" s="6"/>
      <c r="NW382" s="6"/>
      <c r="NX382" s="6"/>
      <c r="NY382" s="6"/>
      <c r="NZ382" s="6"/>
      <c r="OA382" s="6"/>
      <c r="OB382" s="6"/>
      <c r="OC382" s="6"/>
      <c r="OD382" s="6"/>
      <c r="OE382" s="6"/>
      <c r="OF382" s="6"/>
      <c r="OG382" s="6"/>
      <c r="OH382" s="6"/>
      <c r="OI382" s="6"/>
      <c r="OJ382" s="6"/>
      <c r="OK382" s="6"/>
      <c r="OL382" s="6"/>
      <c r="OM382" s="6"/>
      <c r="ON382" s="6"/>
      <c r="OO382" s="6"/>
      <c r="OP382" s="6"/>
      <c r="OQ382" s="6"/>
      <c r="OR382" s="6"/>
      <c r="OS382" s="6"/>
      <c r="OT382" s="6"/>
      <c r="OU382" s="6"/>
      <c r="OV382" s="6"/>
      <c r="OW382" s="6"/>
      <c r="OX382" s="6"/>
      <c r="OY382" s="6"/>
      <c r="OZ382" s="6"/>
      <c r="PA382" s="6"/>
      <c r="PB382" s="6"/>
      <c r="PC382" s="6"/>
      <c r="PD382" s="6"/>
      <c r="PE382" s="6"/>
      <c r="PF382" s="6"/>
      <c r="PG382" s="6"/>
      <c r="PH382" s="6"/>
      <c r="PI382" s="6"/>
      <c r="PJ382" s="6"/>
      <c r="PK382" s="6"/>
      <c r="PL382" s="6"/>
      <c r="PM382" s="6"/>
      <c r="PN382" s="6"/>
      <c r="PO382" s="6"/>
      <c r="PP382" s="6"/>
      <c r="PQ382" s="6"/>
      <c r="PR382" s="6"/>
      <c r="PS382" s="6"/>
      <c r="PT382" s="6"/>
      <c r="PU382" s="6"/>
      <c r="PV382" s="6"/>
      <c r="PW382" s="6"/>
      <c r="PX382" s="6"/>
      <c r="PY382" s="6"/>
      <c r="PZ382" s="6"/>
      <c r="QA382" s="6"/>
      <c r="QB382" s="6"/>
      <c r="QC382" s="6"/>
      <c r="QD382" s="6"/>
      <c r="QE382" s="6"/>
      <c r="QF382" s="6"/>
      <c r="QG382" s="6"/>
      <c r="QH382" s="6"/>
      <c r="QI382" s="6"/>
      <c r="QJ382" s="6"/>
      <c r="QK382" s="6"/>
      <c r="QL382" s="6"/>
      <c r="QM382" s="6"/>
      <c r="QN382" s="6"/>
      <c r="QO382" s="6"/>
      <c r="QP382" s="6"/>
      <c r="QQ382" s="6"/>
      <c r="QR382" s="6"/>
      <c r="QS382" s="6"/>
      <c r="QT382" s="6"/>
      <c r="QU382" s="6"/>
      <c r="QV382" s="6"/>
      <c r="QW382" s="6"/>
      <c r="QX382" s="6"/>
      <c r="QY382" s="6"/>
      <c r="QZ382" s="6"/>
      <c r="RA382" s="6"/>
      <c r="RB382" s="6"/>
      <c r="RC382" s="6"/>
      <c r="RD382" s="6"/>
      <c r="RE382" s="6"/>
      <c r="RF382" s="6"/>
      <c r="RG382" s="6"/>
      <c r="RH382" s="6"/>
      <c r="RI382" s="6"/>
      <c r="RJ382" s="6"/>
      <c r="RK382" s="6"/>
      <c r="RL382" s="6"/>
      <c r="RM382" s="6"/>
      <c r="RN382" s="6"/>
      <c r="RO382" s="6"/>
      <c r="RP382" s="6"/>
      <c r="RQ382" s="6"/>
      <c r="RR382" s="6"/>
      <c r="RS382" s="6"/>
      <c r="RT382" s="6"/>
      <c r="RU382" s="6"/>
      <c r="RV382" s="6"/>
      <c r="RW382" s="6"/>
      <c r="RX382" s="6"/>
      <c r="RY382" s="6"/>
      <c r="RZ382" s="6"/>
      <c r="SA382" s="6"/>
      <c r="SB382" s="6"/>
      <c r="SC382" s="6"/>
      <c r="SD382" s="6"/>
      <c r="SE382" s="6"/>
      <c r="SF382" s="6"/>
      <c r="SG382" s="6"/>
      <c r="SH382" s="6"/>
      <c r="SI382" s="6"/>
      <c r="SJ382" s="6"/>
      <c r="SK382" s="6"/>
      <c r="SL382" s="6"/>
      <c r="SM382" s="6"/>
      <c r="SN382" s="6"/>
      <c r="SO382" s="6"/>
      <c r="SP382" s="6"/>
      <c r="SQ382" s="6"/>
      <c r="SR382" s="6"/>
      <c r="SS382" s="6"/>
      <c r="ST382" s="6"/>
      <c r="SU382" s="6"/>
      <c r="SV382" s="6"/>
      <c r="SW382" s="6"/>
      <c r="SX382" s="6"/>
      <c r="SY382" s="6"/>
      <c r="SZ382" s="6"/>
      <c r="TA382" s="6"/>
      <c r="TB382" s="6"/>
      <c r="TC382" s="6"/>
      <c r="TD382" s="6"/>
      <c r="TE382" s="6"/>
      <c r="TF382" s="6"/>
      <c r="TG382" s="6"/>
      <c r="TH382" s="6"/>
      <c r="TI382" s="6"/>
      <c r="TJ382" s="6"/>
      <c r="TK382" s="6"/>
      <c r="TL382" s="6"/>
      <c r="TM382" s="6"/>
      <c r="TN382" s="6"/>
      <c r="TO382" s="6"/>
      <c r="TP382" s="6"/>
      <c r="TQ382" s="6"/>
      <c r="TR382" s="6"/>
      <c r="TS382" s="6"/>
      <c r="TT382" s="6"/>
      <c r="TU382" s="6"/>
      <c r="TV382" s="6"/>
      <c r="TW382" s="6"/>
      <c r="TX382" s="6"/>
      <c r="TY382" s="6"/>
      <c r="TZ382" s="6"/>
      <c r="UA382" s="6"/>
      <c r="UB382" s="6"/>
      <c r="UC382" s="6"/>
      <c r="UD382" s="6"/>
      <c r="UE382" s="6"/>
      <c r="UF382" s="6"/>
      <c r="UG382" s="6"/>
      <c r="UH382" s="6"/>
      <c r="UI382" s="6"/>
      <c r="UJ382" s="6"/>
      <c r="UK382" s="6"/>
      <c r="UL382" s="6"/>
      <c r="UM382" s="6"/>
      <c r="UN382" s="6"/>
      <c r="UO382" s="6"/>
      <c r="UP382" s="6"/>
      <c r="UQ382" s="6"/>
      <c r="UR382" s="6"/>
      <c r="US382" s="6"/>
      <c r="UT382" s="6"/>
      <c r="UU382" s="6"/>
      <c r="UV382" s="6"/>
      <c r="UW382" s="6"/>
      <c r="UX382" s="6"/>
      <c r="UY382" s="6"/>
      <c r="UZ382" s="6"/>
      <c r="VA382" s="6"/>
      <c r="VB382" s="6"/>
      <c r="VC382" s="6"/>
      <c r="VD382" s="6"/>
      <c r="VE382" s="6"/>
      <c r="VF382" s="6"/>
      <c r="VG382" s="6"/>
      <c r="VH382" s="6"/>
      <c r="VI382" s="6"/>
      <c r="VJ382" s="6"/>
      <c r="VK382" s="6"/>
      <c r="VL382" s="6"/>
      <c r="VM382" s="6"/>
      <c r="VN382" s="6"/>
      <c r="VO382" s="6"/>
      <c r="VP382" s="6"/>
      <c r="VQ382" s="6"/>
      <c r="VR382" s="6"/>
      <c r="VS382" s="6"/>
      <c r="VT382" s="6"/>
      <c r="VU382" s="6"/>
      <c r="VV382" s="6"/>
      <c r="VW382" s="6"/>
      <c r="VX382" s="6"/>
      <c r="VY382" s="6"/>
      <c r="VZ382" s="6"/>
      <c r="WA382" s="6"/>
      <c r="WB382" s="6"/>
      <c r="WC382" s="6"/>
      <c r="WD382" s="6"/>
      <c r="WE382" s="6"/>
      <c r="WF382" s="6"/>
      <c r="WG382" s="6"/>
      <c r="WH382" s="6"/>
      <c r="WI382" s="6"/>
      <c r="WJ382" s="6"/>
      <c r="WK382" s="6"/>
      <c r="WL382" s="6"/>
      <c r="WM382" s="6"/>
      <c r="WN382" s="6"/>
      <c r="WO382" s="6"/>
      <c r="WP382" s="6"/>
      <c r="WQ382" s="6"/>
      <c r="WR382" s="6"/>
      <c r="WS382" s="6"/>
      <c r="WT382" s="6"/>
      <c r="WU382" s="6"/>
      <c r="WV382" s="6"/>
      <c r="WW382" s="6"/>
      <c r="WX382" s="6"/>
      <c r="WY382" s="6"/>
      <c r="WZ382" s="6"/>
      <c r="XA382" s="6"/>
      <c r="XB382" s="6"/>
      <c r="XC382" s="6"/>
      <c r="XD382" s="6"/>
      <c r="XE382" s="6"/>
      <c r="XF382" s="6"/>
      <c r="XG382" s="6"/>
      <c r="XH382" s="6"/>
      <c r="XI382" s="6"/>
      <c r="XJ382" s="6"/>
      <c r="XK382" s="6"/>
      <c r="XL382" s="6"/>
      <c r="XM382" s="6"/>
      <c r="XN382" s="6"/>
      <c r="XO382" s="6"/>
      <c r="XP382" s="6"/>
      <c r="XQ382" s="6"/>
      <c r="XR382" s="6"/>
      <c r="XS382" s="6"/>
      <c r="XT382" s="6"/>
      <c r="XU382" s="6"/>
      <c r="XV382" s="6"/>
      <c r="XW382" s="6"/>
      <c r="XX382" s="6"/>
      <c r="XY382" s="6"/>
      <c r="XZ382" s="6"/>
      <c r="YA382" s="6"/>
      <c r="YB382" s="6"/>
      <c r="YC382" s="6"/>
      <c r="YD382" s="6"/>
      <c r="YE382" s="6"/>
      <c r="YF382" s="6"/>
      <c r="YG382" s="6"/>
      <c r="YH382" s="6"/>
      <c r="YI382" s="6"/>
      <c r="YJ382" s="6"/>
      <c r="YK382" s="6"/>
      <c r="YL382" s="6"/>
      <c r="YM382" s="6"/>
      <c r="YN382" s="6"/>
      <c r="YO382" s="6"/>
      <c r="YP382" s="6"/>
      <c r="YQ382" s="6"/>
      <c r="YR382" s="6"/>
      <c r="YS382" s="6"/>
      <c r="YT382" s="6"/>
      <c r="YU382" s="6"/>
      <c r="YV382" s="6"/>
      <c r="YW382" s="6"/>
      <c r="YX382" s="6"/>
      <c r="YY382" s="6"/>
      <c r="YZ382" s="6"/>
      <c r="ZA382" s="6"/>
      <c r="ZB382" s="6"/>
      <c r="ZC382" s="6"/>
      <c r="ZD382" s="6"/>
      <c r="ZE382" s="6"/>
      <c r="ZF382" s="6"/>
      <c r="ZG382" s="6"/>
      <c r="ZH382" s="6"/>
      <c r="ZI382" s="6"/>
      <c r="ZJ382" s="6"/>
      <c r="ZK382" s="6"/>
      <c r="ZL382" s="6"/>
      <c r="ZM382" s="6"/>
      <c r="ZN382" s="6"/>
      <c r="ZO382" s="6"/>
      <c r="ZP382" s="6"/>
      <c r="ZQ382" s="6"/>
      <c r="ZR382" s="6"/>
      <c r="ZS382" s="6"/>
      <c r="ZT382" s="6"/>
      <c r="ZU382" s="6"/>
      <c r="ZV382" s="6"/>
      <c r="ZW382" s="6"/>
      <c r="ZX382" s="6"/>
      <c r="ZY382" s="6"/>
      <c r="ZZ382" s="6"/>
      <c r="AAA382" s="6"/>
      <c r="AAB382" s="6"/>
      <c r="AAC382" s="6"/>
      <c r="AAD382" s="6"/>
      <c r="AAE382" s="6"/>
      <c r="AAF382" s="6"/>
      <c r="AAG382" s="6"/>
      <c r="AAH382" s="6"/>
      <c r="AAI382" s="6"/>
      <c r="AAJ382" s="6"/>
      <c r="AAK382" s="6"/>
      <c r="AAL382" s="6"/>
      <c r="AAM382" s="6"/>
      <c r="AAN382" s="6"/>
      <c r="AAO382" s="6"/>
      <c r="AAP382" s="6"/>
      <c r="AAQ382" s="6"/>
      <c r="AAR382" s="6"/>
      <c r="AAS382" s="6"/>
      <c r="AAT382" s="6"/>
      <c r="AAU382" s="6"/>
      <c r="AAV382" s="6"/>
      <c r="AAW382" s="6"/>
      <c r="AAX382" s="6"/>
      <c r="AAY382" s="6"/>
      <c r="AAZ382" s="6"/>
      <c r="ABA382" s="6"/>
      <c r="ABB382" s="6"/>
      <c r="ABC382" s="6"/>
      <c r="ABD382" s="6"/>
      <c r="ABE382" s="6"/>
      <c r="ABF382" s="6"/>
      <c r="ABG382" s="6"/>
      <c r="ABH382" s="6"/>
      <c r="ABI382" s="6"/>
      <c r="ABJ382" s="6"/>
      <c r="ABK382" s="6"/>
      <c r="ABL382" s="6"/>
      <c r="ABM382" s="6"/>
      <c r="ABN382" s="6"/>
      <c r="ABO382" s="6"/>
      <c r="ABP382" s="6"/>
      <c r="ABQ382" s="6"/>
      <c r="ABR382" s="6"/>
      <c r="ABS382" s="6"/>
      <c r="ABT382" s="6"/>
      <c r="ABU382" s="6"/>
      <c r="ABV382" s="6"/>
      <c r="ABW382" s="6"/>
      <c r="ABX382" s="6"/>
      <c r="ABY382" s="6"/>
      <c r="ABZ382" s="6"/>
      <c r="ACA382" s="6"/>
      <c r="ACB382" s="6"/>
      <c r="ACC382" s="6"/>
      <c r="ACD382" s="6"/>
      <c r="ACE382" s="6"/>
      <c r="ACF382" s="6"/>
      <c r="ACG382" s="6"/>
      <c r="ACH382" s="6"/>
      <c r="ACI382" s="6"/>
      <c r="ACJ382" s="6"/>
      <c r="ACK382" s="6"/>
      <c r="ACL382" s="6"/>
      <c r="ACM382" s="6"/>
      <c r="ACN382" s="6"/>
      <c r="ACO382" s="6"/>
      <c r="ACP382" s="6"/>
      <c r="ACQ382" s="6"/>
      <c r="ACR382" s="6"/>
      <c r="ACS382" s="6"/>
      <c r="ACT382" s="6"/>
      <c r="ACU382" s="6"/>
      <c r="ACV382" s="6"/>
      <c r="ACW382" s="6"/>
      <c r="ACX382" s="6"/>
      <c r="ACY382" s="6"/>
      <c r="ACZ382" s="6"/>
      <c r="ADA382" s="6"/>
      <c r="ADB382" s="6"/>
      <c r="ADC382" s="6"/>
      <c r="ADD382" s="6"/>
      <c r="ADE382" s="6"/>
      <c r="ADF382" s="6"/>
      <c r="ADG382" s="6"/>
      <c r="ADH382" s="6"/>
      <c r="ADI382" s="6"/>
      <c r="ADJ382" s="6"/>
      <c r="ADK382" s="6"/>
      <c r="ADL382" s="6"/>
      <c r="ADM382" s="6"/>
      <c r="ADN382" s="6"/>
      <c r="ADO382" s="6"/>
      <c r="ADP382" s="6"/>
      <c r="ADQ382" s="6"/>
      <c r="ADR382" s="6"/>
      <c r="ADS382" s="6"/>
      <c r="ADT382" s="6"/>
      <c r="ADU382" s="6"/>
      <c r="ADV382" s="6"/>
      <c r="ADW382" s="6"/>
      <c r="ADX382" s="6"/>
      <c r="ADY382" s="6"/>
      <c r="ADZ382" s="6"/>
      <c r="AEA382" s="6"/>
      <c r="AEB382" s="6"/>
      <c r="AEC382" s="6"/>
      <c r="AED382" s="6"/>
      <c r="AEE382" s="6"/>
      <c r="AEF382" s="6"/>
      <c r="AEG382" s="6"/>
      <c r="AEH382" s="6"/>
      <c r="AEI382" s="6"/>
      <c r="AEJ382" s="6"/>
      <c r="AEK382" s="6"/>
      <c r="AEL382" s="6"/>
      <c r="AEM382" s="6"/>
      <c r="AEN382" s="6"/>
      <c r="AEO382" s="6"/>
      <c r="AEP382" s="6"/>
      <c r="AEQ382" s="6"/>
      <c r="AER382" s="6"/>
      <c r="AES382" s="6"/>
      <c r="AET382" s="6"/>
      <c r="AEU382" s="6"/>
      <c r="AEV382" s="6"/>
      <c r="AEW382" s="6"/>
      <c r="AEX382" s="6"/>
      <c r="AEY382" s="6"/>
      <c r="AEZ382" s="6"/>
      <c r="AFA382" s="6"/>
      <c r="AFB382" s="6"/>
      <c r="AFC382" s="6"/>
      <c r="AFD382" s="6"/>
      <c r="AFE382" s="6"/>
      <c r="AFF382" s="6"/>
      <c r="AFG382" s="6"/>
      <c r="AFH382" s="6"/>
      <c r="AFI382" s="6"/>
      <c r="AFJ382" s="6"/>
      <c r="AFK382" s="6"/>
      <c r="AFL382" s="6"/>
      <c r="AFM382" s="6"/>
      <c r="AFN382" s="6"/>
      <c r="AFO382" s="6"/>
      <c r="AFP382" s="6"/>
      <c r="AFQ382" s="6"/>
      <c r="AFR382" s="6"/>
      <c r="AFS382" s="6"/>
      <c r="AFT382" s="6"/>
      <c r="AFU382" s="6"/>
      <c r="AFV382" s="6"/>
      <c r="AFW382" s="6"/>
      <c r="AFX382" s="6"/>
      <c r="AFY382" s="6"/>
      <c r="AFZ382" s="6"/>
      <c r="AGA382" s="6"/>
      <c r="AGB382" s="6"/>
      <c r="AGC382" s="6"/>
      <c r="AGD382" s="6"/>
      <c r="AGE382" s="6"/>
      <c r="AGF382" s="6"/>
      <c r="AGG382" s="6"/>
      <c r="AGH382" s="6"/>
      <c r="AGI382" s="6"/>
      <c r="AGJ382" s="6"/>
      <c r="AGK382" s="6"/>
      <c r="AGL382" s="6"/>
      <c r="AGM382" s="6"/>
      <c r="AGN382" s="6"/>
      <c r="AGO382" s="6"/>
      <c r="AGP382" s="6"/>
      <c r="AGQ382" s="6"/>
      <c r="AGR382" s="6"/>
      <c r="AGS382" s="6"/>
      <c r="AGT382" s="6"/>
      <c r="AGU382" s="6"/>
      <c r="AGV382" s="6"/>
      <c r="AGW382" s="6"/>
      <c r="AGX382" s="6"/>
      <c r="AGY382" s="6"/>
      <c r="AGZ382" s="6"/>
      <c r="AHA382" s="6"/>
      <c r="AHB382" s="6"/>
      <c r="AHC382" s="6"/>
      <c r="AHD382" s="6"/>
      <c r="AHE382" s="6"/>
      <c r="AHF382" s="6"/>
      <c r="AHG382" s="6"/>
      <c r="AHH382" s="6"/>
      <c r="AHI382" s="6"/>
      <c r="AHJ382" s="6"/>
      <c r="AHK382" s="6"/>
      <c r="AHL382" s="6"/>
      <c r="AHM382" s="6"/>
      <c r="AHN382" s="6"/>
      <c r="AHO382" s="6"/>
      <c r="AHP382" s="6"/>
      <c r="AHQ382" s="6"/>
      <c r="AHR382" s="6"/>
      <c r="AHS382" s="6"/>
      <c r="AHT382" s="6"/>
      <c r="AHU382" s="6"/>
      <c r="AHV382" s="6"/>
      <c r="AHW382" s="6"/>
      <c r="AHX382" s="6"/>
      <c r="AHY382" s="6"/>
      <c r="AHZ382" s="6"/>
      <c r="AIA382" s="6"/>
      <c r="AIB382" s="6"/>
      <c r="AIC382" s="6"/>
      <c r="AID382" s="6"/>
      <c r="AIE382" s="6"/>
      <c r="AIF382" s="6"/>
      <c r="AIG382" s="6"/>
      <c r="AIH382" s="6"/>
      <c r="AII382" s="6"/>
      <c r="AIJ382" s="6"/>
      <c r="AIK382" s="6"/>
      <c r="AIL382" s="6"/>
      <c r="AIM382" s="6"/>
      <c r="AIN382" s="6"/>
      <c r="AIO382" s="6"/>
      <c r="AIP382" s="6"/>
      <c r="AIQ382" s="6"/>
      <c r="AIR382" s="6"/>
      <c r="AIS382" s="6"/>
      <c r="AIT382" s="6"/>
      <c r="AIU382" s="6"/>
      <c r="AIV382" s="6"/>
      <c r="AIW382" s="6"/>
      <c r="AIX382" s="6"/>
      <c r="AIY382" s="6"/>
      <c r="AIZ382" s="6"/>
      <c r="AJA382" s="6"/>
      <c r="AJB382" s="6"/>
      <c r="AJC382" s="6"/>
      <c r="AJD382" s="6"/>
      <c r="AJE382" s="6"/>
      <c r="AJF382" s="6"/>
      <c r="AJG382" s="6"/>
      <c r="AJH382" s="6"/>
      <c r="AJI382" s="6"/>
      <c r="AJJ382" s="6"/>
      <c r="AJK382" s="6"/>
      <c r="AJL382" s="6"/>
      <c r="AJM382" s="6"/>
      <c r="AJN382" s="6"/>
      <c r="AJO382" s="6"/>
      <c r="AJP382" s="6"/>
      <c r="AJQ382" s="6"/>
      <c r="AJR382" s="6"/>
      <c r="AJS382" s="6"/>
      <c r="AJT382" s="6"/>
      <c r="AJU382" s="6"/>
      <c r="AJV382" s="6"/>
      <c r="AJW382" s="6"/>
      <c r="AJX382" s="6"/>
      <c r="AJY382" s="6"/>
      <c r="AJZ382" s="6"/>
      <c r="AKA382" s="6"/>
      <c r="AKB382" s="6"/>
      <c r="AKC382" s="6"/>
      <c r="AKD382" s="6"/>
      <c r="AKE382" s="6"/>
      <c r="AKF382" s="6"/>
      <c r="AKG382" s="6"/>
      <c r="AKH382" s="6"/>
      <c r="AKI382" s="6"/>
      <c r="AKJ382" s="6"/>
      <c r="AKK382" s="6"/>
      <c r="AKL382" s="6"/>
      <c r="AKM382" s="6"/>
      <c r="AKN382" s="6"/>
      <c r="AKO382" s="6"/>
      <c r="AKP382" s="6"/>
      <c r="AKQ382" s="6"/>
      <c r="AKR382" s="6"/>
      <c r="AKS382" s="6"/>
      <c r="AKT382" s="6"/>
      <c r="AKU382" s="6"/>
      <c r="AKV382" s="6"/>
      <c r="AKW382" s="6"/>
      <c r="AKX382" s="6"/>
      <c r="AKY382" s="6"/>
      <c r="AKZ382" s="6"/>
      <c r="ALA382" s="6"/>
      <c r="ALB382" s="6"/>
      <c r="ALC382" s="6"/>
      <c r="ALD382" s="6"/>
      <c r="ALE382" s="6"/>
      <c r="ALF382" s="6"/>
      <c r="ALG382" s="6"/>
      <c r="ALH382" s="6"/>
      <c r="ALI382" s="6"/>
      <c r="ALJ382" s="6"/>
      <c r="ALK382" s="6"/>
      <c r="ALL382" s="6"/>
      <c r="ALM382" s="6"/>
      <c r="ALN382" s="6"/>
      <c r="ALO382" s="6"/>
      <c r="ALP382" s="6"/>
      <c r="ALQ382" s="6"/>
      <c r="ALR382" s="6"/>
      <c r="ALS382" s="6"/>
      <c r="ALT382" s="6"/>
      <c r="ALU382" s="6"/>
      <c r="ALV382" s="6"/>
      <c r="ALW382" s="6"/>
      <c r="ALX382" s="6"/>
      <c r="ALY382" s="6"/>
      <c r="ALZ382" s="6"/>
      <c r="AMA382" s="6"/>
      <c r="AMB382" s="6"/>
      <c r="AMC382" s="6"/>
      <c r="AMD382" s="6"/>
      <c r="AME382" s="6"/>
      <c r="AMF382" s="6"/>
      <c r="AMG382" s="6"/>
      <c r="AMH382" s="6"/>
      <c r="AMI382" s="6"/>
      <c r="AMJ382" s="6"/>
      <c r="AMK382" s="6"/>
      <c r="AML382" s="6"/>
      <c r="AMM382" s="6"/>
      <c r="AMN382" s="6"/>
      <c r="AMO382" s="6"/>
      <c r="AMP382" s="6"/>
      <c r="AMQ382" s="6"/>
      <c r="AMR382" s="6"/>
      <c r="AMS382" s="6"/>
      <c r="AMT382" s="6"/>
      <c r="AMU382" s="6"/>
      <c r="AMV382" s="6"/>
      <c r="AMW382" s="6"/>
      <c r="AMX382" s="6"/>
      <c r="AMY382" s="6"/>
      <c r="AMZ382" s="6"/>
      <c r="ANA382" s="6"/>
      <c r="ANB382" s="6"/>
    </row>
    <row r="383" spans="3:1042" s="35" customFormat="1" x14ac:dyDescent="0.25">
      <c r="C383" s="6">
        <f t="shared" si="140"/>
        <v>261132</v>
      </c>
      <c r="D383" s="72">
        <f t="shared" si="141"/>
        <v>50</v>
      </c>
      <c r="E383" s="72">
        <v>1</v>
      </c>
      <c r="F383" s="74">
        <v>0</v>
      </c>
      <c r="G383" s="73">
        <f t="shared" si="249"/>
        <v>2.1</v>
      </c>
      <c r="H383" s="128">
        <f t="shared" si="250"/>
        <v>0</v>
      </c>
      <c r="I383" s="147">
        <f t="shared" si="246"/>
        <v>0</v>
      </c>
      <c r="J383" s="111" t="s">
        <v>196</v>
      </c>
      <c r="K383" s="39">
        <v>1</v>
      </c>
      <c r="L383" s="95">
        <f t="shared" si="247"/>
        <v>26</v>
      </c>
      <c r="M383" s="12" t="s">
        <v>53</v>
      </c>
      <c r="N383" s="82">
        <f t="shared" si="251"/>
        <v>11</v>
      </c>
      <c r="O383" s="82">
        <f t="shared" si="244"/>
        <v>261132</v>
      </c>
      <c r="P383" s="77" t="str">
        <f t="shared" si="236"/>
        <v>HPSE2K50HD045VC 100 (WP)  (50 gal)</v>
      </c>
      <c r="Q383" s="13" t="s">
        <v>158</v>
      </c>
      <c r="R383" s="14">
        <v>50</v>
      </c>
      <c r="S383" s="37" t="s">
        <v>164</v>
      </c>
      <c r="T383" s="100" t="s">
        <v>164</v>
      </c>
      <c r="U383" s="105" t="str">
        <f t="shared" si="245"/>
        <v>AOSmithSHPT50</v>
      </c>
      <c r="V383" s="146">
        <v>0</v>
      </c>
      <c r="W383" s="49">
        <f>[1]ESTAR_to_AWHS!K181</f>
        <v>2.1</v>
      </c>
      <c r="X383" s="61" t="str">
        <f>[1]ESTAR_to_AWHS!I181</f>
        <v>4+</v>
      </c>
      <c r="Y383" s="62" t="str">
        <f>[1]ESTAR_to_AWHS!L181</f>
        <v>--</v>
      </c>
      <c r="Z383" s="63">
        <f>[1]ESTAR_to_AWHS!J181</f>
        <v>42591</v>
      </c>
      <c r="AA383" s="58" t="s">
        <v>83</v>
      </c>
      <c r="AB383" s="158" t="str">
        <f t="shared" si="220"/>
        <v>2,     261132,   "HPSE2K50HD045VC 100 (WP)  (50 gal)"</v>
      </c>
      <c r="AC383" s="160" t="str">
        <f t="shared" si="202"/>
        <v>Whirlpool</v>
      </c>
      <c r="AD383" s="161" t="s">
        <v>723</v>
      </c>
      <c r="AE383" s="158" t="str">
        <f t="shared" si="221"/>
        <v xml:space="preserve">          case  261132   :   "WhirlpoolHPSE2K50C"</v>
      </c>
      <c r="AF383" s="161" t="s">
        <v>723</v>
      </c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 s="6"/>
      <c r="GM383" s="6"/>
      <c r="GN383" s="6"/>
      <c r="GO383" s="6"/>
      <c r="GP383" s="6"/>
      <c r="GQ383" s="6"/>
      <c r="GR383" s="6"/>
      <c r="GS383" s="6"/>
      <c r="GT383" s="6"/>
      <c r="GU383" s="6"/>
      <c r="GV383" s="6"/>
      <c r="GW383" s="6"/>
      <c r="GX383" s="6"/>
      <c r="GY383" s="6"/>
      <c r="GZ383" s="6"/>
      <c r="HA383" s="6"/>
      <c r="HB383" s="6"/>
      <c r="HC383" s="6"/>
      <c r="HD383" s="6"/>
      <c r="HE383" s="6"/>
      <c r="HF383" s="6"/>
      <c r="HG383" s="6"/>
      <c r="HH383" s="6"/>
      <c r="HI383" s="6"/>
      <c r="HJ383" s="6"/>
      <c r="HK383" s="6"/>
      <c r="HL383" s="6"/>
      <c r="HM383" s="6"/>
      <c r="HN383" s="6"/>
      <c r="HO383" s="6"/>
      <c r="HP383" s="6"/>
      <c r="HQ383" s="6"/>
      <c r="HR383" s="6"/>
      <c r="HS383" s="6"/>
      <c r="HT383" s="6"/>
      <c r="HU383" s="6"/>
      <c r="HV383" s="6"/>
      <c r="HW383" s="6"/>
      <c r="HX383" s="6"/>
      <c r="HY383" s="6"/>
      <c r="HZ383" s="6"/>
      <c r="IA383" s="6"/>
      <c r="IB383" s="6"/>
      <c r="IC383" s="6"/>
      <c r="ID383" s="6"/>
      <c r="IE383" s="6"/>
      <c r="IF383" s="6"/>
      <c r="IG383" s="6"/>
      <c r="IH383" s="6"/>
      <c r="II383" s="6"/>
      <c r="IJ383" s="6"/>
      <c r="IK383" s="6"/>
      <c r="IL383" s="6"/>
      <c r="IM383" s="6"/>
      <c r="IN383" s="6"/>
      <c r="IO383" s="6"/>
      <c r="IP383" s="6"/>
      <c r="IQ383" s="6"/>
      <c r="IR383" s="6"/>
      <c r="IS383" s="6"/>
      <c r="IT383" s="6"/>
      <c r="IU383" s="6"/>
      <c r="IV383" s="6"/>
      <c r="IW383" s="6"/>
      <c r="IX383" s="6"/>
      <c r="IY383" s="6"/>
      <c r="IZ383" s="6"/>
      <c r="JA383" s="6"/>
      <c r="JB383" s="6"/>
      <c r="JC383" s="6"/>
      <c r="JD383" s="6"/>
      <c r="JE383" s="6"/>
      <c r="JF383" s="6"/>
      <c r="JG383" s="6"/>
      <c r="JH383" s="6"/>
      <c r="JI383" s="6"/>
      <c r="JJ383" s="6"/>
      <c r="JK383" s="6"/>
      <c r="JL383" s="6"/>
      <c r="JM383" s="6"/>
      <c r="JN383" s="6"/>
      <c r="JO383" s="6"/>
      <c r="JP383" s="6"/>
      <c r="JQ383" s="6"/>
      <c r="JR383" s="6"/>
      <c r="JS383" s="6"/>
      <c r="JT383" s="6"/>
      <c r="JU383" s="6"/>
      <c r="JV383" s="6"/>
      <c r="JW383" s="6"/>
      <c r="JX383" s="6"/>
      <c r="JY383" s="6"/>
      <c r="JZ383" s="6"/>
      <c r="KA383" s="6"/>
      <c r="KB383" s="6"/>
      <c r="KC383" s="6"/>
      <c r="KD383" s="6"/>
      <c r="KE383" s="6"/>
      <c r="KF383" s="6"/>
      <c r="KG383" s="6"/>
      <c r="KH383" s="6"/>
      <c r="KI383" s="6"/>
      <c r="KJ383" s="6"/>
      <c r="KK383" s="6"/>
      <c r="KL383" s="6"/>
      <c r="KM383" s="6"/>
      <c r="KN383" s="6"/>
      <c r="KO383" s="6"/>
      <c r="KP383" s="6"/>
      <c r="KQ383" s="6"/>
      <c r="KR383" s="6"/>
      <c r="KS383" s="6"/>
      <c r="KT383" s="6"/>
      <c r="KU383" s="6"/>
      <c r="KV383" s="6"/>
      <c r="KW383" s="6"/>
      <c r="KX383" s="6"/>
      <c r="KY383" s="6"/>
      <c r="KZ383" s="6"/>
      <c r="LA383" s="6"/>
      <c r="LB383" s="6"/>
      <c r="LC383" s="6"/>
      <c r="LD383" s="6"/>
      <c r="LE383" s="6"/>
      <c r="LF383" s="6"/>
      <c r="LG383" s="6"/>
      <c r="LH383" s="6"/>
      <c r="LI383" s="6"/>
      <c r="LJ383" s="6"/>
      <c r="LK383" s="6"/>
      <c r="LL383" s="6"/>
      <c r="LM383" s="6"/>
      <c r="LN383" s="6"/>
      <c r="LO383" s="6"/>
      <c r="LP383" s="6"/>
      <c r="LQ383" s="6"/>
      <c r="LR383" s="6"/>
      <c r="LS383" s="6"/>
      <c r="LT383" s="6"/>
      <c r="LU383" s="6"/>
      <c r="LV383" s="6"/>
      <c r="LW383" s="6"/>
      <c r="LX383" s="6"/>
      <c r="LY383" s="6"/>
      <c r="LZ383" s="6"/>
      <c r="MA383" s="6"/>
      <c r="MB383" s="6"/>
      <c r="MC383" s="6"/>
      <c r="MD383" s="6"/>
      <c r="ME383" s="6"/>
      <c r="MF383" s="6"/>
      <c r="MG383" s="6"/>
      <c r="MH383" s="6"/>
      <c r="MI383" s="6"/>
      <c r="MJ383" s="6"/>
      <c r="MK383" s="6"/>
      <c r="ML383" s="6"/>
      <c r="MM383" s="6"/>
      <c r="MN383" s="6"/>
      <c r="MO383" s="6"/>
      <c r="MP383" s="6"/>
      <c r="MQ383" s="6"/>
      <c r="MR383" s="6"/>
      <c r="MS383" s="6"/>
      <c r="MT383" s="6"/>
      <c r="MU383" s="6"/>
      <c r="MV383" s="6"/>
      <c r="MW383" s="6"/>
      <c r="MX383" s="6"/>
      <c r="MY383" s="6"/>
      <c r="MZ383" s="6"/>
      <c r="NA383" s="6"/>
      <c r="NB383" s="6"/>
      <c r="NC383" s="6"/>
      <c r="ND383" s="6"/>
      <c r="NE383" s="6"/>
      <c r="NF383" s="6"/>
      <c r="NG383" s="6"/>
      <c r="NH383" s="6"/>
      <c r="NI383" s="6"/>
      <c r="NJ383" s="6"/>
      <c r="NK383" s="6"/>
      <c r="NL383" s="6"/>
      <c r="NM383" s="6"/>
      <c r="NN383" s="6"/>
      <c r="NO383" s="6"/>
      <c r="NP383" s="6"/>
      <c r="NQ383" s="6"/>
      <c r="NR383" s="6"/>
      <c r="NS383" s="6"/>
      <c r="NT383" s="6"/>
      <c r="NU383" s="6"/>
      <c r="NV383" s="6"/>
      <c r="NW383" s="6"/>
      <c r="NX383" s="6"/>
      <c r="NY383" s="6"/>
      <c r="NZ383" s="6"/>
      <c r="OA383" s="6"/>
      <c r="OB383" s="6"/>
      <c r="OC383" s="6"/>
      <c r="OD383" s="6"/>
      <c r="OE383" s="6"/>
      <c r="OF383" s="6"/>
      <c r="OG383" s="6"/>
      <c r="OH383" s="6"/>
      <c r="OI383" s="6"/>
      <c r="OJ383" s="6"/>
      <c r="OK383" s="6"/>
      <c r="OL383" s="6"/>
      <c r="OM383" s="6"/>
      <c r="ON383" s="6"/>
      <c r="OO383" s="6"/>
      <c r="OP383" s="6"/>
      <c r="OQ383" s="6"/>
      <c r="OR383" s="6"/>
      <c r="OS383" s="6"/>
      <c r="OT383" s="6"/>
      <c r="OU383" s="6"/>
      <c r="OV383" s="6"/>
      <c r="OW383" s="6"/>
      <c r="OX383" s="6"/>
      <c r="OY383" s="6"/>
      <c r="OZ383" s="6"/>
      <c r="PA383" s="6"/>
      <c r="PB383" s="6"/>
      <c r="PC383" s="6"/>
      <c r="PD383" s="6"/>
      <c r="PE383" s="6"/>
      <c r="PF383" s="6"/>
      <c r="PG383" s="6"/>
      <c r="PH383" s="6"/>
      <c r="PI383" s="6"/>
      <c r="PJ383" s="6"/>
      <c r="PK383" s="6"/>
      <c r="PL383" s="6"/>
      <c r="PM383" s="6"/>
      <c r="PN383" s="6"/>
      <c r="PO383" s="6"/>
      <c r="PP383" s="6"/>
      <c r="PQ383" s="6"/>
      <c r="PR383" s="6"/>
      <c r="PS383" s="6"/>
      <c r="PT383" s="6"/>
      <c r="PU383" s="6"/>
      <c r="PV383" s="6"/>
      <c r="PW383" s="6"/>
      <c r="PX383" s="6"/>
      <c r="PY383" s="6"/>
      <c r="PZ383" s="6"/>
      <c r="QA383" s="6"/>
      <c r="QB383" s="6"/>
      <c r="QC383" s="6"/>
      <c r="QD383" s="6"/>
      <c r="QE383" s="6"/>
      <c r="QF383" s="6"/>
      <c r="QG383" s="6"/>
      <c r="QH383" s="6"/>
      <c r="QI383" s="6"/>
      <c r="QJ383" s="6"/>
      <c r="QK383" s="6"/>
      <c r="QL383" s="6"/>
      <c r="QM383" s="6"/>
      <c r="QN383" s="6"/>
      <c r="QO383" s="6"/>
      <c r="QP383" s="6"/>
      <c r="QQ383" s="6"/>
      <c r="QR383" s="6"/>
      <c r="QS383" s="6"/>
      <c r="QT383" s="6"/>
      <c r="QU383" s="6"/>
      <c r="QV383" s="6"/>
      <c r="QW383" s="6"/>
      <c r="QX383" s="6"/>
      <c r="QY383" s="6"/>
      <c r="QZ383" s="6"/>
      <c r="RA383" s="6"/>
      <c r="RB383" s="6"/>
      <c r="RC383" s="6"/>
      <c r="RD383" s="6"/>
      <c r="RE383" s="6"/>
      <c r="RF383" s="6"/>
      <c r="RG383" s="6"/>
      <c r="RH383" s="6"/>
      <c r="RI383" s="6"/>
      <c r="RJ383" s="6"/>
      <c r="RK383" s="6"/>
      <c r="RL383" s="6"/>
      <c r="RM383" s="6"/>
      <c r="RN383" s="6"/>
      <c r="RO383" s="6"/>
      <c r="RP383" s="6"/>
      <c r="RQ383" s="6"/>
      <c r="RR383" s="6"/>
      <c r="RS383" s="6"/>
      <c r="RT383" s="6"/>
      <c r="RU383" s="6"/>
      <c r="RV383" s="6"/>
      <c r="RW383" s="6"/>
      <c r="RX383" s="6"/>
      <c r="RY383" s="6"/>
      <c r="RZ383" s="6"/>
      <c r="SA383" s="6"/>
      <c r="SB383" s="6"/>
      <c r="SC383" s="6"/>
      <c r="SD383" s="6"/>
      <c r="SE383" s="6"/>
      <c r="SF383" s="6"/>
      <c r="SG383" s="6"/>
      <c r="SH383" s="6"/>
      <c r="SI383" s="6"/>
      <c r="SJ383" s="6"/>
      <c r="SK383" s="6"/>
      <c r="SL383" s="6"/>
      <c r="SM383" s="6"/>
      <c r="SN383" s="6"/>
      <c r="SO383" s="6"/>
      <c r="SP383" s="6"/>
      <c r="SQ383" s="6"/>
      <c r="SR383" s="6"/>
      <c r="SS383" s="6"/>
      <c r="ST383" s="6"/>
      <c r="SU383" s="6"/>
      <c r="SV383" s="6"/>
      <c r="SW383" s="6"/>
      <c r="SX383" s="6"/>
      <c r="SY383" s="6"/>
      <c r="SZ383" s="6"/>
      <c r="TA383" s="6"/>
      <c r="TB383" s="6"/>
      <c r="TC383" s="6"/>
      <c r="TD383" s="6"/>
      <c r="TE383" s="6"/>
      <c r="TF383" s="6"/>
      <c r="TG383" s="6"/>
      <c r="TH383" s="6"/>
      <c r="TI383" s="6"/>
      <c r="TJ383" s="6"/>
      <c r="TK383" s="6"/>
      <c r="TL383" s="6"/>
      <c r="TM383" s="6"/>
      <c r="TN383" s="6"/>
      <c r="TO383" s="6"/>
      <c r="TP383" s="6"/>
      <c r="TQ383" s="6"/>
      <c r="TR383" s="6"/>
      <c r="TS383" s="6"/>
      <c r="TT383" s="6"/>
      <c r="TU383" s="6"/>
      <c r="TV383" s="6"/>
      <c r="TW383" s="6"/>
      <c r="TX383" s="6"/>
      <c r="TY383" s="6"/>
      <c r="TZ383" s="6"/>
      <c r="UA383" s="6"/>
      <c r="UB383" s="6"/>
      <c r="UC383" s="6"/>
      <c r="UD383" s="6"/>
      <c r="UE383" s="6"/>
      <c r="UF383" s="6"/>
      <c r="UG383" s="6"/>
      <c r="UH383" s="6"/>
      <c r="UI383" s="6"/>
      <c r="UJ383" s="6"/>
      <c r="UK383" s="6"/>
      <c r="UL383" s="6"/>
      <c r="UM383" s="6"/>
      <c r="UN383" s="6"/>
      <c r="UO383" s="6"/>
      <c r="UP383" s="6"/>
      <c r="UQ383" s="6"/>
      <c r="UR383" s="6"/>
      <c r="US383" s="6"/>
      <c r="UT383" s="6"/>
      <c r="UU383" s="6"/>
      <c r="UV383" s="6"/>
      <c r="UW383" s="6"/>
      <c r="UX383" s="6"/>
      <c r="UY383" s="6"/>
      <c r="UZ383" s="6"/>
      <c r="VA383" s="6"/>
      <c r="VB383" s="6"/>
      <c r="VC383" s="6"/>
      <c r="VD383" s="6"/>
      <c r="VE383" s="6"/>
      <c r="VF383" s="6"/>
      <c r="VG383" s="6"/>
      <c r="VH383" s="6"/>
      <c r="VI383" s="6"/>
      <c r="VJ383" s="6"/>
      <c r="VK383" s="6"/>
      <c r="VL383" s="6"/>
      <c r="VM383" s="6"/>
      <c r="VN383" s="6"/>
      <c r="VO383" s="6"/>
      <c r="VP383" s="6"/>
      <c r="VQ383" s="6"/>
      <c r="VR383" s="6"/>
      <c r="VS383" s="6"/>
      <c r="VT383" s="6"/>
      <c r="VU383" s="6"/>
      <c r="VV383" s="6"/>
      <c r="VW383" s="6"/>
      <c r="VX383" s="6"/>
      <c r="VY383" s="6"/>
      <c r="VZ383" s="6"/>
      <c r="WA383" s="6"/>
      <c r="WB383" s="6"/>
      <c r="WC383" s="6"/>
      <c r="WD383" s="6"/>
      <c r="WE383" s="6"/>
      <c r="WF383" s="6"/>
      <c r="WG383" s="6"/>
      <c r="WH383" s="6"/>
      <c r="WI383" s="6"/>
      <c r="WJ383" s="6"/>
      <c r="WK383" s="6"/>
      <c r="WL383" s="6"/>
      <c r="WM383" s="6"/>
      <c r="WN383" s="6"/>
      <c r="WO383" s="6"/>
      <c r="WP383" s="6"/>
      <c r="WQ383" s="6"/>
      <c r="WR383" s="6"/>
      <c r="WS383" s="6"/>
      <c r="WT383" s="6"/>
      <c r="WU383" s="6"/>
      <c r="WV383" s="6"/>
      <c r="WW383" s="6"/>
      <c r="WX383" s="6"/>
      <c r="WY383" s="6"/>
      <c r="WZ383" s="6"/>
      <c r="XA383" s="6"/>
      <c r="XB383" s="6"/>
      <c r="XC383" s="6"/>
      <c r="XD383" s="6"/>
      <c r="XE383" s="6"/>
      <c r="XF383" s="6"/>
      <c r="XG383" s="6"/>
      <c r="XH383" s="6"/>
      <c r="XI383" s="6"/>
      <c r="XJ383" s="6"/>
      <c r="XK383" s="6"/>
      <c r="XL383" s="6"/>
      <c r="XM383" s="6"/>
      <c r="XN383" s="6"/>
      <c r="XO383" s="6"/>
      <c r="XP383" s="6"/>
      <c r="XQ383" s="6"/>
      <c r="XR383" s="6"/>
      <c r="XS383" s="6"/>
      <c r="XT383" s="6"/>
      <c r="XU383" s="6"/>
      <c r="XV383" s="6"/>
      <c r="XW383" s="6"/>
      <c r="XX383" s="6"/>
      <c r="XY383" s="6"/>
      <c r="XZ383" s="6"/>
      <c r="YA383" s="6"/>
      <c r="YB383" s="6"/>
      <c r="YC383" s="6"/>
      <c r="YD383" s="6"/>
      <c r="YE383" s="6"/>
      <c r="YF383" s="6"/>
      <c r="YG383" s="6"/>
      <c r="YH383" s="6"/>
      <c r="YI383" s="6"/>
      <c r="YJ383" s="6"/>
      <c r="YK383" s="6"/>
      <c r="YL383" s="6"/>
      <c r="YM383" s="6"/>
      <c r="YN383" s="6"/>
      <c r="YO383" s="6"/>
      <c r="YP383" s="6"/>
      <c r="YQ383" s="6"/>
      <c r="YR383" s="6"/>
      <c r="YS383" s="6"/>
      <c r="YT383" s="6"/>
      <c r="YU383" s="6"/>
      <c r="YV383" s="6"/>
      <c r="YW383" s="6"/>
      <c r="YX383" s="6"/>
      <c r="YY383" s="6"/>
      <c r="YZ383" s="6"/>
      <c r="ZA383" s="6"/>
      <c r="ZB383" s="6"/>
      <c r="ZC383" s="6"/>
      <c r="ZD383" s="6"/>
      <c r="ZE383" s="6"/>
      <c r="ZF383" s="6"/>
      <c r="ZG383" s="6"/>
      <c r="ZH383" s="6"/>
      <c r="ZI383" s="6"/>
      <c r="ZJ383" s="6"/>
      <c r="ZK383" s="6"/>
      <c r="ZL383" s="6"/>
      <c r="ZM383" s="6"/>
      <c r="ZN383" s="6"/>
      <c r="ZO383" s="6"/>
      <c r="ZP383" s="6"/>
      <c r="ZQ383" s="6"/>
      <c r="ZR383" s="6"/>
      <c r="ZS383" s="6"/>
      <c r="ZT383" s="6"/>
      <c r="ZU383" s="6"/>
      <c r="ZV383" s="6"/>
      <c r="ZW383" s="6"/>
      <c r="ZX383" s="6"/>
      <c r="ZY383" s="6"/>
      <c r="ZZ383" s="6"/>
      <c r="AAA383" s="6"/>
      <c r="AAB383" s="6"/>
      <c r="AAC383" s="6"/>
      <c r="AAD383" s="6"/>
      <c r="AAE383" s="6"/>
      <c r="AAF383" s="6"/>
      <c r="AAG383" s="6"/>
      <c r="AAH383" s="6"/>
      <c r="AAI383" s="6"/>
      <c r="AAJ383" s="6"/>
      <c r="AAK383" s="6"/>
      <c r="AAL383" s="6"/>
      <c r="AAM383" s="6"/>
      <c r="AAN383" s="6"/>
      <c r="AAO383" s="6"/>
      <c r="AAP383" s="6"/>
      <c r="AAQ383" s="6"/>
      <c r="AAR383" s="6"/>
      <c r="AAS383" s="6"/>
      <c r="AAT383" s="6"/>
      <c r="AAU383" s="6"/>
      <c r="AAV383" s="6"/>
      <c r="AAW383" s="6"/>
      <c r="AAX383" s="6"/>
      <c r="AAY383" s="6"/>
      <c r="AAZ383" s="6"/>
      <c r="ABA383" s="6"/>
      <c r="ABB383" s="6"/>
      <c r="ABC383" s="6"/>
      <c r="ABD383" s="6"/>
      <c r="ABE383" s="6"/>
      <c r="ABF383" s="6"/>
      <c r="ABG383" s="6"/>
      <c r="ABH383" s="6"/>
      <c r="ABI383" s="6"/>
      <c r="ABJ383" s="6"/>
      <c r="ABK383" s="6"/>
      <c r="ABL383" s="6"/>
      <c r="ABM383" s="6"/>
      <c r="ABN383" s="6"/>
      <c r="ABO383" s="6"/>
      <c r="ABP383" s="6"/>
      <c r="ABQ383" s="6"/>
      <c r="ABR383" s="6"/>
      <c r="ABS383" s="6"/>
      <c r="ABT383" s="6"/>
      <c r="ABU383" s="6"/>
      <c r="ABV383" s="6"/>
      <c r="ABW383" s="6"/>
      <c r="ABX383" s="6"/>
      <c r="ABY383" s="6"/>
      <c r="ABZ383" s="6"/>
      <c r="ACA383" s="6"/>
      <c r="ACB383" s="6"/>
      <c r="ACC383" s="6"/>
      <c r="ACD383" s="6"/>
      <c r="ACE383" s="6"/>
      <c r="ACF383" s="6"/>
      <c r="ACG383" s="6"/>
      <c r="ACH383" s="6"/>
      <c r="ACI383" s="6"/>
      <c r="ACJ383" s="6"/>
      <c r="ACK383" s="6"/>
      <c r="ACL383" s="6"/>
      <c r="ACM383" s="6"/>
      <c r="ACN383" s="6"/>
      <c r="ACO383" s="6"/>
      <c r="ACP383" s="6"/>
      <c r="ACQ383" s="6"/>
      <c r="ACR383" s="6"/>
      <c r="ACS383" s="6"/>
      <c r="ACT383" s="6"/>
      <c r="ACU383" s="6"/>
      <c r="ACV383" s="6"/>
      <c r="ACW383" s="6"/>
      <c r="ACX383" s="6"/>
      <c r="ACY383" s="6"/>
      <c r="ACZ383" s="6"/>
      <c r="ADA383" s="6"/>
      <c r="ADB383" s="6"/>
      <c r="ADC383" s="6"/>
      <c r="ADD383" s="6"/>
      <c r="ADE383" s="6"/>
      <c r="ADF383" s="6"/>
      <c r="ADG383" s="6"/>
      <c r="ADH383" s="6"/>
      <c r="ADI383" s="6"/>
      <c r="ADJ383" s="6"/>
      <c r="ADK383" s="6"/>
      <c r="ADL383" s="6"/>
      <c r="ADM383" s="6"/>
      <c r="ADN383" s="6"/>
      <c r="ADO383" s="6"/>
      <c r="ADP383" s="6"/>
      <c r="ADQ383" s="6"/>
      <c r="ADR383" s="6"/>
      <c r="ADS383" s="6"/>
      <c r="ADT383" s="6"/>
      <c r="ADU383" s="6"/>
      <c r="ADV383" s="6"/>
      <c r="ADW383" s="6"/>
      <c r="ADX383" s="6"/>
      <c r="ADY383" s="6"/>
      <c r="ADZ383" s="6"/>
      <c r="AEA383" s="6"/>
      <c r="AEB383" s="6"/>
      <c r="AEC383" s="6"/>
      <c r="AED383" s="6"/>
      <c r="AEE383" s="6"/>
      <c r="AEF383" s="6"/>
      <c r="AEG383" s="6"/>
      <c r="AEH383" s="6"/>
      <c r="AEI383" s="6"/>
      <c r="AEJ383" s="6"/>
      <c r="AEK383" s="6"/>
      <c r="AEL383" s="6"/>
      <c r="AEM383" s="6"/>
      <c r="AEN383" s="6"/>
      <c r="AEO383" s="6"/>
      <c r="AEP383" s="6"/>
      <c r="AEQ383" s="6"/>
      <c r="AER383" s="6"/>
      <c r="AES383" s="6"/>
      <c r="AET383" s="6"/>
      <c r="AEU383" s="6"/>
      <c r="AEV383" s="6"/>
      <c r="AEW383" s="6"/>
      <c r="AEX383" s="6"/>
      <c r="AEY383" s="6"/>
      <c r="AEZ383" s="6"/>
      <c r="AFA383" s="6"/>
      <c r="AFB383" s="6"/>
      <c r="AFC383" s="6"/>
      <c r="AFD383" s="6"/>
      <c r="AFE383" s="6"/>
      <c r="AFF383" s="6"/>
      <c r="AFG383" s="6"/>
      <c r="AFH383" s="6"/>
      <c r="AFI383" s="6"/>
      <c r="AFJ383" s="6"/>
      <c r="AFK383" s="6"/>
      <c r="AFL383" s="6"/>
      <c r="AFM383" s="6"/>
      <c r="AFN383" s="6"/>
      <c r="AFO383" s="6"/>
      <c r="AFP383" s="6"/>
      <c r="AFQ383" s="6"/>
      <c r="AFR383" s="6"/>
      <c r="AFS383" s="6"/>
      <c r="AFT383" s="6"/>
      <c r="AFU383" s="6"/>
      <c r="AFV383" s="6"/>
      <c r="AFW383" s="6"/>
      <c r="AFX383" s="6"/>
      <c r="AFY383" s="6"/>
      <c r="AFZ383" s="6"/>
      <c r="AGA383" s="6"/>
      <c r="AGB383" s="6"/>
      <c r="AGC383" s="6"/>
      <c r="AGD383" s="6"/>
      <c r="AGE383" s="6"/>
      <c r="AGF383" s="6"/>
      <c r="AGG383" s="6"/>
      <c r="AGH383" s="6"/>
      <c r="AGI383" s="6"/>
      <c r="AGJ383" s="6"/>
      <c r="AGK383" s="6"/>
      <c r="AGL383" s="6"/>
      <c r="AGM383" s="6"/>
      <c r="AGN383" s="6"/>
      <c r="AGO383" s="6"/>
      <c r="AGP383" s="6"/>
      <c r="AGQ383" s="6"/>
      <c r="AGR383" s="6"/>
      <c r="AGS383" s="6"/>
      <c r="AGT383" s="6"/>
      <c r="AGU383" s="6"/>
      <c r="AGV383" s="6"/>
      <c r="AGW383" s="6"/>
      <c r="AGX383" s="6"/>
      <c r="AGY383" s="6"/>
      <c r="AGZ383" s="6"/>
      <c r="AHA383" s="6"/>
      <c r="AHB383" s="6"/>
      <c r="AHC383" s="6"/>
      <c r="AHD383" s="6"/>
      <c r="AHE383" s="6"/>
      <c r="AHF383" s="6"/>
      <c r="AHG383" s="6"/>
      <c r="AHH383" s="6"/>
      <c r="AHI383" s="6"/>
      <c r="AHJ383" s="6"/>
      <c r="AHK383" s="6"/>
      <c r="AHL383" s="6"/>
      <c r="AHM383" s="6"/>
      <c r="AHN383" s="6"/>
      <c r="AHO383" s="6"/>
      <c r="AHP383" s="6"/>
      <c r="AHQ383" s="6"/>
      <c r="AHR383" s="6"/>
      <c r="AHS383" s="6"/>
      <c r="AHT383" s="6"/>
      <c r="AHU383" s="6"/>
      <c r="AHV383" s="6"/>
      <c r="AHW383" s="6"/>
      <c r="AHX383" s="6"/>
      <c r="AHY383" s="6"/>
      <c r="AHZ383" s="6"/>
      <c r="AIA383" s="6"/>
      <c r="AIB383" s="6"/>
      <c r="AIC383" s="6"/>
      <c r="AID383" s="6"/>
      <c r="AIE383" s="6"/>
      <c r="AIF383" s="6"/>
      <c r="AIG383" s="6"/>
      <c r="AIH383" s="6"/>
      <c r="AII383" s="6"/>
      <c r="AIJ383" s="6"/>
      <c r="AIK383" s="6"/>
      <c r="AIL383" s="6"/>
      <c r="AIM383" s="6"/>
      <c r="AIN383" s="6"/>
      <c r="AIO383" s="6"/>
      <c r="AIP383" s="6"/>
      <c r="AIQ383" s="6"/>
      <c r="AIR383" s="6"/>
      <c r="AIS383" s="6"/>
      <c r="AIT383" s="6"/>
      <c r="AIU383" s="6"/>
      <c r="AIV383" s="6"/>
      <c r="AIW383" s="6"/>
      <c r="AIX383" s="6"/>
      <c r="AIY383" s="6"/>
      <c r="AIZ383" s="6"/>
      <c r="AJA383" s="6"/>
      <c r="AJB383" s="6"/>
      <c r="AJC383" s="6"/>
      <c r="AJD383" s="6"/>
      <c r="AJE383" s="6"/>
      <c r="AJF383" s="6"/>
      <c r="AJG383" s="6"/>
      <c r="AJH383" s="6"/>
      <c r="AJI383" s="6"/>
      <c r="AJJ383" s="6"/>
      <c r="AJK383" s="6"/>
      <c r="AJL383" s="6"/>
      <c r="AJM383" s="6"/>
      <c r="AJN383" s="6"/>
      <c r="AJO383" s="6"/>
      <c r="AJP383" s="6"/>
      <c r="AJQ383" s="6"/>
      <c r="AJR383" s="6"/>
      <c r="AJS383" s="6"/>
      <c r="AJT383" s="6"/>
      <c r="AJU383" s="6"/>
      <c r="AJV383" s="6"/>
      <c r="AJW383" s="6"/>
      <c r="AJX383" s="6"/>
      <c r="AJY383" s="6"/>
      <c r="AJZ383" s="6"/>
      <c r="AKA383" s="6"/>
      <c r="AKB383" s="6"/>
      <c r="AKC383" s="6"/>
      <c r="AKD383" s="6"/>
      <c r="AKE383" s="6"/>
      <c r="AKF383" s="6"/>
      <c r="AKG383" s="6"/>
      <c r="AKH383" s="6"/>
      <c r="AKI383" s="6"/>
      <c r="AKJ383" s="6"/>
      <c r="AKK383" s="6"/>
      <c r="AKL383" s="6"/>
      <c r="AKM383" s="6"/>
      <c r="AKN383" s="6"/>
      <c r="AKO383" s="6"/>
      <c r="AKP383" s="6"/>
      <c r="AKQ383" s="6"/>
      <c r="AKR383" s="6"/>
      <c r="AKS383" s="6"/>
      <c r="AKT383" s="6"/>
      <c r="AKU383" s="6"/>
      <c r="AKV383" s="6"/>
      <c r="AKW383" s="6"/>
      <c r="AKX383" s="6"/>
      <c r="AKY383" s="6"/>
      <c r="AKZ383" s="6"/>
      <c r="ALA383" s="6"/>
      <c r="ALB383" s="6"/>
      <c r="ALC383" s="6"/>
      <c r="ALD383" s="6"/>
      <c r="ALE383" s="6"/>
      <c r="ALF383" s="6"/>
      <c r="ALG383" s="6"/>
      <c r="ALH383" s="6"/>
      <c r="ALI383" s="6"/>
      <c r="ALJ383" s="6"/>
      <c r="ALK383" s="6"/>
      <c r="ALL383" s="6"/>
      <c r="ALM383" s="6"/>
      <c r="ALN383" s="6"/>
      <c r="ALO383" s="6"/>
      <c r="ALP383" s="6"/>
      <c r="ALQ383" s="6"/>
      <c r="ALR383" s="6"/>
      <c r="ALS383" s="6"/>
      <c r="ALT383" s="6"/>
      <c r="ALU383" s="6"/>
      <c r="ALV383" s="6"/>
      <c r="ALW383" s="6"/>
      <c r="ALX383" s="6"/>
      <c r="ALY383" s="6"/>
      <c r="ALZ383" s="6"/>
      <c r="AMA383" s="6"/>
      <c r="AMB383" s="6"/>
      <c r="AMC383" s="6"/>
      <c r="AMD383" s="6"/>
      <c r="AME383" s="6"/>
      <c r="AMF383" s="6"/>
      <c r="AMG383" s="6"/>
      <c r="AMH383" s="6"/>
      <c r="AMI383" s="6"/>
      <c r="AMJ383" s="6"/>
      <c r="AMK383" s="6"/>
      <c r="AML383" s="6"/>
      <c r="AMM383" s="6"/>
      <c r="AMN383" s="6"/>
      <c r="AMO383" s="6"/>
      <c r="AMP383" s="6"/>
      <c r="AMQ383" s="6"/>
      <c r="AMR383" s="6"/>
      <c r="AMS383" s="6"/>
      <c r="AMT383" s="6"/>
      <c r="AMU383" s="6"/>
      <c r="AMV383" s="6"/>
      <c r="AMW383" s="6"/>
      <c r="AMX383" s="6"/>
      <c r="AMY383" s="6"/>
      <c r="AMZ383" s="6"/>
      <c r="ANA383" s="6"/>
      <c r="ANB383" s="6"/>
    </row>
    <row r="384" spans="3:1042" s="24" customFormat="1" x14ac:dyDescent="0.25">
      <c r="C384" s="6">
        <f t="shared" si="140"/>
        <v>261212</v>
      </c>
      <c r="D384" s="72">
        <f t="shared" si="141"/>
        <v>80</v>
      </c>
      <c r="E384" s="72">
        <v>1</v>
      </c>
      <c r="F384" s="74">
        <v>0</v>
      </c>
      <c r="G384" s="73">
        <f t="shared" si="249"/>
        <v>2</v>
      </c>
      <c r="H384" s="128">
        <f t="shared" si="250"/>
        <v>0</v>
      </c>
      <c r="I384" s="147">
        <f t="shared" si="246"/>
        <v>0</v>
      </c>
      <c r="J384" s="111" t="s">
        <v>196</v>
      </c>
      <c r="K384" s="39">
        <v>1</v>
      </c>
      <c r="L384" s="95">
        <f t="shared" si="247"/>
        <v>26</v>
      </c>
      <c r="M384" s="12" t="s">
        <v>53</v>
      </c>
      <c r="N384" s="82">
        <f t="shared" si="251"/>
        <v>12</v>
      </c>
      <c r="O384" s="82">
        <f t="shared" si="244"/>
        <v>261212</v>
      </c>
      <c r="P384" s="77" t="str">
        <f t="shared" si="236"/>
        <v>HPSE2K80HD045V  (80 gal)</v>
      </c>
      <c r="Q384" s="13" t="s">
        <v>159</v>
      </c>
      <c r="R384" s="14">
        <v>80</v>
      </c>
      <c r="S384" s="37" t="s">
        <v>165</v>
      </c>
      <c r="T384" s="100" t="s">
        <v>108</v>
      </c>
      <c r="U384" s="105" t="str">
        <f t="shared" si="245"/>
        <v>AOSmithPHPT80</v>
      </c>
      <c r="V384" s="146">
        <v>0</v>
      </c>
      <c r="W384" s="49">
        <f>[1]ESTAR_to_AWHS!K184</f>
        <v>2</v>
      </c>
      <c r="X384" s="61" t="str">
        <f>[1]ESTAR_to_AWHS!I184</f>
        <v>2-3</v>
      </c>
      <c r="Y384" s="62" t="str">
        <f>[1]ESTAR_to_AWHS!L184</f>
        <v>--</v>
      </c>
      <c r="Z384" s="63">
        <f>[1]ESTAR_to_AWHS!J184</f>
        <v>41666</v>
      </c>
      <c r="AA384" s="58" t="s">
        <v>83</v>
      </c>
      <c r="AB384" s="158" t="str">
        <f t="shared" si="220"/>
        <v>2,     261212,   "HPSE2K80HD045V  (80 gal)"</v>
      </c>
      <c r="AC384" s="160" t="str">
        <f t="shared" si="202"/>
        <v>Whirlpool</v>
      </c>
      <c r="AD384" s="163" t="s">
        <v>724</v>
      </c>
      <c r="AE384" s="158" t="str">
        <f t="shared" si="221"/>
        <v xml:space="preserve">          case  261212   :   "WhirlpoolHPSE2K80"</v>
      </c>
      <c r="AF384" s="163" t="s">
        <v>724</v>
      </c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  <c r="FY384" s="6"/>
      <c r="FZ384" s="6"/>
      <c r="GA384" s="6"/>
      <c r="GB384" s="6"/>
      <c r="GC384" s="6"/>
      <c r="GD384" s="6"/>
      <c r="GE384" s="6"/>
      <c r="GF384" s="6"/>
      <c r="GG384" s="6"/>
      <c r="GH384" s="6"/>
      <c r="GI384" s="6"/>
      <c r="GJ384" s="6"/>
      <c r="GK384" s="6"/>
      <c r="GL384" s="6"/>
      <c r="GM384" s="6"/>
      <c r="GN384" s="6"/>
      <c r="GO384" s="6"/>
      <c r="GP384" s="6"/>
      <c r="GQ384" s="6"/>
      <c r="GR384" s="6"/>
      <c r="GS384" s="6"/>
      <c r="GT384" s="6"/>
      <c r="GU384" s="6"/>
      <c r="GV384" s="6"/>
      <c r="GW384" s="6"/>
      <c r="GX384" s="6"/>
      <c r="GY384" s="6"/>
      <c r="GZ384" s="6"/>
      <c r="HA384" s="6"/>
      <c r="HB384" s="6"/>
      <c r="HC384" s="6"/>
      <c r="HD384" s="6"/>
      <c r="HE384" s="6"/>
      <c r="HF384" s="6"/>
      <c r="HG384" s="6"/>
      <c r="HH384" s="6"/>
      <c r="HI384" s="6"/>
      <c r="HJ384" s="6"/>
      <c r="HK384" s="6"/>
      <c r="HL384" s="6"/>
      <c r="HM384" s="6"/>
      <c r="HN384" s="6"/>
      <c r="HO384" s="6"/>
      <c r="HP384" s="6"/>
      <c r="HQ384" s="6"/>
      <c r="HR384" s="6"/>
      <c r="HS384" s="6"/>
      <c r="HT384" s="6"/>
      <c r="HU384" s="6"/>
      <c r="HV384" s="6"/>
      <c r="HW384" s="6"/>
      <c r="HX384" s="6"/>
      <c r="HY384" s="6"/>
      <c r="HZ384" s="6"/>
      <c r="IA384" s="6"/>
      <c r="IB384" s="6"/>
      <c r="IC384" s="6"/>
      <c r="ID384" s="6"/>
      <c r="IE384" s="6"/>
      <c r="IF384" s="6"/>
      <c r="IG384" s="6"/>
      <c r="IH384" s="6"/>
      <c r="II384" s="6"/>
      <c r="IJ384" s="6"/>
      <c r="IK384" s="6"/>
      <c r="IL384" s="6"/>
      <c r="IM384" s="6"/>
      <c r="IN384" s="6"/>
      <c r="IO384" s="6"/>
      <c r="IP384" s="6"/>
      <c r="IQ384" s="6"/>
      <c r="IR384" s="6"/>
      <c r="IS384" s="6"/>
      <c r="IT384" s="6"/>
      <c r="IU384" s="6"/>
      <c r="IV384" s="6"/>
      <c r="IW384" s="6"/>
      <c r="IX384" s="6"/>
      <c r="IY384" s="6"/>
      <c r="IZ384" s="6"/>
      <c r="JA384" s="6"/>
      <c r="JB384" s="6"/>
      <c r="JC384" s="6"/>
      <c r="JD384" s="6"/>
      <c r="JE384" s="6"/>
      <c r="JF384" s="6"/>
      <c r="JG384" s="6"/>
      <c r="JH384" s="6"/>
      <c r="JI384" s="6"/>
      <c r="JJ384" s="6"/>
      <c r="JK384" s="6"/>
      <c r="JL384" s="6"/>
      <c r="JM384" s="6"/>
      <c r="JN384" s="6"/>
      <c r="JO384" s="6"/>
      <c r="JP384" s="6"/>
      <c r="JQ384" s="6"/>
      <c r="JR384" s="6"/>
      <c r="JS384" s="6"/>
      <c r="JT384" s="6"/>
      <c r="JU384" s="6"/>
      <c r="JV384" s="6"/>
      <c r="JW384" s="6"/>
      <c r="JX384" s="6"/>
      <c r="JY384" s="6"/>
      <c r="JZ384" s="6"/>
      <c r="KA384" s="6"/>
      <c r="KB384" s="6"/>
      <c r="KC384" s="6"/>
      <c r="KD384" s="6"/>
      <c r="KE384" s="6"/>
      <c r="KF384" s="6"/>
      <c r="KG384" s="6"/>
      <c r="KH384" s="6"/>
      <c r="KI384" s="6"/>
      <c r="KJ384" s="6"/>
      <c r="KK384" s="6"/>
      <c r="KL384" s="6"/>
      <c r="KM384" s="6"/>
      <c r="KN384" s="6"/>
      <c r="KO384" s="6"/>
      <c r="KP384" s="6"/>
      <c r="KQ384" s="6"/>
      <c r="KR384" s="6"/>
      <c r="KS384" s="6"/>
      <c r="KT384" s="6"/>
      <c r="KU384" s="6"/>
      <c r="KV384" s="6"/>
      <c r="KW384" s="6"/>
      <c r="KX384" s="6"/>
      <c r="KY384" s="6"/>
      <c r="KZ384" s="6"/>
      <c r="LA384" s="6"/>
      <c r="LB384" s="6"/>
      <c r="LC384" s="6"/>
      <c r="LD384" s="6"/>
      <c r="LE384" s="6"/>
      <c r="LF384" s="6"/>
      <c r="LG384" s="6"/>
      <c r="LH384" s="6"/>
      <c r="LI384" s="6"/>
      <c r="LJ384" s="6"/>
      <c r="LK384" s="6"/>
      <c r="LL384" s="6"/>
      <c r="LM384" s="6"/>
      <c r="LN384" s="6"/>
      <c r="LO384" s="6"/>
      <c r="LP384" s="6"/>
      <c r="LQ384" s="6"/>
      <c r="LR384" s="6"/>
      <c r="LS384" s="6"/>
      <c r="LT384" s="6"/>
      <c r="LU384" s="6"/>
      <c r="LV384" s="6"/>
      <c r="LW384" s="6"/>
      <c r="LX384" s="6"/>
      <c r="LY384" s="6"/>
      <c r="LZ384" s="6"/>
      <c r="MA384" s="6"/>
      <c r="MB384" s="6"/>
      <c r="MC384" s="6"/>
      <c r="MD384" s="6"/>
      <c r="ME384" s="6"/>
      <c r="MF384" s="6"/>
      <c r="MG384" s="6"/>
      <c r="MH384" s="6"/>
      <c r="MI384" s="6"/>
      <c r="MJ384" s="6"/>
      <c r="MK384" s="6"/>
      <c r="ML384" s="6"/>
      <c r="MM384" s="6"/>
      <c r="MN384" s="6"/>
      <c r="MO384" s="6"/>
      <c r="MP384" s="6"/>
      <c r="MQ384" s="6"/>
      <c r="MR384" s="6"/>
      <c r="MS384" s="6"/>
      <c r="MT384" s="6"/>
      <c r="MU384" s="6"/>
      <c r="MV384" s="6"/>
      <c r="MW384" s="6"/>
      <c r="MX384" s="6"/>
      <c r="MY384" s="6"/>
      <c r="MZ384" s="6"/>
      <c r="NA384" s="6"/>
      <c r="NB384" s="6"/>
      <c r="NC384" s="6"/>
      <c r="ND384" s="6"/>
      <c r="NE384" s="6"/>
      <c r="NF384" s="6"/>
      <c r="NG384" s="6"/>
      <c r="NH384" s="6"/>
      <c r="NI384" s="6"/>
      <c r="NJ384" s="6"/>
      <c r="NK384" s="6"/>
      <c r="NL384" s="6"/>
      <c r="NM384" s="6"/>
      <c r="NN384" s="6"/>
      <c r="NO384" s="6"/>
      <c r="NP384" s="6"/>
      <c r="NQ384" s="6"/>
      <c r="NR384" s="6"/>
      <c r="NS384" s="6"/>
      <c r="NT384" s="6"/>
      <c r="NU384" s="6"/>
      <c r="NV384" s="6"/>
      <c r="NW384" s="6"/>
      <c r="NX384" s="6"/>
      <c r="NY384" s="6"/>
      <c r="NZ384" s="6"/>
      <c r="OA384" s="6"/>
      <c r="OB384" s="6"/>
      <c r="OC384" s="6"/>
      <c r="OD384" s="6"/>
      <c r="OE384" s="6"/>
      <c r="OF384" s="6"/>
      <c r="OG384" s="6"/>
      <c r="OH384" s="6"/>
      <c r="OI384" s="6"/>
      <c r="OJ384" s="6"/>
      <c r="OK384" s="6"/>
      <c r="OL384" s="6"/>
      <c r="OM384" s="6"/>
      <c r="ON384" s="6"/>
      <c r="OO384" s="6"/>
      <c r="OP384" s="6"/>
      <c r="OQ384" s="6"/>
      <c r="OR384" s="6"/>
      <c r="OS384" s="6"/>
      <c r="OT384" s="6"/>
      <c r="OU384" s="6"/>
      <c r="OV384" s="6"/>
      <c r="OW384" s="6"/>
      <c r="OX384" s="6"/>
      <c r="OY384" s="6"/>
      <c r="OZ384" s="6"/>
      <c r="PA384" s="6"/>
      <c r="PB384" s="6"/>
      <c r="PC384" s="6"/>
      <c r="PD384" s="6"/>
      <c r="PE384" s="6"/>
      <c r="PF384" s="6"/>
      <c r="PG384" s="6"/>
      <c r="PH384" s="6"/>
      <c r="PI384" s="6"/>
      <c r="PJ384" s="6"/>
      <c r="PK384" s="6"/>
      <c r="PL384" s="6"/>
      <c r="PM384" s="6"/>
      <c r="PN384" s="6"/>
      <c r="PO384" s="6"/>
      <c r="PP384" s="6"/>
      <c r="PQ384" s="6"/>
      <c r="PR384" s="6"/>
      <c r="PS384" s="6"/>
      <c r="PT384" s="6"/>
      <c r="PU384" s="6"/>
      <c r="PV384" s="6"/>
      <c r="PW384" s="6"/>
      <c r="PX384" s="6"/>
      <c r="PY384" s="6"/>
      <c r="PZ384" s="6"/>
      <c r="QA384" s="6"/>
      <c r="QB384" s="6"/>
      <c r="QC384" s="6"/>
      <c r="QD384" s="6"/>
      <c r="QE384" s="6"/>
      <c r="QF384" s="6"/>
      <c r="QG384" s="6"/>
      <c r="QH384" s="6"/>
      <c r="QI384" s="6"/>
      <c r="QJ384" s="6"/>
      <c r="QK384" s="6"/>
      <c r="QL384" s="6"/>
      <c r="QM384" s="6"/>
      <c r="QN384" s="6"/>
      <c r="QO384" s="6"/>
      <c r="QP384" s="6"/>
      <c r="QQ384" s="6"/>
      <c r="QR384" s="6"/>
      <c r="QS384" s="6"/>
      <c r="QT384" s="6"/>
      <c r="QU384" s="6"/>
      <c r="QV384" s="6"/>
      <c r="QW384" s="6"/>
      <c r="QX384" s="6"/>
      <c r="QY384" s="6"/>
      <c r="QZ384" s="6"/>
      <c r="RA384" s="6"/>
      <c r="RB384" s="6"/>
      <c r="RC384" s="6"/>
      <c r="RD384" s="6"/>
      <c r="RE384" s="6"/>
      <c r="RF384" s="6"/>
      <c r="RG384" s="6"/>
      <c r="RH384" s="6"/>
      <c r="RI384" s="6"/>
      <c r="RJ384" s="6"/>
      <c r="RK384" s="6"/>
      <c r="RL384" s="6"/>
      <c r="RM384" s="6"/>
      <c r="RN384" s="6"/>
      <c r="RO384" s="6"/>
      <c r="RP384" s="6"/>
      <c r="RQ384" s="6"/>
      <c r="RR384" s="6"/>
      <c r="RS384" s="6"/>
      <c r="RT384" s="6"/>
      <c r="RU384" s="6"/>
      <c r="RV384" s="6"/>
      <c r="RW384" s="6"/>
      <c r="RX384" s="6"/>
      <c r="RY384" s="6"/>
      <c r="RZ384" s="6"/>
      <c r="SA384" s="6"/>
      <c r="SB384" s="6"/>
      <c r="SC384" s="6"/>
      <c r="SD384" s="6"/>
      <c r="SE384" s="6"/>
      <c r="SF384" s="6"/>
      <c r="SG384" s="6"/>
      <c r="SH384" s="6"/>
      <c r="SI384" s="6"/>
      <c r="SJ384" s="6"/>
      <c r="SK384" s="6"/>
      <c r="SL384" s="6"/>
      <c r="SM384" s="6"/>
      <c r="SN384" s="6"/>
      <c r="SO384" s="6"/>
      <c r="SP384" s="6"/>
      <c r="SQ384" s="6"/>
      <c r="SR384" s="6"/>
      <c r="SS384" s="6"/>
      <c r="ST384" s="6"/>
      <c r="SU384" s="6"/>
      <c r="SV384" s="6"/>
      <c r="SW384" s="6"/>
      <c r="SX384" s="6"/>
      <c r="SY384" s="6"/>
      <c r="SZ384" s="6"/>
      <c r="TA384" s="6"/>
      <c r="TB384" s="6"/>
      <c r="TC384" s="6"/>
      <c r="TD384" s="6"/>
      <c r="TE384" s="6"/>
      <c r="TF384" s="6"/>
      <c r="TG384" s="6"/>
      <c r="TH384" s="6"/>
      <c r="TI384" s="6"/>
      <c r="TJ384" s="6"/>
      <c r="TK384" s="6"/>
      <c r="TL384" s="6"/>
      <c r="TM384" s="6"/>
      <c r="TN384" s="6"/>
      <c r="TO384" s="6"/>
      <c r="TP384" s="6"/>
      <c r="TQ384" s="6"/>
      <c r="TR384" s="6"/>
      <c r="TS384" s="6"/>
      <c r="TT384" s="6"/>
      <c r="TU384" s="6"/>
      <c r="TV384" s="6"/>
      <c r="TW384" s="6"/>
      <c r="TX384" s="6"/>
      <c r="TY384" s="6"/>
      <c r="TZ384" s="6"/>
      <c r="UA384" s="6"/>
      <c r="UB384" s="6"/>
      <c r="UC384" s="6"/>
      <c r="UD384" s="6"/>
      <c r="UE384" s="6"/>
      <c r="UF384" s="6"/>
      <c r="UG384" s="6"/>
      <c r="UH384" s="6"/>
      <c r="UI384" s="6"/>
      <c r="UJ384" s="6"/>
      <c r="UK384" s="6"/>
      <c r="UL384" s="6"/>
      <c r="UM384" s="6"/>
      <c r="UN384" s="6"/>
      <c r="UO384" s="6"/>
      <c r="UP384" s="6"/>
      <c r="UQ384" s="6"/>
      <c r="UR384" s="6"/>
      <c r="US384" s="6"/>
      <c r="UT384" s="6"/>
      <c r="UU384" s="6"/>
      <c r="UV384" s="6"/>
      <c r="UW384" s="6"/>
      <c r="UX384" s="6"/>
      <c r="UY384" s="6"/>
      <c r="UZ384" s="6"/>
      <c r="VA384" s="6"/>
      <c r="VB384" s="6"/>
      <c r="VC384" s="6"/>
      <c r="VD384" s="6"/>
      <c r="VE384" s="6"/>
      <c r="VF384" s="6"/>
      <c r="VG384" s="6"/>
      <c r="VH384" s="6"/>
      <c r="VI384" s="6"/>
      <c r="VJ384" s="6"/>
      <c r="VK384" s="6"/>
      <c r="VL384" s="6"/>
      <c r="VM384" s="6"/>
      <c r="VN384" s="6"/>
      <c r="VO384" s="6"/>
      <c r="VP384" s="6"/>
      <c r="VQ384" s="6"/>
      <c r="VR384" s="6"/>
      <c r="VS384" s="6"/>
      <c r="VT384" s="6"/>
      <c r="VU384" s="6"/>
      <c r="VV384" s="6"/>
      <c r="VW384" s="6"/>
      <c r="VX384" s="6"/>
      <c r="VY384" s="6"/>
      <c r="VZ384" s="6"/>
      <c r="WA384" s="6"/>
      <c r="WB384" s="6"/>
      <c r="WC384" s="6"/>
      <c r="WD384" s="6"/>
      <c r="WE384" s="6"/>
      <c r="WF384" s="6"/>
      <c r="WG384" s="6"/>
      <c r="WH384" s="6"/>
      <c r="WI384" s="6"/>
      <c r="WJ384" s="6"/>
      <c r="WK384" s="6"/>
      <c r="WL384" s="6"/>
      <c r="WM384" s="6"/>
      <c r="WN384" s="6"/>
      <c r="WO384" s="6"/>
      <c r="WP384" s="6"/>
      <c r="WQ384" s="6"/>
      <c r="WR384" s="6"/>
      <c r="WS384" s="6"/>
      <c r="WT384" s="6"/>
      <c r="WU384" s="6"/>
      <c r="WV384" s="6"/>
      <c r="WW384" s="6"/>
      <c r="WX384" s="6"/>
      <c r="WY384" s="6"/>
      <c r="WZ384" s="6"/>
      <c r="XA384" s="6"/>
      <c r="XB384" s="6"/>
      <c r="XC384" s="6"/>
      <c r="XD384" s="6"/>
      <c r="XE384" s="6"/>
      <c r="XF384" s="6"/>
      <c r="XG384" s="6"/>
      <c r="XH384" s="6"/>
      <c r="XI384" s="6"/>
      <c r="XJ384" s="6"/>
      <c r="XK384" s="6"/>
      <c r="XL384" s="6"/>
      <c r="XM384" s="6"/>
      <c r="XN384" s="6"/>
      <c r="XO384" s="6"/>
      <c r="XP384" s="6"/>
      <c r="XQ384" s="6"/>
      <c r="XR384" s="6"/>
      <c r="XS384" s="6"/>
      <c r="XT384" s="6"/>
      <c r="XU384" s="6"/>
      <c r="XV384" s="6"/>
      <c r="XW384" s="6"/>
      <c r="XX384" s="6"/>
      <c r="XY384" s="6"/>
      <c r="XZ384" s="6"/>
      <c r="YA384" s="6"/>
      <c r="YB384" s="6"/>
      <c r="YC384" s="6"/>
      <c r="YD384" s="6"/>
      <c r="YE384" s="6"/>
      <c r="YF384" s="6"/>
      <c r="YG384" s="6"/>
      <c r="YH384" s="6"/>
      <c r="YI384" s="6"/>
      <c r="YJ384" s="6"/>
      <c r="YK384" s="6"/>
      <c r="YL384" s="6"/>
      <c r="YM384" s="6"/>
      <c r="YN384" s="6"/>
      <c r="YO384" s="6"/>
      <c r="YP384" s="6"/>
      <c r="YQ384" s="6"/>
      <c r="YR384" s="6"/>
      <c r="YS384" s="6"/>
      <c r="YT384" s="6"/>
      <c r="YU384" s="6"/>
      <c r="YV384" s="6"/>
      <c r="YW384" s="6"/>
      <c r="YX384" s="6"/>
      <c r="YY384" s="6"/>
      <c r="YZ384" s="6"/>
      <c r="ZA384" s="6"/>
      <c r="ZB384" s="6"/>
      <c r="ZC384" s="6"/>
      <c r="ZD384" s="6"/>
      <c r="ZE384" s="6"/>
      <c r="ZF384" s="6"/>
      <c r="ZG384" s="6"/>
      <c r="ZH384" s="6"/>
      <c r="ZI384" s="6"/>
      <c r="ZJ384" s="6"/>
      <c r="ZK384" s="6"/>
      <c r="ZL384" s="6"/>
      <c r="ZM384" s="6"/>
      <c r="ZN384" s="6"/>
      <c r="ZO384" s="6"/>
      <c r="ZP384" s="6"/>
      <c r="ZQ384" s="6"/>
      <c r="ZR384" s="6"/>
      <c r="ZS384" s="6"/>
      <c r="ZT384" s="6"/>
      <c r="ZU384" s="6"/>
      <c r="ZV384" s="6"/>
      <c r="ZW384" s="6"/>
      <c r="ZX384" s="6"/>
      <c r="ZY384" s="6"/>
      <c r="ZZ384" s="6"/>
      <c r="AAA384" s="6"/>
      <c r="AAB384" s="6"/>
      <c r="AAC384" s="6"/>
      <c r="AAD384" s="6"/>
      <c r="AAE384" s="6"/>
      <c r="AAF384" s="6"/>
      <c r="AAG384" s="6"/>
      <c r="AAH384" s="6"/>
      <c r="AAI384" s="6"/>
      <c r="AAJ384" s="6"/>
      <c r="AAK384" s="6"/>
      <c r="AAL384" s="6"/>
      <c r="AAM384" s="6"/>
      <c r="AAN384" s="6"/>
      <c r="AAO384" s="6"/>
      <c r="AAP384" s="6"/>
      <c r="AAQ384" s="6"/>
      <c r="AAR384" s="6"/>
      <c r="AAS384" s="6"/>
      <c r="AAT384" s="6"/>
      <c r="AAU384" s="6"/>
      <c r="AAV384" s="6"/>
      <c r="AAW384" s="6"/>
      <c r="AAX384" s="6"/>
      <c r="AAY384" s="6"/>
      <c r="AAZ384" s="6"/>
      <c r="ABA384" s="6"/>
      <c r="ABB384" s="6"/>
      <c r="ABC384" s="6"/>
      <c r="ABD384" s="6"/>
      <c r="ABE384" s="6"/>
      <c r="ABF384" s="6"/>
      <c r="ABG384" s="6"/>
      <c r="ABH384" s="6"/>
      <c r="ABI384" s="6"/>
      <c r="ABJ384" s="6"/>
      <c r="ABK384" s="6"/>
      <c r="ABL384" s="6"/>
      <c r="ABM384" s="6"/>
      <c r="ABN384" s="6"/>
      <c r="ABO384" s="6"/>
      <c r="ABP384" s="6"/>
      <c r="ABQ384" s="6"/>
      <c r="ABR384" s="6"/>
      <c r="ABS384" s="6"/>
      <c r="ABT384" s="6"/>
      <c r="ABU384" s="6"/>
      <c r="ABV384" s="6"/>
      <c r="ABW384" s="6"/>
      <c r="ABX384" s="6"/>
      <c r="ABY384" s="6"/>
      <c r="ABZ384" s="6"/>
      <c r="ACA384" s="6"/>
      <c r="ACB384" s="6"/>
      <c r="ACC384" s="6"/>
      <c r="ACD384" s="6"/>
      <c r="ACE384" s="6"/>
      <c r="ACF384" s="6"/>
      <c r="ACG384" s="6"/>
      <c r="ACH384" s="6"/>
      <c r="ACI384" s="6"/>
      <c r="ACJ384" s="6"/>
      <c r="ACK384" s="6"/>
      <c r="ACL384" s="6"/>
      <c r="ACM384" s="6"/>
      <c r="ACN384" s="6"/>
      <c r="ACO384" s="6"/>
      <c r="ACP384" s="6"/>
      <c r="ACQ384" s="6"/>
      <c r="ACR384" s="6"/>
      <c r="ACS384" s="6"/>
      <c r="ACT384" s="6"/>
      <c r="ACU384" s="6"/>
      <c r="ACV384" s="6"/>
      <c r="ACW384" s="6"/>
      <c r="ACX384" s="6"/>
      <c r="ACY384" s="6"/>
      <c r="ACZ384" s="6"/>
      <c r="ADA384" s="6"/>
      <c r="ADB384" s="6"/>
      <c r="ADC384" s="6"/>
      <c r="ADD384" s="6"/>
      <c r="ADE384" s="6"/>
      <c r="ADF384" s="6"/>
      <c r="ADG384" s="6"/>
      <c r="ADH384" s="6"/>
      <c r="ADI384" s="6"/>
      <c r="ADJ384" s="6"/>
      <c r="ADK384" s="6"/>
      <c r="ADL384" s="6"/>
      <c r="ADM384" s="6"/>
      <c r="ADN384" s="6"/>
      <c r="ADO384" s="6"/>
      <c r="ADP384" s="6"/>
      <c r="ADQ384" s="6"/>
      <c r="ADR384" s="6"/>
      <c r="ADS384" s="6"/>
      <c r="ADT384" s="6"/>
      <c r="ADU384" s="6"/>
      <c r="ADV384" s="6"/>
      <c r="ADW384" s="6"/>
      <c r="ADX384" s="6"/>
      <c r="ADY384" s="6"/>
      <c r="ADZ384" s="6"/>
      <c r="AEA384" s="6"/>
      <c r="AEB384" s="6"/>
      <c r="AEC384" s="6"/>
      <c r="AED384" s="6"/>
      <c r="AEE384" s="6"/>
      <c r="AEF384" s="6"/>
      <c r="AEG384" s="6"/>
      <c r="AEH384" s="6"/>
      <c r="AEI384" s="6"/>
      <c r="AEJ384" s="6"/>
      <c r="AEK384" s="6"/>
      <c r="AEL384" s="6"/>
      <c r="AEM384" s="6"/>
      <c r="AEN384" s="6"/>
      <c r="AEO384" s="6"/>
      <c r="AEP384" s="6"/>
      <c r="AEQ384" s="6"/>
      <c r="AER384" s="6"/>
      <c r="AES384" s="6"/>
      <c r="AET384" s="6"/>
      <c r="AEU384" s="6"/>
      <c r="AEV384" s="6"/>
      <c r="AEW384" s="6"/>
      <c r="AEX384" s="6"/>
      <c r="AEY384" s="6"/>
      <c r="AEZ384" s="6"/>
      <c r="AFA384" s="6"/>
      <c r="AFB384" s="6"/>
      <c r="AFC384" s="6"/>
      <c r="AFD384" s="6"/>
      <c r="AFE384" s="6"/>
      <c r="AFF384" s="6"/>
      <c r="AFG384" s="6"/>
      <c r="AFH384" s="6"/>
      <c r="AFI384" s="6"/>
      <c r="AFJ384" s="6"/>
      <c r="AFK384" s="6"/>
      <c r="AFL384" s="6"/>
      <c r="AFM384" s="6"/>
      <c r="AFN384" s="6"/>
      <c r="AFO384" s="6"/>
      <c r="AFP384" s="6"/>
      <c r="AFQ384" s="6"/>
      <c r="AFR384" s="6"/>
      <c r="AFS384" s="6"/>
      <c r="AFT384" s="6"/>
      <c r="AFU384" s="6"/>
      <c r="AFV384" s="6"/>
      <c r="AFW384" s="6"/>
      <c r="AFX384" s="6"/>
      <c r="AFY384" s="6"/>
      <c r="AFZ384" s="6"/>
      <c r="AGA384" s="6"/>
      <c r="AGB384" s="6"/>
      <c r="AGC384" s="6"/>
      <c r="AGD384" s="6"/>
      <c r="AGE384" s="6"/>
      <c r="AGF384" s="6"/>
      <c r="AGG384" s="6"/>
      <c r="AGH384" s="6"/>
      <c r="AGI384" s="6"/>
      <c r="AGJ384" s="6"/>
      <c r="AGK384" s="6"/>
      <c r="AGL384" s="6"/>
      <c r="AGM384" s="6"/>
      <c r="AGN384" s="6"/>
      <c r="AGO384" s="6"/>
      <c r="AGP384" s="6"/>
      <c r="AGQ384" s="6"/>
      <c r="AGR384" s="6"/>
      <c r="AGS384" s="6"/>
      <c r="AGT384" s="6"/>
      <c r="AGU384" s="6"/>
      <c r="AGV384" s="6"/>
      <c r="AGW384" s="6"/>
      <c r="AGX384" s="6"/>
      <c r="AGY384" s="6"/>
      <c r="AGZ384" s="6"/>
      <c r="AHA384" s="6"/>
      <c r="AHB384" s="6"/>
      <c r="AHC384" s="6"/>
      <c r="AHD384" s="6"/>
      <c r="AHE384" s="6"/>
      <c r="AHF384" s="6"/>
      <c r="AHG384" s="6"/>
      <c r="AHH384" s="6"/>
      <c r="AHI384" s="6"/>
      <c r="AHJ384" s="6"/>
      <c r="AHK384" s="6"/>
      <c r="AHL384" s="6"/>
      <c r="AHM384" s="6"/>
      <c r="AHN384" s="6"/>
      <c r="AHO384" s="6"/>
      <c r="AHP384" s="6"/>
      <c r="AHQ384" s="6"/>
      <c r="AHR384" s="6"/>
      <c r="AHS384" s="6"/>
      <c r="AHT384" s="6"/>
      <c r="AHU384" s="6"/>
      <c r="AHV384" s="6"/>
      <c r="AHW384" s="6"/>
      <c r="AHX384" s="6"/>
      <c r="AHY384" s="6"/>
      <c r="AHZ384" s="6"/>
      <c r="AIA384" s="6"/>
      <c r="AIB384" s="6"/>
      <c r="AIC384" s="6"/>
      <c r="AID384" s="6"/>
      <c r="AIE384" s="6"/>
      <c r="AIF384" s="6"/>
      <c r="AIG384" s="6"/>
      <c r="AIH384" s="6"/>
      <c r="AII384" s="6"/>
      <c r="AIJ384" s="6"/>
      <c r="AIK384" s="6"/>
      <c r="AIL384" s="6"/>
      <c r="AIM384" s="6"/>
      <c r="AIN384" s="6"/>
      <c r="AIO384" s="6"/>
      <c r="AIP384" s="6"/>
      <c r="AIQ384" s="6"/>
      <c r="AIR384" s="6"/>
      <c r="AIS384" s="6"/>
      <c r="AIT384" s="6"/>
      <c r="AIU384" s="6"/>
      <c r="AIV384" s="6"/>
      <c r="AIW384" s="6"/>
      <c r="AIX384" s="6"/>
      <c r="AIY384" s="6"/>
      <c r="AIZ384" s="6"/>
      <c r="AJA384" s="6"/>
      <c r="AJB384" s="6"/>
      <c r="AJC384" s="6"/>
      <c r="AJD384" s="6"/>
      <c r="AJE384" s="6"/>
      <c r="AJF384" s="6"/>
      <c r="AJG384" s="6"/>
      <c r="AJH384" s="6"/>
      <c r="AJI384" s="6"/>
      <c r="AJJ384" s="6"/>
      <c r="AJK384" s="6"/>
      <c r="AJL384" s="6"/>
      <c r="AJM384" s="6"/>
      <c r="AJN384" s="6"/>
      <c r="AJO384" s="6"/>
      <c r="AJP384" s="6"/>
      <c r="AJQ384" s="6"/>
      <c r="AJR384" s="6"/>
      <c r="AJS384" s="6"/>
      <c r="AJT384" s="6"/>
      <c r="AJU384" s="6"/>
      <c r="AJV384" s="6"/>
      <c r="AJW384" s="6"/>
      <c r="AJX384" s="6"/>
      <c r="AJY384" s="6"/>
      <c r="AJZ384" s="6"/>
      <c r="AKA384" s="6"/>
      <c r="AKB384" s="6"/>
      <c r="AKC384" s="6"/>
      <c r="AKD384" s="6"/>
      <c r="AKE384" s="6"/>
      <c r="AKF384" s="6"/>
      <c r="AKG384" s="6"/>
      <c r="AKH384" s="6"/>
      <c r="AKI384" s="6"/>
      <c r="AKJ384" s="6"/>
      <c r="AKK384" s="6"/>
      <c r="AKL384" s="6"/>
      <c r="AKM384" s="6"/>
      <c r="AKN384" s="6"/>
      <c r="AKO384" s="6"/>
      <c r="AKP384" s="6"/>
      <c r="AKQ384" s="6"/>
      <c r="AKR384" s="6"/>
      <c r="AKS384" s="6"/>
      <c r="AKT384" s="6"/>
      <c r="AKU384" s="6"/>
      <c r="AKV384" s="6"/>
      <c r="AKW384" s="6"/>
      <c r="AKX384" s="6"/>
      <c r="AKY384" s="6"/>
      <c r="AKZ384" s="6"/>
      <c r="ALA384" s="6"/>
      <c r="ALB384" s="6"/>
      <c r="ALC384" s="6"/>
      <c r="ALD384" s="6"/>
      <c r="ALE384" s="6"/>
      <c r="ALF384" s="6"/>
      <c r="ALG384" s="6"/>
      <c r="ALH384" s="6"/>
      <c r="ALI384" s="6"/>
      <c r="ALJ384" s="6"/>
      <c r="ALK384" s="6"/>
      <c r="ALL384" s="6"/>
      <c r="ALM384" s="6"/>
      <c r="ALN384" s="6"/>
      <c r="ALO384" s="6"/>
      <c r="ALP384" s="6"/>
      <c r="ALQ384" s="6"/>
      <c r="ALR384" s="6"/>
      <c r="ALS384" s="6"/>
      <c r="ALT384" s="6"/>
      <c r="ALU384" s="6"/>
      <c r="ALV384" s="6"/>
      <c r="ALW384" s="6"/>
      <c r="ALX384" s="6"/>
      <c r="ALY384" s="6"/>
      <c r="ALZ384" s="6"/>
      <c r="AMA384" s="6"/>
      <c r="AMB384" s="6"/>
      <c r="AMC384" s="6"/>
      <c r="AMD384" s="6"/>
      <c r="AME384" s="6"/>
      <c r="AMF384" s="6"/>
      <c r="AMG384" s="6"/>
      <c r="AMH384" s="6"/>
      <c r="AMI384" s="6"/>
      <c r="AMJ384" s="6"/>
      <c r="AMK384" s="6"/>
      <c r="AML384" s="6"/>
      <c r="AMM384" s="6"/>
      <c r="AMN384" s="6"/>
      <c r="AMO384" s="6"/>
      <c r="AMP384" s="6"/>
      <c r="AMQ384" s="6"/>
      <c r="AMR384" s="6"/>
      <c r="AMS384" s="6"/>
      <c r="AMT384" s="6"/>
      <c r="AMU384" s="6"/>
      <c r="AMV384" s="6"/>
      <c r="AMW384" s="6"/>
      <c r="AMX384" s="6"/>
      <c r="AMY384" s="6"/>
      <c r="AMZ384" s="6"/>
      <c r="ANA384" s="6"/>
      <c r="ANB384" s="6"/>
    </row>
    <row r="385" spans="1:1042" s="24" customFormat="1" x14ac:dyDescent="0.25">
      <c r="C385" s="6">
        <f t="shared" si="140"/>
        <v>261312</v>
      </c>
      <c r="D385" s="72">
        <f t="shared" si="141"/>
        <v>80</v>
      </c>
      <c r="E385" s="72">
        <v>1</v>
      </c>
      <c r="F385" s="74">
        <v>0</v>
      </c>
      <c r="G385" s="73">
        <f t="shared" si="249"/>
        <v>2</v>
      </c>
      <c r="H385" s="128">
        <f t="shared" si="250"/>
        <v>0</v>
      </c>
      <c r="I385" s="147">
        <f t="shared" si="246"/>
        <v>0</v>
      </c>
      <c r="J385" s="111" t="s">
        <v>196</v>
      </c>
      <c r="K385" s="39">
        <v>1</v>
      </c>
      <c r="L385" s="95">
        <f t="shared" si="247"/>
        <v>26</v>
      </c>
      <c r="M385" s="25" t="s">
        <v>53</v>
      </c>
      <c r="N385" s="82">
        <f t="shared" si="251"/>
        <v>13</v>
      </c>
      <c r="O385" s="82">
        <f t="shared" si="244"/>
        <v>261312</v>
      </c>
      <c r="P385" s="77" t="str">
        <f t="shared" si="236"/>
        <v>HPSE2K80HD045VC  (80 gal)</v>
      </c>
      <c r="Q385" s="26" t="s">
        <v>160</v>
      </c>
      <c r="R385" s="27">
        <v>80</v>
      </c>
      <c r="S385" s="37" t="s">
        <v>165</v>
      </c>
      <c r="T385" s="100" t="s">
        <v>108</v>
      </c>
      <c r="U385" s="105" t="str">
        <f t="shared" si="245"/>
        <v>AOSmithPHPT80</v>
      </c>
      <c r="V385" s="146">
        <v>0</v>
      </c>
      <c r="W385" s="50">
        <f>[1]ESTAR_to_AWHS!K185</f>
        <v>2</v>
      </c>
      <c r="X385" s="59" t="str">
        <f>[1]ESTAR_to_AWHS!I185</f>
        <v>2-3</v>
      </c>
      <c r="Y385" s="60" t="str">
        <f>[1]ESTAR_to_AWHS!L185</f>
        <v>--</v>
      </c>
      <c r="Z385" s="63">
        <f>[1]ESTAR_to_AWHS!J185</f>
        <v>41666</v>
      </c>
      <c r="AA385" s="58" t="s">
        <v>83</v>
      </c>
      <c r="AB385" s="158" t="str">
        <f t="shared" si="220"/>
        <v>2,     261312,   "HPSE2K80HD045VC  (80 gal)"</v>
      </c>
      <c r="AC385" s="160" t="str">
        <f t="shared" si="202"/>
        <v>Whirlpool</v>
      </c>
      <c r="AD385" s="163" t="s">
        <v>725</v>
      </c>
      <c r="AE385" s="158" t="str">
        <f t="shared" si="221"/>
        <v xml:space="preserve">          case  261312   :   "WhirlpoolHPSE2K80C"</v>
      </c>
      <c r="AF385" s="163" t="s">
        <v>725</v>
      </c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  <c r="HU385" s="36"/>
      <c r="HV385" s="36"/>
      <c r="HW385" s="36"/>
      <c r="HX385" s="36"/>
      <c r="HY385" s="36"/>
      <c r="HZ385" s="36"/>
      <c r="IA385" s="36"/>
      <c r="IB385" s="36"/>
      <c r="IC385" s="36"/>
      <c r="ID385" s="36"/>
      <c r="IE385" s="36"/>
      <c r="IF385" s="36"/>
      <c r="IG385" s="36"/>
      <c r="IH385" s="36"/>
      <c r="II385" s="36"/>
      <c r="IJ385" s="36"/>
      <c r="IK385" s="36"/>
      <c r="IL385" s="36"/>
      <c r="IM385" s="36"/>
      <c r="IN385" s="36"/>
      <c r="IO385" s="36"/>
      <c r="IP385" s="36"/>
      <c r="IQ385" s="36"/>
      <c r="IR385" s="36"/>
      <c r="IS385" s="36"/>
      <c r="IT385" s="36"/>
      <c r="IU385" s="36"/>
      <c r="IV385" s="36"/>
      <c r="IW385" s="36"/>
      <c r="IX385" s="36"/>
      <c r="IY385" s="36"/>
      <c r="IZ385" s="36"/>
      <c r="JA385" s="36"/>
      <c r="JB385" s="36"/>
      <c r="JC385" s="36"/>
      <c r="JD385" s="36"/>
      <c r="JE385" s="36"/>
      <c r="JF385" s="36"/>
      <c r="JG385" s="36"/>
      <c r="JH385" s="36"/>
      <c r="JI385" s="36"/>
      <c r="JJ385" s="36"/>
      <c r="JK385" s="36"/>
      <c r="JL385" s="36"/>
      <c r="JM385" s="36"/>
      <c r="JN385" s="36"/>
      <c r="JO385" s="36"/>
      <c r="JP385" s="36"/>
      <c r="JQ385" s="36"/>
      <c r="JR385" s="36"/>
      <c r="JS385" s="36"/>
      <c r="JT385" s="36"/>
      <c r="JU385" s="36"/>
      <c r="JV385" s="36"/>
      <c r="JW385" s="36"/>
      <c r="JX385" s="36"/>
      <c r="JY385" s="36"/>
      <c r="JZ385" s="36"/>
      <c r="KA385" s="36"/>
      <c r="KB385" s="36"/>
      <c r="KC385" s="36"/>
      <c r="KD385" s="36"/>
      <c r="KE385" s="36"/>
      <c r="KF385" s="36"/>
      <c r="KG385" s="36"/>
      <c r="KH385" s="36"/>
      <c r="KI385" s="36"/>
      <c r="KJ385" s="36"/>
      <c r="KK385" s="36"/>
      <c r="KL385" s="36"/>
      <c r="KM385" s="36"/>
      <c r="KN385" s="36"/>
      <c r="KO385" s="36"/>
      <c r="KP385" s="36"/>
      <c r="KQ385" s="36"/>
      <c r="KR385" s="36"/>
      <c r="KS385" s="36"/>
      <c r="KT385" s="36"/>
      <c r="KU385" s="36"/>
      <c r="KV385" s="36"/>
      <c r="KW385" s="36"/>
      <c r="KX385" s="36"/>
      <c r="KY385" s="36"/>
      <c r="KZ385" s="36"/>
      <c r="LA385" s="36"/>
      <c r="LB385" s="36"/>
      <c r="LC385" s="36"/>
      <c r="LD385" s="36"/>
      <c r="LE385" s="36"/>
      <c r="LF385" s="36"/>
      <c r="LG385" s="36"/>
      <c r="LH385" s="36"/>
      <c r="LI385" s="36"/>
      <c r="LJ385" s="36"/>
      <c r="LK385" s="36"/>
      <c r="LL385" s="36"/>
      <c r="LM385" s="36"/>
      <c r="LN385" s="36"/>
      <c r="LO385" s="36"/>
      <c r="LP385" s="36"/>
      <c r="LQ385" s="36"/>
      <c r="LR385" s="36"/>
      <c r="LS385" s="36"/>
      <c r="LT385" s="36"/>
      <c r="LU385" s="36"/>
      <c r="LV385" s="36"/>
      <c r="LW385" s="36"/>
      <c r="LX385" s="36"/>
      <c r="LY385" s="36"/>
      <c r="LZ385" s="36"/>
      <c r="MA385" s="36"/>
      <c r="MB385" s="36"/>
      <c r="MC385" s="36"/>
      <c r="MD385" s="36"/>
      <c r="ME385" s="36"/>
      <c r="MF385" s="36"/>
      <c r="MG385" s="36"/>
      <c r="MH385" s="36"/>
      <c r="MI385" s="36"/>
      <c r="MJ385" s="36"/>
      <c r="MK385" s="36"/>
      <c r="ML385" s="36"/>
      <c r="MM385" s="36"/>
      <c r="MN385" s="36"/>
      <c r="MO385" s="36"/>
      <c r="MP385" s="36"/>
      <c r="MQ385" s="36"/>
      <c r="MR385" s="36"/>
      <c r="MS385" s="36"/>
      <c r="MT385" s="36"/>
      <c r="MU385" s="36"/>
      <c r="MV385" s="36"/>
      <c r="MW385" s="36"/>
      <c r="MX385" s="36"/>
      <c r="MY385" s="36"/>
      <c r="MZ385" s="36"/>
      <c r="NA385" s="36"/>
      <c r="NB385" s="36"/>
      <c r="NC385" s="36"/>
      <c r="ND385" s="36"/>
      <c r="NE385" s="36"/>
      <c r="NF385" s="36"/>
      <c r="NG385" s="36"/>
      <c r="NH385" s="36"/>
      <c r="NI385" s="36"/>
      <c r="NJ385" s="36"/>
      <c r="NK385" s="36"/>
      <c r="NL385" s="36"/>
      <c r="NM385" s="36"/>
      <c r="NN385" s="36"/>
      <c r="NO385" s="36"/>
      <c r="NP385" s="36"/>
      <c r="NQ385" s="36"/>
      <c r="NR385" s="36"/>
      <c r="NS385" s="36"/>
      <c r="NT385" s="36"/>
      <c r="NU385" s="36"/>
      <c r="NV385" s="36"/>
      <c r="NW385" s="36"/>
      <c r="NX385" s="36"/>
      <c r="NY385" s="36"/>
      <c r="NZ385" s="36"/>
      <c r="OA385" s="36"/>
      <c r="OB385" s="36"/>
      <c r="OC385" s="36"/>
      <c r="OD385" s="36"/>
      <c r="OE385" s="36"/>
      <c r="OF385" s="36"/>
      <c r="OG385" s="36"/>
      <c r="OH385" s="36"/>
      <c r="OI385" s="36"/>
      <c r="OJ385" s="36"/>
      <c r="OK385" s="36"/>
      <c r="OL385" s="36"/>
      <c r="OM385" s="36"/>
      <c r="ON385" s="36"/>
      <c r="OO385" s="36"/>
      <c r="OP385" s="36"/>
      <c r="OQ385" s="36"/>
      <c r="OR385" s="36"/>
      <c r="OS385" s="36"/>
      <c r="OT385" s="36"/>
      <c r="OU385" s="36"/>
      <c r="OV385" s="36"/>
      <c r="OW385" s="36"/>
      <c r="OX385" s="36"/>
      <c r="OY385" s="36"/>
      <c r="OZ385" s="36"/>
      <c r="PA385" s="36"/>
      <c r="PB385" s="36"/>
      <c r="PC385" s="36"/>
      <c r="PD385" s="36"/>
      <c r="PE385" s="36"/>
      <c r="PF385" s="36"/>
      <c r="PG385" s="36"/>
      <c r="PH385" s="36"/>
      <c r="PI385" s="36"/>
      <c r="PJ385" s="36"/>
      <c r="PK385" s="36"/>
      <c r="PL385" s="36"/>
      <c r="PM385" s="36"/>
      <c r="PN385" s="36"/>
      <c r="PO385" s="36"/>
      <c r="PP385" s="36"/>
      <c r="PQ385" s="36"/>
      <c r="PR385" s="36"/>
      <c r="PS385" s="36"/>
      <c r="PT385" s="36"/>
      <c r="PU385" s="36"/>
      <c r="PV385" s="36"/>
      <c r="PW385" s="36"/>
      <c r="PX385" s="36"/>
      <c r="PY385" s="36"/>
      <c r="PZ385" s="36"/>
      <c r="QA385" s="36"/>
      <c r="QB385" s="36"/>
      <c r="QC385" s="36"/>
      <c r="QD385" s="36"/>
      <c r="QE385" s="36"/>
      <c r="QF385" s="36"/>
      <c r="QG385" s="36"/>
      <c r="QH385" s="36"/>
      <c r="QI385" s="36"/>
      <c r="QJ385" s="36"/>
      <c r="QK385" s="36"/>
      <c r="QL385" s="36"/>
      <c r="QM385" s="36"/>
      <c r="QN385" s="36"/>
      <c r="QO385" s="36"/>
      <c r="QP385" s="36"/>
      <c r="QQ385" s="36"/>
      <c r="QR385" s="36"/>
      <c r="QS385" s="36"/>
      <c r="QT385" s="36"/>
      <c r="QU385" s="36"/>
      <c r="QV385" s="36"/>
      <c r="QW385" s="36"/>
      <c r="QX385" s="36"/>
      <c r="QY385" s="36"/>
      <c r="QZ385" s="36"/>
      <c r="RA385" s="36"/>
      <c r="RB385" s="36"/>
      <c r="RC385" s="36"/>
      <c r="RD385" s="36"/>
      <c r="RE385" s="36"/>
      <c r="RF385" s="36"/>
      <c r="RG385" s="36"/>
      <c r="RH385" s="36"/>
      <c r="RI385" s="36"/>
      <c r="RJ385" s="36"/>
      <c r="RK385" s="36"/>
      <c r="RL385" s="36"/>
      <c r="RM385" s="36"/>
      <c r="RN385" s="36"/>
      <c r="RO385" s="36"/>
      <c r="RP385" s="36"/>
      <c r="RQ385" s="36"/>
      <c r="RR385" s="36"/>
      <c r="RS385" s="36"/>
      <c r="RT385" s="36"/>
      <c r="RU385" s="36"/>
      <c r="RV385" s="36"/>
      <c r="RW385" s="36"/>
      <c r="RX385" s="36"/>
      <c r="RY385" s="36"/>
      <c r="RZ385" s="36"/>
      <c r="SA385" s="36"/>
      <c r="SB385" s="36"/>
      <c r="SC385" s="36"/>
      <c r="SD385" s="36"/>
      <c r="SE385" s="36"/>
      <c r="SF385" s="36"/>
      <c r="SG385" s="36"/>
      <c r="SH385" s="36"/>
      <c r="SI385" s="36"/>
      <c r="SJ385" s="36"/>
      <c r="SK385" s="36"/>
      <c r="SL385" s="36"/>
      <c r="SM385" s="36"/>
      <c r="SN385" s="36"/>
      <c r="SO385" s="36"/>
      <c r="SP385" s="36"/>
      <c r="SQ385" s="36"/>
      <c r="SR385" s="36"/>
      <c r="SS385" s="36"/>
      <c r="ST385" s="36"/>
      <c r="SU385" s="36"/>
      <c r="SV385" s="36"/>
      <c r="SW385" s="36"/>
      <c r="SX385" s="36"/>
      <c r="SY385" s="36"/>
      <c r="SZ385" s="36"/>
      <c r="TA385" s="36"/>
      <c r="TB385" s="36"/>
      <c r="TC385" s="36"/>
      <c r="TD385" s="36"/>
      <c r="TE385" s="36"/>
      <c r="TF385" s="36"/>
      <c r="TG385" s="36"/>
      <c r="TH385" s="36"/>
      <c r="TI385" s="36"/>
      <c r="TJ385" s="36"/>
      <c r="TK385" s="36"/>
      <c r="TL385" s="36"/>
      <c r="TM385" s="36"/>
      <c r="TN385" s="36"/>
      <c r="TO385" s="36"/>
      <c r="TP385" s="36"/>
      <c r="TQ385" s="36"/>
      <c r="TR385" s="36"/>
      <c r="TS385" s="36"/>
      <c r="TT385" s="36"/>
      <c r="TU385" s="36"/>
      <c r="TV385" s="36"/>
      <c r="TW385" s="36"/>
      <c r="TX385" s="36"/>
      <c r="TY385" s="36"/>
      <c r="TZ385" s="36"/>
      <c r="UA385" s="36"/>
      <c r="UB385" s="36"/>
      <c r="UC385" s="36"/>
      <c r="UD385" s="36"/>
      <c r="UE385" s="36"/>
      <c r="UF385" s="36"/>
      <c r="UG385" s="36"/>
      <c r="UH385" s="36"/>
      <c r="UI385" s="36"/>
      <c r="UJ385" s="36"/>
      <c r="UK385" s="36"/>
      <c r="UL385" s="36"/>
      <c r="UM385" s="36"/>
      <c r="UN385" s="36"/>
      <c r="UO385" s="36"/>
      <c r="UP385" s="36"/>
      <c r="UQ385" s="36"/>
      <c r="UR385" s="36"/>
      <c r="US385" s="36"/>
      <c r="UT385" s="36"/>
      <c r="UU385" s="36"/>
      <c r="UV385" s="36"/>
      <c r="UW385" s="36"/>
      <c r="UX385" s="36"/>
      <c r="UY385" s="36"/>
      <c r="UZ385" s="36"/>
      <c r="VA385" s="36"/>
      <c r="VB385" s="36"/>
      <c r="VC385" s="36"/>
      <c r="VD385" s="36"/>
      <c r="VE385" s="36"/>
      <c r="VF385" s="36"/>
      <c r="VG385" s="36"/>
      <c r="VH385" s="36"/>
      <c r="VI385" s="36"/>
      <c r="VJ385" s="36"/>
      <c r="VK385" s="36"/>
      <c r="VL385" s="36"/>
      <c r="VM385" s="36"/>
      <c r="VN385" s="36"/>
      <c r="VO385" s="36"/>
      <c r="VP385" s="36"/>
      <c r="VQ385" s="36"/>
      <c r="VR385" s="36"/>
      <c r="VS385" s="36"/>
      <c r="VT385" s="36"/>
      <c r="VU385" s="36"/>
      <c r="VV385" s="36"/>
      <c r="VW385" s="36"/>
      <c r="VX385" s="36"/>
      <c r="VY385" s="36"/>
      <c r="VZ385" s="36"/>
      <c r="WA385" s="36"/>
      <c r="WB385" s="36"/>
      <c r="WC385" s="36"/>
      <c r="WD385" s="36"/>
      <c r="WE385" s="36"/>
      <c r="WF385" s="36"/>
      <c r="WG385" s="36"/>
      <c r="WH385" s="36"/>
      <c r="WI385" s="36"/>
      <c r="WJ385" s="36"/>
      <c r="WK385" s="36"/>
      <c r="WL385" s="36"/>
      <c r="WM385" s="36"/>
      <c r="WN385" s="36"/>
      <c r="WO385" s="36"/>
      <c r="WP385" s="36"/>
      <c r="WQ385" s="36"/>
      <c r="WR385" s="36"/>
      <c r="WS385" s="36"/>
      <c r="WT385" s="36"/>
      <c r="WU385" s="36"/>
      <c r="WV385" s="36"/>
      <c r="WW385" s="36"/>
      <c r="WX385" s="36"/>
      <c r="WY385" s="36"/>
      <c r="WZ385" s="36"/>
      <c r="XA385" s="36"/>
      <c r="XB385" s="36"/>
      <c r="XC385" s="36"/>
      <c r="XD385" s="36"/>
      <c r="XE385" s="36"/>
      <c r="XF385" s="36"/>
      <c r="XG385" s="36"/>
      <c r="XH385" s="36"/>
      <c r="XI385" s="36"/>
      <c r="XJ385" s="36"/>
      <c r="XK385" s="36"/>
      <c r="XL385" s="36"/>
      <c r="XM385" s="36"/>
      <c r="XN385" s="36"/>
      <c r="XO385" s="36"/>
      <c r="XP385" s="36"/>
      <c r="XQ385" s="36"/>
      <c r="XR385" s="36"/>
      <c r="XS385" s="36"/>
      <c r="XT385" s="36"/>
      <c r="XU385" s="36"/>
      <c r="XV385" s="36"/>
      <c r="XW385" s="36"/>
      <c r="XX385" s="36"/>
      <c r="XY385" s="36"/>
      <c r="XZ385" s="36"/>
      <c r="YA385" s="36"/>
      <c r="YB385" s="36"/>
      <c r="YC385" s="36"/>
      <c r="YD385" s="36"/>
      <c r="YE385" s="36"/>
      <c r="YF385" s="36"/>
      <c r="YG385" s="36"/>
      <c r="YH385" s="36"/>
      <c r="YI385" s="36"/>
      <c r="YJ385" s="36"/>
      <c r="YK385" s="36"/>
      <c r="YL385" s="36"/>
      <c r="YM385" s="36"/>
      <c r="YN385" s="36"/>
      <c r="YO385" s="36"/>
      <c r="YP385" s="36"/>
      <c r="YQ385" s="36"/>
      <c r="YR385" s="36"/>
      <c r="YS385" s="36"/>
      <c r="YT385" s="36"/>
      <c r="YU385" s="36"/>
      <c r="YV385" s="36"/>
      <c r="YW385" s="36"/>
      <c r="YX385" s="36"/>
      <c r="YY385" s="36"/>
      <c r="YZ385" s="36"/>
      <c r="ZA385" s="36"/>
      <c r="ZB385" s="36"/>
      <c r="ZC385" s="36"/>
      <c r="ZD385" s="36"/>
      <c r="ZE385" s="36"/>
      <c r="ZF385" s="36"/>
      <c r="ZG385" s="36"/>
      <c r="ZH385" s="36"/>
      <c r="ZI385" s="36"/>
      <c r="ZJ385" s="36"/>
      <c r="ZK385" s="36"/>
      <c r="ZL385" s="36"/>
      <c r="ZM385" s="36"/>
      <c r="ZN385" s="36"/>
      <c r="ZO385" s="36"/>
      <c r="ZP385" s="36"/>
      <c r="ZQ385" s="36"/>
      <c r="ZR385" s="36"/>
      <c r="ZS385" s="36"/>
      <c r="ZT385" s="36"/>
      <c r="ZU385" s="36"/>
      <c r="ZV385" s="36"/>
      <c r="ZW385" s="36"/>
      <c r="ZX385" s="36"/>
      <c r="ZY385" s="36"/>
      <c r="ZZ385" s="36"/>
      <c r="AAA385" s="36"/>
      <c r="AAB385" s="36"/>
      <c r="AAC385" s="36"/>
      <c r="AAD385" s="36"/>
      <c r="AAE385" s="36"/>
      <c r="AAF385" s="36"/>
      <c r="AAG385" s="36"/>
      <c r="AAH385" s="36"/>
      <c r="AAI385" s="36"/>
      <c r="AAJ385" s="36"/>
      <c r="AAK385" s="36"/>
      <c r="AAL385" s="36"/>
      <c r="AAM385" s="36"/>
      <c r="AAN385" s="36"/>
      <c r="AAO385" s="36"/>
      <c r="AAP385" s="36"/>
      <c r="AAQ385" s="36"/>
      <c r="AAR385" s="36"/>
      <c r="AAS385" s="36"/>
      <c r="AAT385" s="36"/>
      <c r="AAU385" s="36"/>
      <c r="AAV385" s="36"/>
      <c r="AAW385" s="36"/>
      <c r="AAX385" s="36"/>
      <c r="AAY385" s="36"/>
      <c r="AAZ385" s="36"/>
      <c r="ABA385" s="36"/>
      <c r="ABB385" s="36"/>
      <c r="ABC385" s="36"/>
      <c r="ABD385" s="36"/>
      <c r="ABE385" s="36"/>
      <c r="ABF385" s="36"/>
      <c r="ABG385" s="36"/>
      <c r="ABH385" s="36"/>
      <c r="ABI385" s="36"/>
      <c r="ABJ385" s="36"/>
      <c r="ABK385" s="36"/>
      <c r="ABL385" s="36"/>
      <c r="ABM385" s="36"/>
      <c r="ABN385" s="36"/>
      <c r="ABO385" s="36"/>
      <c r="ABP385" s="36"/>
      <c r="ABQ385" s="36"/>
      <c r="ABR385" s="36"/>
      <c r="ABS385" s="36"/>
      <c r="ABT385" s="36"/>
      <c r="ABU385" s="36"/>
      <c r="ABV385" s="36"/>
      <c r="ABW385" s="36"/>
      <c r="ABX385" s="36"/>
      <c r="ABY385" s="36"/>
      <c r="ABZ385" s="36"/>
      <c r="ACA385" s="36"/>
      <c r="ACB385" s="36"/>
      <c r="ACC385" s="36"/>
      <c r="ACD385" s="36"/>
      <c r="ACE385" s="36"/>
      <c r="ACF385" s="36"/>
      <c r="ACG385" s="36"/>
      <c r="ACH385" s="36"/>
      <c r="ACI385" s="36"/>
      <c r="ACJ385" s="36"/>
      <c r="ACK385" s="36"/>
      <c r="ACL385" s="36"/>
      <c r="ACM385" s="36"/>
      <c r="ACN385" s="36"/>
      <c r="ACO385" s="36"/>
      <c r="ACP385" s="36"/>
      <c r="ACQ385" s="36"/>
      <c r="ACR385" s="36"/>
      <c r="ACS385" s="36"/>
      <c r="ACT385" s="36"/>
      <c r="ACU385" s="36"/>
      <c r="ACV385" s="36"/>
      <c r="ACW385" s="36"/>
      <c r="ACX385" s="36"/>
      <c r="ACY385" s="36"/>
      <c r="ACZ385" s="36"/>
      <c r="ADA385" s="36"/>
      <c r="ADB385" s="36"/>
      <c r="ADC385" s="36"/>
      <c r="ADD385" s="36"/>
      <c r="ADE385" s="36"/>
      <c r="ADF385" s="36"/>
      <c r="ADG385" s="36"/>
      <c r="ADH385" s="36"/>
      <c r="ADI385" s="36"/>
      <c r="ADJ385" s="36"/>
      <c r="ADK385" s="36"/>
      <c r="ADL385" s="36"/>
      <c r="ADM385" s="36"/>
      <c r="ADN385" s="36"/>
      <c r="ADO385" s="36"/>
      <c r="ADP385" s="36"/>
      <c r="ADQ385" s="36"/>
      <c r="ADR385" s="36"/>
      <c r="ADS385" s="36"/>
      <c r="ADT385" s="36"/>
      <c r="ADU385" s="36"/>
      <c r="ADV385" s="36"/>
      <c r="ADW385" s="36"/>
      <c r="ADX385" s="36"/>
      <c r="ADY385" s="36"/>
      <c r="ADZ385" s="36"/>
      <c r="AEA385" s="36"/>
      <c r="AEB385" s="36"/>
      <c r="AEC385" s="36"/>
      <c r="AED385" s="36"/>
      <c r="AEE385" s="36"/>
      <c r="AEF385" s="36"/>
      <c r="AEG385" s="36"/>
      <c r="AEH385" s="36"/>
      <c r="AEI385" s="36"/>
      <c r="AEJ385" s="36"/>
      <c r="AEK385" s="36"/>
      <c r="AEL385" s="36"/>
      <c r="AEM385" s="36"/>
      <c r="AEN385" s="36"/>
      <c r="AEO385" s="36"/>
      <c r="AEP385" s="36"/>
      <c r="AEQ385" s="36"/>
      <c r="AER385" s="36"/>
      <c r="AES385" s="36"/>
      <c r="AET385" s="36"/>
      <c r="AEU385" s="36"/>
      <c r="AEV385" s="36"/>
      <c r="AEW385" s="36"/>
      <c r="AEX385" s="36"/>
      <c r="AEY385" s="36"/>
      <c r="AEZ385" s="36"/>
      <c r="AFA385" s="36"/>
      <c r="AFB385" s="36"/>
      <c r="AFC385" s="36"/>
      <c r="AFD385" s="36"/>
      <c r="AFE385" s="36"/>
      <c r="AFF385" s="36"/>
      <c r="AFG385" s="36"/>
      <c r="AFH385" s="36"/>
      <c r="AFI385" s="36"/>
      <c r="AFJ385" s="36"/>
      <c r="AFK385" s="36"/>
      <c r="AFL385" s="36"/>
      <c r="AFM385" s="36"/>
      <c r="AFN385" s="36"/>
      <c r="AFO385" s="36"/>
      <c r="AFP385" s="36"/>
      <c r="AFQ385" s="36"/>
      <c r="AFR385" s="36"/>
      <c r="AFS385" s="36"/>
      <c r="AFT385" s="36"/>
      <c r="AFU385" s="36"/>
      <c r="AFV385" s="36"/>
      <c r="AFW385" s="36"/>
      <c r="AFX385" s="36"/>
      <c r="AFY385" s="36"/>
      <c r="AFZ385" s="36"/>
      <c r="AGA385" s="36"/>
      <c r="AGB385" s="36"/>
      <c r="AGC385" s="36"/>
      <c r="AGD385" s="36"/>
      <c r="AGE385" s="36"/>
      <c r="AGF385" s="36"/>
      <c r="AGG385" s="36"/>
      <c r="AGH385" s="36"/>
      <c r="AGI385" s="36"/>
      <c r="AGJ385" s="36"/>
      <c r="AGK385" s="36"/>
      <c r="AGL385" s="36"/>
      <c r="AGM385" s="36"/>
      <c r="AGN385" s="36"/>
      <c r="AGO385" s="36"/>
      <c r="AGP385" s="36"/>
      <c r="AGQ385" s="36"/>
      <c r="AGR385" s="36"/>
      <c r="AGS385" s="36"/>
      <c r="AGT385" s="36"/>
      <c r="AGU385" s="36"/>
      <c r="AGV385" s="36"/>
      <c r="AGW385" s="36"/>
      <c r="AGX385" s="36"/>
      <c r="AGY385" s="36"/>
      <c r="AGZ385" s="36"/>
      <c r="AHA385" s="36"/>
      <c r="AHB385" s="36"/>
      <c r="AHC385" s="36"/>
      <c r="AHD385" s="36"/>
      <c r="AHE385" s="36"/>
      <c r="AHF385" s="36"/>
      <c r="AHG385" s="36"/>
      <c r="AHH385" s="36"/>
      <c r="AHI385" s="36"/>
      <c r="AHJ385" s="36"/>
      <c r="AHK385" s="36"/>
      <c r="AHL385" s="36"/>
      <c r="AHM385" s="36"/>
      <c r="AHN385" s="36"/>
      <c r="AHO385" s="36"/>
      <c r="AHP385" s="36"/>
      <c r="AHQ385" s="36"/>
      <c r="AHR385" s="36"/>
      <c r="AHS385" s="36"/>
      <c r="AHT385" s="36"/>
      <c r="AHU385" s="36"/>
      <c r="AHV385" s="36"/>
      <c r="AHW385" s="36"/>
      <c r="AHX385" s="36"/>
      <c r="AHY385" s="36"/>
      <c r="AHZ385" s="36"/>
      <c r="AIA385" s="36"/>
      <c r="AIB385" s="36"/>
      <c r="AIC385" s="36"/>
      <c r="AID385" s="36"/>
      <c r="AIE385" s="36"/>
      <c r="AIF385" s="36"/>
      <c r="AIG385" s="36"/>
      <c r="AIH385" s="36"/>
      <c r="AII385" s="36"/>
      <c r="AIJ385" s="36"/>
      <c r="AIK385" s="36"/>
      <c r="AIL385" s="36"/>
      <c r="AIM385" s="36"/>
      <c r="AIN385" s="36"/>
      <c r="AIO385" s="36"/>
      <c r="AIP385" s="36"/>
      <c r="AIQ385" s="36"/>
      <c r="AIR385" s="36"/>
      <c r="AIS385" s="36"/>
      <c r="AIT385" s="36"/>
      <c r="AIU385" s="36"/>
      <c r="AIV385" s="36"/>
      <c r="AIW385" s="36"/>
      <c r="AIX385" s="36"/>
      <c r="AIY385" s="36"/>
      <c r="AIZ385" s="36"/>
      <c r="AJA385" s="36"/>
      <c r="AJB385" s="36"/>
      <c r="AJC385" s="36"/>
      <c r="AJD385" s="36"/>
      <c r="AJE385" s="36"/>
      <c r="AJF385" s="36"/>
      <c r="AJG385" s="36"/>
      <c r="AJH385" s="36"/>
      <c r="AJI385" s="36"/>
      <c r="AJJ385" s="36"/>
      <c r="AJK385" s="36"/>
      <c r="AJL385" s="36"/>
      <c r="AJM385" s="36"/>
      <c r="AJN385" s="36"/>
      <c r="AJO385" s="36"/>
      <c r="AJP385" s="36"/>
      <c r="AJQ385" s="36"/>
      <c r="AJR385" s="36"/>
      <c r="AJS385" s="36"/>
      <c r="AJT385" s="36"/>
      <c r="AJU385" s="36"/>
      <c r="AJV385" s="36"/>
      <c r="AJW385" s="36"/>
      <c r="AJX385" s="36"/>
      <c r="AJY385" s="36"/>
      <c r="AJZ385" s="36"/>
      <c r="AKA385" s="36"/>
      <c r="AKB385" s="36"/>
      <c r="AKC385" s="36"/>
      <c r="AKD385" s="36"/>
      <c r="AKE385" s="36"/>
      <c r="AKF385" s="36"/>
      <c r="AKG385" s="36"/>
      <c r="AKH385" s="36"/>
      <c r="AKI385" s="36"/>
      <c r="AKJ385" s="36"/>
      <c r="AKK385" s="36"/>
      <c r="AKL385" s="36"/>
      <c r="AKM385" s="36"/>
      <c r="AKN385" s="36"/>
      <c r="AKO385" s="36"/>
      <c r="AKP385" s="36"/>
      <c r="AKQ385" s="36"/>
      <c r="AKR385" s="36"/>
      <c r="AKS385" s="36"/>
      <c r="AKT385" s="36"/>
      <c r="AKU385" s="36"/>
      <c r="AKV385" s="36"/>
      <c r="AKW385" s="36"/>
      <c r="AKX385" s="36"/>
      <c r="AKY385" s="36"/>
      <c r="AKZ385" s="36"/>
      <c r="ALA385" s="36"/>
      <c r="ALB385" s="36"/>
      <c r="ALC385" s="36"/>
      <c r="ALD385" s="36"/>
      <c r="ALE385" s="36"/>
      <c r="ALF385" s="36"/>
      <c r="ALG385" s="36"/>
      <c r="ALH385" s="36"/>
      <c r="ALI385" s="36"/>
      <c r="ALJ385" s="36"/>
      <c r="ALK385" s="36"/>
      <c r="ALL385" s="36"/>
      <c r="ALM385" s="36"/>
      <c r="ALN385" s="36"/>
      <c r="ALO385" s="36"/>
      <c r="ALP385" s="36"/>
      <c r="ALQ385" s="36"/>
      <c r="ALR385" s="36"/>
      <c r="ALS385" s="36"/>
      <c r="ALT385" s="36"/>
      <c r="ALU385" s="36"/>
      <c r="ALV385" s="36"/>
      <c r="ALW385" s="36"/>
      <c r="ALX385" s="36"/>
      <c r="ALY385" s="36"/>
      <c r="ALZ385" s="36"/>
      <c r="AMA385" s="36"/>
      <c r="AMB385" s="36"/>
      <c r="AMC385" s="36"/>
      <c r="AMD385" s="36"/>
      <c r="AME385" s="36"/>
      <c r="AMF385" s="36"/>
      <c r="AMG385" s="36"/>
      <c r="AMH385" s="36"/>
      <c r="AMI385" s="36"/>
      <c r="AMJ385" s="36"/>
      <c r="AMK385" s="36"/>
      <c r="AML385" s="36"/>
      <c r="AMM385" s="36"/>
      <c r="AMN385" s="36"/>
      <c r="AMO385" s="36"/>
      <c r="AMP385" s="36"/>
      <c r="AMQ385" s="36"/>
      <c r="AMR385" s="36"/>
      <c r="AMS385" s="36"/>
      <c r="AMT385" s="36"/>
      <c r="AMU385" s="36"/>
      <c r="AMV385" s="36"/>
      <c r="AMW385" s="36"/>
      <c r="AMX385" s="36"/>
      <c r="AMY385" s="36"/>
      <c r="AMZ385" s="36"/>
      <c r="ANA385" s="36"/>
      <c r="ANB385" s="36"/>
    </row>
    <row r="386" spans="1:1042" s="24" customFormat="1" x14ac:dyDescent="0.25">
      <c r="C386" s="6">
        <f t="shared" ref="C386:C389" si="252">O386</f>
        <v>990138</v>
      </c>
      <c r="D386" s="72">
        <f t="shared" ref="D386:D389" si="253">R386</f>
        <v>50</v>
      </c>
      <c r="E386" s="132">
        <v>0</v>
      </c>
      <c r="F386" s="129">
        <v>1</v>
      </c>
      <c r="G386" s="73">
        <f t="shared" ref="G386:G389" si="254">IF(E386&gt;0,W386,0)</f>
        <v>0</v>
      </c>
      <c r="H386" s="131">
        <v>2.9</v>
      </c>
      <c r="I386" s="147">
        <f t="shared" ref="I386:I389" si="255">V386</f>
        <v>0</v>
      </c>
      <c r="J386" s="111" t="s">
        <v>196</v>
      </c>
      <c r="K386" s="39">
        <v>1</v>
      </c>
      <c r="L386" s="95">
        <f t="shared" ref="L386" si="256">VLOOKUP( M386, $M$2:$N$21, 2, FALSE )</f>
        <v>99</v>
      </c>
      <c r="M386" s="12" t="s">
        <v>222</v>
      </c>
      <c r="N386" s="81">
        <v>1</v>
      </c>
      <c r="O386" s="82">
        <f t="shared" si="244"/>
        <v>990138</v>
      </c>
      <c r="P386" s="77" t="str">
        <f t="shared" ref="P386" si="257">Q386 &amp; "  (" &amp; R386 &amp; " gal" &amp; IF(V386&gt;0, ", JA13)", ")")</f>
        <v>UEF 2  (50 gal)</v>
      </c>
      <c r="Q386" s="26" t="s">
        <v>226</v>
      </c>
      <c r="R386" s="27">
        <v>50</v>
      </c>
      <c r="S386" s="37" t="s">
        <v>224</v>
      </c>
      <c r="T386" s="100" t="s">
        <v>224</v>
      </c>
      <c r="U386" s="105" t="str">
        <f t="shared" si="245"/>
        <v>GE2012</v>
      </c>
      <c r="V386" s="146">
        <v>0</v>
      </c>
      <c r="W386" s="50">
        <v>0</v>
      </c>
      <c r="X386" s="59">
        <v>0</v>
      </c>
      <c r="Y386" s="60">
        <v>0</v>
      </c>
      <c r="Z386" s="63">
        <v>0</v>
      </c>
      <c r="AA386" s="58"/>
      <c r="AB386" s="158" t="str">
        <f t="shared" si="220"/>
        <v>2,     990138,   "UEF 2  (50 gal)"</v>
      </c>
      <c r="AC386" s="159" t="str">
        <f>M386</f>
        <v>(generic)</v>
      </c>
      <c r="AD386" s="161" t="s">
        <v>704</v>
      </c>
      <c r="AE386" s="158" t="str">
        <f t="shared" ref="AE386:AE389" si="258">"          case  "&amp;C386&amp;"   :   """&amp;AD386&amp;""""</f>
        <v xml:space="preserve">          case  990138   :   "WhirlpoolHPSE2K50"</v>
      </c>
      <c r="AF386" s="161" t="s">
        <v>704</v>
      </c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  <c r="HU386" s="36"/>
      <c r="HV386" s="36"/>
      <c r="HW386" s="36"/>
      <c r="HX386" s="36"/>
      <c r="HY386" s="36"/>
      <c r="HZ386" s="36"/>
      <c r="IA386" s="36"/>
      <c r="IB386" s="36"/>
      <c r="IC386" s="36"/>
      <c r="ID386" s="36"/>
      <c r="IE386" s="36"/>
      <c r="IF386" s="36"/>
      <c r="IG386" s="36"/>
      <c r="IH386" s="36"/>
      <c r="II386" s="36"/>
      <c r="IJ386" s="36"/>
      <c r="IK386" s="36"/>
      <c r="IL386" s="36"/>
      <c r="IM386" s="36"/>
      <c r="IN386" s="36"/>
      <c r="IO386" s="36"/>
      <c r="IP386" s="36"/>
      <c r="IQ386" s="36"/>
      <c r="IR386" s="36"/>
      <c r="IS386" s="36"/>
      <c r="IT386" s="36"/>
      <c r="IU386" s="36"/>
      <c r="IV386" s="36"/>
      <c r="IW386" s="36"/>
      <c r="IX386" s="36"/>
      <c r="IY386" s="36"/>
      <c r="IZ386" s="36"/>
      <c r="JA386" s="36"/>
      <c r="JB386" s="36"/>
      <c r="JC386" s="36"/>
      <c r="JD386" s="36"/>
      <c r="JE386" s="36"/>
      <c r="JF386" s="36"/>
      <c r="JG386" s="36"/>
      <c r="JH386" s="36"/>
      <c r="JI386" s="36"/>
      <c r="JJ386" s="36"/>
      <c r="JK386" s="36"/>
      <c r="JL386" s="36"/>
      <c r="JM386" s="36"/>
      <c r="JN386" s="36"/>
      <c r="JO386" s="36"/>
      <c r="JP386" s="36"/>
      <c r="JQ386" s="36"/>
      <c r="JR386" s="36"/>
      <c r="JS386" s="36"/>
      <c r="JT386" s="36"/>
      <c r="JU386" s="36"/>
      <c r="JV386" s="36"/>
      <c r="JW386" s="36"/>
      <c r="JX386" s="36"/>
      <c r="JY386" s="36"/>
      <c r="JZ386" s="36"/>
      <c r="KA386" s="36"/>
      <c r="KB386" s="36"/>
      <c r="KC386" s="36"/>
      <c r="KD386" s="36"/>
      <c r="KE386" s="36"/>
      <c r="KF386" s="36"/>
      <c r="KG386" s="36"/>
      <c r="KH386" s="36"/>
      <c r="KI386" s="36"/>
      <c r="KJ386" s="36"/>
      <c r="KK386" s="36"/>
      <c r="KL386" s="36"/>
      <c r="KM386" s="36"/>
      <c r="KN386" s="36"/>
      <c r="KO386" s="36"/>
      <c r="KP386" s="36"/>
      <c r="KQ386" s="36"/>
      <c r="KR386" s="36"/>
      <c r="KS386" s="36"/>
      <c r="KT386" s="36"/>
      <c r="KU386" s="36"/>
      <c r="KV386" s="36"/>
      <c r="KW386" s="36"/>
      <c r="KX386" s="36"/>
      <c r="KY386" s="36"/>
      <c r="KZ386" s="36"/>
      <c r="LA386" s="36"/>
      <c r="LB386" s="36"/>
      <c r="LC386" s="36"/>
      <c r="LD386" s="36"/>
      <c r="LE386" s="36"/>
      <c r="LF386" s="36"/>
      <c r="LG386" s="36"/>
      <c r="LH386" s="36"/>
      <c r="LI386" s="36"/>
      <c r="LJ386" s="36"/>
      <c r="LK386" s="36"/>
      <c r="LL386" s="36"/>
      <c r="LM386" s="36"/>
      <c r="LN386" s="36"/>
      <c r="LO386" s="36"/>
      <c r="LP386" s="36"/>
      <c r="LQ386" s="36"/>
      <c r="LR386" s="36"/>
      <c r="LS386" s="36"/>
      <c r="LT386" s="36"/>
      <c r="LU386" s="36"/>
      <c r="LV386" s="36"/>
      <c r="LW386" s="36"/>
      <c r="LX386" s="36"/>
      <c r="LY386" s="36"/>
      <c r="LZ386" s="36"/>
      <c r="MA386" s="36"/>
      <c r="MB386" s="36"/>
      <c r="MC386" s="36"/>
      <c r="MD386" s="36"/>
      <c r="ME386" s="36"/>
      <c r="MF386" s="36"/>
      <c r="MG386" s="36"/>
      <c r="MH386" s="36"/>
      <c r="MI386" s="36"/>
      <c r="MJ386" s="36"/>
      <c r="MK386" s="36"/>
      <c r="ML386" s="36"/>
      <c r="MM386" s="36"/>
      <c r="MN386" s="36"/>
      <c r="MO386" s="36"/>
      <c r="MP386" s="36"/>
      <c r="MQ386" s="36"/>
      <c r="MR386" s="36"/>
      <c r="MS386" s="36"/>
      <c r="MT386" s="36"/>
      <c r="MU386" s="36"/>
      <c r="MV386" s="36"/>
      <c r="MW386" s="36"/>
      <c r="MX386" s="36"/>
      <c r="MY386" s="36"/>
      <c r="MZ386" s="36"/>
      <c r="NA386" s="36"/>
      <c r="NB386" s="36"/>
      <c r="NC386" s="36"/>
      <c r="ND386" s="36"/>
      <c r="NE386" s="36"/>
      <c r="NF386" s="36"/>
      <c r="NG386" s="36"/>
      <c r="NH386" s="36"/>
      <c r="NI386" s="36"/>
      <c r="NJ386" s="36"/>
      <c r="NK386" s="36"/>
      <c r="NL386" s="36"/>
      <c r="NM386" s="36"/>
      <c r="NN386" s="36"/>
      <c r="NO386" s="36"/>
      <c r="NP386" s="36"/>
      <c r="NQ386" s="36"/>
      <c r="NR386" s="36"/>
      <c r="NS386" s="36"/>
      <c r="NT386" s="36"/>
      <c r="NU386" s="36"/>
      <c r="NV386" s="36"/>
      <c r="NW386" s="36"/>
      <c r="NX386" s="36"/>
      <c r="NY386" s="36"/>
      <c r="NZ386" s="36"/>
      <c r="OA386" s="36"/>
      <c r="OB386" s="36"/>
      <c r="OC386" s="36"/>
      <c r="OD386" s="36"/>
      <c r="OE386" s="36"/>
      <c r="OF386" s="36"/>
      <c r="OG386" s="36"/>
      <c r="OH386" s="36"/>
      <c r="OI386" s="36"/>
      <c r="OJ386" s="36"/>
      <c r="OK386" s="36"/>
      <c r="OL386" s="36"/>
      <c r="OM386" s="36"/>
      <c r="ON386" s="36"/>
      <c r="OO386" s="36"/>
      <c r="OP386" s="36"/>
      <c r="OQ386" s="36"/>
      <c r="OR386" s="36"/>
      <c r="OS386" s="36"/>
      <c r="OT386" s="36"/>
      <c r="OU386" s="36"/>
      <c r="OV386" s="36"/>
      <c r="OW386" s="36"/>
      <c r="OX386" s="36"/>
      <c r="OY386" s="36"/>
      <c r="OZ386" s="36"/>
      <c r="PA386" s="36"/>
      <c r="PB386" s="36"/>
      <c r="PC386" s="36"/>
      <c r="PD386" s="36"/>
      <c r="PE386" s="36"/>
      <c r="PF386" s="36"/>
      <c r="PG386" s="36"/>
      <c r="PH386" s="36"/>
      <c r="PI386" s="36"/>
      <c r="PJ386" s="36"/>
      <c r="PK386" s="36"/>
      <c r="PL386" s="36"/>
      <c r="PM386" s="36"/>
      <c r="PN386" s="36"/>
      <c r="PO386" s="36"/>
      <c r="PP386" s="36"/>
      <c r="PQ386" s="36"/>
      <c r="PR386" s="36"/>
      <c r="PS386" s="36"/>
      <c r="PT386" s="36"/>
      <c r="PU386" s="36"/>
      <c r="PV386" s="36"/>
      <c r="PW386" s="36"/>
      <c r="PX386" s="36"/>
      <c r="PY386" s="36"/>
      <c r="PZ386" s="36"/>
      <c r="QA386" s="36"/>
      <c r="QB386" s="36"/>
      <c r="QC386" s="36"/>
      <c r="QD386" s="36"/>
      <c r="QE386" s="36"/>
      <c r="QF386" s="36"/>
      <c r="QG386" s="36"/>
      <c r="QH386" s="36"/>
      <c r="QI386" s="36"/>
      <c r="QJ386" s="36"/>
      <c r="QK386" s="36"/>
      <c r="QL386" s="36"/>
      <c r="QM386" s="36"/>
      <c r="QN386" s="36"/>
      <c r="QO386" s="36"/>
      <c r="QP386" s="36"/>
      <c r="QQ386" s="36"/>
      <c r="QR386" s="36"/>
      <c r="QS386" s="36"/>
      <c r="QT386" s="36"/>
      <c r="QU386" s="36"/>
      <c r="QV386" s="36"/>
      <c r="QW386" s="36"/>
      <c r="QX386" s="36"/>
      <c r="QY386" s="36"/>
      <c r="QZ386" s="36"/>
      <c r="RA386" s="36"/>
      <c r="RB386" s="36"/>
      <c r="RC386" s="36"/>
      <c r="RD386" s="36"/>
      <c r="RE386" s="36"/>
      <c r="RF386" s="36"/>
      <c r="RG386" s="36"/>
      <c r="RH386" s="36"/>
      <c r="RI386" s="36"/>
      <c r="RJ386" s="36"/>
      <c r="RK386" s="36"/>
      <c r="RL386" s="36"/>
      <c r="RM386" s="36"/>
      <c r="RN386" s="36"/>
      <c r="RO386" s="36"/>
      <c r="RP386" s="36"/>
      <c r="RQ386" s="36"/>
      <c r="RR386" s="36"/>
      <c r="RS386" s="36"/>
      <c r="RT386" s="36"/>
      <c r="RU386" s="36"/>
      <c r="RV386" s="36"/>
      <c r="RW386" s="36"/>
      <c r="RX386" s="36"/>
      <c r="RY386" s="36"/>
      <c r="RZ386" s="36"/>
      <c r="SA386" s="36"/>
      <c r="SB386" s="36"/>
      <c r="SC386" s="36"/>
      <c r="SD386" s="36"/>
      <c r="SE386" s="36"/>
      <c r="SF386" s="36"/>
      <c r="SG386" s="36"/>
      <c r="SH386" s="36"/>
      <c r="SI386" s="36"/>
      <c r="SJ386" s="36"/>
      <c r="SK386" s="36"/>
      <c r="SL386" s="36"/>
      <c r="SM386" s="36"/>
      <c r="SN386" s="36"/>
      <c r="SO386" s="36"/>
      <c r="SP386" s="36"/>
      <c r="SQ386" s="36"/>
      <c r="SR386" s="36"/>
      <c r="SS386" s="36"/>
      <c r="ST386" s="36"/>
      <c r="SU386" s="36"/>
      <c r="SV386" s="36"/>
      <c r="SW386" s="36"/>
      <c r="SX386" s="36"/>
      <c r="SY386" s="36"/>
      <c r="SZ386" s="36"/>
      <c r="TA386" s="36"/>
      <c r="TB386" s="36"/>
      <c r="TC386" s="36"/>
      <c r="TD386" s="36"/>
      <c r="TE386" s="36"/>
      <c r="TF386" s="36"/>
      <c r="TG386" s="36"/>
      <c r="TH386" s="36"/>
      <c r="TI386" s="36"/>
      <c r="TJ386" s="36"/>
      <c r="TK386" s="36"/>
      <c r="TL386" s="36"/>
      <c r="TM386" s="36"/>
      <c r="TN386" s="36"/>
      <c r="TO386" s="36"/>
      <c r="TP386" s="36"/>
      <c r="TQ386" s="36"/>
      <c r="TR386" s="36"/>
      <c r="TS386" s="36"/>
      <c r="TT386" s="36"/>
      <c r="TU386" s="36"/>
      <c r="TV386" s="36"/>
      <c r="TW386" s="36"/>
      <c r="TX386" s="36"/>
      <c r="TY386" s="36"/>
      <c r="TZ386" s="36"/>
      <c r="UA386" s="36"/>
      <c r="UB386" s="36"/>
      <c r="UC386" s="36"/>
      <c r="UD386" s="36"/>
      <c r="UE386" s="36"/>
      <c r="UF386" s="36"/>
      <c r="UG386" s="36"/>
      <c r="UH386" s="36"/>
      <c r="UI386" s="36"/>
      <c r="UJ386" s="36"/>
      <c r="UK386" s="36"/>
      <c r="UL386" s="36"/>
      <c r="UM386" s="36"/>
      <c r="UN386" s="36"/>
      <c r="UO386" s="36"/>
      <c r="UP386" s="36"/>
      <c r="UQ386" s="36"/>
      <c r="UR386" s="36"/>
      <c r="US386" s="36"/>
      <c r="UT386" s="36"/>
      <c r="UU386" s="36"/>
      <c r="UV386" s="36"/>
      <c r="UW386" s="36"/>
      <c r="UX386" s="36"/>
      <c r="UY386" s="36"/>
      <c r="UZ386" s="36"/>
      <c r="VA386" s="36"/>
      <c r="VB386" s="36"/>
      <c r="VC386" s="36"/>
      <c r="VD386" s="36"/>
      <c r="VE386" s="36"/>
      <c r="VF386" s="36"/>
      <c r="VG386" s="36"/>
      <c r="VH386" s="36"/>
      <c r="VI386" s="36"/>
      <c r="VJ386" s="36"/>
      <c r="VK386" s="36"/>
      <c r="VL386" s="36"/>
      <c r="VM386" s="36"/>
      <c r="VN386" s="36"/>
      <c r="VO386" s="36"/>
      <c r="VP386" s="36"/>
      <c r="VQ386" s="36"/>
      <c r="VR386" s="36"/>
      <c r="VS386" s="36"/>
      <c r="VT386" s="36"/>
      <c r="VU386" s="36"/>
      <c r="VV386" s="36"/>
      <c r="VW386" s="36"/>
      <c r="VX386" s="36"/>
      <c r="VY386" s="36"/>
      <c r="VZ386" s="36"/>
      <c r="WA386" s="36"/>
      <c r="WB386" s="36"/>
      <c r="WC386" s="36"/>
      <c r="WD386" s="36"/>
      <c r="WE386" s="36"/>
      <c r="WF386" s="36"/>
      <c r="WG386" s="36"/>
      <c r="WH386" s="36"/>
      <c r="WI386" s="36"/>
      <c r="WJ386" s="36"/>
      <c r="WK386" s="36"/>
      <c r="WL386" s="36"/>
      <c r="WM386" s="36"/>
      <c r="WN386" s="36"/>
      <c r="WO386" s="36"/>
      <c r="WP386" s="36"/>
      <c r="WQ386" s="36"/>
      <c r="WR386" s="36"/>
      <c r="WS386" s="36"/>
      <c r="WT386" s="36"/>
      <c r="WU386" s="36"/>
      <c r="WV386" s="36"/>
      <c r="WW386" s="36"/>
      <c r="WX386" s="36"/>
      <c r="WY386" s="36"/>
      <c r="WZ386" s="36"/>
      <c r="XA386" s="36"/>
      <c r="XB386" s="36"/>
      <c r="XC386" s="36"/>
      <c r="XD386" s="36"/>
      <c r="XE386" s="36"/>
      <c r="XF386" s="36"/>
      <c r="XG386" s="36"/>
      <c r="XH386" s="36"/>
      <c r="XI386" s="36"/>
      <c r="XJ386" s="36"/>
      <c r="XK386" s="36"/>
      <c r="XL386" s="36"/>
      <c r="XM386" s="36"/>
      <c r="XN386" s="36"/>
      <c r="XO386" s="36"/>
      <c r="XP386" s="36"/>
      <c r="XQ386" s="36"/>
      <c r="XR386" s="36"/>
      <c r="XS386" s="36"/>
      <c r="XT386" s="36"/>
      <c r="XU386" s="36"/>
      <c r="XV386" s="36"/>
      <c r="XW386" s="36"/>
      <c r="XX386" s="36"/>
      <c r="XY386" s="36"/>
      <c r="XZ386" s="36"/>
      <c r="YA386" s="36"/>
      <c r="YB386" s="36"/>
      <c r="YC386" s="36"/>
      <c r="YD386" s="36"/>
      <c r="YE386" s="36"/>
      <c r="YF386" s="36"/>
      <c r="YG386" s="36"/>
      <c r="YH386" s="36"/>
      <c r="YI386" s="36"/>
      <c r="YJ386" s="36"/>
      <c r="YK386" s="36"/>
      <c r="YL386" s="36"/>
      <c r="YM386" s="36"/>
      <c r="YN386" s="36"/>
      <c r="YO386" s="36"/>
      <c r="YP386" s="36"/>
      <c r="YQ386" s="36"/>
      <c r="YR386" s="36"/>
      <c r="YS386" s="36"/>
      <c r="YT386" s="36"/>
      <c r="YU386" s="36"/>
      <c r="YV386" s="36"/>
      <c r="YW386" s="36"/>
      <c r="YX386" s="36"/>
      <c r="YY386" s="36"/>
      <c r="YZ386" s="36"/>
      <c r="ZA386" s="36"/>
      <c r="ZB386" s="36"/>
      <c r="ZC386" s="36"/>
      <c r="ZD386" s="36"/>
      <c r="ZE386" s="36"/>
      <c r="ZF386" s="36"/>
      <c r="ZG386" s="36"/>
      <c r="ZH386" s="36"/>
      <c r="ZI386" s="36"/>
      <c r="ZJ386" s="36"/>
      <c r="ZK386" s="36"/>
      <c r="ZL386" s="36"/>
      <c r="ZM386" s="36"/>
      <c r="ZN386" s="36"/>
      <c r="ZO386" s="36"/>
      <c r="ZP386" s="36"/>
      <c r="ZQ386" s="36"/>
      <c r="ZR386" s="36"/>
      <c r="ZS386" s="36"/>
      <c r="ZT386" s="36"/>
      <c r="ZU386" s="36"/>
      <c r="ZV386" s="36"/>
      <c r="ZW386" s="36"/>
      <c r="ZX386" s="36"/>
      <c r="ZY386" s="36"/>
      <c r="ZZ386" s="36"/>
      <c r="AAA386" s="36"/>
      <c r="AAB386" s="36"/>
      <c r="AAC386" s="36"/>
      <c r="AAD386" s="36"/>
      <c r="AAE386" s="36"/>
      <c r="AAF386" s="36"/>
      <c r="AAG386" s="36"/>
      <c r="AAH386" s="36"/>
      <c r="AAI386" s="36"/>
      <c r="AAJ386" s="36"/>
      <c r="AAK386" s="36"/>
      <c r="AAL386" s="36"/>
      <c r="AAM386" s="36"/>
      <c r="AAN386" s="36"/>
      <c r="AAO386" s="36"/>
      <c r="AAP386" s="36"/>
      <c r="AAQ386" s="36"/>
      <c r="AAR386" s="36"/>
      <c r="AAS386" s="36"/>
      <c r="AAT386" s="36"/>
      <c r="AAU386" s="36"/>
      <c r="AAV386" s="36"/>
      <c r="AAW386" s="36"/>
      <c r="AAX386" s="36"/>
      <c r="AAY386" s="36"/>
      <c r="AAZ386" s="36"/>
      <c r="ABA386" s="36"/>
      <c r="ABB386" s="36"/>
      <c r="ABC386" s="36"/>
      <c r="ABD386" s="36"/>
      <c r="ABE386" s="36"/>
      <c r="ABF386" s="36"/>
      <c r="ABG386" s="36"/>
      <c r="ABH386" s="36"/>
      <c r="ABI386" s="36"/>
      <c r="ABJ386" s="36"/>
      <c r="ABK386" s="36"/>
      <c r="ABL386" s="36"/>
      <c r="ABM386" s="36"/>
      <c r="ABN386" s="36"/>
      <c r="ABO386" s="36"/>
      <c r="ABP386" s="36"/>
      <c r="ABQ386" s="36"/>
      <c r="ABR386" s="36"/>
      <c r="ABS386" s="36"/>
      <c r="ABT386" s="36"/>
      <c r="ABU386" s="36"/>
      <c r="ABV386" s="36"/>
      <c r="ABW386" s="36"/>
      <c r="ABX386" s="36"/>
      <c r="ABY386" s="36"/>
      <c r="ABZ386" s="36"/>
      <c r="ACA386" s="36"/>
      <c r="ACB386" s="36"/>
      <c r="ACC386" s="36"/>
      <c r="ACD386" s="36"/>
      <c r="ACE386" s="36"/>
      <c r="ACF386" s="36"/>
      <c r="ACG386" s="36"/>
      <c r="ACH386" s="36"/>
      <c r="ACI386" s="36"/>
      <c r="ACJ386" s="36"/>
      <c r="ACK386" s="36"/>
      <c r="ACL386" s="36"/>
      <c r="ACM386" s="36"/>
      <c r="ACN386" s="36"/>
      <c r="ACO386" s="36"/>
      <c r="ACP386" s="36"/>
      <c r="ACQ386" s="36"/>
      <c r="ACR386" s="36"/>
      <c r="ACS386" s="36"/>
      <c r="ACT386" s="36"/>
      <c r="ACU386" s="36"/>
      <c r="ACV386" s="36"/>
      <c r="ACW386" s="36"/>
      <c r="ACX386" s="36"/>
      <c r="ACY386" s="36"/>
      <c r="ACZ386" s="36"/>
      <c r="ADA386" s="36"/>
      <c r="ADB386" s="36"/>
      <c r="ADC386" s="36"/>
      <c r="ADD386" s="36"/>
      <c r="ADE386" s="36"/>
      <c r="ADF386" s="36"/>
      <c r="ADG386" s="36"/>
      <c r="ADH386" s="36"/>
      <c r="ADI386" s="36"/>
      <c r="ADJ386" s="36"/>
      <c r="ADK386" s="36"/>
      <c r="ADL386" s="36"/>
      <c r="ADM386" s="36"/>
      <c r="ADN386" s="36"/>
      <c r="ADO386" s="36"/>
      <c r="ADP386" s="36"/>
      <c r="ADQ386" s="36"/>
      <c r="ADR386" s="36"/>
      <c r="ADS386" s="36"/>
      <c r="ADT386" s="36"/>
      <c r="ADU386" s="36"/>
      <c r="ADV386" s="36"/>
      <c r="ADW386" s="36"/>
      <c r="ADX386" s="36"/>
      <c r="ADY386" s="36"/>
      <c r="ADZ386" s="36"/>
      <c r="AEA386" s="36"/>
      <c r="AEB386" s="36"/>
      <c r="AEC386" s="36"/>
      <c r="AED386" s="36"/>
      <c r="AEE386" s="36"/>
      <c r="AEF386" s="36"/>
      <c r="AEG386" s="36"/>
      <c r="AEH386" s="36"/>
      <c r="AEI386" s="36"/>
      <c r="AEJ386" s="36"/>
      <c r="AEK386" s="36"/>
      <c r="AEL386" s="36"/>
      <c r="AEM386" s="36"/>
      <c r="AEN386" s="36"/>
      <c r="AEO386" s="36"/>
      <c r="AEP386" s="36"/>
      <c r="AEQ386" s="36"/>
      <c r="AER386" s="36"/>
      <c r="AES386" s="36"/>
      <c r="AET386" s="36"/>
      <c r="AEU386" s="36"/>
      <c r="AEV386" s="36"/>
      <c r="AEW386" s="36"/>
      <c r="AEX386" s="36"/>
      <c r="AEY386" s="36"/>
      <c r="AEZ386" s="36"/>
      <c r="AFA386" s="36"/>
      <c r="AFB386" s="36"/>
      <c r="AFC386" s="36"/>
      <c r="AFD386" s="36"/>
      <c r="AFE386" s="36"/>
      <c r="AFF386" s="36"/>
      <c r="AFG386" s="36"/>
      <c r="AFH386" s="36"/>
      <c r="AFI386" s="36"/>
      <c r="AFJ386" s="36"/>
      <c r="AFK386" s="36"/>
      <c r="AFL386" s="36"/>
      <c r="AFM386" s="36"/>
      <c r="AFN386" s="36"/>
      <c r="AFO386" s="36"/>
      <c r="AFP386" s="36"/>
      <c r="AFQ386" s="36"/>
      <c r="AFR386" s="36"/>
      <c r="AFS386" s="36"/>
      <c r="AFT386" s="36"/>
      <c r="AFU386" s="36"/>
      <c r="AFV386" s="36"/>
      <c r="AFW386" s="36"/>
      <c r="AFX386" s="36"/>
      <c r="AFY386" s="36"/>
      <c r="AFZ386" s="36"/>
      <c r="AGA386" s="36"/>
      <c r="AGB386" s="36"/>
      <c r="AGC386" s="36"/>
      <c r="AGD386" s="36"/>
      <c r="AGE386" s="36"/>
      <c r="AGF386" s="36"/>
      <c r="AGG386" s="36"/>
      <c r="AGH386" s="36"/>
      <c r="AGI386" s="36"/>
      <c r="AGJ386" s="36"/>
      <c r="AGK386" s="36"/>
      <c r="AGL386" s="36"/>
      <c r="AGM386" s="36"/>
      <c r="AGN386" s="36"/>
      <c r="AGO386" s="36"/>
      <c r="AGP386" s="36"/>
      <c r="AGQ386" s="36"/>
      <c r="AGR386" s="36"/>
      <c r="AGS386" s="36"/>
      <c r="AGT386" s="36"/>
      <c r="AGU386" s="36"/>
      <c r="AGV386" s="36"/>
      <c r="AGW386" s="36"/>
      <c r="AGX386" s="36"/>
      <c r="AGY386" s="36"/>
      <c r="AGZ386" s="36"/>
      <c r="AHA386" s="36"/>
      <c r="AHB386" s="36"/>
      <c r="AHC386" s="36"/>
      <c r="AHD386" s="36"/>
      <c r="AHE386" s="36"/>
      <c r="AHF386" s="36"/>
      <c r="AHG386" s="36"/>
      <c r="AHH386" s="36"/>
      <c r="AHI386" s="36"/>
      <c r="AHJ386" s="36"/>
      <c r="AHK386" s="36"/>
      <c r="AHL386" s="36"/>
      <c r="AHM386" s="36"/>
      <c r="AHN386" s="36"/>
      <c r="AHO386" s="36"/>
      <c r="AHP386" s="36"/>
      <c r="AHQ386" s="36"/>
      <c r="AHR386" s="36"/>
      <c r="AHS386" s="36"/>
      <c r="AHT386" s="36"/>
      <c r="AHU386" s="36"/>
      <c r="AHV386" s="36"/>
      <c r="AHW386" s="36"/>
      <c r="AHX386" s="36"/>
      <c r="AHY386" s="36"/>
      <c r="AHZ386" s="36"/>
      <c r="AIA386" s="36"/>
      <c r="AIB386" s="36"/>
      <c r="AIC386" s="36"/>
      <c r="AID386" s="36"/>
      <c r="AIE386" s="36"/>
      <c r="AIF386" s="36"/>
      <c r="AIG386" s="36"/>
      <c r="AIH386" s="36"/>
      <c r="AII386" s="36"/>
      <c r="AIJ386" s="36"/>
      <c r="AIK386" s="36"/>
      <c r="AIL386" s="36"/>
      <c r="AIM386" s="36"/>
      <c r="AIN386" s="36"/>
      <c r="AIO386" s="36"/>
      <c r="AIP386" s="36"/>
      <c r="AIQ386" s="36"/>
      <c r="AIR386" s="36"/>
      <c r="AIS386" s="36"/>
      <c r="AIT386" s="36"/>
      <c r="AIU386" s="36"/>
      <c r="AIV386" s="36"/>
      <c r="AIW386" s="36"/>
      <c r="AIX386" s="36"/>
      <c r="AIY386" s="36"/>
      <c r="AIZ386" s="36"/>
      <c r="AJA386" s="36"/>
      <c r="AJB386" s="36"/>
      <c r="AJC386" s="36"/>
      <c r="AJD386" s="36"/>
      <c r="AJE386" s="36"/>
      <c r="AJF386" s="36"/>
      <c r="AJG386" s="36"/>
      <c r="AJH386" s="36"/>
      <c r="AJI386" s="36"/>
      <c r="AJJ386" s="36"/>
      <c r="AJK386" s="36"/>
      <c r="AJL386" s="36"/>
      <c r="AJM386" s="36"/>
      <c r="AJN386" s="36"/>
      <c r="AJO386" s="36"/>
      <c r="AJP386" s="36"/>
      <c r="AJQ386" s="36"/>
      <c r="AJR386" s="36"/>
      <c r="AJS386" s="36"/>
      <c r="AJT386" s="36"/>
      <c r="AJU386" s="36"/>
      <c r="AJV386" s="36"/>
      <c r="AJW386" s="36"/>
      <c r="AJX386" s="36"/>
      <c r="AJY386" s="36"/>
      <c r="AJZ386" s="36"/>
      <c r="AKA386" s="36"/>
      <c r="AKB386" s="36"/>
      <c r="AKC386" s="36"/>
      <c r="AKD386" s="36"/>
      <c r="AKE386" s="36"/>
      <c r="AKF386" s="36"/>
      <c r="AKG386" s="36"/>
      <c r="AKH386" s="36"/>
      <c r="AKI386" s="36"/>
      <c r="AKJ386" s="36"/>
      <c r="AKK386" s="36"/>
      <c r="AKL386" s="36"/>
      <c r="AKM386" s="36"/>
      <c r="AKN386" s="36"/>
      <c r="AKO386" s="36"/>
      <c r="AKP386" s="36"/>
      <c r="AKQ386" s="36"/>
      <c r="AKR386" s="36"/>
      <c r="AKS386" s="36"/>
      <c r="AKT386" s="36"/>
      <c r="AKU386" s="36"/>
      <c r="AKV386" s="36"/>
      <c r="AKW386" s="36"/>
      <c r="AKX386" s="36"/>
      <c r="AKY386" s="36"/>
      <c r="AKZ386" s="36"/>
      <c r="ALA386" s="36"/>
      <c r="ALB386" s="36"/>
      <c r="ALC386" s="36"/>
      <c r="ALD386" s="36"/>
      <c r="ALE386" s="36"/>
      <c r="ALF386" s="36"/>
      <c r="ALG386" s="36"/>
      <c r="ALH386" s="36"/>
      <c r="ALI386" s="36"/>
      <c r="ALJ386" s="36"/>
      <c r="ALK386" s="36"/>
      <c r="ALL386" s="36"/>
      <c r="ALM386" s="36"/>
      <c r="ALN386" s="36"/>
      <c r="ALO386" s="36"/>
      <c r="ALP386" s="36"/>
      <c r="ALQ386" s="36"/>
      <c r="ALR386" s="36"/>
      <c r="ALS386" s="36"/>
      <c r="ALT386" s="36"/>
      <c r="ALU386" s="36"/>
      <c r="ALV386" s="36"/>
      <c r="ALW386" s="36"/>
      <c r="ALX386" s="36"/>
      <c r="ALY386" s="36"/>
      <c r="ALZ386" s="36"/>
      <c r="AMA386" s="36"/>
      <c r="AMB386" s="36"/>
      <c r="AMC386" s="36"/>
      <c r="AMD386" s="36"/>
      <c r="AME386" s="36"/>
      <c r="AMF386" s="36"/>
      <c r="AMG386" s="36"/>
      <c r="AMH386" s="36"/>
      <c r="AMI386" s="36"/>
      <c r="AMJ386" s="36"/>
      <c r="AMK386" s="36"/>
      <c r="AML386" s="36"/>
      <c r="AMM386" s="36"/>
      <c r="AMN386" s="36"/>
      <c r="AMO386" s="36"/>
      <c r="AMP386" s="36"/>
      <c r="AMQ386" s="36"/>
      <c r="AMR386" s="36"/>
      <c r="AMS386" s="36"/>
      <c r="AMT386" s="36"/>
      <c r="AMU386" s="36"/>
      <c r="AMV386" s="36"/>
      <c r="AMW386" s="36"/>
      <c r="AMX386" s="36"/>
      <c r="AMY386" s="36"/>
      <c r="AMZ386" s="36"/>
      <c r="ANA386" s="36"/>
      <c r="ANB386" s="36"/>
    </row>
    <row r="387" spans="1:1042" s="24" customFormat="1" x14ac:dyDescent="0.25">
      <c r="C387" s="6">
        <f t="shared" si="252"/>
        <v>990273</v>
      </c>
      <c r="D387" s="72">
        <f t="shared" si="253"/>
        <v>40</v>
      </c>
      <c r="E387" s="132">
        <v>0</v>
      </c>
      <c r="F387" s="129">
        <v>1</v>
      </c>
      <c r="G387" s="73">
        <f t="shared" si="254"/>
        <v>0</v>
      </c>
      <c r="H387" s="131">
        <v>2.9</v>
      </c>
      <c r="I387" s="147">
        <f t="shared" si="255"/>
        <v>0</v>
      </c>
      <c r="J387" s="111" t="s">
        <v>196</v>
      </c>
      <c r="K387" s="39">
        <v>3</v>
      </c>
      <c r="L387" s="95">
        <f t="shared" ref="L387:L389" si="259">VLOOKUP( M387, $M$2:$N$21, 2, FALSE )</f>
        <v>99</v>
      </c>
      <c r="M387" s="12" t="s">
        <v>222</v>
      </c>
      <c r="N387" s="82">
        <f t="shared" si="251"/>
        <v>2</v>
      </c>
      <c r="O387" s="82">
        <f t="shared" si="244"/>
        <v>990273</v>
      </c>
      <c r="P387" s="171" t="str">
        <f t="shared" ref="P387:P389" si="260">Q387 &amp; "  (" &amp; R387 &amp; "+ gal" &amp; IF(V387&gt;0, ", JA13)", ")")</f>
        <v>tier 3  (40+ gal)</v>
      </c>
      <c r="Q387" s="26" t="s">
        <v>750</v>
      </c>
      <c r="R387" s="147">
        <v>40</v>
      </c>
      <c r="S387" s="37" t="s">
        <v>744</v>
      </c>
      <c r="T387" s="100" t="s">
        <v>744</v>
      </c>
      <c r="U387" s="105" t="str">
        <f t="shared" si="245"/>
        <v>AWHSTier3Generic40</v>
      </c>
      <c r="V387" s="146">
        <v>0</v>
      </c>
      <c r="W387" s="50">
        <v>0</v>
      </c>
      <c r="X387" s="59">
        <v>0</v>
      </c>
      <c r="Y387" s="60">
        <v>0</v>
      </c>
      <c r="Z387" s="63">
        <v>0</v>
      </c>
      <c r="AA387" s="58"/>
      <c r="AB387" s="158" t="str">
        <f t="shared" si="220"/>
        <v>2,     990273,   "tier 3  (40+ gal)"</v>
      </c>
      <c r="AC387" s="160" t="str">
        <f t="shared" si="202"/>
        <v>(generic)</v>
      </c>
      <c r="AD387" s="172" t="s">
        <v>751</v>
      </c>
      <c r="AE387" s="158" t="str">
        <f t="shared" si="258"/>
        <v xml:space="preserve">          case  990273   :   "Tier3NEEA40"</v>
      </c>
      <c r="AF387" s="172" t="s">
        <v>751</v>
      </c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  <c r="HU387" s="36"/>
      <c r="HV387" s="36"/>
      <c r="HW387" s="36"/>
      <c r="HX387" s="36"/>
      <c r="HY387" s="36"/>
      <c r="HZ387" s="36"/>
      <c r="IA387" s="36"/>
      <c r="IB387" s="36"/>
      <c r="IC387" s="36"/>
      <c r="ID387" s="36"/>
      <c r="IE387" s="36"/>
      <c r="IF387" s="36"/>
      <c r="IG387" s="36"/>
      <c r="IH387" s="36"/>
      <c r="II387" s="36"/>
      <c r="IJ387" s="36"/>
      <c r="IK387" s="36"/>
      <c r="IL387" s="36"/>
      <c r="IM387" s="36"/>
      <c r="IN387" s="36"/>
      <c r="IO387" s="36"/>
      <c r="IP387" s="36"/>
      <c r="IQ387" s="36"/>
      <c r="IR387" s="36"/>
      <c r="IS387" s="36"/>
      <c r="IT387" s="36"/>
      <c r="IU387" s="36"/>
      <c r="IV387" s="36"/>
      <c r="IW387" s="36"/>
      <c r="IX387" s="36"/>
      <c r="IY387" s="36"/>
      <c r="IZ387" s="36"/>
      <c r="JA387" s="36"/>
      <c r="JB387" s="36"/>
      <c r="JC387" s="36"/>
      <c r="JD387" s="36"/>
      <c r="JE387" s="36"/>
      <c r="JF387" s="36"/>
      <c r="JG387" s="36"/>
      <c r="JH387" s="36"/>
      <c r="JI387" s="36"/>
      <c r="JJ387" s="36"/>
      <c r="JK387" s="36"/>
      <c r="JL387" s="36"/>
      <c r="JM387" s="36"/>
      <c r="JN387" s="36"/>
      <c r="JO387" s="36"/>
      <c r="JP387" s="36"/>
      <c r="JQ387" s="36"/>
      <c r="JR387" s="36"/>
      <c r="JS387" s="36"/>
      <c r="JT387" s="36"/>
      <c r="JU387" s="36"/>
      <c r="JV387" s="36"/>
      <c r="JW387" s="36"/>
      <c r="JX387" s="36"/>
      <c r="JY387" s="36"/>
      <c r="JZ387" s="36"/>
      <c r="KA387" s="36"/>
      <c r="KB387" s="36"/>
      <c r="KC387" s="36"/>
      <c r="KD387" s="36"/>
      <c r="KE387" s="36"/>
      <c r="KF387" s="36"/>
      <c r="KG387" s="36"/>
      <c r="KH387" s="36"/>
      <c r="KI387" s="36"/>
      <c r="KJ387" s="36"/>
      <c r="KK387" s="36"/>
      <c r="KL387" s="36"/>
      <c r="KM387" s="36"/>
      <c r="KN387" s="36"/>
      <c r="KO387" s="36"/>
      <c r="KP387" s="36"/>
      <c r="KQ387" s="36"/>
      <c r="KR387" s="36"/>
      <c r="KS387" s="36"/>
      <c r="KT387" s="36"/>
      <c r="KU387" s="36"/>
      <c r="KV387" s="36"/>
      <c r="KW387" s="36"/>
      <c r="KX387" s="36"/>
      <c r="KY387" s="36"/>
      <c r="KZ387" s="36"/>
      <c r="LA387" s="36"/>
      <c r="LB387" s="36"/>
      <c r="LC387" s="36"/>
      <c r="LD387" s="36"/>
      <c r="LE387" s="36"/>
      <c r="LF387" s="36"/>
      <c r="LG387" s="36"/>
      <c r="LH387" s="36"/>
      <c r="LI387" s="36"/>
      <c r="LJ387" s="36"/>
      <c r="LK387" s="36"/>
      <c r="LL387" s="36"/>
      <c r="LM387" s="36"/>
      <c r="LN387" s="36"/>
      <c r="LO387" s="36"/>
      <c r="LP387" s="36"/>
      <c r="LQ387" s="36"/>
      <c r="LR387" s="36"/>
      <c r="LS387" s="36"/>
      <c r="LT387" s="36"/>
      <c r="LU387" s="36"/>
      <c r="LV387" s="36"/>
      <c r="LW387" s="36"/>
      <c r="LX387" s="36"/>
      <c r="LY387" s="36"/>
      <c r="LZ387" s="36"/>
      <c r="MA387" s="36"/>
      <c r="MB387" s="36"/>
      <c r="MC387" s="36"/>
      <c r="MD387" s="36"/>
      <c r="ME387" s="36"/>
      <c r="MF387" s="36"/>
      <c r="MG387" s="36"/>
      <c r="MH387" s="36"/>
      <c r="MI387" s="36"/>
      <c r="MJ387" s="36"/>
      <c r="MK387" s="36"/>
      <c r="ML387" s="36"/>
      <c r="MM387" s="36"/>
      <c r="MN387" s="36"/>
      <c r="MO387" s="36"/>
      <c r="MP387" s="36"/>
      <c r="MQ387" s="36"/>
      <c r="MR387" s="36"/>
      <c r="MS387" s="36"/>
      <c r="MT387" s="36"/>
      <c r="MU387" s="36"/>
      <c r="MV387" s="36"/>
      <c r="MW387" s="36"/>
      <c r="MX387" s="36"/>
      <c r="MY387" s="36"/>
      <c r="MZ387" s="36"/>
      <c r="NA387" s="36"/>
      <c r="NB387" s="36"/>
      <c r="NC387" s="36"/>
      <c r="ND387" s="36"/>
      <c r="NE387" s="36"/>
      <c r="NF387" s="36"/>
      <c r="NG387" s="36"/>
      <c r="NH387" s="36"/>
      <c r="NI387" s="36"/>
      <c r="NJ387" s="36"/>
      <c r="NK387" s="36"/>
      <c r="NL387" s="36"/>
      <c r="NM387" s="36"/>
      <c r="NN387" s="36"/>
      <c r="NO387" s="36"/>
      <c r="NP387" s="36"/>
      <c r="NQ387" s="36"/>
      <c r="NR387" s="36"/>
      <c r="NS387" s="36"/>
      <c r="NT387" s="36"/>
      <c r="NU387" s="36"/>
      <c r="NV387" s="36"/>
      <c r="NW387" s="36"/>
      <c r="NX387" s="36"/>
      <c r="NY387" s="36"/>
      <c r="NZ387" s="36"/>
      <c r="OA387" s="36"/>
      <c r="OB387" s="36"/>
      <c r="OC387" s="36"/>
      <c r="OD387" s="36"/>
      <c r="OE387" s="36"/>
      <c r="OF387" s="36"/>
      <c r="OG387" s="36"/>
      <c r="OH387" s="36"/>
      <c r="OI387" s="36"/>
      <c r="OJ387" s="36"/>
      <c r="OK387" s="36"/>
      <c r="OL387" s="36"/>
      <c r="OM387" s="36"/>
      <c r="ON387" s="36"/>
      <c r="OO387" s="36"/>
      <c r="OP387" s="36"/>
      <c r="OQ387" s="36"/>
      <c r="OR387" s="36"/>
      <c r="OS387" s="36"/>
      <c r="OT387" s="36"/>
      <c r="OU387" s="36"/>
      <c r="OV387" s="36"/>
      <c r="OW387" s="36"/>
      <c r="OX387" s="36"/>
      <c r="OY387" s="36"/>
      <c r="OZ387" s="36"/>
      <c r="PA387" s="36"/>
      <c r="PB387" s="36"/>
      <c r="PC387" s="36"/>
      <c r="PD387" s="36"/>
      <c r="PE387" s="36"/>
      <c r="PF387" s="36"/>
      <c r="PG387" s="36"/>
      <c r="PH387" s="36"/>
      <c r="PI387" s="36"/>
      <c r="PJ387" s="36"/>
      <c r="PK387" s="36"/>
      <c r="PL387" s="36"/>
      <c r="PM387" s="36"/>
      <c r="PN387" s="36"/>
      <c r="PO387" s="36"/>
      <c r="PP387" s="36"/>
      <c r="PQ387" s="36"/>
      <c r="PR387" s="36"/>
      <c r="PS387" s="36"/>
      <c r="PT387" s="36"/>
      <c r="PU387" s="36"/>
      <c r="PV387" s="36"/>
      <c r="PW387" s="36"/>
      <c r="PX387" s="36"/>
      <c r="PY387" s="36"/>
      <c r="PZ387" s="36"/>
      <c r="QA387" s="36"/>
      <c r="QB387" s="36"/>
      <c r="QC387" s="36"/>
      <c r="QD387" s="36"/>
      <c r="QE387" s="36"/>
      <c r="QF387" s="36"/>
      <c r="QG387" s="36"/>
      <c r="QH387" s="36"/>
      <c r="QI387" s="36"/>
      <c r="QJ387" s="36"/>
      <c r="QK387" s="36"/>
      <c r="QL387" s="36"/>
      <c r="QM387" s="36"/>
      <c r="QN387" s="36"/>
      <c r="QO387" s="36"/>
      <c r="QP387" s="36"/>
      <c r="QQ387" s="36"/>
      <c r="QR387" s="36"/>
      <c r="QS387" s="36"/>
      <c r="QT387" s="36"/>
      <c r="QU387" s="36"/>
      <c r="QV387" s="36"/>
      <c r="QW387" s="36"/>
      <c r="QX387" s="36"/>
      <c r="QY387" s="36"/>
      <c r="QZ387" s="36"/>
      <c r="RA387" s="36"/>
      <c r="RB387" s="36"/>
      <c r="RC387" s="36"/>
      <c r="RD387" s="36"/>
      <c r="RE387" s="36"/>
      <c r="RF387" s="36"/>
      <c r="RG387" s="36"/>
      <c r="RH387" s="36"/>
      <c r="RI387" s="36"/>
      <c r="RJ387" s="36"/>
      <c r="RK387" s="36"/>
      <c r="RL387" s="36"/>
      <c r="RM387" s="36"/>
      <c r="RN387" s="36"/>
      <c r="RO387" s="36"/>
      <c r="RP387" s="36"/>
      <c r="RQ387" s="36"/>
      <c r="RR387" s="36"/>
      <c r="RS387" s="36"/>
      <c r="RT387" s="36"/>
      <c r="RU387" s="36"/>
      <c r="RV387" s="36"/>
      <c r="RW387" s="36"/>
      <c r="RX387" s="36"/>
      <c r="RY387" s="36"/>
      <c r="RZ387" s="36"/>
      <c r="SA387" s="36"/>
      <c r="SB387" s="36"/>
      <c r="SC387" s="36"/>
      <c r="SD387" s="36"/>
      <c r="SE387" s="36"/>
      <c r="SF387" s="36"/>
      <c r="SG387" s="36"/>
      <c r="SH387" s="36"/>
      <c r="SI387" s="36"/>
      <c r="SJ387" s="36"/>
      <c r="SK387" s="36"/>
      <c r="SL387" s="36"/>
      <c r="SM387" s="36"/>
      <c r="SN387" s="36"/>
      <c r="SO387" s="36"/>
      <c r="SP387" s="36"/>
      <c r="SQ387" s="36"/>
      <c r="SR387" s="36"/>
      <c r="SS387" s="36"/>
      <c r="ST387" s="36"/>
      <c r="SU387" s="36"/>
      <c r="SV387" s="36"/>
      <c r="SW387" s="36"/>
      <c r="SX387" s="36"/>
      <c r="SY387" s="36"/>
      <c r="SZ387" s="36"/>
      <c r="TA387" s="36"/>
      <c r="TB387" s="36"/>
      <c r="TC387" s="36"/>
      <c r="TD387" s="36"/>
      <c r="TE387" s="36"/>
      <c r="TF387" s="36"/>
      <c r="TG387" s="36"/>
      <c r="TH387" s="36"/>
      <c r="TI387" s="36"/>
      <c r="TJ387" s="36"/>
      <c r="TK387" s="36"/>
      <c r="TL387" s="36"/>
      <c r="TM387" s="36"/>
      <c r="TN387" s="36"/>
      <c r="TO387" s="36"/>
      <c r="TP387" s="36"/>
      <c r="TQ387" s="36"/>
      <c r="TR387" s="36"/>
      <c r="TS387" s="36"/>
      <c r="TT387" s="36"/>
      <c r="TU387" s="36"/>
      <c r="TV387" s="36"/>
      <c r="TW387" s="36"/>
      <c r="TX387" s="36"/>
      <c r="TY387" s="36"/>
      <c r="TZ387" s="36"/>
      <c r="UA387" s="36"/>
      <c r="UB387" s="36"/>
      <c r="UC387" s="36"/>
      <c r="UD387" s="36"/>
      <c r="UE387" s="36"/>
      <c r="UF387" s="36"/>
      <c r="UG387" s="36"/>
      <c r="UH387" s="36"/>
      <c r="UI387" s="36"/>
      <c r="UJ387" s="36"/>
      <c r="UK387" s="36"/>
      <c r="UL387" s="36"/>
      <c r="UM387" s="36"/>
      <c r="UN387" s="36"/>
      <c r="UO387" s="36"/>
      <c r="UP387" s="36"/>
      <c r="UQ387" s="36"/>
      <c r="UR387" s="36"/>
      <c r="US387" s="36"/>
      <c r="UT387" s="36"/>
      <c r="UU387" s="36"/>
      <c r="UV387" s="36"/>
      <c r="UW387" s="36"/>
      <c r="UX387" s="36"/>
      <c r="UY387" s="36"/>
      <c r="UZ387" s="36"/>
      <c r="VA387" s="36"/>
      <c r="VB387" s="36"/>
      <c r="VC387" s="36"/>
      <c r="VD387" s="36"/>
      <c r="VE387" s="36"/>
      <c r="VF387" s="36"/>
      <c r="VG387" s="36"/>
      <c r="VH387" s="36"/>
      <c r="VI387" s="36"/>
      <c r="VJ387" s="36"/>
      <c r="VK387" s="36"/>
      <c r="VL387" s="36"/>
      <c r="VM387" s="36"/>
      <c r="VN387" s="36"/>
      <c r="VO387" s="36"/>
      <c r="VP387" s="36"/>
      <c r="VQ387" s="36"/>
      <c r="VR387" s="36"/>
      <c r="VS387" s="36"/>
      <c r="VT387" s="36"/>
      <c r="VU387" s="36"/>
      <c r="VV387" s="36"/>
      <c r="VW387" s="36"/>
      <c r="VX387" s="36"/>
      <c r="VY387" s="36"/>
      <c r="VZ387" s="36"/>
      <c r="WA387" s="36"/>
      <c r="WB387" s="36"/>
      <c r="WC387" s="36"/>
      <c r="WD387" s="36"/>
      <c r="WE387" s="36"/>
      <c r="WF387" s="36"/>
      <c r="WG387" s="36"/>
      <c r="WH387" s="36"/>
      <c r="WI387" s="36"/>
      <c r="WJ387" s="36"/>
      <c r="WK387" s="36"/>
      <c r="WL387" s="36"/>
      <c r="WM387" s="36"/>
      <c r="WN387" s="36"/>
      <c r="WO387" s="36"/>
      <c r="WP387" s="36"/>
      <c r="WQ387" s="36"/>
      <c r="WR387" s="36"/>
      <c r="WS387" s="36"/>
      <c r="WT387" s="36"/>
      <c r="WU387" s="36"/>
      <c r="WV387" s="36"/>
      <c r="WW387" s="36"/>
      <c r="WX387" s="36"/>
      <c r="WY387" s="36"/>
      <c r="WZ387" s="36"/>
      <c r="XA387" s="36"/>
      <c r="XB387" s="36"/>
      <c r="XC387" s="36"/>
      <c r="XD387" s="36"/>
      <c r="XE387" s="36"/>
      <c r="XF387" s="36"/>
      <c r="XG387" s="36"/>
      <c r="XH387" s="36"/>
      <c r="XI387" s="36"/>
      <c r="XJ387" s="36"/>
      <c r="XK387" s="36"/>
      <c r="XL387" s="36"/>
      <c r="XM387" s="36"/>
      <c r="XN387" s="36"/>
      <c r="XO387" s="36"/>
      <c r="XP387" s="36"/>
      <c r="XQ387" s="36"/>
      <c r="XR387" s="36"/>
      <c r="XS387" s="36"/>
      <c r="XT387" s="36"/>
      <c r="XU387" s="36"/>
      <c r="XV387" s="36"/>
      <c r="XW387" s="36"/>
      <c r="XX387" s="36"/>
      <c r="XY387" s="36"/>
      <c r="XZ387" s="36"/>
      <c r="YA387" s="36"/>
      <c r="YB387" s="36"/>
      <c r="YC387" s="36"/>
      <c r="YD387" s="36"/>
      <c r="YE387" s="36"/>
      <c r="YF387" s="36"/>
      <c r="YG387" s="36"/>
      <c r="YH387" s="36"/>
      <c r="YI387" s="36"/>
      <c r="YJ387" s="36"/>
      <c r="YK387" s="36"/>
      <c r="YL387" s="36"/>
      <c r="YM387" s="36"/>
      <c r="YN387" s="36"/>
      <c r="YO387" s="36"/>
      <c r="YP387" s="36"/>
      <c r="YQ387" s="36"/>
      <c r="YR387" s="36"/>
      <c r="YS387" s="36"/>
      <c r="YT387" s="36"/>
      <c r="YU387" s="36"/>
      <c r="YV387" s="36"/>
      <c r="YW387" s="36"/>
      <c r="YX387" s="36"/>
      <c r="YY387" s="36"/>
      <c r="YZ387" s="36"/>
      <c r="ZA387" s="36"/>
      <c r="ZB387" s="36"/>
      <c r="ZC387" s="36"/>
      <c r="ZD387" s="36"/>
      <c r="ZE387" s="36"/>
      <c r="ZF387" s="36"/>
      <c r="ZG387" s="36"/>
      <c r="ZH387" s="36"/>
      <c r="ZI387" s="36"/>
      <c r="ZJ387" s="36"/>
      <c r="ZK387" s="36"/>
      <c r="ZL387" s="36"/>
      <c r="ZM387" s="36"/>
      <c r="ZN387" s="36"/>
      <c r="ZO387" s="36"/>
      <c r="ZP387" s="36"/>
      <c r="ZQ387" s="36"/>
      <c r="ZR387" s="36"/>
      <c r="ZS387" s="36"/>
      <c r="ZT387" s="36"/>
      <c r="ZU387" s="36"/>
      <c r="ZV387" s="36"/>
      <c r="ZW387" s="36"/>
      <c r="ZX387" s="36"/>
      <c r="ZY387" s="36"/>
      <c r="ZZ387" s="36"/>
      <c r="AAA387" s="36"/>
      <c r="AAB387" s="36"/>
      <c r="AAC387" s="36"/>
      <c r="AAD387" s="36"/>
      <c r="AAE387" s="36"/>
      <c r="AAF387" s="36"/>
      <c r="AAG387" s="36"/>
      <c r="AAH387" s="36"/>
      <c r="AAI387" s="36"/>
      <c r="AAJ387" s="36"/>
      <c r="AAK387" s="36"/>
      <c r="AAL387" s="36"/>
      <c r="AAM387" s="36"/>
      <c r="AAN387" s="36"/>
      <c r="AAO387" s="36"/>
      <c r="AAP387" s="36"/>
      <c r="AAQ387" s="36"/>
      <c r="AAR387" s="36"/>
      <c r="AAS387" s="36"/>
      <c r="AAT387" s="36"/>
      <c r="AAU387" s="36"/>
      <c r="AAV387" s="36"/>
      <c r="AAW387" s="36"/>
      <c r="AAX387" s="36"/>
      <c r="AAY387" s="36"/>
      <c r="AAZ387" s="36"/>
      <c r="ABA387" s="36"/>
      <c r="ABB387" s="36"/>
      <c r="ABC387" s="36"/>
      <c r="ABD387" s="36"/>
      <c r="ABE387" s="36"/>
      <c r="ABF387" s="36"/>
      <c r="ABG387" s="36"/>
      <c r="ABH387" s="36"/>
      <c r="ABI387" s="36"/>
      <c r="ABJ387" s="36"/>
      <c r="ABK387" s="36"/>
      <c r="ABL387" s="36"/>
      <c r="ABM387" s="36"/>
      <c r="ABN387" s="36"/>
      <c r="ABO387" s="36"/>
      <c r="ABP387" s="36"/>
      <c r="ABQ387" s="36"/>
      <c r="ABR387" s="36"/>
      <c r="ABS387" s="36"/>
      <c r="ABT387" s="36"/>
      <c r="ABU387" s="36"/>
      <c r="ABV387" s="36"/>
      <c r="ABW387" s="36"/>
      <c r="ABX387" s="36"/>
      <c r="ABY387" s="36"/>
      <c r="ABZ387" s="36"/>
      <c r="ACA387" s="36"/>
      <c r="ACB387" s="36"/>
      <c r="ACC387" s="36"/>
      <c r="ACD387" s="36"/>
      <c r="ACE387" s="36"/>
      <c r="ACF387" s="36"/>
      <c r="ACG387" s="36"/>
      <c r="ACH387" s="36"/>
      <c r="ACI387" s="36"/>
      <c r="ACJ387" s="36"/>
      <c r="ACK387" s="36"/>
      <c r="ACL387" s="36"/>
      <c r="ACM387" s="36"/>
      <c r="ACN387" s="36"/>
      <c r="ACO387" s="36"/>
      <c r="ACP387" s="36"/>
      <c r="ACQ387" s="36"/>
      <c r="ACR387" s="36"/>
      <c r="ACS387" s="36"/>
      <c r="ACT387" s="36"/>
      <c r="ACU387" s="36"/>
      <c r="ACV387" s="36"/>
      <c r="ACW387" s="36"/>
      <c r="ACX387" s="36"/>
      <c r="ACY387" s="36"/>
      <c r="ACZ387" s="36"/>
      <c r="ADA387" s="36"/>
      <c r="ADB387" s="36"/>
      <c r="ADC387" s="36"/>
      <c r="ADD387" s="36"/>
      <c r="ADE387" s="36"/>
      <c r="ADF387" s="36"/>
      <c r="ADG387" s="36"/>
      <c r="ADH387" s="36"/>
      <c r="ADI387" s="36"/>
      <c r="ADJ387" s="36"/>
      <c r="ADK387" s="36"/>
      <c r="ADL387" s="36"/>
      <c r="ADM387" s="36"/>
      <c r="ADN387" s="36"/>
      <c r="ADO387" s="36"/>
      <c r="ADP387" s="36"/>
      <c r="ADQ387" s="36"/>
      <c r="ADR387" s="36"/>
      <c r="ADS387" s="36"/>
      <c r="ADT387" s="36"/>
      <c r="ADU387" s="36"/>
      <c r="ADV387" s="36"/>
      <c r="ADW387" s="36"/>
      <c r="ADX387" s="36"/>
      <c r="ADY387" s="36"/>
      <c r="ADZ387" s="36"/>
      <c r="AEA387" s="36"/>
      <c r="AEB387" s="36"/>
      <c r="AEC387" s="36"/>
      <c r="AED387" s="36"/>
      <c r="AEE387" s="36"/>
      <c r="AEF387" s="36"/>
      <c r="AEG387" s="36"/>
      <c r="AEH387" s="36"/>
      <c r="AEI387" s="36"/>
      <c r="AEJ387" s="36"/>
      <c r="AEK387" s="36"/>
      <c r="AEL387" s="36"/>
      <c r="AEM387" s="36"/>
      <c r="AEN387" s="36"/>
      <c r="AEO387" s="36"/>
      <c r="AEP387" s="36"/>
      <c r="AEQ387" s="36"/>
      <c r="AER387" s="36"/>
      <c r="AES387" s="36"/>
      <c r="AET387" s="36"/>
      <c r="AEU387" s="36"/>
      <c r="AEV387" s="36"/>
      <c r="AEW387" s="36"/>
      <c r="AEX387" s="36"/>
      <c r="AEY387" s="36"/>
      <c r="AEZ387" s="36"/>
      <c r="AFA387" s="36"/>
      <c r="AFB387" s="36"/>
      <c r="AFC387" s="36"/>
      <c r="AFD387" s="36"/>
      <c r="AFE387" s="36"/>
      <c r="AFF387" s="36"/>
      <c r="AFG387" s="36"/>
      <c r="AFH387" s="36"/>
      <c r="AFI387" s="36"/>
      <c r="AFJ387" s="36"/>
      <c r="AFK387" s="36"/>
      <c r="AFL387" s="36"/>
      <c r="AFM387" s="36"/>
      <c r="AFN387" s="36"/>
      <c r="AFO387" s="36"/>
      <c r="AFP387" s="36"/>
      <c r="AFQ387" s="36"/>
      <c r="AFR387" s="36"/>
      <c r="AFS387" s="36"/>
      <c r="AFT387" s="36"/>
      <c r="AFU387" s="36"/>
      <c r="AFV387" s="36"/>
      <c r="AFW387" s="36"/>
      <c r="AFX387" s="36"/>
      <c r="AFY387" s="36"/>
      <c r="AFZ387" s="36"/>
      <c r="AGA387" s="36"/>
      <c r="AGB387" s="36"/>
      <c r="AGC387" s="36"/>
      <c r="AGD387" s="36"/>
      <c r="AGE387" s="36"/>
      <c r="AGF387" s="36"/>
      <c r="AGG387" s="36"/>
      <c r="AGH387" s="36"/>
      <c r="AGI387" s="36"/>
      <c r="AGJ387" s="36"/>
      <c r="AGK387" s="36"/>
      <c r="AGL387" s="36"/>
      <c r="AGM387" s="36"/>
      <c r="AGN387" s="36"/>
      <c r="AGO387" s="36"/>
      <c r="AGP387" s="36"/>
      <c r="AGQ387" s="36"/>
      <c r="AGR387" s="36"/>
      <c r="AGS387" s="36"/>
      <c r="AGT387" s="36"/>
      <c r="AGU387" s="36"/>
      <c r="AGV387" s="36"/>
      <c r="AGW387" s="36"/>
      <c r="AGX387" s="36"/>
      <c r="AGY387" s="36"/>
      <c r="AGZ387" s="36"/>
      <c r="AHA387" s="36"/>
      <c r="AHB387" s="36"/>
      <c r="AHC387" s="36"/>
      <c r="AHD387" s="36"/>
      <c r="AHE387" s="36"/>
      <c r="AHF387" s="36"/>
      <c r="AHG387" s="36"/>
      <c r="AHH387" s="36"/>
      <c r="AHI387" s="36"/>
      <c r="AHJ387" s="36"/>
      <c r="AHK387" s="36"/>
      <c r="AHL387" s="36"/>
      <c r="AHM387" s="36"/>
      <c r="AHN387" s="36"/>
      <c r="AHO387" s="36"/>
      <c r="AHP387" s="36"/>
      <c r="AHQ387" s="36"/>
      <c r="AHR387" s="36"/>
      <c r="AHS387" s="36"/>
      <c r="AHT387" s="36"/>
      <c r="AHU387" s="36"/>
      <c r="AHV387" s="36"/>
      <c r="AHW387" s="36"/>
      <c r="AHX387" s="36"/>
      <c r="AHY387" s="36"/>
      <c r="AHZ387" s="36"/>
      <c r="AIA387" s="36"/>
      <c r="AIB387" s="36"/>
      <c r="AIC387" s="36"/>
      <c r="AID387" s="36"/>
      <c r="AIE387" s="36"/>
      <c r="AIF387" s="36"/>
      <c r="AIG387" s="36"/>
      <c r="AIH387" s="36"/>
      <c r="AII387" s="36"/>
      <c r="AIJ387" s="36"/>
      <c r="AIK387" s="36"/>
      <c r="AIL387" s="36"/>
      <c r="AIM387" s="36"/>
      <c r="AIN387" s="36"/>
      <c r="AIO387" s="36"/>
      <c r="AIP387" s="36"/>
      <c r="AIQ387" s="36"/>
      <c r="AIR387" s="36"/>
      <c r="AIS387" s="36"/>
      <c r="AIT387" s="36"/>
      <c r="AIU387" s="36"/>
      <c r="AIV387" s="36"/>
      <c r="AIW387" s="36"/>
      <c r="AIX387" s="36"/>
      <c r="AIY387" s="36"/>
      <c r="AIZ387" s="36"/>
      <c r="AJA387" s="36"/>
      <c r="AJB387" s="36"/>
      <c r="AJC387" s="36"/>
      <c r="AJD387" s="36"/>
      <c r="AJE387" s="36"/>
      <c r="AJF387" s="36"/>
      <c r="AJG387" s="36"/>
      <c r="AJH387" s="36"/>
      <c r="AJI387" s="36"/>
      <c r="AJJ387" s="36"/>
      <c r="AJK387" s="36"/>
      <c r="AJL387" s="36"/>
      <c r="AJM387" s="36"/>
      <c r="AJN387" s="36"/>
      <c r="AJO387" s="36"/>
      <c r="AJP387" s="36"/>
      <c r="AJQ387" s="36"/>
      <c r="AJR387" s="36"/>
      <c r="AJS387" s="36"/>
      <c r="AJT387" s="36"/>
      <c r="AJU387" s="36"/>
      <c r="AJV387" s="36"/>
      <c r="AJW387" s="36"/>
      <c r="AJX387" s="36"/>
      <c r="AJY387" s="36"/>
      <c r="AJZ387" s="36"/>
      <c r="AKA387" s="36"/>
      <c r="AKB387" s="36"/>
      <c r="AKC387" s="36"/>
      <c r="AKD387" s="36"/>
      <c r="AKE387" s="36"/>
      <c r="AKF387" s="36"/>
      <c r="AKG387" s="36"/>
      <c r="AKH387" s="36"/>
      <c r="AKI387" s="36"/>
      <c r="AKJ387" s="36"/>
      <c r="AKK387" s="36"/>
      <c r="AKL387" s="36"/>
      <c r="AKM387" s="36"/>
      <c r="AKN387" s="36"/>
      <c r="AKO387" s="36"/>
      <c r="AKP387" s="36"/>
      <c r="AKQ387" s="36"/>
      <c r="AKR387" s="36"/>
      <c r="AKS387" s="36"/>
      <c r="AKT387" s="36"/>
      <c r="AKU387" s="36"/>
      <c r="AKV387" s="36"/>
      <c r="AKW387" s="36"/>
      <c r="AKX387" s="36"/>
      <c r="AKY387" s="36"/>
      <c r="AKZ387" s="36"/>
      <c r="ALA387" s="36"/>
      <c r="ALB387" s="36"/>
      <c r="ALC387" s="36"/>
      <c r="ALD387" s="36"/>
      <c r="ALE387" s="36"/>
      <c r="ALF387" s="36"/>
      <c r="ALG387" s="36"/>
      <c r="ALH387" s="36"/>
      <c r="ALI387" s="36"/>
      <c r="ALJ387" s="36"/>
      <c r="ALK387" s="36"/>
      <c r="ALL387" s="36"/>
      <c r="ALM387" s="36"/>
      <c r="ALN387" s="36"/>
      <c r="ALO387" s="36"/>
      <c r="ALP387" s="36"/>
      <c r="ALQ387" s="36"/>
      <c r="ALR387" s="36"/>
      <c r="ALS387" s="36"/>
      <c r="ALT387" s="36"/>
      <c r="ALU387" s="36"/>
      <c r="ALV387" s="36"/>
      <c r="ALW387" s="36"/>
      <c r="ALX387" s="36"/>
      <c r="ALY387" s="36"/>
      <c r="ALZ387" s="36"/>
      <c r="AMA387" s="36"/>
      <c r="AMB387" s="36"/>
      <c r="AMC387" s="36"/>
      <c r="AMD387" s="36"/>
      <c r="AME387" s="36"/>
      <c r="AMF387" s="36"/>
      <c r="AMG387" s="36"/>
      <c r="AMH387" s="36"/>
      <c r="AMI387" s="36"/>
      <c r="AMJ387" s="36"/>
      <c r="AMK387" s="36"/>
      <c r="AML387" s="36"/>
      <c r="AMM387" s="36"/>
      <c r="AMN387" s="36"/>
      <c r="AMO387" s="36"/>
      <c r="AMP387" s="36"/>
      <c r="AMQ387" s="36"/>
      <c r="AMR387" s="36"/>
      <c r="AMS387" s="36"/>
      <c r="AMT387" s="36"/>
      <c r="AMU387" s="36"/>
      <c r="AMV387" s="36"/>
      <c r="AMW387" s="36"/>
      <c r="AMX387" s="36"/>
      <c r="AMY387" s="36"/>
      <c r="AMZ387" s="36"/>
      <c r="ANA387" s="36"/>
      <c r="ANB387" s="36"/>
    </row>
    <row r="388" spans="1:1042" s="24" customFormat="1" x14ac:dyDescent="0.25">
      <c r="C388" s="6">
        <f t="shared" si="252"/>
        <v>990374</v>
      </c>
      <c r="D388" s="72">
        <f t="shared" si="253"/>
        <v>50</v>
      </c>
      <c r="E388" s="132">
        <v>0</v>
      </c>
      <c r="F388" s="129">
        <v>1</v>
      </c>
      <c r="G388" s="73">
        <f t="shared" si="254"/>
        <v>0</v>
      </c>
      <c r="H388" s="131">
        <v>2.9</v>
      </c>
      <c r="I388" s="147">
        <f t="shared" si="255"/>
        <v>0</v>
      </c>
      <c r="J388" s="111" t="s">
        <v>196</v>
      </c>
      <c r="K388" s="39">
        <v>3</v>
      </c>
      <c r="L388" s="95">
        <f t="shared" si="259"/>
        <v>99</v>
      </c>
      <c r="M388" s="12" t="s">
        <v>222</v>
      </c>
      <c r="N388" s="82">
        <f t="shared" si="251"/>
        <v>3</v>
      </c>
      <c r="O388" s="82">
        <f t="shared" si="244"/>
        <v>990374</v>
      </c>
      <c r="P388" s="171" t="str">
        <f t="shared" si="260"/>
        <v>tier 3  (50+ gal)</v>
      </c>
      <c r="Q388" s="26" t="s">
        <v>750</v>
      </c>
      <c r="R388" s="147">
        <v>50</v>
      </c>
      <c r="S388" s="37" t="s">
        <v>745</v>
      </c>
      <c r="T388" s="100" t="s">
        <v>745</v>
      </c>
      <c r="U388" s="105" t="str">
        <f t="shared" si="245"/>
        <v>AWHSTier3Generic50</v>
      </c>
      <c r="V388" s="146">
        <v>0</v>
      </c>
      <c r="W388" s="50">
        <v>0</v>
      </c>
      <c r="X388" s="59">
        <v>0</v>
      </c>
      <c r="Y388" s="60">
        <v>0</v>
      </c>
      <c r="Z388" s="63">
        <v>0</v>
      </c>
      <c r="AA388" s="58"/>
      <c r="AB388" s="158" t="str">
        <f t="shared" si="220"/>
        <v>2,     990374,   "tier 3  (50+ gal)"</v>
      </c>
      <c r="AC388" s="160" t="str">
        <f t="shared" si="202"/>
        <v>(generic)</v>
      </c>
      <c r="AD388" s="172" t="s">
        <v>752</v>
      </c>
      <c r="AE388" s="158" t="str">
        <f t="shared" si="258"/>
        <v xml:space="preserve">          case  990374   :   "Tier3NEEA50"</v>
      </c>
      <c r="AF388" s="172" t="s">
        <v>752</v>
      </c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  <c r="HU388" s="36"/>
      <c r="HV388" s="36"/>
      <c r="HW388" s="36"/>
      <c r="HX388" s="36"/>
      <c r="HY388" s="36"/>
      <c r="HZ388" s="36"/>
      <c r="IA388" s="36"/>
      <c r="IB388" s="36"/>
      <c r="IC388" s="36"/>
      <c r="ID388" s="36"/>
      <c r="IE388" s="36"/>
      <c r="IF388" s="36"/>
      <c r="IG388" s="36"/>
      <c r="IH388" s="36"/>
      <c r="II388" s="36"/>
      <c r="IJ388" s="36"/>
      <c r="IK388" s="36"/>
      <c r="IL388" s="36"/>
      <c r="IM388" s="36"/>
      <c r="IN388" s="36"/>
      <c r="IO388" s="36"/>
      <c r="IP388" s="36"/>
      <c r="IQ388" s="36"/>
      <c r="IR388" s="36"/>
      <c r="IS388" s="36"/>
      <c r="IT388" s="36"/>
      <c r="IU388" s="36"/>
      <c r="IV388" s="36"/>
      <c r="IW388" s="36"/>
      <c r="IX388" s="36"/>
      <c r="IY388" s="36"/>
      <c r="IZ388" s="36"/>
      <c r="JA388" s="36"/>
      <c r="JB388" s="36"/>
      <c r="JC388" s="36"/>
      <c r="JD388" s="36"/>
      <c r="JE388" s="36"/>
      <c r="JF388" s="36"/>
      <c r="JG388" s="36"/>
      <c r="JH388" s="36"/>
      <c r="JI388" s="36"/>
      <c r="JJ388" s="36"/>
      <c r="JK388" s="36"/>
      <c r="JL388" s="36"/>
      <c r="JM388" s="36"/>
      <c r="JN388" s="36"/>
      <c r="JO388" s="36"/>
      <c r="JP388" s="36"/>
      <c r="JQ388" s="36"/>
      <c r="JR388" s="36"/>
      <c r="JS388" s="36"/>
      <c r="JT388" s="36"/>
      <c r="JU388" s="36"/>
      <c r="JV388" s="36"/>
      <c r="JW388" s="36"/>
      <c r="JX388" s="36"/>
      <c r="JY388" s="36"/>
      <c r="JZ388" s="36"/>
      <c r="KA388" s="36"/>
      <c r="KB388" s="36"/>
      <c r="KC388" s="36"/>
      <c r="KD388" s="36"/>
      <c r="KE388" s="36"/>
      <c r="KF388" s="36"/>
      <c r="KG388" s="36"/>
      <c r="KH388" s="36"/>
      <c r="KI388" s="36"/>
      <c r="KJ388" s="36"/>
      <c r="KK388" s="36"/>
      <c r="KL388" s="36"/>
      <c r="KM388" s="36"/>
      <c r="KN388" s="36"/>
      <c r="KO388" s="36"/>
      <c r="KP388" s="36"/>
      <c r="KQ388" s="36"/>
      <c r="KR388" s="36"/>
      <c r="KS388" s="36"/>
      <c r="KT388" s="36"/>
      <c r="KU388" s="36"/>
      <c r="KV388" s="36"/>
      <c r="KW388" s="36"/>
      <c r="KX388" s="36"/>
      <c r="KY388" s="36"/>
      <c r="KZ388" s="36"/>
      <c r="LA388" s="36"/>
      <c r="LB388" s="36"/>
      <c r="LC388" s="36"/>
      <c r="LD388" s="36"/>
      <c r="LE388" s="36"/>
      <c r="LF388" s="36"/>
      <c r="LG388" s="36"/>
      <c r="LH388" s="36"/>
      <c r="LI388" s="36"/>
      <c r="LJ388" s="36"/>
      <c r="LK388" s="36"/>
      <c r="LL388" s="36"/>
      <c r="LM388" s="36"/>
      <c r="LN388" s="36"/>
      <c r="LO388" s="36"/>
      <c r="LP388" s="36"/>
      <c r="LQ388" s="36"/>
      <c r="LR388" s="36"/>
      <c r="LS388" s="36"/>
      <c r="LT388" s="36"/>
      <c r="LU388" s="36"/>
      <c r="LV388" s="36"/>
      <c r="LW388" s="36"/>
      <c r="LX388" s="36"/>
      <c r="LY388" s="36"/>
      <c r="LZ388" s="36"/>
      <c r="MA388" s="36"/>
      <c r="MB388" s="36"/>
      <c r="MC388" s="36"/>
      <c r="MD388" s="36"/>
      <c r="ME388" s="36"/>
      <c r="MF388" s="36"/>
      <c r="MG388" s="36"/>
      <c r="MH388" s="36"/>
      <c r="MI388" s="36"/>
      <c r="MJ388" s="36"/>
      <c r="MK388" s="36"/>
      <c r="ML388" s="36"/>
      <c r="MM388" s="36"/>
      <c r="MN388" s="36"/>
      <c r="MO388" s="36"/>
      <c r="MP388" s="36"/>
      <c r="MQ388" s="36"/>
      <c r="MR388" s="36"/>
      <c r="MS388" s="36"/>
      <c r="MT388" s="36"/>
      <c r="MU388" s="36"/>
      <c r="MV388" s="36"/>
      <c r="MW388" s="36"/>
      <c r="MX388" s="36"/>
      <c r="MY388" s="36"/>
      <c r="MZ388" s="36"/>
      <c r="NA388" s="36"/>
      <c r="NB388" s="36"/>
      <c r="NC388" s="36"/>
      <c r="ND388" s="36"/>
      <c r="NE388" s="36"/>
      <c r="NF388" s="36"/>
      <c r="NG388" s="36"/>
      <c r="NH388" s="36"/>
      <c r="NI388" s="36"/>
      <c r="NJ388" s="36"/>
      <c r="NK388" s="36"/>
      <c r="NL388" s="36"/>
      <c r="NM388" s="36"/>
      <c r="NN388" s="36"/>
      <c r="NO388" s="36"/>
      <c r="NP388" s="36"/>
      <c r="NQ388" s="36"/>
      <c r="NR388" s="36"/>
      <c r="NS388" s="36"/>
      <c r="NT388" s="36"/>
      <c r="NU388" s="36"/>
      <c r="NV388" s="36"/>
      <c r="NW388" s="36"/>
      <c r="NX388" s="36"/>
      <c r="NY388" s="36"/>
      <c r="NZ388" s="36"/>
      <c r="OA388" s="36"/>
      <c r="OB388" s="36"/>
      <c r="OC388" s="36"/>
      <c r="OD388" s="36"/>
      <c r="OE388" s="36"/>
      <c r="OF388" s="36"/>
      <c r="OG388" s="36"/>
      <c r="OH388" s="36"/>
      <c r="OI388" s="36"/>
      <c r="OJ388" s="36"/>
      <c r="OK388" s="36"/>
      <c r="OL388" s="36"/>
      <c r="OM388" s="36"/>
      <c r="ON388" s="36"/>
      <c r="OO388" s="36"/>
      <c r="OP388" s="36"/>
      <c r="OQ388" s="36"/>
      <c r="OR388" s="36"/>
      <c r="OS388" s="36"/>
      <c r="OT388" s="36"/>
      <c r="OU388" s="36"/>
      <c r="OV388" s="36"/>
      <c r="OW388" s="36"/>
      <c r="OX388" s="36"/>
      <c r="OY388" s="36"/>
      <c r="OZ388" s="36"/>
      <c r="PA388" s="36"/>
      <c r="PB388" s="36"/>
      <c r="PC388" s="36"/>
      <c r="PD388" s="36"/>
      <c r="PE388" s="36"/>
      <c r="PF388" s="36"/>
      <c r="PG388" s="36"/>
      <c r="PH388" s="36"/>
      <c r="PI388" s="36"/>
      <c r="PJ388" s="36"/>
      <c r="PK388" s="36"/>
      <c r="PL388" s="36"/>
      <c r="PM388" s="36"/>
      <c r="PN388" s="36"/>
      <c r="PO388" s="36"/>
      <c r="PP388" s="36"/>
      <c r="PQ388" s="36"/>
      <c r="PR388" s="36"/>
      <c r="PS388" s="36"/>
      <c r="PT388" s="36"/>
      <c r="PU388" s="36"/>
      <c r="PV388" s="36"/>
      <c r="PW388" s="36"/>
      <c r="PX388" s="36"/>
      <c r="PY388" s="36"/>
      <c r="PZ388" s="36"/>
      <c r="QA388" s="36"/>
      <c r="QB388" s="36"/>
      <c r="QC388" s="36"/>
      <c r="QD388" s="36"/>
      <c r="QE388" s="36"/>
      <c r="QF388" s="36"/>
      <c r="QG388" s="36"/>
      <c r="QH388" s="36"/>
      <c r="QI388" s="36"/>
      <c r="QJ388" s="36"/>
      <c r="QK388" s="36"/>
      <c r="QL388" s="36"/>
      <c r="QM388" s="36"/>
      <c r="QN388" s="36"/>
      <c r="QO388" s="36"/>
      <c r="QP388" s="36"/>
      <c r="QQ388" s="36"/>
      <c r="QR388" s="36"/>
      <c r="QS388" s="36"/>
      <c r="QT388" s="36"/>
      <c r="QU388" s="36"/>
      <c r="QV388" s="36"/>
      <c r="QW388" s="36"/>
      <c r="QX388" s="36"/>
      <c r="QY388" s="36"/>
      <c r="QZ388" s="36"/>
      <c r="RA388" s="36"/>
      <c r="RB388" s="36"/>
      <c r="RC388" s="36"/>
      <c r="RD388" s="36"/>
      <c r="RE388" s="36"/>
      <c r="RF388" s="36"/>
      <c r="RG388" s="36"/>
      <c r="RH388" s="36"/>
      <c r="RI388" s="36"/>
      <c r="RJ388" s="36"/>
      <c r="RK388" s="36"/>
      <c r="RL388" s="36"/>
      <c r="RM388" s="36"/>
      <c r="RN388" s="36"/>
      <c r="RO388" s="36"/>
      <c r="RP388" s="36"/>
      <c r="RQ388" s="36"/>
      <c r="RR388" s="36"/>
      <c r="RS388" s="36"/>
      <c r="RT388" s="36"/>
      <c r="RU388" s="36"/>
      <c r="RV388" s="36"/>
      <c r="RW388" s="36"/>
      <c r="RX388" s="36"/>
      <c r="RY388" s="36"/>
      <c r="RZ388" s="36"/>
      <c r="SA388" s="36"/>
      <c r="SB388" s="36"/>
      <c r="SC388" s="36"/>
      <c r="SD388" s="36"/>
      <c r="SE388" s="36"/>
      <c r="SF388" s="36"/>
      <c r="SG388" s="36"/>
      <c r="SH388" s="36"/>
      <c r="SI388" s="36"/>
      <c r="SJ388" s="36"/>
      <c r="SK388" s="36"/>
      <c r="SL388" s="36"/>
      <c r="SM388" s="36"/>
      <c r="SN388" s="36"/>
      <c r="SO388" s="36"/>
      <c r="SP388" s="36"/>
      <c r="SQ388" s="36"/>
      <c r="SR388" s="36"/>
      <c r="SS388" s="36"/>
      <c r="ST388" s="36"/>
      <c r="SU388" s="36"/>
      <c r="SV388" s="36"/>
      <c r="SW388" s="36"/>
      <c r="SX388" s="36"/>
      <c r="SY388" s="36"/>
      <c r="SZ388" s="36"/>
      <c r="TA388" s="36"/>
      <c r="TB388" s="36"/>
      <c r="TC388" s="36"/>
      <c r="TD388" s="36"/>
      <c r="TE388" s="36"/>
      <c r="TF388" s="36"/>
      <c r="TG388" s="36"/>
      <c r="TH388" s="36"/>
      <c r="TI388" s="36"/>
      <c r="TJ388" s="36"/>
      <c r="TK388" s="36"/>
      <c r="TL388" s="36"/>
      <c r="TM388" s="36"/>
      <c r="TN388" s="36"/>
      <c r="TO388" s="36"/>
      <c r="TP388" s="36"/>
      <c r="TQ388" s="36"/>
      <c r="TR388" s="36"/>
      <c r="TS388" s="36"/>
      <c r="TT388" s="36"/>
      <c r="TU388" s="36"/>
      <c r="TV388" s="36"/>
      <c r="TW388" s="36"/>
      <c r="TX388" s="36"/>
      <c r="TY388" s="36"/>
      <c r="TZ388" s="36"/>
      <c r="UA388" s="36"/>
      <c r="UB388" s="36"/>
      <c r="UC388" s="36"/>
      <c r="UD388" s="36"/>
      <c r="UE388" s="36"/>
      <c r="UF388" s="36"/>
      <c r="UG388" s="36"/>
      <c r="UH388" s="36"/>
      <c r="UI388" s="36"/>
      <c r="UJ388" s="36"/>
      <c r="UK388" s="36"/>
      <c r="UL388" s="36"/>
      <c r="UM388" s="36"/>
      <c r="UN388" s="36"/>
      <c r="UO388" s="36"/>
      <c r="UP388" s="36"/>
      <c r="UQ388" s="36"/>
      <c r="UR388" s="36"/>
      <c r="US388" s="36"/>
      <c r="UT388" s="36"/>
      <c r="UU388" s="36"/>
      <c r="UV388" s="36"/>
      <c r="UW388" s="36"/>
      <c r="UX388" s="36"/>
      <c r="UY388" s="36"/>
      <c r="UZ388" s="36"/>
      <c r="VA388" s="36"/>
      <c r="VB388" s="36"/>
      <c r="VC388" s="36"/>
      <c r="VD388" s="36"/>
      <c r="VE388" s="36"/>
      <c r="VF388" s="36"/>
      <c r="VG388" s="36"/>
      <c r="VH388" s="36"/>
      <c r="VI388" s="36"/>
      <c r="VJ388" s="36"/>
      <c r="VK388" s="36"/>
      <c r="VL388" s="36"/>
      <c r="VM388" s="36"/>
      <c r="VN388" s="36"/>
      <c r="VO388" s="36"/>
      <c r="VP388" s="36"/>
      <c r="VQ388" s="36"/>
      <c r="VR388" s="36"/>
      <c r="VS388" s="36"/>
      <c r="VT388" s="36"/>
      <c r="VU388" s="36"/>
      <c r="VV388" s="36"/>
      <c r="VW388" s="36"/>
      <c r="VX388" s="36"/>
      <c r="VY388" s="36"/>
      <c r="VZ388" s="36"/>
      <c r="WA388" s="36"/>
      <c r="WB388" s="36"/>
      <c r="WC388" s="36"/>
      <c r="WD388" s="36"/>
      <c r="WE388" s="36"/>
      <c r="WF388" s="36"/>
      <c r="WG388" s="36"/>
      <c r="WH388" s="36"/>
      <c r="WI388" s="36"/>
      <c r="WJ388" s="36"/>
      <c r="WK388" s="36"/>
      <c r="WL388" s="36"/>
      <c r="WM388" s="36"/>
      <c r="WN388" s="36"/>
      <c r="WO388" s="36"/>
      <c r="WP388" s="36"/>
      <c r="WQ388" s="36"/>
      <c r="WR388" s="36"/>
      <c r="WS388" s="36"/>
      <c r="WT388" s="36"/>
      <c r="WU388" s="36"/>
      <c r="WV388" s="36"/>
      <c r="WW388" s="36"/>
      <c r="WX388" s="36"/>
      <c r="WY388" s="36"/>
      <c r="WZ388" s="36"/>
      <c r="XA388" s="36"/>
      <c r="XB388" s="36"/>
      <c r="XC388" s="36"/>
      <c r="XD388" s="36"/>
      <c r="XE388" s="36"/>
      <c r="XF388" s="36"/>
      <c r="XG388" s="36"/>
      <c r="XH388" s="36"/>
      <c r="XI388" s="36"/>
      <c r="XJ388" s="36"/>
      <c r="XK388" s="36"/>
      <c r="XL388" s="36"/>
      <c r="XM388" s="36"/>
      <c r="XN388" s="36"/>
      <c r="XO388" s="36"/>
      <c r="XP388" s="36"/>
      <c r="XQ388" s="36"/>
      <c r="XR388" s="36"/>
      <c r="XS388" s="36"/>
      <c r="XT388" s="36"/>
      <c r="XU388" s="36"/>
      <c r="XV388" s="36"/>
      <c r="XW388" s="36"/>
      <c r="XX388" s="36"/>
      <c r="XY388" s="36"/>
      <c r="XZ388" s="36"/>
      <c r="YA388" s="36"/>
      <c r="YB388" s="36"/>
      <c r="YC388" s="36"/>
      <c r="YD388" s="36"/>
      <c r="YE388" s="36"/>
      <c r="YF388" s="36"/>
      <c r="YG388" s="36"/>
      <c r="YH388" s="36"/>
      <c r="YI388" s="36"/>
      <c r="YJ388" s="36"/>
      <c r="YK388" s="36"/>
      <c r="YL388" s="36"/>
      <c r="YM388" s="36"/>
      <c r="YN388" s="36"/>
      <c r="YO388" s="36"/>
      <c r="YP388" s="36"/>
      <c r="YQ388" s="36"/>
      <c r="YR388" s="36"/>
      <c r="YS388" s="36"/>
      <c r="YT388" s="36"/>
      <c r="YU388" s="36"/>
      <c r="YV388" s="36"/>
      <c r="YW388" s="36"/>
      <c r="YX388" s="36"/>
      <c r="YY388" s="36"/>
      <c r="YZ388" s="36"/>
      <c r="ZA388" s="36"/>
      <c r="ZB388" s="36"/>
      <c r="ZC388" s="36"/>
      <c r="ZD388" s="36"/>
      <c r="ZE388" s="36"/>
      <c r="ZF388" s="36"/>
      <c r="ZG388" s="36"/>
      <c r="ZH388" s="36"/>
      <c r="ZI388" s="36"/>
      <c r="ZJ388" s="36"/>
      <c r="ZK388" s="36"/>
      <c r="ZL388" s="36"/>
      <c r="ZM388" s="36"/>
      <c r="ZN388" s="36"/>
      <c r="ZO388" s="36"/>
      <c r="ZP388" s="36"/>
      <c r="ZQ388" s="36"/>
      <c r="ZR388" s="36"/>
      <c r="ZS388" s="36"/>
      <c r="ZT388" s="36"/>
      <c r="ZU388" s="36"/>
      <c r="ZV388" s="36"/>
      <c r="ZW388" s="36"/>
      <c r="ZX388" s="36"/>
      <c r="ZY388" s="36"/>
      <c r="ZZ388" s="36"/>
      <c r="AAA388" s="36"/>
      <c r="AAB388" s="36"/>
      <c r="AAC388" s="36"/>
      <c r="AAD388" s="36"/>
      <c r="AAE388" s="36"/>
      <c r="AAF388" s="36"/>
      <c r="AAG388" s="36"/>
      <c r="AAH388" s="36"/>
      <c r="AAI388" s="36"/>
      <c r="AAJ388" s="36"/>
      <c r="AAK388" s="36"/>
      <c r="AAL388" s="36"/>
      <c r="AAM388" s="36"/>
      <c r="AAN388" s="36"/>
      <c r="AAO388" s="36"/>
      <c r="AAP388" s="36"/>
      <c r="AAQ388" s="36"/>
      <c r="AAR388" s="36"/>
      <c r="AAS388" s="36"/>
      <c r="AAT388" s="36"/>
      <c r="AAU388" s="36"/>
      <c r="AAV388" s="36"/>
      <c r="AAW388" s="36"/>
      <c r="AAX388" s="36"/>
      <c r="AAY388" s="36"/>
      <c r="AAZ388" s="36"/>
      <c r="ABA388" s="36"/>
      <c r="ABB388" s="36"/>
      <c r="ABC388" s="36"/>
      <c r="ABD388" s="36"/>
      <c r="ABE388" s="36"/>
      <c r="ABF388" s="36"/>
      <c r="ABG388" s="36"/>
      <c r="ABH388" s="36"/>
      <c r="ABI388" s="36"/>
      <c r="ABJ388" s="36"/>
      <c r="ABK388" s="36"/>
      <c r="ABL388" s="36"/>
      <c r="ABM388" s="36"/>
      <c r="ABN388" s="36"/>
      <c r="ABO388" s="36"/>
      <c r="ABP388" s="36"/>
      <c r="ABQ388" s="36"/>
      <c r="ABR388" s="36"/>
      <c r="ABS388" s="36"/>
      <c r="ABT388" s="36"/>
      <c r="ABU388" s="36"/>
      <c r="ABV388" s="36"/>
      <c r="ABW388" s="36"/>
      <c r="ABX388" s="36"/>
      <c r="ABY388" s="36"/>
      <c r="ABZ388" s="36"/>
      <c r="ACA388" s="36"/>
      <c r="ACB388" s="36"/>
      <c r="ACC388" s="36"/>
      <c r="ACD388" s="36"/>
      <c r="ACE388" s="36"/>
      <c r="ACF388" s="36"/>
      <c r="ACG388" s="36"/>
      <c r="ACH388" s="36"/>
      <c r="ACI388" s="36"/>
      <c r="ACJ388" s="36"/>
      <c r="ACK388" s="36"/>
      <c r="ACL388" s="36"/>
      <c r="ACM388" s="36"/>
      <c r="ACN388" s="36"/>
      <c r="ACO388" s="36"/>
      <c r="ACP388" s="36"/>
      <c r="ACQ388" s="36"/>
      <c r="ACR388" s="36"/>
      <c r="ACS388" s="36"/>
      <c r="ACT388" s="36"/>
      <c r="ACU388" s="36"/>
      <c r="ACV388" s="36"/>
      <c r="ACW388" s="36"/>
      <c r="ACX388" s="36"/>
      <c r="ACY388" s="36"/>
      <c r="ACZ388" s="36"/>
      <c r="ADA388" s="36"/>
      <c r="ADB388" s="36"/>
      <c r="ADC388" s="36"/>
      <c r="ADD388" s="36"/>
      <c r="ADE388" s="36"/>
      <c r="ADF388" s="36"/>
      <c r="ADG388" s="36"/>
      <c r="ADH388" s="36"/>
      <c r="ADI388" s="36"/>
      <c r="ADJ388" s="36"/>
      <c r="ADK388" s="36"/>
      <c r="ADL388" s="36"/>
      <c r="ADM388" s="36"/>
      <c r="ADN388" s="36"/>
      <c r="ADO388" s="36"/>
      <c r="ADP388" s="36"/>
      <c r="ADQ388" s="36"/>
      <c r="ADR388" s="36"/>
      <c r="ADS388" s="36"/>
      <c r="ADT388" s="36"/>
      <c r="ADU388" s="36"/>
      <c r="ADV388" s="36"/>
      <c r="ADW388" s="36"/>
      <c r="ADX388" s="36"/>
      <c r="ADY388" s="36"/>
      <c r="ADZ388" s="36"/>
      <c r="AEA388" s="36"/>
      <c r="AEB388" s="36"/>
      <c r="AEC388" s="36"/>
      <c r="AED388" s="36"/>
      <c r="AEE388" s="36"/>
      <c r="AEF388" s="36"/>
      <c r="AEG388" s="36"/>
      <c r="AEH388" s="36"/>
      <c r="AEI388" s="36"/>
      <c r="AEJ388" s="36"/>
      <c r="AEK388" s="36"/>
      <c r="AEL388" s="36"/>
      <c r="AEM388" s="36"/>
      <c r="AEN388" s="36"/>
      <c r="AEO388" s="36"/>
      <c r="AEP388" s="36"/>
      <c r="AEQ388" s="36"/>
      <c r="AER388" s="36"/>
      <c r="AES388" s="36"/>
      <c r="AET388" s="36"/>
      <c r="AEU388" s="36"/>
      <c r="AEV388" s="36"/>
      <c r="AEW388" s="36"/>
      <c r="AEX388" s="36"/>
      <c r="AEY388" s="36"/>
      <c r="AEZ388" s="36"/>
      <c r="AFA388" s="36"/>
      <c r="AFB388" s="36"/>
      <c r="AFC388" s="36"/>
      <c r="AFD388" s="36"/>
      <c r="AFE388" s="36"/>
      <c r="AFF388" s="36"/>
      <c r="AFG388" s="36"/>
      <c r="AFH388" s="36"/>
      <c r="AFI388" s="36"/>
      <c r="AFJ388" s="36"/>
      <c r="AFK388" s="36"/>
      <c r="AFL388" s="36"/>
      <c r="AFM388" s="36"/>
      <c r="AFN388" s="36"/>
      <c r="AFO388" s="36"/>
      <c r="AFP388" s="36"/>
      <c r="AFQ388" s="36"/>
      <c r="AFR388" s="36"/>
      <c r="AFS388" s="36"/>
      <c r="AFT388" s="36"/>
      <c r="AFU388" s="36"/>
      <c r="AFV388" s="36"/>
      <c r="AFW388" s="36"/>
      <c r="AFX388" s="36"/>
      <c r="AFY388" s="36"/>
      <c r="AFZ388" s="36"/>
      <c r="AGA388" s="36"/>
      <c r="AGB388" s="36"/>
      <c r="AGC388" s="36"/>
      <c r="AGD388" s="36"/>
      <c r="AGE388" s="36"/>
      <c r="AGF388" s="36"/>
      <c r="AGG388" s="36"/>
      <c r="AGH388" s="36"/>
      <c r="AGI388" s="36"/>
      <c r="AGJ388" s="36"/>
      <c r="AGK388" s="36"/>
      <c r="AGL388" s="36"/>
      <c r="AGM388" s="36"/>
      <c r="AGN388" s="36"/>
      <c r="AGO388" s="36"/>
      <c r="AGP388" s="36"/>
      <c r="AGQ388" s="36"/>
      <c r="AGR388" s="36"/>
      <c r="AGS388" s="36"/>
      <c r="AGT388" s="36"/>
      <c r="AGU388" s="36"/>
      <c r="AGV388" s="36"/>
      <c r="AGW388" s="36"/>
      <c r="AGX388" s="36"/>
      <c r="AGY388" s="36"/>
      <c r="AGZ388" s="36"/>
      <c r="AHA388" s="36"/>
      <c r="AHB388" s="36"/>
      <c r="AHC388" s="36"/>
      <c r="AHD388" s="36"/>
      <c r="AHE388" s="36"/>
      <c r="AHF388" s="36"/>
      <c r="AHG388" s="36"/>
      <c r="AHH388" s="36"/>
      <c r="AHI388" s="36"/>
      <c r="AHJ388" s="36"/>
      <c r="AHK388" s="36"/>
      <c r="AHL388" s="36"/>
      <c r="AHM388" s="36"/>
      <c r="AHN388" s="36"/>
      <c r="AHO388" s="36"/>
      <c r="AHP388" s="36"/>
      <c r="AHQ388" s="36"/>
      <c r="AHR388" s="36"/>
      <c r="AHS388" s="36"/>
      <c r="AHT388" s="36"/>
      <c r="AHU388" s="36"/>
      <c r="AHV388" s="36"/>
      <c r="AHW388" s="36"/>
      <c r="AHX388" s="36"/>
      <c r="AHY388" s="36"/>
      <c r="AHZ388" s="36"/>
      <c r="AIA388" s="36"/>
      <c r="AIB388" s="36"/>
      <c r="AIC388" s="36"/>
      <c r="AID388" s="36"/>
      <c r="AIE388" s="36"/>
      <c r="AIF388" s="36"/>
      <c r="AIG388" s="36"/>
      <c r="AIH388" s="36"/>
      <c r="AII388" s="36"/>
      <c r="AIJ388" s="36"/>
      <c r="AIK388" s="36"/>
      <c r="AIL388" s="36"/>
      <c r="AIM388" s="36"/>
      <c r="AIN388" s="36"/>
      <c r="AIO388" s="36"/>
      <c r="AIP388" s="36"/>
      <c r="AIQ388" s="36"/>
      <c r="AIR388" s="36"/>
      <c r="AIS388" s="36"/>
      <c r="AIT388" s="36"/>
      <c r="AIU388" s="36"/>
      <c r="AIV388" s="36"/>
      <c r="AIW388" s="36"/>
      <c r="AIX388" s="36"/>
      <c r="AIY388" s="36"/>
      <c r="AIZ388" s="36"/>
      <c r="AJA388" s="36"/>
      <c r="AJB388" s="36"/>
      <c r="AJC388" s="36"/>
      <c r="AJD388" s="36"/>
      <c r="AJE388" s="36"/>
      <c r="AJF388" s="36"/>
      <c r="AJG388" s="36"/>
      <c r="AJH388" s="36"/>
      <c r="AJI388" s="36"/>
      <c r="AJJ388" s="36"/>
      <c r="AJK388" s="36"/>
      <c r="AJL388" s="36"/>
      <c r="AJM388" s="36"/>
      <c r="AJN388" s="36"/>
      <c r="AJO388" s="36"/>
      <c r="AJP388" s="36"/>
      <c r="AJQ388" s="36"/>
      <c r="AJR388" s="36"/>
      <c r="AJS388" s="36"/>
      <c r="AJT388" s="36"/>
      <c r="AJU388" s="36"/>
      <c r="AJV388" s="36"/>
      <c r="AJW388" s="36"/>
      <c r="AJX388" s="36"/>
      <c r="AJY388" s="36"/>
      <c r="AJZ388" s="36"/>
      <c r="AKA388" s="36"/>
      <c r="AKB388" s="36"/>
      <c r="AKC388" s="36"/>
      <c r="AKD388" s="36"/>
      <c r="AKE388" s="36"/>
      <c r="AKF388" s="36"/>
      <c r="AKG388" s="36"/>
      <c r="AKH388" s="36"/>
      <c r="AKI388" s="36"/>
      <c r="AKJ388" s="36"/>
      <c r="AKK388" s="36"/>
      <c r="AKL388" s="36"/>
      <c r="AKM388" s="36"/>
      <c r="AKN388" s="36"/>
      <c r="AKO388" s="36"/>
      <c r="AKP388" s="36"/>
      <c r="AKQ388" s="36"/>
      <c r="AKR388" s="36"/>
      <c r="AKS388" s="36"/>
      <c r="AKT388" s="36"/>
      <c r="AKU388" s="36"/>
      <c r="AKV388" s="36"/>
      <c r="AKW388" s="36"/>
      <c r="AKX388" s="36"/>
      <c r="AKY388" s="36"/>
      <c r="AKZ388" s="36"/>
      <c r="ALA388" s="36"/>
      <c r="ALB388" s="36"/>
      <c r="ALC388" s="36"/>
      <c r="ALD388" s="36"/>
      <c r="ALE388" s="36"/>
      <c r="ALF388" s="36"/>
      <c r="ALG388" s="36"/>
      <c r="ALH388" s="36"/>
      <c r="ALI388" s="36"/>
      <c r="ALJ388" s="36"/>
      <c r="ALK388" s="36"/>
      <c r="ALL388" s="36"/>
      <c r="ALM388" s="36"/>
      <c r="ALN388" s="36"/>
      <c r="ALO388" s="36"/>
      <c r="ALP388" s="36"/>
      <c r="ALQ388" s="36"/>
      <c r="ALR388" s="36"/>
      <c r="ALS388" s="36"/>
      <c r="ALT388" s="36"/>
      <c r="ALU388" s="36"/>
      <c r="ALV388" s="36"/>
      <c r="ALW388" s="36"/>
      <c r="ALX388" s="36"/>
      <c r="ALY388" s="36"/>
      <c r="ALZ388" s="36"/>
      <c r="AMA388" s="36"/>
      <c r="AMB388" s="36"/>
      <c r="AMC388" s="36"/>
      <c r="AMD388" s="36"/>
      <c r="AME388" s="36"/>
      <c r="AMF388" s="36"/>
      <c r="AMG388" s="36"/>
      <c r="AMH388" s="36"/>
      <c r="AMI388" s="36"/>
      <c r="AMJ388" s="36"/>
      <c r="AMK388" s="36"/>
      <c r="AML388" s="36"/>
      <c r="AMM388" s="36"/>
      <c r="AMN388" s="36"/>
      <c r="AMO388" s="36"/>
      <c r="AMP388" s="36"/>
      <c r="AMQ388" s="36"/>
      <c r="AMR388" s="36"/>
      <c r="AMS388" s="36"/>
      <c r="AMT388" s="36"/>
      <c r="AMU388" s="36"/>
      <c r="AMV388" s="36"/>
      <c r="AMW388" s="36"/>
      <c r="AMX388" s="36"/>
      <c r="AMY388" s="36"/>
      <c r="AMZ388" s="36"/>
      <c r="ANA388" s="36"/>
      <c r="ANB388" s="36"/>
    </row>
    <row r="389" spans="1:1042" s="24" customFormat="1" x14ac:dyDescent="0.25">
      <c r="C389" s="6">
        <f t="shared" si="252"/>
        <v>990475</v>
      </c>
      <c r="D389" s="72">
        <f t="shared" si="253"/>
        <v>65</v>
      </c>
      <c r="E389" s="132">
        <v>0</v>
      </c>
      <c r="F389" s="129">
        <v>1</v>
      </c>
      <c r="G389" s="73">
        <f t="shared" si="254"/>
        <v>0</v>
      </c>
      <c r="H389" s="131">
        <v>2.9</v>
      </c>
      <c r="I389" s="147">
        <f t="shared" si="255"/>
        <v>0</v>
      </c>
      <c r="J389" s="111" t="s">
        <v>196</v>
      </c>
      <c r="K389" s="39">
        <v>3</v>
      </c>
      <c r="L389" s="95">
        <f t="shared" si="259"/>
        <v>99</v>
      </c>
      <c r="M389" s="12" t="s">
        <v>222</v>
      </c>
      <c r="N389" s="82">
        <f t="shared" si="251"/>
        <v>4</v>
      </c>
      <c r="O389" s="82">
        <f t="shared" si="244"/>
        <v>990475</v>
      </c>
      <c r="P389" s="171" t="str">
        <f t="shared" si="260"/>
        <v>tier 3  (65+ gal)</v>
      </c>
      <c r="Q389" s="26" t="s">
        <v>750</v>
      </c>
      <c r="R389" s="147">
        <v>65</v>
      </c>
      <c r="S389" s="37" t="s">
        <v>746</v>
      </c>
      <c r="T389" s="100" t="s">
        <v>746</v>
      </c>
      <c r="U389" s="105" t="str">
        <f t="shared" si="245"/>
        <v>AWHSTier3Generic65</v>
      </c>
      <c r="V389" s="146">
        <v>0</v>
      </c>
      <c r="W389" s="50">
        <v>0</v>
      </c>
      <c r="X389" s="59">
        <v>0</v>
      </c>
      <c r="Y389" s="60">
        <v>0</v>
      </c>
      <c r="Z389" s="63">
        <v>0</v>
      </c>
      <c r="AA389" s="58"/>
      <c r="AB389" s="158" t="str">
        <f t="shared" si="220"/>
        <v>2,     990475,   "tier 3  (65+ gal)"</v>
      </c>
      <c r="AC389" s="160" t="str">
        <f t="shared" ref="AC389:AC390" si="261">AC388</f>
        <v>(generic)</v>
      </c>
      <c r="AD389" s="172" t="s">
        <v>753</v>
      </c>
      <c r="AE389" s="158" t="str">
        <f t="shared" si="258"/>
        <v xml:space="preserve">          case  990475   :   "Tier3NEEA65"</v>
      </c>
      <c r="AF389" s="172" t="s">
        <v>753</v>
      </c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  <c r="HU389" s="36"/>
      <c r="HV389" s="36"/>
      <c r="HW389" s="36"/>
      <c r="HX389" s="36"/>
      <c r="HY389" s="36"/>
      <c r="HZ389" s="36"/>
      <c r="IA389" s="36"/>
      <c r="IB389" s="36"/>
      <c r="IC389" s="36"/>
      <c r="ID389" s="36"/>
      <c r="IE389" s="36"/>
      <c r="IF389" s="36"/>
      <c r="IG389" s="36"/>
      <c r="IH389" s="36"/>
      <c r="II389" s="36"/>
      <c r="IJ389" s="36"/>
      <c r="IK389" s="36"/>
      <c r="IL389" s="36"/>
      <c r="IM389" s="36"/>
      <c r="IN389" s="36"/>
      <c r="IO389" s="36"/>
      <c r="IP389" s="36"/>
      <c r="IQ389" s="36"/>
      <c r="IR389" s="36"/>
      <c r="IS389" s="36"/>
      <c r="IT389" s="36"/>
      <c r="IU389" s="36"/>
      <c r="IV389" s="36"/>
      <c r="IW389" s="36"/>
      <c r="IX389" s="36"/>
      <c r="IY389" s="36"/>
      <c r="IZ389" s="36"/>
      <c r="JA389" s="36"/>
      <c r="JB389" s="36"/>
      <c r="JC389" s="36"/>
      <c r="JD389" s="36"/>
      <c r="JE389" s="36"/>
      <c r="JF389" s="36"/>
      <c r="JG389" s="36"/>
      <c r="JH389" s="36"/>
      <c r="JI389" s="36"/>
      <c r="JJ389" s="36"/>
      <c r="JK389" s="36"/>
      <c r="JL389" s="36"/>
      <c r="JM389" s="36"/>
      <c r="JN389" s="36"/>
      <c r="JO389" s="36"/>
      <c r="JP389" s="36"/>
      <c r="JQ389" s="36"/>
      <c r="JR389" s="36"/>
      <c r="JS389" s="36"/>
      <c r="JT389" s="36"/>
      <c r="JU389" s="36"/>
      <c r="JV389" s="36"/>
      <c r="JW389" s="36"/>
      <c r="JX389" s="36"/>
      <c r="JY389" s="36"/>
      <c r="JZ389" s="36"/>
      <c r="KA389" s="36"/>
      <c r="KB389" s="36"/>
      <c r="KC389" s="36"/>
      <c r="KD389" s="36"/>
      <c r="KE389" s="36"/>
      <c r="KF389" s="36"/>
      <c r="KG389" s="36"/>
      <c r="KH389" s="36"/>
      <c r="KI389" s="36"/>
      <c r="KJ389" s="36"/>
      <c r="KK389" s="36"/>
      <c r="KL389" s="36"/>
      <c r="KM389" s="36"/>
      <c r="KN389" s="36"/>
      <c r="KO389" s="36"/>
      <c r="KP389" s="36"/>
      <c r="KQ389" s="36"/>
      <c r="KR389" s="36"/>
      <c r="KS389" s="36"/>
      <c r="KT389" s="36"/>
      <c r="KU389" s="36"/>
      <c r="KV389" s="36"/>
      <c r="KW389" s="36"/>
      <c r="KX389" s="36"/>
      <c r="KY389" s="36"/>
      <c r="KZ389" s="36"/>
      <c r="LA389" s="36"/>
      <c r="LB389" s="36"/>
      <c r="LC389" s="36"/>
      <c r="LD389" s="36"/>
      <c r="LE389" s="36"/>
      <c r="LF389" s="36"/>
      <c r="LG389" s="36"/>
      <c r="LH389" s="36"/>
      <c r="LI389" s="36"/>
      <c r="LJ389" s="36"/>
      <c r="LK389" s="36"/>
      <c r="LL389" s="36"/>
      <c r="LM389" s="36"/>
      <c r="LN389" s="36"/>
      <c r="LO389" s="36"/>
      <c r="LP389" s="36"/>
      <c r="LQ389" s="36"/>
      <c r="LR389" s="36"/>
      <c r="LS389" s="36"/>
      <c r="LT389" s="36"/>
      <c r="LU389" s="36"/>
      <c r="LV389" s="36"/>
      <c r="LW389" s="36"/>
      <c r="LX389" s="36"/>
      <c r="LY389" s="36"/>
      <c r="LZ389" s="36"/>
      <c r="MA389" s="36"/>
      <c r="MB389" s="36"/>
      <c r="MC389" s="36"/>
      <c r="MD389" s="36"/>
      <c r="ME389" s="36"/>
      <c r="MF389" s="36"/>
      <c r="MG389" s="36"/>
      <c r="MH389" s="36"/>
      <c r="MI389" s="36"/>
      <c r="MJ389" s="36"/>
      <c r="MK389" s="36"/>
      <c r="ML389" s="36"/>
      <c r="MM389" s="36"/>
      <c r="MN389" s="36"/>
      <c r="MO389" s="36"/>
      <c r="MP389" s="36"/>
      <c r="MQ389" s="36"/>
      <c r="MR389" s="36"/>
      <c r="MS389" s="36"/>
      <c r="MT389" s="36"/>
      <c r="MU389" s="36"/>
      <c r="MV389" s="36"/>
      <c r="MW389" s="36"/>
      <c r="MX389" s="36"/>
      <c r="MY389" s="36"/>
      <c r="MZ389" s="36"/>
      <c r="NA389" s="36"/>
      <c r="NB389" s="36"/>
      <c r="NC389" s="36"/>
      <c r="ND389" s="36"/>
      <c r="NE389" s="36"/>
      <c r="NF389" s="36"/>
      <c r="NG389" s="36"/>
      <c r="NH389" s="36"/>
      <c r="NI389" s="36"/>
      <c r="NJ389" s="36"/>
      <c r="NK389" s="36"/>
      <c r="NL389" s="36"/>
      <c r="NM389" s="36"/>
      <c r="NN389" s="36"/>
      <c r="NO389" s="36"/>
      <c r="NP389" s="36"/>
      <c r="NQ389" s="36"/>
      <c r="NR389" s="36"/>
      <c r="NS389" s="36"/>
      <c r="NT389" s="36"/>
      <c r="NU389" s="36"/>
      <c r="NV389" s="36"/>
      <c r="NW389" s="36"/>
      <c r="NX389" s="36"/>
      <c r="NY389" s="36"/>
      <c r="NZ389" s="36"/>
      <c r="OA389" s="36"/>
      <c r="OB389" s="36"/>
      <c r="OC389" s="36"/>
      <c r="OD389" s="36"/>
      <c r="OE389" s="36"/>
      <c r="OF389" s="36"/>
      <c r="OG389" s="36"/>
      <c r="OH389" s="36"/>
      <c r="OI389" s="36"/>
      <c r="OJ389" s="36"/>
      <c r="OK389" s="36"/>
      <c r="OL389" s="36"/>
      <c r="OM389" s="36"/>
      <c r="ON389" s="36"/>
      <c r="OO389" s="36"/>
      <c r="OP389" s="36"/>
      <c r="OQ389" s="36"/>
      <c r="OR389" s="36"/>
      <c r="OS389" s="36"/>
      <c r="OT389" s="36"/>
      <c r="OU389" s="36"/>
      <c r="OV389" s="36"/>
      <c r="OW389" s="36"/>
      <c r="OX389" s="36"/>
      <c r="OY389" s="36"/>
      <c r="OZ389" s="36"/>
      <c r="PA389" s="36"/>
      <c r="PB389" s="36"/>
      <c r="PC389" s="36"/>
      <c r="PD389" s="36"/>
      <c r="PE389" s="36"/>
      <c r="PF389" s="36"/>
      <c r="PG389" s="36"/>
      <c r="PH389" s="36"/>
      <c r="PI389" s="36"/>
      <c r="PJ389" s="36"/>
      <c r="PK389" s="36"/>
      <c r="PL389" s="36"/>
      <c r="PM389" s="36"/>
      <c r="PN389" s="36"/>
      <c r="PO389" s="36"/>
      <c r="PP389" s="36"/>
      <c r="PQ389" s="36"/>
      <c r="PR389" s="36"/>
      <c r="PS389" s="36"/>
      <c r="PT389" s="36"/>
      <c r="PU389" s="36"/>
      <c r="PV389" s="36"/>
      <c r="PW389" s="36"/>
      <c r="PX389" s="36"/>
      <c r="PY389" s="36"/>
      <c r="PZ389" s="36"/>
      <c r="QA389" s="36"/>
      <c r="QB389" s="36"/>
      <c r="QC389" s="36"/>
      <c r="QD389" s="36"/>
      <c r="QE389" s="36"/>
      <c r="QF389" s="36"/>
      <c r="QG389" s="36"/>
      <c r="QH389" s="36"/>
      <c r="QI389" s="36"/>
      <c r="QJ389" s="36"/>
      <c r="QK389" s="36"/>
      <c r="QL389" s="36"/>
      <c r="QM389" s="36"/>
      <c r="QN389" s="36"/>
      <c r="QO389" s="36"/>
      <c r="QP389" s="36"/>
      <c r="QQ389" s="36"/>
      <c r="QR389" s="36"/>
      <c r="QS389" s="36"/>
      <c r="QT389" s="36"/>
      <c r="QU389" s="36"/>
      <c r="QV389" s="36"/>
      <c r="QW389" s="36"/>
      <c r="QX389" s="36"/>
      <c r="QY389" s="36"/>
      <c r="QZ389" s="36"/>
      <c r="RA389" s="36"/>
      <c r="RB389" s="36"/>
      <c r="RC389" s="36"/>
      <c r="RD389" s="36"/>
      <c r="RE389" s="36"/>
      <c r="RF389" s="36"/>
      <c r="RG389" s="36"/>
      <c r="RH389" s="36"/>
      <c r="RI389" s="36"/>
      <c r="RJ389" s="36"/>
      <c r="RK389" s="36"/>
      <c r="RL389" s="36"/>
      <c r="RM389" s="36"/>
      <c r="RN389" s="36"/>
      <c r="RO389" s="36"/>
      <c r="RP389" s="36"/>
      <c r="RQ389" s="36"/>
      <c r="RR389" s="36"/>
      <c r="RS389" s="36"/>
      <c r="RT389" s="36"/>
      <c r="RU389" s="36"/>
      <c r="RV389" s="36"/>
      <c r="RW389" s="36"/>
      <c r="RX389" s="36"/>
      <c r="RY389" s="36"/>
      <c r="RZ389" s="36"/>
      <c r="SA389" s="36"/>
      <c r="SB389" s="36"/>
      <c r="SC389" s="36"/>
      <c r="SD389" s="36"/>
      <c r="SE389" s="36"/>
      <c r="SF389" s="36"/>
      <c r="SG389" s="36"/>
      <c r="SH389" s="36"/>
      <c r="SI389" s="36"/>
      <c r="SJ389" s="36"/>
      <c r="SK389" s="36"/>
      <c r="SL389" s="36"/>
      <c r="SM389" s="36"/>
      <c r="SN389" s="36"/>
      <c r="SO389" s="36"/>
      <c r="SP389" s="36"/>
      <c r="SQ389" s="36"/>
      <c r="SR389" s="36"/>
      <c r="SS389" s="36"/>
      <c r="ST389" s="36"/>
      <c r="SU389" s="36"/>
      <c r="SV389" s="36"/>
      <c r="SW389" s="36"/>
      <c r="SX389" s="36"/>
      <c r="SY389" s="36"/>
      <c r="SZ389" s="36"/>
      <c r="TA389" s="36"/>
      <c r="TB389" s="36"/>
      <c r="TC389" s="36"/>
      <c r="TD389" s="36"/>
      <c r="TE389" s="36"/>
      <c r="TF389" s="36"/>
      <c r="TG389" s="36"/>
      <c r="TH389" s="36"/>
      <c r="TI389" s="36"/>
      <c r="TJ389" s="36"/>
      <c r="TK389" s="36"/>
      <c r="TL389" s="36"/>
      <c r="TM389" s="36"/>
      <c r="TN389" s="36"/>
      <c r="TO389" s="36"/>
      <c r="TP389" s="36"/>
      <c r="TQ389" s="36"/>
      <c r="TR389" s="36"/>
      <c r="TS389" s="36"/>
      <c r="TT389" s="36"/>
      <c r="TU389" s="36"/>
      <c r="TV389" s="36"/>
      <c r="TW389" s="36"/>
      <c r="TX389" s="36"/>
      <c r="TY389" s="36"/>
      <c r="TZ389" s="36"/>
      <c r="UA389" s="36"/>
      <c r="UB389" s="36"/>
      <c r="UC389" s="36"/>
      <c r="UD389" s="36"/>
      <c r="UE389" s="36"/>
      <c r="UF389" s="36"/>
      <c r="UG389" s="36"/>
      <c r="UH389" s="36"/>
      <c r="UI389" s="36"/>
      <c r="UJ389" s="36"/>
      <c r="UK389" s="36"/>
      <c r="UL389" s="36"/>
      <c r="UM389" s="36"/>
      <c r="UN389" s="36"/>
      <c r="UO389" s="36"/>
      <c r="UP389" s="36"/>
      <c r="UQ389" s="36"/>
      <c r="UR389" s="36"/>
      <c r="US389" s="36"/>
      <c r="UT389" s="36"/>
      <c r="UU389" s="36"/>
      <c r="UV389" s="36"/>
      <c r="UW389" s="36"/>
      <c r="UX389" s="36"/>
      <c r="UY389" s="36"/>
      <c r="UZ389" s="36"/>
      <c r="VA389" s="36"/>
      <c r="VB389" s="36"/>
      <c r="VC389" s="36"/>
      <c r="VD389" s="36"/>
      <c r="VE389" s="36"/>
      <c r="VF389" s="36"/>
      <c r="VG389" s="36"/>
      <c r="VH389" s="36"/>
      <c r="VI389" s="36"/>
      <c r="VJ389" s="36"/>
      <c r="VK389" s="36"/>
      <c r="VL389" s="36"/>
      <c r="VM389" s="36"/>
      <c r="VN389" s="36"/>
      <c r="VO389" s="36"/>
      <c r="VP389" s="36"/>
      <c r="VQ389" s="36"/>
      <c r="VR389" s="36"/>
      <c r="VS389" s="36"/>
      <c r="VT389" s="36"/>
      <c r="VU389" s="36"/>
      <c r="VV389" s="36"/>
      <c r="VW389" s="36"/>
      <c r="VX389" s="36"/>
      <c r="VY389" s="36"/>
      <c r="VZ389" s="36"/>
      <c r="WA389" s="36"/>
      <c r="WB389" s="36"/>
      <c r="WC389" s="36"/>
      <c r="WD389" s="36"/>
      <c r="WE389" s="36"/>
      <c r="WF389" s="36"/>
      <c r="WG389" s="36"/>
      <c r="WH389" s="36"/>
      <c r="WI389" s="36"/>
      <c r="WJ389" s="36"/>
      <c r="WK389" s="36"/>
      <c r="WL389" s="36"/>
      <c r="WM389" s="36"/>
      <c r="WN389" s="36"/>
      <c r="WO389" s="36"/>
      <c r="WP389" s="36"/>
      <c r="WQ389" s="36"/>
      <c r="WR389" s="36"/>
      <c r="WS389" s="36"/>
      <c r="WT389" s="36"/>
      <c r="WU389" s="36"/>
      <c r="WV389" s="36"/>
      <c r="WW389" s="36"/>
      <c r="WX389" s="36"/>
      <c r="WY389" s="36"/>
      <c r="WZ389" s="36"/>
      <c r="XA389" s="36"/>
      <c r="XB389" s="36"/>
      <c r="XC389" s="36"/>
      <c r="XD389" s="36"/>
      <c r="XE389" s="36"/>
      <c r="XF389" s="36"/>
      <c r="XG389" s="36"/>
      <c r="XH389" s="36"/>
      <c r="XI389" s="36"/>
      <c r="XJ389" s="36"/>
      <c r="XK389" s="36"/>
      <c r="XL389" s="36"/>
      <c r="XM389" s="36"/>
      <c r="XN389" s="36"/>
      <c r="XO389" s="36"/>
      <c r="XP389" s="36"/>
      <c r="XQ389" s="36"/>
      <c r="XR389" s="36"/>
      <c r="XS389" s="36"/>
      <c r="XT389" s="36"/>
      <c r="XU389" s="36"/>
      <c r="XV389" s="36"/>
      <c r="XW389" s="36"/>
      <c r="XX389" s="36"/>
      <c r="XY389" s="36"/>
      <c r="XZ389" s="36"/>
      <c r="YA389" s="36"/>
      <c r="YB389" s="36"/>
      <c r="YC389" s="36"/>
      <c r="YD389" s="36"/>
      <c r="YE389" s="36"/>
      <c r="YF389" s="36"/>
      <c r="YG389" s="36"/>
      <c r="YH389" s="36"/>
      <c r="YI389" s="36"/>
      <c r="YJ389" s="36"/>
      <c r="YK389" s="36"/>
      <c r="YL389" s="36"/>
      <c r="YM389" s="36"/>
      <c r="YN389" s="36"/>
      <c r="YO389" s="36"/>
      <c r="YP389" s="36"/>
      <c r="YQ389" s="36"/>
      <c r="YR389" s="36"/>
      <c r="YS389" s="36"/>
      <c r="YT389" s="36"/>
      <c r="YU389" s="36"/>
      <c r="YV389" s="36"/>
      <c r="YW389" s="36"/>
      <c r="YX389" s="36"/>
      <c r="YY389" s="36"/>
      <c r="YZ389" s="36"/>
      <c r="ZA389" s="36"/>
      <c r="ZB389" s="36"/>
      <c r="ZC389" s="36"/>
      <c r="ZD389" s="36"/>
      <c r="ZE389" s="36"/>
      <c r="ZF389" s="36"/>
      <c r="ZG389" s="36"/>
      <c r="ZH389" s="36"/>
      <c r="ZI389" s="36"/>
      <c r="ZJ389" s="36"/>
      <c r="ZK389" s="36"/>
      <c r="ZL389" s="36"/>
      <c r="ZM389" s="36"/>
      <c r="ZN389" s="36"/>
      <c r="ZO389" s="36"/>
      <c r="ZP389" s="36"/>
      <c r="ZQ389" s="36"/>
      <c r="ZR389" s="36"/>
      <c r="ZS389" s="36"/>
      <c r="ZT389" s="36"/>
      <c r="ZU389" s="36"/>
      <c r="ZV389" s="36"/>
      <c r="ZW389" s="36"/>
      <c r="ZX389" s="36"/>
      <c r="ZY389" s="36"/>
      <c r="ZZ389" s="36"/>
      <c r="AAA389" s="36"/>
      <c r="AAB389" s="36"/>
      <c r="AAC389" s="36"/>
      <c r="AAD389" s="36"/>
      <c r="AAE389" s="36"/>
      <c r="AAF389" s="36"/>
      <c r="AAG389" s="36"/>
      <c r="AAH389" s="36"/>
      <c r="AAI389" s="36"/>
      <c r="AAJ389" s="36"/>
      <c r="AAK389" s="36"/>
      <c r="AAL389" s="36"/>
      <c r="AAM389" s="36"/>
      <c r="AAN389" s="36"/>
      <c r="AAO389" s="36"/>
      <c r="AAP389" s="36"/>
      <c r="AAQ389" s="36"/>
      <c r="AAR389" s="36"/>
      <c r="AAS389" s="36"/>
      <c r="AAT389" s="36"/>
      <c r="AAU389" s="36"/>
      <c r="AAV389" s="36"/>
      <c r="AAW389" s="36"/>
      <c r="AAX389" s="36"/>
      <c r="AAY389" s="36"/>
      <c r="AAZ389" s="36"/>
      <c r="ABA389" s="36"/>
      <c r="ABB389" s="36"/>
      <c r="ABC389" s="36"/>
      <c r="ABD389" s="36"/>
      <c r="ABE389" s="36"/>
      <c r="ABF389" s="36"/>
      <c r="ABG389" s="36"/>
      <c r="ABH389" s="36"/>
      <c r="ABI389" s="36"/>
      <c r="ABJ389" s="36"/>
      <c r="ABK389" s="36"/>
      <c r="ABL389" s="36"/>
      <c r="ABM389" s="36"/>
      <c r="ABN389" s="36"/>
      <c r="ABO389" s="36"/>
      <c r="ABP389" s="36"/>
      <c r="ABQ389" s="36"/>
      <c r="ABR389" s="36"/>
      <c r="ABS389" s="36"/>
      <c r="ABT389" s="36"/>
      <c r="ABU389" s="36"/>
      <c r="ABV389" s="36"/>
      <c r="ABW389" s="36"/>
      <c r="ABX389" s="36"/>
      <c r="ABY389" s="36"/>
      <c r="ABZ389" s="36"/>
      <c r="ACA389" s="36"/>
      <c r="ACB389" s="36"/>
      <c r="ACC389" s="36"/>
      <c r="ACD389" s="36"/>
      <c r="ACE389" s="36"/>
      <c r="ACF389" s="36"/>
      <c r="ACG389" s="36"/>
      <c r="ACH389" s="36"/>
      <c r="ACI389" s="36"/>
      <c r="ACJ389" s="36"/>
      <c r="ACK389" s="36"/>
      <c r="ACL389" s="36"/>
      <c r="ACM389" s="36"/>
      <c r="ACN389" s="36"/>
      <c r="ACO389" s="36"/>
      <c r="ACP389" s="36"/>
      <c r="ACQ389" s="36"/>
      <c r="ACR389" s="36"/>
      <c r="ACS389" s="36"/>
      <c r="ACT389" s="36"/>
      <c r="ACU389" s="36"/>
      <c r="ACV389" s="36"/>
      <c r="ACW389" s="36"/>
      <c r="ACX389" s="36"/>
      <c r="ACY389" s="36"/>
      <c r="ACZ389" s="36"/>
      <c r="ADA389" s="36"/>
      <c r="ADB389" s="36"/>
      <c r="ADC389" s="36"/>
      <c r="ADD389" s="36"/>
      <c r="ADE389" s="36"/>
      <c r="ADF389" s="36"/>
      <c r="ADG389" s="36"/>
      <c r="ADH389" s="36"/>
      <c r="ADI389" s="36"/>
      <c r="ADJ389" s="36"/>
      <c r="ADK389" s="36"/>
      <c r="ADL389" s="36"/>
      <c r="ADM389" s="36"/>
      <c r="ADN389" s="36"/>
      <c r="ADO389" s="36"/>
      <c r="ADP389" s="36"/>
      <c r="ADQ389" s="36"/>
      <c r="ADR389" s="36"/>
      <c r="ADS389" s="36"/>
      <c r="ADT389" s="36"/>
      <c r="ADU389" s="36"/>
      <c r="ADV389" s="36"/>
      <c r="ADW389" s="36"/>
      <c r="ADX389" s="36"/>
      <c r="ADY389" s="36"/>
      <c r="ADZ389" s="36"/>
      <c r="AEA389" s="36"/>
      <c r="AEB389" s="36"/>
      <c r="AEC389" s="36"/>
      <c r="AED389" s="36"/>
      <c r="AEE389" s="36"/>
      <c r="AEF389" s="36"/>
      <c r="AEG389" s="36"/>
      <c r="AEH389" s="36"/>
      <c r="AEI389" s="36"/>
      <c r="AEJ389" s="36"/>
      <c r="AEK389" s="36"/>
      <c r="AEL389" s="36"/>
      <c r="AEM389" s="36"/>
      <c r="AEN389" s="36"/>
      <c r="AEO389" s="36"/>
      <c r="AEP389" s="36"/>
      <c r="AEQ389" s="36"/>
      <c r="AER389" s="36"/>
      <c r="AES389" s="36"/>
      <c r="AET389" s="36"/>
      <c r="AEU389" s="36"/>
      <c r="AEV389" s="36"/>
      <c r="AEW389" s="36"/>
      <c r="AEX389" s="36"/>
      <c r="AEY389" s="36"/>
      <c r="AEZ389" s="36"/>
      <c r="AFA389" s="36"/>
      <c r="AFB389" s="36"/>
      <c r="AFC389" s="36"/>
      <c r="AFD389" s="36"/>
      <c r="AFE389" s="36"/>
      <c r="AFF389" s="36"/>
      <c r="AFG389" s="36"/>
      <c r="AFH389" s="36"/>
      <c r="AFI389" s="36"/>
      <c r="AFJ389" s="36"/>
      <c r="AFK389" s="36"/>
      <c r="AFL389" s="36"/>
      <c r="AFM389" s="36"/>
      <c r="AFN389" s="36"/>
      <c r="AFO389" s="36"/>
      <c r="AFP389" s="36"/>
      <c r="AFQ389" s="36"/>
      <c r="AFR389" s="36"/>
      <c r="AFS389" s="36"/>
      <c r="AFT389" s="36"/>
      <c r="AFU389" s="36"/>
      <c r="AFV389" s="36"/>
      <c r="AFW389" s="36"/>
      <c r="AFX389" s="36"/>
      <c r="AFY389" s="36"/>
      <c r="AFZ389" s="36"/>
      <c r="AGA389" s="36"/>
      <c r="AGB389" s="36"/>
      <c r="AGC389" s="36"/>
      <c r="AGD389" s="36"/>
      <c r="AGE389" s="36"/>
      <c r="AGF389" s="36"/>
      <c r="AGG389" s="36"/>
      <c r="AGH389" s="36"/>
      <c r="AGI389" s="36"/>
      <c r="AGJ389" s="36"/>
      <c r="AGK389" s="36"/>
      <c r="AGL389" s="36"/>
      <c r="AGM389" s="36"/>
      <c r="AGN389" s="36"/>
      <c r="AGO389" s="36"/>
      <c r="AGP389" s="36"/>
      <c r="AGQ389" s="36"/>
      <c r="AGR389" s="36"/>
      <c r="AGS389" s="36"/>
      <c r="AGT389" s="36"/>
      <c r="AGU389" s="36"/>
      <c r="AGV389" s="36"/>
      <c r="AGW389" s="36"/>
      <c r="AGX389" s="36"/>
      <c r="AGY389" s="36"/>
      <c r="AGZ389" s="36"/>
      <c r="AHA389" s="36"/>
      <c r="AHB389" s="36"/>
      <c r="AHC389" s="36"/>
      <c r="AHD389" s="36"/>
      <c r="AHE389" s="36"/>
      <c r="AHF389" s="36"/>
      <c r="AHG389" s="36"/>
      <c r="AHH389" s="36"/>
      <c r="AHI389" s="36"/>
      <c r="AHJ389" s="36"/>
      <c r="AHK389" s="36"/>
      <c r="AHL389" s="36"/>
      <c r="AHM389" s="36"/>
      <c r="AHN389" s="36"/>
      <c r="AHO389" s="36"/>
      <c r="AHP389" s="36"/>
      <c r="AHQ389" s="36"/>
      <c r="AHR389" s="36"/>
      <c r="AHS389" s="36"/>
      <c r="AHT389" s="36"/>
      <c r="AHU389" s="36"/>
      <c r="AHV389" s="36"/>
      <c r="AHW389" s="36"/>
      <c r="AHX389" s="36"/>
      <c r="AHY389" s="36"/>
      <c r="AHZ389" s="36"/>
      <c r="AIA389" s="36"/>
      <c r="AIB389" s="36"/>
      <c r="AIC389" s="36"/>
      <c r="AID389" s="36"/>
      <c r="AIE389" s="36"/>
      <c r="AIF389" s="36"/>
      <c r="AIG389" s="36"/>
      <c r="AIH389" s="36"/>
      <c r="AII389" s="36"/>
      <c r="AIJ389" s="36"/>
      <c r="AIK389" s="36"/>
      <c r="AIL389" s="36"/>
      <c r="AIM389" s="36"/>
      <c r="AIN389" s="36"/>
      <c r="AIO389" s="36"/>
      <c r="AIP389" s="36"/>
      <c r="AIQ389" s="36"/>
      <c r="AIR389" s="36"/>
      <c r="AIS389" s="36"/>
      <c r="AIT389" s="36"/>
      <c r="AIU389" s="36"/>
      <c r="AIV389" s="36"/>
      <c r="AIW389" s="36"/>
      <c r="AIX389" s="36"/>
      <c r="AIY389" s="36"/>
      <c r="AIZ389" s="36"/>
      <c r="AJA389" s="36"/>
      <c r="AJB389" s="36"/>
      <c r="AJC389" s="36"/>
      <c r="AJD389" s="36"/>
      <c r="AJE389" s="36"/>
      <c r="AJF389" s="36"/>
      <c r="AJG389" s="36"/>
      <c r="AJH389" s="36"/>
      <c r="AJI389" s="36"/>
      <c r="AJJ389" s="36"/>
      <c r="AJK389" s="36"/>
      <c r="AJL389" s="36"/>
      <c r="AJM389" s="36"/>
      <c r="AJN389" s="36"/>
      <c r="AJO389" s="36"/>
      <c r="AJP389" s="36"/>
      <c r="AJQ389" s="36"/>
      <c r="AJR389" s="36"/>
      <c r="AJS389" s="36"/>
      <c r="AJT389" s="36"/>
      <c r="AJU389" s="36"/>
      <c r="AJV389" s="36"/>
      <c r="AJW389" s="36"/>
      <c r="AJX389" s="36"/>
      <c r="AJY389" s="36"/>
      <c r="AJZ389" s="36"/>
      <c r="AKA389" s="36"/>
      <c r="AKB389" s="36"/>
      <c r="AKC389" s="36"/>
      <c r="AKD389" s="36"/>
      <c r="AKE389" s="36"/>
      <c r="AKF389" s="36"/>
      <c r="AKG389" s="36"/>
      <c r="AKH389" s="36"/>
      <c r="AKI389" s="36"/>
      <c r="AKJ389" s="36"/>
      <c r="AKK389" s="36"/>
      <c r="AKL389" s="36"/>
      <c r="AKM389" s="36"/>
      <c r="AKN389" s="36"/>
      <c r="AKO389" s="36"/>
      <c r="AKP389" s="36"/>
      <c r="AKQ389" s="36"/>
      <c r="AKR389" s="36"/>
      <c r="AKS389" s="36"/>
      <c r="AKT389" s="36"/>
      <c r="AKU389" s="36"/>
      <c r="AKV389" s="36"/>
      <c r="AKW389" s="36"/>
      <c r="AKX389" s="36"/>
      <c r="AKY389" s="36"/>
      <c r="AKZ389" s="36"/>
      <c r="ALA389" s="36"/>
      <c r="ALB389" s="36"/>
      <c r="ALC389" s="36"/>
      <c r="ALD389" s="36"/>
      <c r="ALE389" s="36"/>
      <c r="ALF389" s="36"/>
      <c r="ALG389" s="36"/>
      <c r="ALH389" s="36"/>
      <c r="ALI389" s="36"/>
      <c r="ALJ389" s="36"/>
      <c r="ALK389" s="36"/>
      <c r="ALL389" s="36"/>
      <c r="ALM389" s="36"/>
      <c r="ALN389" s="36"/>
      <c r="ALO389" s="36"/>
      <c r="ALP389" s="36"/>
      <c r="ALQ389" s="36"/>
      <c r="ALR389" s="36"/>
      <c r="ALS389" s="36"/>
      <c r="ALT389" s="36"/>
      <c r="ALU389" s="36"/>
      <c r="ALV389" s="36"/>
      <c r="ALW389" s="36"/>
      <c r="ALX389" s="36"/>
      <c r="ALY389" s="36"/>
      <c r="ALZ389" s="36"/>
      <c r="AMA389" s="36"/>
      <c r="AMB389" s="36"/>
      <c r="AMC389" s="36"/>
      <c r="AMD389" s="36"/>
      <c r="AME389" s="36"/>
      <c r="AMF389" s="36"/>
      <c r="AMG389" s="36"/>
      <c r="AMH389" s="36"/>
      <c r="AMI389" s="36"/>
      <c r="AMJ389" s="36"/>
      <c r="AMK389" s="36"/>
      <c r="AML389" s="36"/>
      <c r="AMM389" s="36"/>
      <c r="AMN389" s="36"/>
      <c r="AMO389" s="36"/>
      <c r="AMP389" s="36"/>
      <c r="AMQ389" s="36"/>
      <c r="AMR389" s="36"/>
      <c r="AMS389" s="36"/>
      <c r="AMT389" s="36"/>
      <c r="AMU389" s="36"/>
      <c r="AMV389" s="36"/>
      <c r="AMW389" s="36"/>
      <c r="AMX389" s="36"/>
      <c r="AMY389" s="36"/>
      <c r="AMZ389" s="36"/>
      <c r="ANA389" s="36"/>
      <c r="ANB389" s="36"/>
    </row>
    <row r="390" spans="1:1042" s="24" customFormat="1" x14ac:dyDescent="0.25">
      <c r="C390" s="6">
        <f t="shared" ref="C390" si="262">O390</f>
        <v>990576</v>
      </c>
      <c r="D390" s="72">
        <f t="shared" ref="D390" si="263">R390</f>
        <v>80</v>
      </c>
      <c r="E390" s="132">
        <v>0</v>
      </c>
      <c r="F390" s="129">
        <v>1</v>
      </c>
      <c r="G390" s="73">
        <f t="shared" si="249"/>
        <v>0</v>
      </c>
      <c r="H390" s="131">
        <v>2.9</v>
      </c>
      <c r="I390" s="147">
        <f t="shared" si="246"/>
        <v>0</v>
      </c>
      <c r="J390" s="111" t="s">
        <v>196</v>
      </c>
      <c r="K390" s="39">
        <v>3</v>
      </c>
      <c r="L390" s="95">
        <f t="shared" si="247"/>
        <v>99</v>
      </c>
      <c r="M390" s="12" t="s">
        <v>222</v>
      </c>
      <c r="N390" s="82">
        <f t="shared" si="251"/>
        <v>5</v>
      </c>
      <c r="O390" s="82">
        <f t="shared" ref="O390" si="264" xml:space="preserve"> (L390*10000) + (N390*100) + VLOOKUP( T390, $Q$2:$S$53, 2, FALSE )</f>
        <v>990576</v>
      </c>
      <c r="P390" s="171" t="str">
        <f>Q390 &amp; "  (" &amp; R390 &amp; "+ gal" &amp; IF(V390&gt;0, ", JA13)", ")")</f>
        <v>tier 3  (80+ gal)</v>
      </c>
      <c r="Q390" s="26" t="s">
        <v>750</v>
      </c>
      <c r="R390" s="147">
        <v>80</v>
      </c>
      <c r="S390" s="37" t="s">
        <v>747</v>
      </c>
      <c r="T390" s="100" t="s">
        <v>747</v>
      </c>
      <c r="U390" s="105" t="str">
        <f t="shared" si="245"/>
        <v>AWHSTier3Generic80</v>
      </c>
      <c r="V390" s="146">
        <v>0</v>
      </c>
      <c r="W390" s="50">
        <v>0</v>
      </c>
      <c r="X390" s="59">
        <v>0</v>
      </c>
      <c r="Y390" s="60">
        <v>0</v>
      </c>
      <c r="Z390" s="63">
        <v>0</v>
      </c>
      <c r="AA390" s="58"/>
      <c r="AB390" s="158" t="str">
        <f t="shared" si="220"/>
        <v>2,     990576,   "tier 3  (80+ gal)"</v>
      </c>
      <c r="AC390" s="160" t="str">
        <f t="shared" si="261"/>
        <v>(generic)</v>
      </c>
      <c r="AD390" s="172" t="s">
        <v>754</v>
      </c>
      <c r="AE390" s="158" t="str">
        <f t="shared" si="221"/>
        <v xml:space="preserve">          case  990576   :   "Tier3NEEA80"</v>
      </c>
      <c r="AF390" s="172" t="s">
        <v>754</v>
      </c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  <c r="HU390" s="36"/>
      <c r="HV390" s="36"/>
      <c r="HW390" s="36"/>
      <c r="HX390" s="36"/>
      <c r="HY390" s="36"/>
      <c r="HZ390" s="36"/>
      <c r="IA390" s="36"/>
      <c r="IB390" s="36"/>
      <c r="IC390" s="36"/>
      <c r="ID390" s="36"/>
      <c r="IE390" s="36"/>
      <c r="IF390" s="36"/>
      <c r="IG390" s="36"/>
      <c r="IH390" s="36"/>
      <c r="II390" s="36"/>
      <c r="IJ390" s="36"/>
      <c r="IK390" s="36"/>
      <c r="IL390" s="36"/>
      <c r="IM390" s="36"/>
      <c r="IN390" s="36"/>
      <c r="IO390" s="36"/>
      <c r="IP390" s="36"/>
      <c r="IQ390" s="36"/>
      <c r="IR390" s="36"/>
      <c r="IS390" s="36"/>
      <c r="IT390" s="36"/>
      <c r="IU390" s="36"/>
      <c r="IV390" s="36"/>
      <c r="IW390" s="36"/>
      <c r="IX390" s="36"/>
      <c r="IY390" s="36"/>
      <c r="IZ390" s="36"/>
      <c r="JA390" s="36"/>
      <c r="JB390" s="36"/>
      <c r="JC390" s="36"/>
      <c r="JD390" s="36"/>
      <c r="JE390" s="36"/>
      <c r="JF390" s="36"/>
      <c r="JG390" s="36"/>
      <c r="JH390" s="36"/>
      <c r="JI390" s="36"/>
      <c r="JJ390" s="36"/>
      <c r="JK390" s="36"/>
      <c r="JL390" s="36"/>
      <c r="JM390" s="36"/>
      <c r="JN390" s="36"/>
      <c r="JO390" s="36"/>
      <c r="JP390" s="36"/>
      <c r="JQ390" s="36"/>
      <c r="JR390" s="36"/>
      <c r="JS390" s="36"/>
      <c r="JT390" s="36"/>
      <c r="JU390" s="36"/>
      <c r="JV390" s="36"/>
      <c r="JW390" s="36"/>
      <c r="JX390" s="36"/>
      <c r="JY390" s="36"/>
      <c r="JZ390" s="36"/>
      <c r="KA390" s="36"/>
      <c r="KB390" s="36"/>
      <c r="KC390" s="36"/>
      <c r="KD390" s="36"/>
      <c r="KE390" s="36"/>
      <c r="KF390" s="36"/>
      <c r="KG390" s="36"/>
      <c r="KH390" s="36"/>
      <c r="KI390" s="36"/>
      <c r="KJ390" s="36"/>
      <c r="KK390" s="36"/>
      <c r="KL390" s="36"/>
      <c r="KM390" s="36"/>
      <c r="KN390" s="36"/>
      <c r="KO390" s="36"/>
      <c r="KP390" s="36"/>
      <c r="KQ390" s="36"/>
      <c r="KR390" s="36"/>
      <c r="KS390" s="36"/>
      <c r="KT390" s="36"/>
      <c r="KU390" s="36"/>
      <c r="KV390" s="36"/>
      <c r="KW390" s="36"/>
      <c r="KX390" s="36"/>
      <c r="KY390" s="36"/>
      <c r="KZ390" s="36"/>
      <c r="LA390" s="36"/>
      <c r="LB390" s="36"/>
      <c r="LC390" s="36"/>
      <c r="LD390" s="36"/>
      <c r="LE390" s="36"/>
      <c r="LF390" s="36"/>
      <c r="LG390" s="36"/>
      <c r="LH390" s="36"/>
      <c r="LI390" s="36"/>
      <c r="LJ390" s="36"/>
      <c r="LK390" s="36"/>
      <c r="LL390" s="36"/>
      <c r="LM390" s="36"/>
      <c r="LN390" s="36"/>
      <c r="LO390" s="36"/>
      <c r="LP390" s="36"/>
      <c r="LQ390" s="36"/>
      <c r="LR390" s="36"/>
      <c r="LS390" s="36"/>
      <c r="LT390" s="36"/>
      <c r="LU390" s="36"/>
      <c r="LV390" s="36"/>
      <c r="LW390" s="36"/>
      <c r="LX390" s="36"/>
      <c r="LY390" s="36"/>
      <c r="LZ390" s="36"/>
      <c r="MA390" s="36"/>
      <c r="MB390" s="36"/>
      <c r="MC390" s="36"/>
      <c r="MD390" s="36"/>
      <c r="ME390" s="36"/>
      <c r="MF390" s="36"/>
      <c r="MG390" s="36"/>
      <c r="MH390" s="36"/>
      <c r="MI390" s="36"/>
      <c r="MJ390" s="36"/>
      <c r="MK390" s="36"/>
      <c r="ML390" s="36"/>
      <c r="MM390" s="36"/>
      <c r="MN390" s="36"/>
      <c r="MO390" s="36"/>
      <c r="MP390" s="36"/>
      <c r="MQ390" s="36"/>
      <c r="MR390" s="36"/>
      <c r="MS390" s="36"/>
      <c r="MT390" s="36"/>
      <c r="MU390" s="36"/>
      <c r="MV390" s="36"/>
      <c r="MW390" s="36"/>
      <c r="MX390" s="36"/>
      <c r="MY390" s="36"/>
      <c r="MZ390" s="36"/>
      <c r="NA390" s="36"/>
      <c r="NB390" s="36"/>
      <c r="NC390" s="36"/>
      <c r="ND390" s="36"/>
      <c r="NE390" s="36"/>
      <c r="NF390" s="36"/>
      <c r="NG390" s="36"/>
      <c r="NH390" s="36"/>
      <c r="NI390" s="36"/>
      <c r="NJ390" s="36"/>
      <c r="NK390" s="36"/>
      <c r="NL390" s="36"/>
      <c r="NM390" s="36"/>
      <c r="NN390" s="36"/>
      <c r="NO390" s="36"/>
      <c r="NP390" s="36"/>
      <c r="NQ390" s="36"/>
      <c r="NR390" s="36"/>
      <c r="NS390" s="36"/>
      <c r="NT390" s="36"/>
      <c r="NU390" s="36"/>
      <c r="NV390" s="36"/>
      <c r="NW390" s="36"/>
      <c r="NX390" s="36"/>
      <c r="NY390" s="36"/>
      <c r="NZ390" s="36"/>
      <c r="OA390" s="36"/>
      <c r="OB390" s="36"/>
      <c r="OC390" s="36"/>
      <c r="OD390" s="36"/>
      <c r="OE390" s="36"/>
      <c r="OF390" s="36"/>
      <c r="OG390" s="36"/>
      <c r="OH390" s="36"/>
      <c r="OI390" s="36"/>
      <c r="OJ390" s="36"/>
      <c r="OK390" s="36"/>
      <c r="OL390" s="36"/>
      <c r="OM390" s="36"/>
      <c r="ON390" s="36"/>
      <c r="OO390" s="36"/>
      <c r="OP390" s="36"/>
      <c r="OQ390" s="36"/>
      <c r="OR390" s="36"/>
      <c r="OS390" s="36"/>
      <c r="OT390" s="36"/>
      <c r="OU390" s="36"/>
      <c r="OV390" s="36"/>
      <c r="OW390" s="36"/>
      <c r="OX390" s="36"/>
      <c r="OY390" s="36"/>
      <c r="OZ390" s="36"/>
      <c r="PA390" s="36"/>
      <c r="PB390" s="36"/>
      <c r="PC390" s="36"/>
      <c r="PD390" s="36"/>
      <c r="PE390" s="36"/>
      <c r="PF390" s="36"/>
      <c r="PG390" s="36"/>
      <c r="PH390" s="36"/>
      <c r="PI390" s="36"/>
      <c r="PJ390" s="36"/>
      <c r="PK390" s="36"/>
      <c r="PL390" s="36"/>
      <c r="PM390" s="36"/>
      <c r="PN390" s="36"/>
      <c r="PO390" s="36"/>
      <c r="PP390" s="36"/>
      <c r="PQ390" s="36"/>
      <c r="PR390" s="36"/>
      <c r="PS390" s="36"/>
      <c r="PT390" s="36"/>
      <c r="PU390" s="36"/>
      <c r="PV390" s="36"/>
      <c r="PW390" s="36"/>
      <c r="PX390" s="36"/>
      <c r="PY390" s="36"/>
      <c r="PZ390" s="36"/>
      <c r="QA390" s="36"/>
      <c r="QB390" s="36"/>
      <c r="QC390" s="36"/>
      <c r="QD390" s="36"/>
      <c r="QE390" s="36"/>
      <c r="QF390" s="36"/>
      <c r="QG390" s="36"/>
      <c r="QH390" s="36"/>
      <c r="QI390" s="36"/>
      <c r="QJ390" s="36"/>
      <c r="QK390" s="36"/>
      <c r="QL390" s="36"/>
      <c r="QM390" s="36"/>
      <c r="QN390" s="36"/>
      <c r="QO390" s="36"/>
      <c r="QP390" s="36"/>
      <c r="QQ390" s="36"/>
      <c r="QR390" s="36"/>
      <c r="QS390" s="36"/>
      <c r="QT390" s="36"/>
      <c r="QU390" s="36"/>
      <c r="QV390" s="36"/>
      <c r="QW390" s="36"/>
      <c r="QX390" s="36"/>
      <c r="QY390" s="36"/>
      <c r="QZ390" s="36"/>
      <c r="RA390" s="36"/>
      <c r="RB390" s="36"/>
      <c r="RC390" s="36"/>
      <c r="RD390" s="36"/>
      <c r="RE390" s="36"/>
      <c r="RF390" s="36"/>
      <c r="RG390" s="36"/>
      <c r="RH390" s="36"/>
      <c r="RI390" s="36"/>
      <c r="RJ390" s="36"/>
      <c r="RK390" s="36"/>
      <c r="RL390" s="36"/>
      <c r="RM390" s="36"/>
      <c r="RN390" s="36"/>
      <c r="RO390" s="36"/>
      <c r="RP390" s="36"/>
      <c r="RQ390" s="36"/>
      <c r="RR390" s="36"/>
      <c r="RS390" s="36"/>
      <c r="RT390" s="36"/>
      <c r="RU390" s="36"/>
      <c r="RV390" s="36"/>
      <c r="RW390" s="36"/>
      <c r="RX390" s="36"/>
      <c r="RY390" s="36"/>
      <c r="RZ390" s="36"/>
      <c r="SA390" s="36"/>
      <c r="SB390" s="36"/>
      <c r="SC390" s="36"/>
      <c r="SD390" s="36"/>
      <c r="SE390" s="36"/>
      <c r="SF390" s="36"/>
      <c r="SG390" s="36"/>
      <c r="SH390" s="36"/>
      <c r="SI390" s="36"/>
      <c r="SJ390" s="36"/>
      <c r="SK390" s="36"/>
      <c r="SL390" s="36"/>
      <c r="SM390" s="36"/>
      <c r="SN390" s="36"/>
      <c r="SO390" s="36"/>
      <c r="SP390" s="36"/>
      <c r="SQ390" s="36"/>
      <c r="SR390" s="36"/>
      <c r="SS390" s="36"/>
      <c r="ST390" s="36"/>
      <c r="SU390" s="36"/>
      <c r="SV390" s="36"/>
      <c r="SW390" s="36"/>
      <c r="SX390" s="36"/>
      <c r="SY390" s="36"/>
      <c r="SZ390" s="36"/>
      <c r="TA390" s="36"/>
      <c r="TB390" s="36"/>
      <c r="TC390" s="36"/>
      <c r="TD390" s="36"/>
      <c r="TE390" s="36"/>
      <c r="TF390" s="36"/>
      <c r="TG390" s="36"/>
      <c r="TH390" s="36"/>
      <c r="TI390" s="36"/>
      <c r="TJ390" s="36"/>
      <c r="TK390" s="36"/>
      <c r="TL390" s="36"/>
      <c r="TM390" s="36"/>
      <c r="TN390" s="36"/>
      <c r="TO390" s="36"/>
      <c r="TP390" s="36"/>
      <c r="TQ390" s="36"/>
      <c r="TR390" s="36"/>
      <c r="TS390" s="36"/>
      <c r="TT390" s="36"/>
      <c r="TU390" s="36"/>
      <c r="TV390" s="36"/>
      <c r="TW390" s="36"/>
      <c r="TX390" s="36"/>
      <c r="TY390" s="36"/>
      <c r="TZ390" s="36"/>
      <c r="UA390" s="36"/>
      <c r="UB390" s="36"/>
      <c r="UC390" s="36"/>
      <c r="UD390" s="36"/>
      <c r="UE390" s="36"/>
      <c r="UF390" s="36"/>
      <c r="UG390" s="36"/>
      <c r="UH390" s="36"/>
      <c r="UI390" s="36"/>
      <c r="UJ390" s="36"/>
      <c r="UK390" s="36"/>
      <c r="UL390" s="36"/>
      <c r="UM390" s="36"/>
      <c r="UN390" s="36"/>
      <c r="UO390" s="36"/>
      <c r="UP390" s="36"/>
      <c r="UQ390" s="36"/>
      <c r="UR390" s="36"/>
      <c r="US390" s="36"/>
      <c r="UT390" s="36"/>
      <c r="UU390" s="36"/>
      <c r="UV390" s="36"/>
      <c r="UW390" s="36"/>
      <c r="UX390" s="36"/>
      <c r="UY390" s="36"/>
      <c r="UZ390" s="36"/>
      <c r="VA390" s="36"/>
      <c r="VB390" s="36"/>
      <c r="VC390" s="36"/>
      <c r="VD390" s="36"/>
      <c r="VE390" s="36"/>
      <c r="VF390" s="36"/>
      <c r="VG390" s="36"/>
      <c r="VH390" s="36"/>
      <c r="VI390" s="36"/>
      <c r="VJ390" s="36"/>
      <c r="VK390" s="36"/>
      <c r="VL390" s="36"/>
      <c r="VM390" s="36"/>
      <c r="VN390" s="36"/>
      <c r="VO390" s="36"/>
      <c r="VP390" s="36"/>
      <c r="VQ390" s="36"/>
      <c r="VR390" s="36"/>
      <c r="VS390" s="36"/>
      <c r="VT390" s="36"/>
      <c r="VU390" s="36"/>
      <c r="VV390" s="36"/>
      <c r="VW390" s="36"/>
      <c r="VX390" s="36"/>
      <c r="VY390" s="36"/>
      <c r="VZ390" s="36"/>
      <c r="WA390" s="36"/>
      <c r="WB390" s="36"/>
      <c r="WC390" s="36"/>
      <c r="WD390" s="36"/>
      <c r="WE390" s="36"/>
      <c r="WF390" s="36"/>
      <c r="WG390" s="36"/>
      <c r="WH390" s="36"/>
      <c r="WI390" s="36"/>
      <c r="WJ390" s="36"/>
      <c r="WK390" s="36"/>
      <c r="WL390" s="36"/>
      <c r="WM390" s="36"/>
      <c r="WN390" s="36"/>
      <c r="WO390" s="36"/>
      <c r="WP390" s="36"/>
      <c r="WQ390" s="36"/>
      <c r="WR390" s="36"/>
      <c r="WS390" s="36"/>
      <c r="WT390" s="36"/>
      <c r="WU390" s="36"/>
      <c r="WV390" s="36"/>
      <c r="WW390" s="36"/>
      <c r="WX390" s="36"/>
      <c r="WY390" s="36"/>
      <c r="WZ390" s="36"/>
      <c r="XA390" s="36"/>
      <c r="XB390" s="36"/>
      <c r="XC390" s="36"/>
      <c r="XD390" s="36"/>
      <c r="XE390" s="36"/>
      <c r="XF390" s="36"/>
      <c r="XG390" s="36"/>
      <c r="XH390" s="36"/>
      <c r="XI390" s="36"/>
      <c r="XJ390" s="36"/>
      <c r="XK390" s="36"/>
      <c r="XL390" s="36"/>
      <c r="XM390" s="36"/>
      <c r="XN390" s="36"/>
      <c r="XO390" s="36"/>
      <c r="XP390" s="36"/>
      <c r="XQ390" s="36"/>
      <c r="XR390" s="36"/>
      <c r="XS390" s="36"/>
      <c r="XT390" s="36"/>
      <c r="XU390" s="36"/>
      <c r="XV390" s="36"/>
      <c r="XW390" s="36"/>
      <c r="XX390" s="36"/>
      <c r="XY390" s="36"/>
      <c r="XZ390" s="36"/>
      <c r="YA390" s="36"/>
      <c r="YB390" s="36"/>
      <c r="YC390" s="36"/>
      <c r="YD390" s="36"/>
      <c r="YE390" s="36"/>
      <c r="YF390" s="36"/>
      <c r="YG390" s="36"/>
      <c r="YH390" s="36"/>
      <c r="YI390" s="36"/>
      <c r="YJ390" s="36"/>
      <c r="YK390" s="36"/>
      <c r="YL390" s="36"/>
      <c r="YM390" s="36"/>
      <c r="YN390" s="36"/>
      <c r="YO390" s="36"/>
      <c r="YP390" s="36"/>
      <c r="YQ390" s="36"/>
      <c r="YR390" s="36"/>
      <c r="YS390" s="36"/>
      <c r="YT390" s="36"/>
      <c r="YU390" s="36"/>
      <c r="YV390" s="36"/>
      <c r="YW390" s="36"/>
      <c r="YX390" s="36"/>
      <c r="YY390" s="36"/>
      <c r="YZ390" s="36"/>
      <c r="ZA390" s="36"/>
      <c r="ZB390" s="36"/>
      <c r="ZC390" s="36"/>
      <c r="ZD390" s="36"/>
      <c r="ZE390" s="36"/>
      <c r="ZF390" s="36"/>
      <c r="ZG390" s="36"/>
      <c r="ZH390" s="36"/>
      <c r="ZI390" s="36"/>
      <c r="ZJ390" s="36"/>
      <c r="ZK390" s="36"/>
      <c r="ZL390" s="36"/>
      <c r="ZM390" s="36"/>
      <c r="ZN390" s="36"/>
      <c r="ZO390" s="36"/>
      <c r="ZP390" s="36"/>
      <c r="ZQ390" s="36"/>
      <c r="ZR390" s="36"/>
      <c r="ZS390" s="36"/>
      <c r="ZT390" s="36"/>
      <c r="ZU390" s="36"/>
      <c r="ZV390" s="36"/>
      <c r="ZW390" s="36"/>
      <c r="ZX390" s="36"/>
      <c r="ZY390" s="36"/>
      <c r="ZZ390" s="36"/>
      <c r="AAA390" s="36"/>
      <c r="AAB390" s="36"/>
      <c r="AAC390" s="36"/>
      <c r="AAD390" s="36"/>
      <c r="AAE390" s="36"/>
      <c r="AAF390" s="36"/>
      <c r="AAG390" s="36"/>
      <c r="AAH390" s="36"/>
      <c r="AAI390" s="36"/>
      <c r="AAJ390" s="36"/>
      <c r="AAK390" s="36"/>
      <c r="AAL390" s="36"/>
      <c r="AAM390" s="36"/>
      <c r="AAN390" s="36"/>
      <c r="AAO390" s="36"/>
      <c r="AAP390" s="36"/>
      <c r="AAQ390" s="36"/>
      <c r="AAR390" s="36"/>
      <c r="AAS390" s="36"/>
      <c r="AAT390" s="36"/>
      <c r="AAU390" s="36"/>
      <c r="AAV390" s="36"/>
      <c r="AAW390" s="36"/>
      <c r="AAX390" s="36"/>
      <c r="AAY390" s="36"/>
      <c r="AAZ390" s="36"/>
      <c r="ABA390" s="36"/>
      <c r="ABB390" s="36"/>
      <c r="ABC390" s="36"/>
      <c r="ABD390" s="36"/>
      <c r="ABE390" s="36"/>
      <c r="ABF390" s="36"/>
      <c r="ABG390" s="36"/>
      <c r="ABH390" s="36"/>
      <c r="ABI390" s="36"/>
      <c r="ABJ390" s="36"/>
      <c r="ABK390" s="36"/>
      <c r="ABL390" s="36"/>
      <c r="ABM390" s="36"/>
      <c r="ABN390" s="36"/>
      <c r="ABO390" s="36"/>
      <c r="ABP390" s="36"/>
      <c r="ABQ390" s="36"/>
      <c r="ABR390" s="36"/>
      <c r="ABS390" s="36"/>
      <c r="ABT390" s="36"/>
      <c r="ABU390" s="36"/>
      <c r="ABV390" s="36"/>
      <c r="ABW390" s="36"/>
      <c r="ABX390" s="36"/>
      <c r="ABY390" s="36"/>
      <c r="ABZ390" s="36"/>
      <c r="ACA390" s="36"/>
      <c r="ACB390" s="36"/>
      <c r="ACC390" s="36"/>
      <c r="ACD390" s="36"/>
      <c r="ACE390" s="36"/>
      <c r="ACF390" s="36"/>
      <c r="ACG390" s="36"/>
      <c r="ACH390" s="36"/>
      <c r="ACI390" s="36"/>
      <c r="ACJ390" s="36"/>
      <c r="ACK390" s="36"/>
      <c r="ACL390" s="36"/>
      <c r="ACM390" s="36"/>
      <c r="ACN390" s="36"/>
      <c r="ACO390" s="36"/>
      <c r="ACP390" s="36"/>
      <c r="ACQ390" s="36"/>
      <c r="ACR390" s="36"/>
      <c r="ACS390" s="36"/>
      <c r="ACT390" s="36"/>
      <c r="ACU390" s="36"/>
      <c r="ACV390" s="36"/>
      <c r="ACW390" s="36"/>
      <c r="ACX390" s="36"/>
      <c r="ACY390" s="36"/>
      <c r="ACZ390" s="36"/>
      <c r="ADA390" s="36"/>
      <c r="ADB390" s="36"/>
      <c r="ADC390" s="36"/>
      <c r="ADD390" s="36"/>
      <c r="ADE390" s="36"/>
      <c r="ADF390" s="36"/>
      <c r="ADG390" s="36"/>
      <c r="ADH390" s="36"/>
      <c r="ADI390" s="36"/>
      <c r="ADJ390" s="36"/>
      <c r="ADK390" s="36"/>
      <c r="ADL390" s="36"/>
      <c r="ADM390" s="36"/>
      <c r="ADN390" s="36"/>
      <c r="ADO390" s="36"/>
      <c r="ADP390" s="36"/>
      <c r="ADQ390" s="36"/>
      <c r="ADR390" s="36"/>
      <c r="ADS390" s="36"/>
      <c r="ADT390" s="36"/>
      <c r="ADU390" s="36"/>
      <c r="ADV390" s="36"/>
      <c r="ADW390" s="36"/>
      <c r="ADX390" s="36"/>
      <c r="ADY390" s="36"/>
      <c r="ADZ390" s="36"/>
      <c r="AEA390" s="36"/>
      <c r="AEB390" s="36"/>
      <c r="AEC390" s="36"/>
      <c r="AED390" s="36"/>
      <c r="AEE390" s="36"/>
      <c r="AEF390" s="36"/>
      <c r="AEG390" s="36"/>
      <c r="AEH390" s="36"/>
      <c r="AEI390" s="36"/>
      <c r="AEJ390" s="36"/>
      <c r="AEK390" s="36"/>
      <c r="AEL390" s="36"/>
      <c r="AEM390" s="36"/>
      <c r="AEN390" s="36"/>
      <c r="AEO390" s="36"/>
      <c r="AEP390" s="36"/>
      <c r="AEQ390" s="36"/>
      <c r="AER390" s="36"/>
      <c r="AES390" s="36"/>
      <c r="AET390" s="36"/>
      <c r="AEU390" s="36"/>
      <c r="AEV390" s="36"/>
      <c r="AEW390" s="36"/>
      <c r="AEX390" s="36"/>
      <c r="AEY390" s="36"/>
      <c r="AEZ390" s="36"/>
      <c r="AFA390" s="36"/>
      <c r="AFB390" s="36"/>
      <c r="AFC390" s="36"/>
      <c r="AFD390" s="36"/>
      <c r="AFE390" s="36"/>
      <c r="AFF390" s="36"/>
      <c r="AFG390" s="36"/>
      <c r="AFH390" s="36"/>
      <c r="AFI390" s="36"/>
      <c r="AFJ390" s="36"/>
      <c r="AFK390" s="36"/>
      <c r="AFL390" s="36"/>
      <c r="AFM390" s="36"/>
      <c r="AFN390" s="36"/>
      <c r="AFO390" s="36"/>
      <c r="AFP390" s="36"/>
      <c r="AFQ390" s="36"/>
      <c r="AFR390" s="36"/>
      <c r="AFS390" s="36"/>
      <c r="AFT390" s="36"/>
      <c r="AFU390" s="36"/>
      <c r="AFV390" s="36"/>
      <c r="AFW390" s="36"/>
      <c r="AFX390" s="36"/>
      <c r="AFY390" s="36"/>
      <c r="AFZ390" s="36"/>
      <c r="AGA390" s="36"/>
      <c r="AGB390" s="36"/>
      <c r="AGC390" s="36"/>
      <c r="AGD390" s="36"/>
      <c r="AGE390" s="36"/>
      <c r="AGF390" s="36"/>
      <c r="AGG390" s="36"/>
      <c r="AGH390" s="36"/>
      <c r="AGI390" s="36"/>
      <c r="AGJ390" s="36"/>
      <c r="AGK390" s="36"/>
      <c r="AGL390" s="36"/>
      <c r="AGM390" s="36"/>
      <c r="AGN390" s="36"/>
      <c r="AGO390" s="36"/>
      <c r="AGP390" s="36"/>
      <c r="AGQ390" s="36"/>
      <c r="AGR390" s="36"/>
      <c r="AGS390" s="36"/>
      <c r="AGT390" s="36"/>
      <c r="AGU390" s="36"/>
      <c r="AGV390" s="36"/>
      <c r="AGW390" s="36"/>
      <c r="AGX390" s="36"/>
      <c r="AGY390" s="36"/>
      <c r="AGZ390" s="36"/>
      <c r="AHA390" s="36"/>
      <c r="AHB390" s="36"/>
      <c r="AHC390" s="36"/>
      <c r="AHD390" s="36"/>
      <c r="AHE390" s="36"/>
      <c r="AHF390" s="36"/>
      <c r="AHG390" s="36"/>
      <c r="AHH390" s="36"/>
      <c r="AHI390" s="36"/>
      <c r="AHJ390" s="36"/>
      <c r="AHK390" s="36"/>
      <c r="AHL390" s="36"/>
      <c r="AHM390" s="36"/>
      <c r="AHN390" s="36"/>
      <c r="AHO390" s="36"/>
      <c r="AHP390" s="36"/>
      <c r="AHQ390" s="36"/>
      <c r="AHR390" s="36"/>
      <c r="AHS390" s="36"/>
      <c r="AHT390" s="36"/>
      <c r="AHU390" s="36"/>
      <c r="AHV390" s="36"/>
      <c r="AHW390" s="36"/>
      <c r="AHX390" s="36"/>
      <c r="AHY390" s="36"/>
      <c r="AHZ390" s="36"/>
      <c r="AIA390" s="36"/>
      <c r="AIB390" s="36"/>
      <c r="AIC390" s="36"/>
      <c r="AID390" s="36"/>
      <c r="AIE390" s="36"/>
      <c r="AIF390" s="36"/>
      <c r="AIG390" s="36"/>
      <c r="AIH390" s="36"/>
      <c r="AII390" s="36"/>
      <c r="AIJ390" s="36"/>
      <c r="AIK390" s="36"/>
      <c r="AIL390" s="36"/>
      <c r="AIM390" s="36"/>
      <c r="AIN390" s="36"/>
      <c r="AIO390" s="36"/>
      <c r="AIP390" s="36"/>
      <c r="AIQ390" s="36"/>
      <c r="AIR390" s="36"/>
      <c r="AIS390" s="36"/>
      <c r="AIT390" s="36"/>
      <c r="AIU390" s="36"/>
      <c r="AIV390" s="36"/>
      <c r="AIW390" s="36"/>
      <c r="AIX390" s="36"/>
      <c r="AIY390" s="36"/>
      <c r="AIZ390" s="36"/>
      <c r="AJA390" s="36"/>
      <c r="AJB390" s="36"/>
      <c r="AJC390" s="36"/>
      <c r="AJD390" s="36"/>
      <c r="AJE390" s="36"/>
      <c r="AJF390" s="36"/>
      <c r="AJG390" s="36"/>
      <c r="AJH390" s="36"/>
      <c r="AJI390" s="36"/>
      <c r="AJJ390" s="36"/>
      <c r="AJK390" s="36"/>
      <c r="AJL390" s="36"/>
      <c r="AJM390" s="36"/>
      <c r="AJN390" s="36"/>
      <c r="AJO390" s="36"/>
      <c r="AJP390" s="36"/>
      <c r="AJQ390" s="36"/>
      <c r="AJR390" s="36"/>
      <c r="AJS390" s="36"/>
      <c r="AJT390" s="36"/>
      <c r="AJU390" s="36"/>
      <c r="AJV390" s="36"/>
      <c r="AJW390" s="36"/>
      <c r="AJX390" s="36"/>
      <c r="AJY390" s="36"/>
      <c r="AJZ390" s="36"/>
      <c r="AKA390" s="36"/>
      <c r="AKB390" s="36"/>
      <c r="AKC390" s="36"/>
      <c r="AKD390" s="36"/>
      <c r="AKE390" s="36"/>
      <c r="AKF390" s="36"/>
      <c r="AKG390" s="36"/>
      <c r="AKH390" s="36"/>
      <c r="AKI390" s="36"/>
      <c r="AKJ390" s="36"/>
      <c r="AKK390" s="36"/>
      <c r="AKL390" s="36"/>
      <c r="AKM390" s="36"/>
      <c r="AKN390" s="36"/>
      <c r="AKO390" s="36"/>
      <c r="AKP390" s="36"/>
      <c r="AKQ390" s="36"/>
      <c r="AKR390" s="36"/>
      <c r="AKS390" s="36"/>
      <c r="AKT390" s="36"/>
      <c r="AKU390" s="36"/>
      <c r="AKV390" s="36"/>
      <c r="AKW390" s="36"/>
      <c r="AKX390" s="36"/>
      <c r="AKY390" s="36"/>
      <c r="AKZ390" s="36"/>
      <c r="ALA390" s="36"/>
      <c r="ALB390" s="36"/>
      <c r="ALC390" s="36"/>
      <c r="ALD390" s="36"/>
      <c r="ALE390" s="36"/>
      <c r="ALF390" s="36"/>
      <c r="ALG390" s="36"/>
      <c r="ALH390" s="36"/>
      <c r="ALI390" s="36"/>
      <c r="ALJ390" s="36"/>
      <c r="ALK390" s="36"/>
      <c r="ALL390" s="36"/>
      <c r="ALM390" s="36"/>
      <c r="ALN390" s="36"/>
      <c r="ALO390" s="36"/>
      <c r="ALP390" s="36"/>
      <c r="ALQ390" s="36"/>
      <c r="ALR390" s="36"/>
      <c r="ALS390" s="36"/>
      <c r="ALT390" s="36"/>
      <c r="ALU390" s="36"/>
      <c r="ALV390" s="36"/>
      <c r="ALW390" s="36"/>
      <c r="ALX390" s="36"/>
      <c r="ALY390" s="36"/>
      <c r="ALZ390" s="36"/>
      <c r="AMA390" s="36"/>
      <c r="AMB390" s="36"/>
      <c r="AMC390" s="36"/>
      <c r="AMD390" s="36"/>
      <c r="AME390" s="36"/>
      <c r="AMF390" s="36"/>
      <c r="AMG390" s="36"/>
      <c r="AMH390" s="36"/>
      <c r="AMI390" s="36"/>
      <c r="AMJ390" s="36"/>
      <c r="AMK390" s="36"/>
      <c r="AML390" s="36"/>
      <c r="AMM390" s="36"/>
      <c r="AMN390" s="36"/>
      <c r="AMO390" s="36"/>
      <c r="AMP390" s="36"/>
      <c r="AMQ390" s="36"/>
      <c r="AMR390" s="36"/>
      <c r="AMS390" s="36"/>
      <c r="AMT390" s="36"/>
      <c r="AMU390" s="36"/>
      <c r="AMV390" s="36"/>
      <c r="AMW390" s="36"/>
      <c r="AMX390" s="36"/>
      <c r="AMY390" s="36"/>
      <c r="AMZ390" s="36"/>
      <c r="ANA390" s="36"/>
      <c r="ANB390" s="36"/>
    </row>
    <row r="391" spans="1:1042" s="24" customFormat="1" x14ac:dyDescent="0.25">
      <c r="B391" t="s">
        <v>203</v>
      </c>
      <c r="K391" s="39"/>
      <c r="L391" s="69"/>
      <c r="M391" s="25"/>
      <c r="N391" s="80"/>
      <c r="O391" s="78"/>
      <c r="P391" s="78"/>
      <c r="Q391" s="26"/>
      <c r="R391" s="27"/>
      <c r="S391" s="37"/>
      <c r="T391" s="100"/>
      <c r="U391" s="100"/>
      <c r="V391" s="100"/>
      <c r="W391" s="50"/>
      <c r="X391" s="59"/>
      <c r="Y391" s="60"/>
      <c r="Z391" s="63"/>
      <c r="AA391" s="58"/>
      <c r="AB391" s="31"/>
      <c r="AC391" s="31"/>
      <c r="AD391" s="16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  <c r="HU391" s="36"/>
      <c r="HV391" s="36"/>
      <c r="HW391" s="36"/>
      <c r="HX391" s="36"/>
      <c r="HY391" s="36"/>
      <c r="HZ391" s="36"/>
      <c r="IA391" s="36"/>
      <c r="IB391" s="36"/>
      <c r="IC391" s="36"/>
      <c r="ID391" s="36"/>
      <c r="IE391" s="36"/>
      <c r="IF391" s="36"/>
      <c r="IG391" s="36"/>
      <c r="IH391" s="36"/>
      <c r="II391" s="36"/>
      <c r="IJ391" s="36"/>
      <c r="IK391" s="36"/>
      <c r="IL391" s="36"/>
      <c r="IM391" s="36"/>
      <c r="IN391" s="36"/>
      <c r="IO391" s="36"/>
      <c r="IP391" s="36"/>
      <c r="IQ391" s="36"/>
      <c r="IR391" s="36"/>
      <c r="IS391" s="36"/>
      <c r="IT391" s="36"/>
      <c r="IU391" s="36"/>
      <c r="IV391" s="36"/>
      <c r="IW391" s="36"/>
      <c r="IX391" s="36"/>
      <c r="IY391" s="36"/>
      <c r="IZ391" s="36"/>
      <c r="JA391" s="36"/>
      <c r="JB391" s="36"/>
      <c r="JC391" s="36"/>
      <c r="JD391" s="36"/>
      <c r="JE391" s="36"/>
      <c r="JF391" s="36"/>
      <c r="JG391" s="36"/>
      <c r="JH391" s="36"/>
      <c r="JI391" s="36"/>
      <c r="JJ391" s="36"/>
      <c r="JK391" s="36"/>
      <c r="JL391" s="36"/>
      <c r="JM391" s="36"/>
      <c r="JN391" s="36"/>
      <c r="JO391" s="36"/>
      <c r="JP391" s="36"/>
      <c r="JQ391" s="36"/>
      <c r="JR391" s="36"/>
      <c r="JS391" s="36"/>
      <c r="JT391" s="36"/>
      <c r="JU391" s="36"/>
      <c r="JV391" s="36"/>
      <c r="JW391" s="36"/>
      <c r="JX391" s="36"/>
      <c r="JY391" s="36"/>
      <c r="JZ391" s="36"/>
      <c r="KA391" s="36"/>
      <c r="KB391" s="36"/>
      <c r="KC391" s="36"/>
      <c r="KD391" s="36"/>
      <c r="KE391" s="36"/>
      <c r="KF391" s="36"/>
      <c r="KG391" s="36"/>
      <c r="KH391" s="36"/>
      <c r="KI391" s="36"/>
      <c r="KJ391" s="36"/>
      <c r="KK391" s="36"/>
      <c r="KL391" s="36"/>
      <c r="KM391" s="36"/>
      <c r="KN391" s="36"/>
      <c r="KO391" s="36"/>
      <c r="KP391" s="36"/>
      <c r="KQ391" s="36"/>
      <c r="KR391" s="36"/>
      <c r="KS391" s="36"/>
      <c r="KT391" s="36"/>
      <c r="KU391" s="36"/>
      <c r="KV391" s="36"/>
      <c r="KW391" s="36"/>
      <c r="KX391" s="36"/>
      <c r="KY391" s="36"/>
      <c r="KZ391" s="36"/>
      <c r="LA391" s="36"/>
      <c r="LB391" s="36"/>
      <c r="LC391" s="36"/>
      <c r="LD391" s="36"/>
      <c r="LE391" s="36"/>
      <c r="LF391" s="36"/>
      <c r="LG391" s="36"/>
      <c r="LH391" s="36"/>
      <c r="LI391" s="36"/>
      <c r="LJ391" s="36"/>
      <c r="LK391" s="36"/>
      <c r="LL391" s="36"/>
      <c r="LM391" s="36"/>
      <c r="LN391" s="36"/>
      <c r="LO391" s="36"/>
      <c r="LP391" s="36"/>
      <c r="LQ391" s="36"/>
      <c r="LR391" s="36"/>
      <c r="LS391" s="36"/>
      <c r="LT391" s="36"/>
      <c r="LU391" s="36"/>
      <c r="LV391" s="36"/>
      <c r="LW391" s="36"/>
      <c r="LX391" s="36"/>
      <c r="LY391" s="36"/>
      <c r="LZ391" s="36"/>
      <c r="MA391" s="36"/>
      <c r="MB391" s="36"/>
      <c r="MC391" s="36"/>
      <c r="MD391" s="36"/>
      <c r="ME391" s="36"/>
      <c r="MF391" s="36"/>
      <c r="MG391" s="36"/>
      <c r="MH391" s="36"/>
      <c r="MI391" s="36"/>
      <c r="MJ391" s="36"/>
      <c r="MK391" s="36"/>
      <c r="ML391" s="36"/>
      <c r="MM391" s="36"/>
      <c r="MN391" s="36"/>
      <c r="MO391" s="36"/>
      <c r="MP391" s="36"/>
      <c r="MQ391" s="36"/>
      <c r="MR391" s="36"/>
      <c r="MS391" s="36"/>
      <c r="MT391" s="36"/>
      <c r="MU391" s="36"/>
      <c r="MV391" s="36"/>
      <c r="MW391" s="36"/>
      <c r="MX391" s="36"/>
      <c r="MY391" s="36"/>
      <c r="MZ391" s="36"/>
      <c r="NA391" s="36"/>
      <c r="NB391" s="36"/>
      <c r="NC391" s="36"/>
      <c r="ND391" s="36"/>
      <c r="NE391" s="36"/>
      <c r="NF391" s="36"/>
      <c r="NG391" s="36"/>
      <c r="NH391" s="36"/>
      <c r="NI391" s="36"/>
      <c r="NJ391" s="36"/>
      <c r="NK391" s="36"/>
      <c r="NL391" s="36"/>
      <c r="NM391" s="36"/>
      <c r="NN391" s="36"/>
      <c r="NO391" s="36"/>
      <c r="NP391" s="36"/>
      <c r="NQ391" s="36"/>
      <c r="NR391" s="36"/>
      <c r="NS391" s="36"/>
      <c r="NT391" s="36"/>
      <c r="NU391" s="36"/>
      <c r="NV391" s="36"/>
      <c r="NW391" s="36"/>
      <c r="NX391" s="36"/>
      <c r="NY391" s="36"/>
      <c r="NZ391" s="36"/>
      <c r="OA391" s="36"/>
      <c r="OB391" s="36"/>
      <c r="OC391" s="36"/>
      <c r="OD391" s="36"/>
      <c r="OE391" s="36"/>
      <c r="OF391" s="36"/>
      <c r="OG391" s="36"/>
      <c r="OH391" s="36"/>
      <c r="OI391" s="36"/>
      <c r="OJ391" s="36"/>
      <c r="OK391" s="36"/>
      <c r="OL391" s="36"/>
      <c r="OM391" s="36"/>
      <c r="ON391" s="36"/>
      <c r="OO391" s="36"/>
      <c r="OP391" s="36"/>
      <c r="OQ391" s="36"/>
      <c r="OR391" s="36"/>
      <c r="OS391" s="36"/>
      <c r="OT391" s="36"/>
      <c r="OU391" s="36"/>
      <c r="OV391" s="36"/>
      <c r="OW391" s="36"/>
      <c r="OX391" s="36"/>
      <c r="OY391" s="36"/>
      <c r="OZ391" s="36"/>
      <c r="PA391" s="36"/>
      <c r="PB391" s="36"/>
      <c r="PC391" s="36"/>
      <c r="PD391" s="36"/>
      <c r="PE391" s="36"/>
      <c r="PF391" s="36"/>
      <c r="PG391" s="36"/>
      <c r="PH391" s="36"/>
      <c r="PI391" s="36"/>
      <c r="PJ391" s="36"/>
      <c r="PK391" s="36"/>
      <c r="PL391" s="36"/>
      <c r="PM391" s="36"/>
      <c r="PN391" s="36"/>
      <c r="PO391" s="36"/>
      <c r="PP391" s="36"/>
      <c r="PQ391" s="36"/>
      <c r="PR391" s="36"/>
      <c r="PS391" s="36"/>
      <c r="PT391" s="36"/>
      <c r="PU391" s="36"/>
      <c r="PV391" s="36"/>
      <c r="PW391" s="36"/>
      <c r="PX391" s="36"/>
      <c r="PY391" s="36"/>
      <c r="PZ391" s="36"/>
      <c r="QA391" s="36"/>
      <c r="QB391" s="36"/>
      <c r="QC391" s="36"/>
      <c r="QD391" s="36"/>
      <c r="QE391" s="36"/>
      <c r="QF391" s="36"/>
      <c r="QG391" s="36"/>
      <c r="QH391" s="36"/>
      <c r="QI391" s="36"/>
      <c r="QJ391" s="36"/>
      <c r="QK391" s="36"/>
      <c r="QL391" s="36"/>
      <c r="QM391" s="36"/>
      <c r="QN391" s="36"/>
      <c r="QO391" s="36"/>
      <c r="QP391" s="36"/>
      <c r="QQ391" s="36"/>
      <c r="QR391" s="36"/>
      <c r="QS391" s="36"/>
      <c r="QT391" s="36"/>
      <c r="QU391" s="36"/>
      <c r="QV391" s="36"/>
      <c r="QW391" s="36"/>
      <c r="QX391" s="36"/>
      <c r="QY391" s="36"/>
      <c r="QZ391" s="36"/>
      <c r="RA391" s="36"/>
      <c r="RB391" s="36"/>
      <c r="RC391" s="36"/>
      <c r="RD391" s="36"/>
      <c r="RE391" s="36"/>
      <c r="RF391" s="36"/>
      <c r="RG391" s="36"/>
      <c r="RH391" s="36"/>
      <c r="RI391" s="36"/>
      <c r="RJ391" s="36"/>
      <c r="RK391" s="36"/>
      <c r="RL391" s="36"/>
      <c r="RM391" s="36"/>
      <c r="RN391" s="36"/>
      <c r="RO391" s="36"/>
      <c r="RP391" s="36"/>
      <c r="RQ391" s="36"/>
      <c r="RR391" s="36"/>
      <c r="RS391" s="36"/>
      <c r="RT391" s="36"/>
      <c r="RU391" s="36"/>
      <c r="RV391" s="36"/>
      <c r="RW391" s="36"/>
      <c r="RX391" s="36"/>
      <c r="RY391" s="36"/>
      <c r="RZ391" s="36"/>
      <c r="SA391" s="36"/>
      <c r="SB391" s="36"/>
      <c r="SC391" s="36"/>
      <c r="SD391" s="36"/>
      <c r="SE391" s="36"/>
      <c r="SF391" s="36"/>
      <c r="SG391" s="36"/>
      <c r="SH391" s="36"/>
      <c r="SI391" s="36"/>
      <c r="SJ391" s="36"/>
      <c r="SK391" s="36"/>
      <c r="SL391" s="36"/>
      <c r="SM391" s="36"/>
      <c r="SN391" s="36"/>
      <c r="SO391" s="36"/>
      <c r="SP391" s="36"/>
      <c r="SQ391" s="36"/>
      <c r="SR391" s="36"/>
      <c r="SS391" s="36"/>
      <c r="ST391" s="36"/>
      <c r="SU391" s="36"/>
      <c r="SV391" s="36"/>
      <c r="SW391" s="36"/>
      <c r="SX391" s="36"/>
      <c r="SY391" s="36"/>
      <c r="SZ391" s="36"/>
      <c r="TA391" s="36"/>
      <c r="TB391" s="36"/>
      <c r="TC391" s="36"/>
      <c r="TD391" s="36"/>
      <c r="TE391" s="36"/>
      <c r="TF391" s="36"/>
      <c r="TG391" s="36"/>
      <c r="TH391" s="36"/>
      <c r="TI391" s="36"/>
      <c r="TJ391" s="36"/>
      <c r="TK391" s="36"/>
      <c r="TL391" s="36"/>
      <c r="TM391" s="36"/>
      <c r="TN391" s="36"/>
      <c r="TO391" s="36"/>
      <c r="TP391" s="36"/>
      <c r="TQ391" s="36"/>
      <c r="TR391" s="36"/>
      <c r="TS391" s="36"/>
      <c r="TT391" s="36"/>
      <c r="TU391" s="36"/>
      <c r="TV391" s="36"/>
      <c r="TW391" s="36"/>
      <c r="TX391" s="36"/>
      <c r="TY391" s="36"/>
      <c r="TZ391" s="36"/>
      <c r="UA391" s="36"/>
      <c r="UB391" s="36"/>
      <c r="UC391" s="36"/>
      <c r="UD391" s="36"/>
      <c r="UE391" s="36"/>
      <c r="UF391" s="36"/>
      <c r="UG391" s="36"/>
      <c r="UH391" s="36"/>
      <c r="UI391" s="36"/>
      <c r="UJ391" s="36"/>
      <c r="UK391" s="36"/>
      <c r="UL391" s="36"/>
      <c r="UM391" s="36"/>
      <c r="UN391" s="36"/>
      <c r="UO391" s="36"/>
      <c r="UP391" s="36"/>
      <c r="UQ391" s="36"/>
      <c r="UR391" s="36"/>
      <c r="US391" s="36"/>
      <c r="UT391" s="36"/>
      <c r="UU391" s="36"/>
      <c r="UV391" s="36"/>
      <c r="UW391" s="36"/>
      <c r="UX391" s="36"/>
      <c r="UY391" s="36"/>
      <c r="UZ391" s="36"/>
      <c r="VA391" s="36"/>
      <c r="VB391" s="36"/>
      <c r="VC391" s="36"/>
      <c r="VD391" s="36"/>
      <c r="VE391" s="36"/>
      <c r="VF391" s="36"/>
      <c r="VG391" s="36"/>
      <c r="VH391" s="36"/>
      <c r="VI391" s="36"/>
      <c r="VJ391" s="36"/>
      <c r="VK391" s="36"/>
      <c r="VL391" s="36"/>
      <c r="VM391" s="36"/>
      <c r="VN391" s="36"/>
      <c r="VO391" s="36"/>
      <c r="VP391" s="36"/>
      <c r="VQ391" s="36"/>
      <c r="VR391" s="36"/>
      <c r="VS391" s="36"/>
      <c r="VT391" s="36"/>
      <c r="VU391" s="36"/>
      <c r="VV391" s="36"/>
      <c r="VW391" s="36"/>
      <c r="VX391" s="36"/>
      <c r="VY391" s="36"/>
      <c r="VZ391" s="36"/>
      <c r="WA391" s="36"/>
      <c r="WB391" s="36"/>
      <c r="WC391" s="36"/>
      <c r="WD391" s="36"/>
      <c r="WE391" s="36"/>
      <c r="WF391" s="36"/>
      <c r="WG391" s="36"/>
      <c r="WH391" s="36"/>
      <c r="WI391" s="36"/>
      <c r="WJ391" s="36"/>
      <c r="WK391" s="36"/>
      <c r="WL391" s="36"/>
      <c r="WM391" s="36"/>
      <c r="WN391" s="36"/>
      <c r="WO391" s="36"/>
      <c r="WP391" s="36"/>
      <c r="WQ391" s="36"/>
      <c r="WR391" s="36"/>
      <c r="WS391" s="36"/>
      <c r="WT391" s="36"/>
      <c r="WU391" s="36"/>
      <c r="WV391" s="36"/>
      <c r="WW391" s="36"/>
      <c r="WX391" s="36"/>
      <c r="WY391" s="36"/>
      <c r="WZ391" s="36"/>
      <c r="XA391" s="36"/>
      <c r="XB391" s="36"/>
      <c r="XC391" s="36"/>
      <c r="XD391" s="36"/>
      <c r="XE391" s="36"/>
      <c r="XF391" s="36"/>
      <c r="XG391" s="36"/>
      <c r="XH391" s="36"/>
      <c r="XI391" s="36"/>
      <c r="XJ391" s="36"/>
      <c r="XK391" s="36"/>
      <c r="XL391" s="36"/>
      <c r="XM391" s="36"/>
      <c r="XN391" s="36"/>
      <c r="XO391" s="36"/>
      <c r="XP391" s="36"/>
      <c r="XQ391" s="36"/>
      <c r="XR391" s="36"/>
      <c r="XS391" s="36"/>
      <c r="XT391" s="36"/>
      <c r="XU391" s="36"/>
      <c r="XV391" s="36"/>
      <c r="XW391" s="36"/>
      <c r="XX391" s="36"/>
      <c r="XY391" s="36"/>
      <c r="XZ391" s="36"/>
      <c r="YA391" s="36"/>
      <c r="YB391" s="36"/>
      <c r="YC391" s="36"/>
      <c r="YD391" s="36"/>
      <c r="YE391" s="36"/>
      <c r="YF391" s="36"/>
      <c r="YG391" s="36"/>
      <c r="YH391" s="36"/>
      <c r="YI391" s="36"/>
      <c r="YJ391" s="36"/>
      <c r="YK391" s="36"/>
      <c r="YL391" s="36"/>
      <c r="YM391" s="36"/>
      <c r="YN391" s="36"/>
      <c r="YO391" s="36"/>
      <c r="YP391" s="36"/>
      <c r="YQ391" s="36"/>
      <c r="YR391" s="36"/>
      <c r="YS391" s="36"/>
      <c r="YT391" s="36"/>
      <c r="YU391" s="36"/>
      <c r="YV391" s="36"/>
      <c r="YW391" s="36"/>
      <c r="YX391" s="36"/>
      <c r="YY391" s="36"/>
      <c r="YZ391" s="36"/>
      <c r="ZA391" s="36"/>
      <c r="ZB391" s="36"/>
      <c r="ZC391" s="36"/>
      <c r="ZD391" s="36"/>
      <c r="ZE391" s="36"/>
      <c r="ZF391" s="36"/>
      <c r="ZG391" s="36"/>
      <c r="ZH391" s="36"/>
      <c r="ZI391" s="36"/>
      <c r="ZJ391" s="36"/>
      <c r="ZK391" s="36"/>
      <c r="ZL391" s="36"/>
      <c r="ZM391" s="36"/>
      <c r="ZN391" s="36"/>
      <c r="ZO391" s="36"/>
      <c r="ZP391" s="36"/>
      <c r="ZQ391" s="36"/>
      <c r="ZR391" s="36"/>
      <c r="ZS391" s="36"/>
      <c r="ZT391" s="36"/>
      <c r="ZU391" s="36"/>
      <c r="ZV391" s="36"/>
      <c r="ZW391" s="36"/>
      <c r="ZX391" s="36"/>
      <c r="ZY391" s="36"/>
      <c r="ZZ391" s="36"/>
      <c r="AAA391" s="36"/>
      <c r="AAB391" s="36"/>
      <c r="AAC391" s="36"/>
      <c r="AAD391" s="36"/>
      <c r="AAE391" s="36"/>
      <c r="AAF391" s="36"/>
      <c r="AAG391" s="36"/>
      <c r="AAH391" s="36"/>
      <c r="AAI391" s="36"/>
      <c r="AAJ391" s="36"/>
      <c r="AAK391" s="36"/>
      <c r="AAL391" s="36"/>
      <c r="AAM391" s="36"/>
      <c r="AAN391" s="36"/>
      <c r="AAO391" s="36"/>
      <c r="AAP391" s="36"/>
      <c r="AAQ391" s="36"/>
      <c r="AAR391" s="36"/>
      <c r="AAS391" s="36"/>
      <c r="AAT391" s="36"/>
      <c r="AAU391" s="36"/>
      <c r="AAV391" s="36"/>
      <c r="AAW391" s="36"/>
      <c r="AAX391" s="36"/>
      <c r="AAY391" s="36"/>
      <c r="AAZ391" s="36"/>
      <c r="ABA391" s="36"/>
      <c r="ABB391" s="36"/>
      <c r="ABC391" s="36"/>
      <c r="ABD391" s="36"/>
      <c r="ABE391" s="36"/>
      <c r="ABF391" s="36"/>
      <c r="ABG391" s="36"/>
      <c r="ABH391" s="36"/>
      <c r="ABI391" s="36"/>
      <c r="ABJ391" s="36"/>
      <c r="ABK391" s="36"/>
      <c r="ABL391" s="36"/>
      <c r="ABM391" s="36"/>
      <c r="ABN391" s="36"/>
      <c r="ABO391" s="36"/>
      <c r="ABP391" s="36"/>
      <c r="ABQ391" s="36"/>
      <c r="ABR391" s="36"/>
      <c r="ABS391" s="36"/>
      <c r="ABT391" s="36"/>
      <c r="ABU391" s="36"/>
      <c r="ABV391" s="36"/>
      <c r="ABW391" s="36"/>
      <c r="ABX391" s="36"/>
      <c r="ABY391" s="36"/>
      <c r="ABZ391" s="36"/>
      <c r="ACA391" s="36"/>
      <c r="ACB391" s="36"/>
      <c r="ACC391" s="36"/>
      <c r="ACD391" s="36"/>
      <c r="ACE391" s="36"/>
      <c r="ACF391" s="36"/>
      <c r="ACG391" s="36"/>
      <c r="ACH391" s="36"/>
      <c r="ACI391" s="36"/>
      <c r="ACJ391" s="36"/>
      <c r="ACK391" s="36"/>
      <c r="ACL391" s="36"/>
      <c r="ACM391" s="36"/>
      <c r="ACN391" s="36"/>
      <c r="ACO391" s="36"/>
      <c r="ACP391" s="36"/>
      <c r="ACQ391" s="36"/>
      <c r="ACR391" s="36"/>
      <c r="ACS391" s="36"/>
      <c r="ACT391" s="36"/>
      <c r="ACU391" s="36"/>
      <c r="ACV391" s="36"/>
      <c r="ACW391" s="36"/>
      <c r="ACX391" s="36"/>
      <c r="ACY391" s="36"/>
      <c r="ACZ391" s="36"/>
      <c r="ADA391" s="36"/>
      <c r="ADB391" s="36"/>
      <c r="ADC391" s="36"/>
      <c r="ADD391" s="36"/>
      <c r="ADE391" s="36"/>
      <c r="ADF391" s="36"/>
      <c r="ADG391" s="36"/>
      <c r="ADH391" s="36"/>
      <c r="ADI391" s="36"/>
      <c r="ADJ391" s="36"/>
      <c r="ADK391" s="36"/>
      <c r="ADL391" s="36"/>
      <c r="ADM391" s="36"/>
      <c r="ADN391" s="36"/>
      <c r="ADO391" s="36"/>
      <c r="ADP391" s="36"/>
      <c r="ADQ391" s="36"/>
      <c r="ADR391" s="36"/>
      <c r="ADS391" s="36"/>
      <c r="ADT391" s="36"/>
      <c r="ADU391" s="36"/>
      <c r="ADV391" s="36"/>
      <c r="ADW391" s="36"/>
      <c r="ADX391" s="36"/>
      <c r="ADY391" s="36"/>
      <c r="ADZ391" s="36"/>
      <c r="AEA391" s="36"/>
      <c r="AEB391" s="36"/>
      <c r="AEC391" s="36"/>
      <c r="AED391" s="36"/>
      <c r="AEE391" s="36"/>
      <c r="AEF391" s="36"/>
      <c r="AEG391" s="36"/>
      <c r="AEH391" s="36"/>
      <c r="AEI391" s="36"/>
      <c r="AEJ391" s="36"/>
      <c r="AEK391" s="36"/>
      <c r="AEL391" s="36"/>
      <c r="AEM391" s="36"/>
      <c r="AEN391" s="36"/>
      <c r="AEO391" s="36"/>
      <c r="AEP391" s="36"/>
      <c r="AEQ391" s="36"/>
      <c r="AER391" s="36"/>
      <c r="AES391" s="36"/>
      <c r="AET391" s="36"/>
      <c r="AEU391" s="36"/>
      <c r="AEV391" s="36"/>
      <c r="AEW391" s="36"/>
      <c r="AEX391" s="36"/>
      <c r="AEY391" s="36"/>
      <c r="AEZ391" s="36"/>
      <c r="AFA391" s="36"/>
      <c r="AFB391" s="36"/>
      <c r="AFC391" s="36"/>
      <c r="AFD391" s="36"/>
      <c r="AFE391" s="36"/>
      <c r="AFF391" s="36"/>
      <c r="AFG391" s="36"/>
      <c r="AFH391" s="36"/>
      <c r="AFI391" s="36"/>
      <c r="AFJ391" s="36"/>
      <c r="AFK391" s="36"/>
      <c r="AFL391" s="36"/>
      <c r="AFM391" s="36"/>
      <c r="AFN391" s="36"/>
      <c r="AFO391" s="36"/>
      <c r="AFP391" s="36"/>
      <c r="AFQ391" s="36"/>
      <c r="AFR391" s="36"/>
      <c r="AFS391" s="36"/>
      <c r="AFT391" s="36"/>
      <c r="AFU391" s="36"/>
      <c r="AFV391" s="36"/>
      <c r="AFW391" s="36"/>
      <c r="AFX391" s="36"/>
      <c r="AFY391" s="36"/>
      <c r="AFZ391" s="36"/>
      <c r="AGA391" s="36"/>
      <c r="AGB391" s="36"/>
      <c r="AGC391" s="36"/>
      <c r="AGD391" s="36"/>
      <c r="AGE391" s="36"/>
      <c r="AGF391" s="36"/>
      <c r="AGG391" s="36"/>
      <c r="AGH391" s="36"/>
      <c r="AGI391" s="36"/>
      <c r="AGJ391" s="36"/>
      <c r="AGK391" s="36"/>
      <c r="AGL391" s="36"/>
      <c r="AGM391" s="36"/>
      <c r="AGN391" s="36"/>
      <c r="AGO391" s="36"/>
      <c r="AGP391" s="36"/>
      <c r="AGQ391" s="36"/>
      <c r="AGR391" s="36"/>
      <c r="AGS391" s="36"/>
      <c r="AGT391" s="36"/>
      <c r="AGU391" s="36"/>
      <c r="AGV391" s="36"/>
      <c r="AGW391" s="36"/>
      <c r="AGX391" s="36"/>
      <c r="AGY391" s="36"/>
      <c r="AGZ391" s="36"/>
      <c r="AHA391" s="36"/>
      <c r="AHB391" s="36"/>
      <c r="AHC391" s="36"/>
      <c r="AHD391" s="36"/>
      <c r="AHE391" s="36"/>
      <c r="AHF391" s="36"/>
      <c r="AHG391" s="36"/>
      <c r="AHH391" s="36"/>
      <c r="AHI391" s="36"/>
      <c r="AHJ391" s="36"/>
      <c r="AHK391" s="36"/>
      <c r="AHL391" s="36"/>
      <c r="AHM391" s="36"/>
      <c r="AHN391" s="36"/>
      <c r="AHO391" s="36"/>
      <c r="AHP391" s="36"/>
      <c r="AHQ391" s="36"/>
      <c r="AHR391" s="36"/>
      <c r="AHS391" s="36"/>
      <c r="AHT391" s="36"/>
      <c r="AHU391" s="36"/>
      <c r="AHV391" s="36"/>
      <c r="AHW391" s="36"/>
      <c r="AHX391" s="36"/>
      <c r="AHY391" s="36"/>
      <c r="AHZ391" s="36"/>
      <c r="AIA391" s="36"/>
      <c r="AIB391" s="36"/>
      <c r="AIC391" s="36"/>
      <c r="AID391" s="36"/>
      <c r="AIE391" s="36"/>
      <c r="AIF391" s="36"/>
      <c r="AIG391" s="36"/>
      <c r="AIH391" s="36"/>
      <c r="AII391" s="36"/>
      <c r="AIJ391" s="36"/>
      <c r="AIK391" s="36"/>
      <c r="AIL391" s="36"/>
      <c r="AIM391" s="36"/>
      <c r="AIN391" s="36"/>
      <c r="AIO391" s="36"/>
      <c r="AIP391" s="36"/>
      <c r="AIQ391" s="36"/>
      <c r="AIR391" s="36"/>
      <c r="AIS391" s="36"/>
      <c r="AIT391" s="36"/>
      <c r="AIU391" s="36"/>
      <c r="AIV391" s="36"/>
      <c r="AIW391" s="36"/>
      <c r="AIX391" s="36"/>
      <c r="AIY391" s="36"/>
      <c r="AIZ391" s="36"/>
      <c r="AJA391" s="36"/>
      <c r="AJB391" s="36"/>
      <c r="AJC391" s="36"/>
      <c r="AJD391" s="36"/>
      <c r="AJE391" s="36"/>
      <c r="AJF391" s="36"/>
      <c r="AJG391" s="36"/>
      <c r="AJH391" s="36"/>
      <c r="AJI391" s="36"/>
      <c r="AJJ391" s="36"/>
      <c r="AJK391" s="36"/>
      <c r="AJL391" s="36"/>
      <c r="AJM391" s="36"/>
      <c r="AJN391" s="36"/>
      <c r="AJO391" s="36"/>
      <c r="AJP391" s="36"/>
      <c r="AJQ391" s="36"/>
      <c r="AJR391" s="36"/>
      <c r="AJS391" s="36"/>
      <c r="AJT391" s="36"/>
      <c r="AJU391" s="36"/>
      <c r="AJV391" s="36"/>
      <c r="AJW391" s="36"/>
      <c r="AJX391" s="36"/>
      <c r="AJY391" s="36"/>
      <c r="AJZ391" s="36"/>
      <c r="AKA391" s="36"/>
      <c r="AKB391" s="36"/>
      <c r="AKC391" s="36"/>
      <c r="AKD391" s="36"/>
      <c r="AKE391" s="36"/>
      <c r="AKF391" s="36"/>
      <c r="AKG391" s="36"/>
      <c r="AKH391" s="36"/>
      <c r="AKI391" s="36"/>
      <c r="AKJ391" s="36"/>
      <c r="AKK391" s="36"/>
      <c r="AKL391" s="36"/>
      <c r="AKM391" s="36"/>
      <c r="AKN391" s="36"/>
      <c r="AKO391" s="36"/>
      <c r="AKP391" s="36"/>
      <c r="AKQ391" s="36"/>
      <c r="AKR391" s="36"/>
      <c r="AKS391" s="36"/>
      <c r="AKT391" s="36"/>
      <c r="AKU391" s="36"/>
      <c r="AKV391" s="36"/>
      <c r="AKW391" s="36"/>
      <c r="AKX391" s="36"/>
      <c r="AKY391" s="36"/>
      <c r="AKZ391" s="36"/>
      <c r="ALA391" s="36"/>
      <c r="ALB391" s="36"/>
      <c r="ALC391" s="36"/>
      <c r="ALD391" s="36"/>
      <c r="ALE391" s="36"/>
      <c r="ALF391" s="36"/>
      <c r="ALG391" s="36"/>
      <c r="ALH391" s="36"/>
      <c r="ALI391" s="36"/>
      <c r="ALJ391" s="36"/>
      <c r="ALK391" s="36"/>
      <c r="ALL391" s="36"/>
      <c r="ALM391" s="36"/>
      <c r="ALN391" s="36"/>
      <c r="ALO391" s="36"/>
      <c r="ALP391" s="36"/>
      <c r="ALQ391" s="36"/>
      <c r="ALR391" s="36"/>
      <c r="ALS391" s="36"/>
      <c r="ALT391" s="36"/>
      <c r="ALU391" s="36"/>
      <c r="ALV391" s="36"/>
      <c r="ALW391" s="36"/>
      <c r="ALX391" s="36"/>
      <c r="ALY391" s="36"/>
      <c r="ALZ391" s="36"/>
      <c r="AMA391" s="36"/>
      <c r="AMB391" s="36"/>
      <c r="AMC391" s="36"/>
      <c r="AMD391" s="36"/>
      <c r="AME391" s="36"/>
      <c r="AMF391" s="36"/>
      <c r="AMG391" s="36"/>
      <c r="AMH391" s="36"/>
      <c r="AMI391" s="36"/>
      <c r="AMJ391" s="36"/>
      <c r="AMK391" s="36"/>
      <c r="AML391" s="36"/>
      <c r="AMM391" s="36"/>
      <c r="AMN391" s="36"/>
      <c r="AMO391" s="36"/>
      <c r="AMP391" s="36"/>
      <c r="AMQ391" s="36"/>
      <c r="AMR391" s="36"/>
      <c r="AMS391" s="36"/>
      <c r="AMT391" s="36"/>
      <c r="AMU391" s="36"/>
      <c r="AMV391" s="36"/>
      <c r="AMW391" s="36"/>
      <c r="AMX391" s="36"/>
      <c r="AMY391" s="36"/>
      <c r="AMZ391" s="36"/>
      <c r="ANA391" s="36"/>
      <c r="ANB391" s="36"/>
    </row>
    <row r="392" spans="1:1042" x14ac:dyDescent="0.25">
      <c r="A392" s="17" t="s">
        <v>196</v>
      </c>
      <c r="K392" s="42"/>
      <c r="L392" s="70"/>
      <c r="M392" s="19"/>
      <c r="N392" s="70"/>
      <c r="O392" s="79"/>
      <c r="P392" s="79"/>
      <c r="Q392" s="28"/>
      <c r="R392" s="29"/>
      <c r="S392" s="37"/>
      <c r="T392" s="100"/>
      <c r="U392" s="100"/>
      <c r="V392" s="100"/>
      <c r="W392" s="42"/>
      <c r="X392" s="59"/>
      <c r="Y392" s="60"/>
      <c r="Z392" s="59"/>
      <c r="AA392" s="58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7"/>
      <c r="GL392" s="17"/>
      <c r="GM392" s="17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  <c r="GY392" s="17"/>
      <c r="GZ392" s="17"/>
      <c r="HA392" s="17"/>
      <c r="HB392" s="17"/>
      <c r="HC392" s="17"/>
      <c r="HD392" s="17"/>
      <c r="HE392" s="17"/>
      <c r="HF392" s="17"/>
      <c r="HG392" s="17"/>
      <c r="HH392" s="17"/>
      <c r="HI392" s="17"/>
      <c r="HJ392" s="17"/>
      <c r="HK392" s="17"/>
      <c r="HL392" s="17"/>
      <c r="HM392" s="17"/>
      <c r="HN392" s="17"/>
      <c r="HO392" s="17"/>
      <c r="HP392" s="17"/>
      <c r="HQ392" s="17"/>
      <c r="HR392" s="17"/>
      <c r="HS392" s="17"/>
      <c r="HT392" s="17"/>
      <c r="HU392" s="17"/>
      <c r="HV392" s="17"/>
      <c r="HW392" s="17"/>
      <c r="HX392" s="17"/>
      <c r="HY392" s="17"/>
      <c r="HZ392" s="17"/>
      <c r="IA392" s="17"/>
      <c r="IB392" s="17"/>
      <c r="IC392" s="17"/>
      <c r="ID392" s="17"/>
      <c r="IE392" s="17"/>
      <c r="IF392" s="17"/>
      <c r="IG392" s="17"/>
      <c r="IH392" s="17"/>
      <c r="II392" s="17"/>
      <c r="IJ392" s="17"/>
      <c r="IK392" s="17"/>
      <c r="IL392" s="17"/>
      <c r="IM392" s="17"/>
      <c r="IN392" s="17"/>
      <c r="IO392" s="17"/>
      <c r="IP392" s="17"/>
      <c r="IQ392" s="17"/>
      <c r="IR392" s="17"/>
      <c r="IS392" s="17"/>
      <c r="IT392" s="17"/>
      <c r="IU392" s="17"/>
      <c r="IV392" s="17"/>
      <c r="IW392" s="17"/>
      <c r="IX392" s="17"/>
      <c r="IY392" s="17"/>
      <c r="IZ392" s="17"/>
      <c r="JA392" s="17"/>
      <c r="JB392" s="17"/>
      <c r="JC392" s="17"/>
      <c r="JD392" s="17"/>
      <c r="JE392" s="17"/>
      <c r="JF392" s="17"/>
      <c r="JG392" s="17"/>
      <c r="JH392" s="17"/>
      <c r="JI392" s="17"/>
      <c r="JJ392" s="17"/>
      <c r="JK392" s="17"/>
      <c r="JL392" s="17"/>
      <c r="JM392" s="17"/>
      <c r="JN392" s="17"/>
      <c r="JO392" s="17"/>
      <c r="JP392" s="17"/>
      <c r="JQ392" s="17"/>
      <c r="JR392" s="17"/>
      <c r="JS392" s="17"/>
      <c r="JT392" s="17"/>
      <c r="JU392" s="17"/>
      <c r="JV392" s="17"/>
      <c r="JW392" s="17"/>
      <c r="JX392" s="17"/>
      <c r="JY392" s="17"/>
      <c r="JZ392" s="17"/>
      <c r="KA392" s="17"/>
      <c r="KB392" s="17"/>
      <c r="KC392" s="17"/>
      <c r="KD392" s="17"/>
      <c r="KE392" s="17"/>
      <c r="KF392" s="17"/>
      <c r="KG392" s="17"/>
      <c r="KH392" s="17"/>
      <c r="KI392" s="17"/>
      <c r="KJ392" s="17"/>
      <c r="KK392" s="17"/>
      <c r="KL392" s="17"/>
      <c r="KM392" s="17"/>
      <c r="KN392" s="17"/>
      <c r="KO392" s="17"/>
      <c r="KP392" s="17"/>
      <c r="KQ392" s="17"/>
      <c r="KR392" s="17"/>
      <c r="KS392" s="17"/>
      <c r="KT392" s="17"/>
      <c r="KU392" s="17"/>
      <c r="KV392" s="17"/>
      <c r="KW392" s="17"/>
      <c r="KX392" s="17"/>
      <c r="KY392" s="17"/>
      <c r="KZ392" s="17"/>
      <c r="LA392" s="17"/>
      <c r="LB392" s="17"/>
      <c r="LC392" s="17"/>
      <c r="LD392" s="17"/>
      <c r="LE392" s="17"/>
      <c r="LF392" s="17"/>
      <c r="LG392" s="17"/>
      <c r="LH392" s="17"/>
      <c r="LI392" s="17"/>
      <c r="LJ392" s="17"/>
      <c r="LK392" s="17"/>
      <c r="LL392" s="17"/>
      <c r="LM392" s="17"/>
      <c r="LN392" s="17"/>
      <c r="LO392" s="17"/>
      <c r="LP392" s="17"/>
      <c r="LQ392" s="17"/>
      <c r="LR392" s="17"/>
      <c r="LS392" s="17"/>
      <c r="LT392" s="17"/>
      <c r="LU392" s="17"/>
      <c r="LV392" s="17"/>
      <c r="LW392" s="17"/>
      <c r="LX392" s="17"/>
      <c r="LY392" s="17"/>
      <c r="LZ392" s="17"/>
      <c r="MA392" s="17"/>
      <c r="MB392" s="17"/>
      <c r="MC392" s="17"/>
      <c r="MD392" s="17"/>
      <c r="ME392" s="17"/>
      <c r="MF392" s="17"/>
      <c r="MG392" s="17"/>
      <c r="MH392" s="17"/>
      <c r="MI392" s="17"/>
      <c r="MJ392" s="17"/>
      <c r="MK392" s="17"/>
      <c r="ML392" s="17"/>
      <c r="MM392" s="17"/>
      <c r="MN392" s="17"/>
      <c r="MO392" s="17"/>
      <c r="MP392" s="17"/>
      <c r="MQ392" s="17"/>
      <c r="MR392" s="17"/>
      <c r="MS392" s="17"/>
      <c r="MT392" s="17"/>
      <c r="MU392" s="17"/>
      <c r="MV392" s="17"/>
      <c r="MW392" s="17"/>
      <c r="MX392" s="17"/>
      <c r="MY392" s="17"/>
      <c r="MZ392" s="17"/>
      <c r="NA392" s="17"/>
      <c r="NB392" s="17"/>
      <c r="NC392" s="17"/>
      <c r="ND392" s="17"/>
      <c r="NE392" s="17"/>
      <c r="NF392" s="17"/>
      <c r="NG392" s="17"/>
      <c r="NH392" s="17"/>
      <c r="NI392" s="17"/>
      <c r="NJ392" s="17"/>
      <c r="NK392" s="17"/>
      <c r="NL392" s="17"/>
      <c r="NM392" s="17"/>
      <c r="NN392" s="17"/>
      <c r="NO392" s="17"/>
      <c r="NP392" s="17"/>
      <c r="NQ392" s="17"/>
      <c r="NR392" s="17"/>
      <c r="NS392" s="17"/>
      <c r="NT392" s="17"/>
      <c r="NU392" s="17"/>
      <c r="NV392" s="17"/>
      <c r="NW392" s="17"/>
      <c r="NX392" s="17"/>
      <c r="NY392" s="17"/>
      <c r="NZ392" s="17"/>
      <c r="OA392" s="17"/>
      <c r="OB392" s="17"/>
      <c r="OC392" s="17"/>
      <c r="OD392" s="17"/>
      <c r="OE392" s="17"/>
      <c r="OF392" s="17"/>
      <c r="OG392" s="17"/>
      <c r="OH392" s="17"/>
      <c r="OI392" s="17"/>
      <c r="OJ392" s="17"/>
      <c r="OK392" s="17"/>
      <c r="OL392" s="17"/>
      <c r="OM392" s="17"/>
      <c r="ON392" s="17"/>
      <c r="OO392" s="17"/>
      <c r="OP392" s="17"/>
      <c r="OQ392" s="17"/>
      <c r="OR392" s="17"/>
      <c r="OS392" s="17"/>
      <c r="OT392" s="17"/>
      <c r="OU392" s="17"/>
      <c r="OV392" s="17"/>
      <c r="OW392" s="17"/>
      <c r="OX392" s="17"/>
      <c r="OY392" s="17"/>
      <c r="OZ392" s="17"/>
      <c r="PA392" s="17"/>
      <c r="PB392" s="17"/>
      <c r="PC392" s="17"/>
      <c r="PD392" s="17"/>
      <c r="PE392" s="17"/>
      <c r="PF392" s="17"/>
      <c r="PG392" s="17"/>
      <c r="PH392" s="17"/>
      <c r="PI392" s="17"/>
      <c r="PJ392" s="17"/>
      <c r="PK392" s="17"/>
      <c r="PL392" s="17"/>
      <c r="PM392" s="17"/>
      <c r="PN392" s="17"/>
      <c r="PO392" s="17"/>
      <c r="PP392" s="17"/>
      <c r="PQ392" s="17"/>
      <c r="PR392" s="17"/>
      <c r="PS392" s="17"/>
      <c r="PT392" s="17"/>
      <c r="PU392" s="17"/>
      <c r="PV392" s="17"/>
      <c r="PW392" s="17"/>
      <c r="PX392" s="17"/>
      <c r="PY392" s="17"/>
      <c r="PZ392" s="17"/>
      <c r="QA392" s="17"/>
      <c r="QB392" s="17"/>
      <c r="QC392" s="17"/>
      <c r="QD392" s="17"/>
      <c r="QE392" s="17"/>
      <c r="QF392" s="17"/>
      <c r="QG392" s="17"/>
      <c r="QH392" s="17"/>
      <c r="QI392" s="17"/>
      <c r="QJ392" s="17"/>
      <c r="QK392" s="17"/>
      <c r="QL392" s="17"/>
      <c r="QM392" s="17"/>
      <c r="QN392" s="17"/>
      <c r="QO392" s="17"/>
      <c r="QP392" s="17"/>
      <c r="QQ392" s="17"/>
      <c r="QR392" s="17"/>
      <c r="QS392" s="17"/>
      <c r="QT392" s="17"/>
      <c r="QU392" s="17"/>
      <c r="QV392" s="17"/>
      <c r="QW392" s="17"/>
      <c r="QX392" s="17"/>
      <c r="QY392" s="17"/>
      <c r="QZ392" s="17"/>
      <c r="RA392" s="17"/>
      <c r="RB392" s="17"/>
      <c r="RC392" s="17"/>
      <c r="RD392" s="17"/>
      <c r="RE392" s="17"/>
      <c r="RF392" s="17"/>
      <c r="RG392" s="17"/>
      <c r="RH392" s="17"/>
      <c r="RI392" s="17"/>
      <c r="RJ392" s="17"/>
      <c r="RK392" s="17"/>
      <c r="RL392" s="17"/>
      <c r="RM392" s="17"/>
      <c r="RN392" s="17"/>
      <c r="RO392" s="17"/>
      <c r="RP392" s="17"/>
      <c r="RQ392" s="17"/>
      <c r="RR392" s="17"/>
      <c r="RS392" s="17"/>
      <c r="RT392" s="17"/>
      <c r="RU392" s="17"/>
      <c r="RV392" s="17"/>
      <c r="RW392" s="17"/>
      <c r="RX392" s="17"/>
      <c r="RY392" s="17"/>
      <c r="RZ392" s="17"/>
      <c r="SA392" s="17"/>
      <c r="SB392" s="17"/>
      <c r="SC392" s="17"/>
      <c r="SD392" s="17"/>
      <c r="SE392" s="17"/>
      <c r="SF392" s="17"/>
      <c r="SG392" s="17"/>
      <c r="SH392" s="17"/>
      <c r="SI392" s="17"/>
      <c r="SJ392" s="17"/>
      <c r="SK392" s="17"/>
      <c r="SL392" s="17"/>
      <c r="SM392" s="17"/>
      <c r="SN392" s="17"/>
      <c r="SO392" s="17"/>
      <c r="SP392" s="17"/>
      <c r="SQ392" s="17"/>
      <c r="SR392" s="17"/>
      <c r="SS392" s="17"/>
      <c r="ST392" s="17"/>
      <c r="SU392" s="17"/>
      <c r="SV392" s="17"/>
      <c r="SW392" s="17"/>
      <c r="SX392" s="17"/>
      <c r="SY392" s="17"/>
      <c r="SZ392" s="17"/>
      <c r="TA392" s="17"/>
      <c r="TB392" s="17"/>
      <c r="TC392" s="17"/>
      <c r="TD392" s="17"/>
      <c r="TE392" s="17"/>
      <c r="TF392" s="17"/>
      <c r="TG392" s="17"/>
      <c r="TH392" s="17"/>
      <c r="TI392" s="17"/>
      <c r="TJ392" s="17"/>
      <c r="TK392" s="17"/>
      <c r="TL392" s="17"/>
      <c r="TM392" s="17"/>
      <c r="TN392" s="17"/>
      <c r="TO392" s="17"/>
      <c r="TP392" s="17"/>
      <c r="TQ392" s="17"/>
      <c r="TR392" s="17"/>
      <c r="TS392" s="17"/>
      <c r="TT392" s="17"/>
      <c r="TU392" s="17"/>
      <c r="TV392" s="17"/>
      <c r="TW392" s="17"/>
      <c r="TX392" s="17"/>
      <c r="TY392" s="17"/>
      <c r="TZ392" s="17"/>
      <c r="UA392" s="17"/>
      <c r="UB392" s="17"/>
      <c r="UC392" s="17"/>
      <c r="UD392" s="17"/>
      <c r="UE392" s="17"/>
      <c r="UF392" s="17"/>
      <c r="UG392" s="17"/>
      <c r="UH392" s="17"/>
      <c r="UI392" s="17"/>
      <c r="UJ392" s="17"/>
      <c r="UK392" s="17"/>
      <c r="UL392" s="17"/>
      <c r="UM392" s="17"/>
      <c r="UN392" s="17"/>
      <c r="UO392" s="17"/>
      <c r="UP392" s="17"/>
      <c r="UQ392" s="17"/>
      <c r="UR392" s="17"/>
      <c r="US392" s="17"/>
      <c r="UT392" s="17"/>
      <c r="UU392" s="17"/>
      <c r="UV392" s="17"/>
      <c r="UW392" s="17"/>
      <c r="UX392" s="17"/>
      <c r="UY392" s="17"/>
      <c r="UZ392" s="17"/>
      <c r="VA392" s="17"/>
      <c r="VB392" s="17"/>
      <c r="VC392" s="17"/>
      <c r="VD392" s="17"/>
      <c r="VE392" s="17"/>
      <c r="VF392" s="17"/>
      <c r="VG392" s="17"/>
      <c r="VH392" s="17"/>
      <c r="VI392" s="17"/>
      <c r="VJ392" s="17"/>
      <c r="VK392" s="17"/>
      <c r="VL392" s="17"/>
      <c r="VM392" s="17"/>
      <c r="VN392" s="17"/>
      <c r="VO392" s="17"/>
      <c r="VP392" s="17"/>
      <c r="VQ392" s="17"/>
      <c r="VR392" s="17"/>
      <c r="VS392" s="17"/>
      <c r="VT392" s="17"/>
      <c r="VU392" s="17"/>
      <c r="VV392" s="17"/>
      <c r="VW392" s="17"/>
      <c r="VX392" s="17"/>
      <c r="VY392" s="17"/>
      <c r="VZ392" s="17"/>
      <c r="WA392" s="17"/>
      <c r="WB392" s="17"/>
      <c r="WC392" s="17"/>
      <c r="WD392" s="17"/>
      <c r="WE392" s="17"/>
      <c r="WF392" s="17"/>
      <c r="WG392" s="17"/>
      <c r="WH392" s="17"/>
      <c r="WI392" s="17"/>
      <c r="WJ392" s="17"/>
      <c r="WK392" s="17"/>
      <c r="WL392" s="17"/>
      <c r="WM392" s="17"/>
      <c r="WN392" s="17"/>
      <c r="WO392" s="17"/>
      <c r="WP392" s="17"/>
      <c r="WQ392" s="17"/>
      <c r="WR392" s="17"/>
      <c r="WS392" s="17"/>
      <c r="WT392" s="17"/>
      <c r="WU392" s="17"/>
      <c r="WV392" s="17"/>
      <c r="WW392" s="17"/>
      <c r="WX392" s="17"/>
      <c r="WY392" s="17"/>
      <c r="WZ392" s="17"/>
      <c r="XA392" s="17"/>
      <c r="XB392" s="17"/>
      <c r="XC392" s="17"/>
      <c r="XD392" s="17"/>
      <c r="XE392" s="17"/>
      <c r="XF392" s="17"/>
      <c r="XG392" s="17"/>
      <c r="XH392" s="17"/>
      <c r="XI392" s="17"/>
      <c r="XJ392" s="17"/>
      <c r="XK392" s="17"/>
      <c r="XL392" s="17"/>
      <c r="XM392" s="17"/>
      <c r="XN392" s="17"/>
      <c r="XO392" s="17"/>
      <c r="XP392" s="17"/>
      <c r="XQ392" s="17"/>
      <c r="XR392" s="17"/>
      <c r="XS392" s="17"/>
      <c r="XT392" s="17"/>
      <c r="XU392" s="17"/>
      <c r="XV392" s="17"/>
      <c r="XW392" s="17"/>
      <c r="XX392" s="17"/>
      <c r="XY392" s="17"/>
      <c r="XZ392" s="17"/>
      <c r="YA392" s="17"/>
      <c r="YB392" s="17"/>
      <c r="YC392" s="17"/>
      <c r="YD392" s="17"/>
      <c r="YE392" s="17"/>
      <c r="YF392" s="17"/>
      <c r="YG392" s="17"/>
      <c r="YH392" s="17"/>
      <c r="YI392" s="17"/>
      <c r="YJ392" s="17"/>
      <c r="YK392" s="17"/>
      <c r="YL392" s="17"/>
      <c r="YM392" s="17"/>
      <c r="YN392" s="17"/>
      <c r="YO392" s="17"/>
      <c r="YP392" s="17"/>
      <c r="YQ392" s="17"/>
      <c r="YR392" s="17"/>
      <c r="YS392" s="17"/>
      <c r="YT392" s="17"/>
      <c r="YU392" s="17"/>
      <c r="YV392" s="17"/>
      <c r="YW392" s="17"/>
      <c r="YX392" s="17"/>
      <c r="YY392" s="17"/>
      <c r="YZ392" s="17"/>
      <c r="ZA392" s="17"/>
      <c r="ZB392" s="17"/>
      <c r="ZC392" s="17"/>
      <c r="ZD392" s="17"/>
      <c r="ZE392" s="17"/>
      <c r="ZF392" s="17"/>
      <c r="ZG392" s="17"/>
      <c r="ZH392" s="17"/>
      <c r="ZI392" s="17"/>
      <c r="ZJ392" s="17"/>
      <c r="ZK392" s="17"/>
      <c r="ZL392" s="17"/>
      <c r="ZM392" s="17"/>
      <c r="ZN392" s="17"/>
      <c r="ZO392" s="17"/>
      <c r="ZP392" s="17"/>
      <c r="ZQ392" s="17"/>
      <c r="ZR392" s="17"/>
      <c r="ZS392" s="17"/>
      <c r="ZT392" s="17"/>
      <c r="ZU392" s="17"/>
      <c r="ZV392" s="17"/>
      <c r="ZW392" s="17"/>
      <c r="ZX392" s="17"/>
      <c r="ZY392" s="17"/>
      <c r="ZZ392" s="17"/>
      <c r="AAA392" s="17"/>
      <c r="AAB392" s="17"/>
      <c r="AAC392" s="17"/>
      <c r="AAD392" s="17"/>
      <c r="AAE392" s="17"/>
      <c r="AAF392" s="17"/>
      <c r="AAG392" s="17"/>
      <c r="AAH392" s="17"/>
      <c r="AAI392" s="17"/>
      <c r="AAJ392" s="17"/>
      <c r="AAK392" s="17"/>
      <c r="AAL392" s="17"/>
      <c r="AAM392" s="17"/>
      <c r="AAN392" s="17"/>
      <c r="AAO392" s="17"/>
      <c r="AAP392" s="17"/>
      <c r="AAQ392" s="17"/>
      <c r="AAR392" s="17"/>
      <c r="AAS392" s="17"/>
      <c r="AAT392" s="17"/>
      <c r="AAU392" s="17"/>
      <c r="AAV392" s="17"/>
      <c r="AAW392" s="17"/>
      <c r="AAX392" s="17"/>
      <c r="AAY392" s="17"/>
      <c r="AAZ392" s="17"/>
      <c r="ABA392" s="17"/>
      <c r="ABB392" s="17"/>
      <c r="ABC392" s="17"/>
      <c r="ABD392" s="17"/>
      <c r="ABE392" s="17"/>
      <c r="ABF392" s="17"/>
      <c r="ABG392" s="17"/>
      <c r="ABH392" s="17"/>
      <c r="ABI392" s="17"/>
      <c r="ABJ392" s="17"/>
      <c r="ABK392" s="17"/>
      <c r="ABL392" s="17"/>
      <c r="ABM392" s="17"/>
      <c r="ABN392" s="17"/>
      <c r="ABO392" s="17"/>
      <c r="ABP392" s="17"/>
      <c r="ABQ392" s="17"/>
      <c r="ABR392" s="17"/>
      <c r="ABS392" s="17"/>
      <c r="ABT392" s="17"/>
      <c r="ABU392" s="17"/>
      <c r="ABV392" s="17"/>
      <c r="ABW392" s="17"/>
      <c r="ABX392" s="17"/>
      <c r="ABY392" s="17"/>
      <c r="ABZ392" s="17"/>
      <c r="ACA392" s="17"/>
      <c r="ACB392" s="17"/>
      <c r="ACC392" s="17"/>
      <c r="ACD392" s="17"/>
      <c r="ACE392" s="17"/>
      <c r="ACF392" s="17"/>
      <c r="ACG392" s="17"/>
      <c r="ACH392" s="17"/>
      <c r="ACI392" s="17"/>
      <c r="ACJ392" s="17"/>
      <c r="ACK392" s="17"/>
      <c r="ACL392" s="17"/>
      <c r="ACM392" s="17"/>
      <c r="ACN392" s="17"/>
      <c r="ACO392" s="17"/>
      <c r="ACP392" s="17"/>
      <c r="ACQ392" s="17"/>
      <c r="ACR392" s="17"/>
      <c r="ACS392" s="17"/>
      <c r="ACT392" s="17"/>
      <c r="ACU392" s="17"/>
      <c r="ACV392" s="17"/>
      <c r="ACW392" s="17"/>
      <c r="ACX392" s="17"/>
      <c r="ACY392" s="17"/>
      <c r="ACZ392" s="17"/>
      <c r="ADA392" s="17"/>
      <c r="ADB392" s="17"/>
      <c r="ADC392" s="17"/>
      <c r="ADD392" s="17"/>
      <c r="ADE392" s="17"/>
      <c r="ADF392" s="17"/>
      <c r="ADG392" s="17"/>
      <c r="ADH392" s="17"/>
      <c r="ADI392" s="17"/>
      <c r="ADJ392" s="17"/>
      <c r="ADK392" s="17"/>
      <c r="ADL392" s="17"/>
      <c r="ADM392" s="17"/>
      <c r="ADN392" s="17"/>
      <c r="ADO392" s="17"/>
      <c r="ADP392" s="17"/>
      <c r="ADQ392" s="17"/>
      <c r="ADR392" s="17"/>
      <c r="ADS392" s="17"/>
      <c r="ADT392" s="17"/>
      <c r="ADU392" s="17"/>
      <c r="ADV392" s="17"/>
      <c r="ADW392" s="17"/>
      <c r="ADX392" s="17"/>
      <c r="ADY392" s="17"/>
      <c r="ADZ392" s="17"/>
      <c r="AEA392" s="17"/>
      <c r="AEB392" s="17"/>
      <c r="AEC392" s="17"/>
      <c r="AED392" s="17"/>
      <c r="AEE392" s="17"/>
      <c r="AEF392" s="17"/>
      <c r="AEG392" s="17"/>
      <c r="AEH392" s="17"/>
      <c r="AEI392" s="17"/>
      <c r="AEJ392" s="17"/>
      <c r="AEK392" s="17"/>
      <c r="AEL392" s="17"/>
      <c r="AEM392" s="17"/>
      <c r="AEN392" s="17"/>
      <c r="AEO392" s="17"/>
      <c r="AEP392" s="17"/>
      <c r="AEQ392" s="17"/>
      <c r="AER392" s="17"/>
      <c r="AES392" s="17"/>
      <c r="AET392" s="17"/>
      <c r="AEU392" s="17"/>
      <c r="AEV392" s="17"/>
      <c r="AEW392" s="17"/>
      <c r="AEX392" s="17"/>
      <c r="AEY392" s="17"/>
      <c r="AEZ392" s="17"/>
      <c r="AFA392" s="17"/>
      <c r="AFB392" s="17"/>
      <c r="AFC392" s="17"/>
      <c r="AFD392" s="17"/>
      <c r="AFE392" s="17"/>
      <c r="AFF392" s="17"/>
      <c r="AFG392" s="17"/>
      <c r="AFH392" s="17"/>
      <c r="AFI392" s="17"/>
      <c r="AFJ392" s="17"/>
      <c r="AFK392" s="17"/>
      <c r="AFL392" s="17"/>
      <c r="AFM392" s="17"/>
      <c r="AFN392" s="17"/>
      <c r="AFO392" s="17"/>
      <c r="AFP392" s="17"/>
      <c r="AFQ392" s="17"/>
      <c r="AFR392" s="17"/>
      <c r="AFS392" s="17"/>
      <c r="AFT392" s="17"/>
      <c r="AFU392" s="17"/>
      <c r="AFV392" s="17"/>
      <c r="AFW392" s="17"/>
      <c r="AFX392" s="17"/>
      <c r="AFY392" s="17"/>
      <c r="AFZ392" s="17"/>
      <c r="AGA392" s="17"/>
      <c r="AGB392" s="17"/>
      <c r="AGC392" s="17"/>
      <c r="AGD392" s="17"/>
      <c r="AGE392" s="17"/>
      <c r="AGF392" s="17"/>
      <c r="AGG392" s="17"/>
      <c r="AGH392" s="17"/>
      <c r="AGI392" s="17"/>
      <c r="AGJ392" s="17"/>
      <c r="AGK392" s="17"/>
      <c r="AGL392" s="17"/>
      <c r="AGM392" s="17"/>
      <c r="AGN392" s="17"/>
      <c r="AGO392" s="17"/>
      <c r="AGP392" s="17"/>
      <c r="AGQ392" s="17"/>
      <c r="AGR392" s="17"/>
      <c r="AGS392" s="17"/>
      <c r="AGT392" s="17"/>
      <c r="AGU392" s="17"/>
      <c r="AGV392" s="17"/>
      <c r="AGW392" s="17"/>
      <c r="AGX392" s="17"/>
      <c r="AGY392" s="17"/>
      <c r="AGZ392" s="17"/>
      <c r="AHA392" s="17"/>
      <c r="AHB392" s="17"/>
      <c r="AHC392" s="17"/>
      <c r="AHD392" s="17"/>
      <c r="AHE392" s="17"/>
      <c r="AHF392" s="17"/>
      <c r="AHG392" s="17"/>
      <c r="AHH392" s="17"/>
      <c r="AHI392" s="17"/>
      <c r="AHJ392" s="17"/>
      <c r="AHK392" s="17"/>
      <c r="AHL392" s="17"/>
      <c r="AHM392" s="17"/>
      <c r="AHN392" s="17"/>
      <c r="AHO392" s="17"/>
      <c r="AHP392" s="17"/>
      <c r="AHQ392" s="17"/>
      <c r="AHR392" s="17"/>
      <c r="AHS392" s="17"/>
      <c r="AHT392" s="17"/>
      <c r="AHU392" s="17"/>
      <c r="AHV392" s="17"/>
      <c r="AHW392" s="17"/>
      <c r="AHX392" s="17"/>
      <c r="AHY392" s="17"/>
      <c r="AHZ392" s="17"/>
      <c r="AIA392" s="17"/>
      <c r="AIB392" s="17"/>
      <c r="AIC392" s="17"/>
      <c r="AID392" s="17"/>
      <c r="AIE392" s="17"/>
      <c r="AIF392" s="17"/>
      <c r="AIG392" s="17"/>
      <c r="AIH392" s="17"/>
      <c r="AII392" s="17"/>
      <c r="AIJ392" s="17"/>
      <c r="AIK392" s="17"/>
      <c r="AIL392" s="17"/>
      <c r="AIM392" s="17"/>
      <c r="AIN392" s="17"/>
      <c r="AIO392" s="17"/>
      <c r="AIP392" s="17"/>
      <c r="AIQ392" s="17"/>
      <c r="AIR392" s="17"/>
      <c r="AIS392" s="17"/>
      <c r="AIT392" s="17"/>
      <c r="AIU392" s="17"/>
      <c r="AIV392" s="17"/>
      <c r="AIW392" s="17"/>
      <c r="AIX392" s="17"/>
      <c r="AIY392" s="17"/>
      <c r="AIZ392" s="17"/>
      <c r="AJA392" s="17"/>
      <c r="AJB392" s="17"/>
      <c r="AJC392" s="17"/>
      <c r="AJD392" s="17"/>
      <c r="AJE392" s="17"/>
      <c r="AJF392" s="17"/>
      <c r="AJG392" s="17"/>
      <c r="AJH392" s="17"/>
      <c r="AJI392" s="17"/>
      <c r="AJJ392" s="17"/>
      <c r="AJK392" s="17"/>
      <c r="AJL392" s="17"/>
      <c r="AJM392" s="17"/>
      <c r="AJN392" s="17"/>
      <c r="AJO392" s="17"/>
      <c r="AJP392" s="17"/>
      <c r="AJQ392" s="17"/>
      <c r="AJR392" s="17"/>
      <c r="AJS392" s="17"/>
      <c r="AJT392" s="17"/>
      <c r="AJU392" s="17"/>
      <c r="AJV392" s="17"/>
      <c r="AJW392" s="17"/>
      <c r="AJX392" s="17"/>
      <c r="AJY392" s="17"/>
      <c r="AJZ392" s="17"/>
      <c r="AKA392" s="17"/>
      <c r="AKB392" s="17"/>
      <c r="AKC392" s="17"/>
      <c r="AKD392" s="17"/>
      <c r="AKE392" s="17"/>
      <c r="AKF392" s="17"/>
      <c r="AKG392" s="17"/>
      <c r="AKH392" s="17"/>
      <c r="AKI392" s="17"/>
      <c r="AKJ392" s="17"/>
      <c r="AKK392" s="17"/>
      <c r="AKL392" s="17"/>
      <c r="AKM392" s="17"/>
      <c r="AKN392" s="17"/>
      <c r="AKO392" s="17"/>
      <c r="AKP392" s="17"/>
      <c r="AKQ392" s="17"/>
      <c r="AKR392" s="17"/>
      <c r="AKS392" s="17"/>
      <c r="AKT392" s="17"/>
      <c r="AKU392" s="17"/>
      <c r="AKV392" s="17"/>
      <c r="AKW392" s="17"/>
      <c r="AKX392" s="17"/>
      <c r="AKY392" s="17"/>
      <c r="AKZ392" s="17"/>
      <c r="ALA392" s="17"/>
      <c r="ALB392" s="17"/>
      <c r="ALC392" s="17"/>
      <c r="ALD392" s="17"/>
      <c r="ALE392" s="17"/>
      <c r="ALF392" s="17"/>
      <c r="ALG392" s="17"/>
      <c r="ALH392" s="17"/>
      <c r="ALI392" s="17"/>
      <c r="ALJ392" s="17"/>
      <c r="ALK392" s="17"/>
      <c r="ALL392" s="17"/>
      <c r="ALM392" s="17"/>
      <c r="ALN392" s="17"/>
      <c r="ALO392" s="17"/>
      <c r="ALP392" s="17"/>
      <c r="ALQ392" s="17"/>
      <c r="ALR392" s="17"/>
      <c r="ALS392" s="17"/>
      <c r="ALT392" s="17"/>
      <c r="ALU392" s="17"/>
      <c r="ALV392" s="17"/>
      <c r="ALW392" s="17"/>
      <c r="ALX392" s="17"/>
      <c r="ALY392" s="17"/>
      <c r="ALZ392" s="17"/>
      <c r="AMA392" s="17"/>
      <c r="AMB392" s="17"/>
      <c r="AMC392" s="17"/>
      <c r="AMD392" s="17"/>
      <c r="AME392" s="17"/>
      <c r="AMF392" s="17"/>
      <c r="AMG392" s="17"/>
      <c r="AMH392" s="17"/>
      <c r="AMI392" s="17"/>
      <c r="AMJ392" s="17"/>
      <c r="AMK392" s="17"/>
      <c r="AML392" s="17"/>
      <c r="AMM392" s="17"/>
      <c r="AMN392" s="17"/>
      <c r="AMO392" s="17"/>
      <c r="AMP392" s="17"/>
      <c r="AMQ392" s="17"/>
      <c r="AMR392" s="17"/>
      <c r="AMS392" s="17"/>
      <c r="AMT392" s="17"/>
      <c r="AMU392" s="17"/>
      <c r="AMV392" s="17"/>
      <c r="AMW392" s="17"/>
      <c r="AMX392" s="17"/>
      <c r="AMY392" s="17"/>
      <c r="AMZ392" s="17"/>
      <c r="ANA392" s="17"/>
      <c r="ANB392" s="17"/>
    </row>
    <row r="393" spans="1:1042" x14ac:dyDescent="0.25">
      <c r="A393" s="17" t="s">
        <v>196</v>
      </c>
      <c r="K393" s="42"/>
      <c r="L393" s="70"/>
      <c r="M393" s="19"/>
      <c r="N393" s="70"/>
      <c r="O393" s="79"/>
      <c r="P393" s="79"/>
      <c r="Q393" s="28"/>
      <c r="R393" s="29"/>
      <c r="S393" s="37"/>
      <c r="T393" s="100"/>
      <c r="U393" s="100"/>
      <c r="V393" s="100"/>
      <c r="W393" s="42"/>
      <c r="X393" s="59"/>
      <c r="Y393" s="60"/>
      <c r="Z393" s="59"/>
      <c r="AA393" s="58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7"/>
      <c r="GL393" s="17"/>
      <c r="GM393" s="17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  <c r="GY393" s="17"/>
      <c r="GZ393" s="17"/>
      <c r="HA393" s="17"/>
      <c r="HB393" s="17"/>
      <c r="HC393" s="17"/>
      <c r="HD393" s="17"/>
      <c r="HE393" s="17"/>
      <c r="HF393" s="17"/>
      <c r="HG393" s="17"/>
      <c r="HH393" s="17"/>
      <c r="HI393" s="17"/>
      <c r="HJ393" s="17"/>
      <c r="HK393" s="17"/>
      <c r="HL393" s="17"/>
      <c r="HM393" s="17"/>
      <c r="HN393" s="17"/>
      <c r="HO393" s="17"/>
      <c r="HP393" s="17"/>
      <c r="HQ393" s="17"/>
      <c r="HR393" s="17"/>
      <c r="HS393" s="17"/>
      <c r="HT393" s="17"/>
      <c r="HU393" s="17"/>
      <c r="HV393" s="17"/>
      <c r="HW393" s="17"/>
      <c r="HX393" s="17"/>
      <c r="HY393" s="17"/>
      <c r="HZ393" s="17"/>
      <c r="IA393" s="17"/>
      <c r="IB393" s="17"/>
      <c r="IC393" s="17"/>
      <c r="ID393" s="17"/>
      <c r="IE393" s="17"/>
      <c r="IF393" s="17"/>
      <c r="IG393" s="17"/>
      <c r="IH393" s="17"/>
      <c r="II393" s="17"/>
      <c r="IJ393" s="17"/>
      <c r="IK393" s="17"/>
      <c r="IL393" s="17"/>
      <c r="IM393" s="17"/>
      <c r="IN393" s="17"/>
      <c r="IO393" s="17"/>
      <c r="IP393" s="17"/>
      <c r="IQ393" s="17"/>
      <c r="IR393" s="17"/>
      <c r="IS393" s="17"/>
      <c r="IT393" s="17"/>
      <c r="IU393" s="17"/>
      <c r="IV393" s="17"/>
      <c r="IW393" s="17"/>
      <c r="IX393" s="17"/>
      <c r="IY393" s="17"/>
      <c r="IZ393" s="17"/>
      <c r="JA393" s="17"/>
      <c r="JB393" s="17"/>
      <c r="JC393" s="17"/>
      <c r="JD393" s="17"/>
      <c r="JE393" s="17"/>
      <c r="JF393" s="17"/>
      <c r="JG393" s="17"/>
      <c r="JH393" s="17"/>
      <c r="JI393" s="17"/>
      <c r="JJ393" s="17"/>
      <c r="JK393" s="17"/>
      <c r="JL393" s="17"/>
      <c r="JM393" s="17"/>
      <c r="JN393" s="17"/>
      <c r="JO393" s="17"/>
      <c r="JP393" s="17"/>
      <c r="JQ393" s="17"/>
      <c r="JR393" s="17"/>
      <c r="JS393" s="17"/>
      <c r="JT393" s="17"/>
      <c r="JU393" s="17"/>
      <c r="JV393" s="17"/>
      <c r="JW393" s="17"/>
      <c r="JX393" s="17"/>
      <c r="JY393" s="17"/>
      <c r="JZ393" s="17"/>
      <c r="KA393" s="17"/>
      <c r="KB393" s="17"/>
      <c r="KC393" s="17"/>
      <c r="KD393" s="17"/>
      <c r="KE393" s="17"/>
      <c r="KF393" s="17"/>
      <c r="KG393" s="17"/>
      <c r="KH393" s="17"/>
      <c r="KI393" s="17"/>
      <c r="KJ393" s="17"/>
      <c r="KK393" s="17"/>
      <c r="KL393" s="17"/>
      <c r="KM393" s="17"/>
      <c r="KN393" s="17"/>
      <c r="KO393" s="17"/>
      <c r="KP393" s="17"/>
      <c r="KQ393" s="17"/>
      <c r="KR393" s="17"/>
      <c r="KS393" s="17"/>
      <c r="KT393" s="17"/>
      <c r="KU393" s="17"/>
      <c r="KV393" s="17"/>
      <c r="KW393" s="17"/>
      <c r="KX393" s="17"/>
      <c r="KY393" s="17"/>
      <c r="KZ393" s="17"/>
      <c r="LA393" s="17"/>
      <c r="LB393" s="17"/>
      <c r="LC393" s="17"/>
      <c r="LD393" s="17"/>
      <c r="LE393" s="17"/>
      <c r="LF393" s="17"/>
      <c r="LG393" s="17"/>
      <c r="LH393" s="17"/>
      <c r="LI393" s="17"/>
      <c r="LJ393" s="17"/>
      <c r="LK393" s="17"/>
      <c r="LL393" s="17"/>
      <c r="LM393" s="17"/>
      <c r="LN393" s="17"/>
      <c r="LO393" s="17"/>
      <c r="LP393" s="17"/>
      <c r="LQ393" s="17"/>
      <c r="LR393" s="17"/>
      <c r="LS393" s="17"/>
      <c r="LT393" s="17"/>
      <c r="LU393" s="17"/>
      <c r="LV393" s="17"/>
      <c r="LW393" s="17"/>
      <c r="LX393" s="17"/>
      <c r="LY393" s="17"/>
      <c r="LZ393" s="17"/>
      <c r="MA393" s="17"/>
      <c r="MB393" s="17"/>
      <c r="MC393" s="17"/>
      <c r="MD393" s="17"/>
      <c r="ME393" s="17"/>
      <c r="MF393" s="17"/>
      <c r="MG393" s="17"/>
      <c r="MH393" s="17"/>
      <c r="MI393" s="17"/>
      <c r="MJ393" s="17"/>
      <c r="MK393" s="17"/>
      <c r="ML393" s="17"/>
      <c r="MM393" s="17"/>
      <c r="MN393" s="17"/>
      <c r="MO393" s="17"/>
      <c r="MP393" s="17"/>
      <c r="MQ393" s="17"/>
      <c r="MR393" s="17"/>
      <c r="MS393" s="17"/>
      <c r="MT393" s="17"/>
      <c r="MU393" s="17"/>
      <c r="MV393" s="17"/>
      <c r="MW393" s="17"/>
      <c r="MX393" s="17"/>
      <c r="MY393" s="17"/>
      <c r="MZ393" s="17"/>
      <c r="NA393" s="17"/>
      <c r="NB393" s="17"/>
      <c r="NC393" s="17"/>
      <c r="ND393" s="17"/>
      <c r="NE393" s="17"/>
      <c r="NF393" s="17"/>
      <c r="NG393" s="17"/>
      <c r="NH393" s="17"/>
      <c r="NI393" s="17"/>
      <c r="NJ393" s="17"/>
      <c r="NK393" s="17"/>
      <c r="NL393" s="17"/>
      <c r="NM393" s="17"/>
      <c r="NN393" s="17"/>
      <c r="NO393" s="17"/>
      <c r="NP393" s="17"/>
      <c r="NQ393" s="17"/>
      <c r="NR393" s="17"/>
      <c r="NS393" s="17"/>
      <c r="NT393" s="17"/>
      <c r="NU393" s="17"/>
      <c r="NV393" s="17"/>
      <c r="NW393" s="17"/>
      <c r="NX393" s="17"/>
      <c r="NY393" s="17"/>
      <c r="NZ393" s="17"/>
      <c r="OA393" s="17"/>
      <c r="OB393" s="17"/>
      <c r="OC393" s="17"/>
      <c r="OD393" s="17"/>
      <c r="OE393" s="17"/>
      <c r="OF393" s="17"/>
      <c r="OG393" s="17"/>
      <c r="OH393" s="17"/>
      <c r="OI393" s="17"/>
      <c r="OJ393" s="17"/>
      <c r="OK393" s="17"/>
      <c r="OL393" s="17"/>
      <c r="OM393" s="17"/>
      <c r="ON393" s="17"/>
      <c r="OO393" s="17"/>
      <c r="OP393" s="17"/>
      <c r="OQ393" s="17"/>
      <c r="OR393" s="17"/>
      <c r="OS393" s="17"/>
      <c r="OT393" s="17"/>
      <c r="OU393" s="17"/>
      <c r="OV393" s="17"/>
      <c r="OW393" s="17"/>
      <c r="OX393" s="17"/>
      <c r="OY393" s="17"/>
      <c r="OZ393" s="17"/>
      <c r="PA393" s="17"/>
      <c r="PB393" s="17"/>
      <c r="PC393" s="17"/>
      <c r="PD393" s="17"/>
      <c r="PE393" s="17"/>
      <c r="PF393" s="17"/>
      <c r="PG393" s="17"/>
      <c r="PH393" s="17"/>
      <c r="PI393" s="17"/>
      <c r="PJ393" s="17"/>
      <c r="PK393" s="17"/>
      <c r="PL393" s="17"/>
      <c r="PM393" s="17"/>
      <c r="PN393" s="17"/>
      <c r="PO393" s="17"/>
      <c r="PP393" s="17"/>
      <c r="PQ393" s="17"/>
      <c r="PR393" s="17"/>
      <c r="PS393" s="17"/>
      <c r="PT393" s="17"/>
      <c r="PU393" s="17"/>
      <c r="PV393" s="17"/>
      <c r="PW393" s="17"/>
      <c r="PX393" s="17"/>
      <c r="PY393" s="17"/>
      <c r="PZ393" s="17"/>
      <c r="QA393" s="17"/>
      <c r="QB393" s="17"/>
      <c r="QC393" s="17"/>
      <c r="QD393" s="17"/>
      <c r="QE393" s="17"/>
      <c r="QF393" s="17"/>
      <c r="QG393" s="17"/>
      <c r="QH393" s="17"/>
      <c r="QI393" s="17"/>
      <c r="QJ393" s="17"/>
      <c r="QK393" s="17"/>
      <c r="QL393" s="17"/>
      <c r="QM393" s="17"/>
      <c r="QN393" s="17"/>
      <c r="QO393" s="17"/>
      <c r="QP393" s="17"/>
      <c r="QQ393" s="17"/>
      <c r="QR393" s="17"/>
      <c r="QS393" s="17"/>
      <c r="QT393" s="17"/>
      <c r="QU393" s="17"/>
      <c r="QV393" s="17"/>
      <c r="QW393" s="17"/>
      <c r="QX393" s="17"/>
      <c r="QY393" s="17"/>
      <c r="QZ393" s="17"/>
      <c r="RA393" s="17"/>
      <c r="RB393" s="17"/>
      <c r="RC393" s="17"/>
      <c r="RD393" s="17"/>
      <c r="RE393" s="17"/>
      <c r="RF393" s="17"/>
      <c r="RG393" s="17"/>
      <c r="RH393" s="17"/>
      <c r="RI393" s="17"/>
      <c r="RJ393" s="17"/>
      <c r="RK393" s="17"/>
      <c r="RL393" s="17"/>
      <c r="RM393" s="17"/>
      <c r="RN393" s="17"/>
      <c r="RO393" s="17"/>
      <c r="RP393" s="17"/>
      <c r="RQ393" s="17"/>
      <c r="RR393" s="17"/>
      <c r="RS393" s="17"/>
      <c r="RT393" s="17"/>
      <c r="RU393" s="17"/>
      <c r="RV393" s="17"/>
      <c r="RW393" s="17"/>
      <c r="RX393" s="17"/>
      <c r="RY393" s="17"/>
      <c r="RZ393" s="17"/>
      <c r="SA393" s="17"/>
      <c r="SB393" s="17"/>
      <c r="SC393" s="17"/>
      <c r="SD393" s="17"/>
      <c r="SE393" s="17"/>
      <c r="SF393" s="17"/>
      <c r="SG393" s="17"/>
      <c r="SH393" s="17"/>
      <c r="SI393" s="17"/>
      <c r="SJ393" s="17"/>
      <c r="SK393" s="17"/>
      <c r="SL393" s="17"/>
      <c r="SM393" s="17"/>
      <c r="SN393" s="17"/>
      <c r="SO393" s="17"/>
      <c r="SP393" s="17"/>
      <c r="SQ393" s="17"/>
      <c r="SR393" s="17"/>
      <c r="SS393" s="17"/>
      <c r="ST393" s="17"/>
      <c r="SU393" s="17"/>
      <c r="SV393" s="17"/>
      <c r="SW393" s="17"/>
      <c r="SX393" s="17"/>
      <c r="SY393" s="17"/>
      <c r="SZ393" s="17"/>
      <c r="TA393" s="17"/>
      <c r="TB393" s="17"/>
      <c r="TC393" s="17"/>
      <c r="TD393" s="17"/>
      <c r="TE393" s="17"/>
      <c r="TF393" s="17"/>
      <c r="TG393" s="17"/>
      <c r="TH393" s="17"/>
      <c r="TI393" s="17"/>
      <c r="TJ393" s="17"/>
      <c r="TK393" s="17"/>
      <c r="TL393" s="17"/>
      <c r="TM393" s="17"/>
      <c r="TN393" s="17"/>
      <c r="TO393" s="17"/>
      <c r="TP393" s="17"/>
      <c r="TQ393" s="17"/>
      <c r="TR393" s="17"/>
      <c r="TS393" s="17"/>
      <c r="TT393" s="17"/>
      <c r="TU393" s="17"/>
      <c r="TV393" s="17"/>
      <c r="TW393" s="17"/>
      <c r="TX393" s="17"/>
      <c r="TY393" s="17"/>
      <c r="TZ393" s="17"/>
      <c r="UA393" s="17"/>
      <c r="UB393" s="17"/>
      <c r="UC393" s="17"/>
      <c r="UD393" s="17"/>
      <c r="UE393" s="17"/>
      <c r="UF393" s="17"/>
      <c r="UG393" s="17"/>
      <c r="UH393" s="17"/>
      <c r="UI393" s="17"/>
      <c r="UJ393" s="17"/>
      <c r="UK393" s="17"/>
      <c r="UL393" s="17"/>
      <c r="UM393" s="17"/>
      <c r="UN393" s="17"/>
      <c r="UO393" s="17"/>
      <c r="UP393" s="17"/>
      <c r="UQ393" s="17"/>
      <c r="UR393" s="17"/>
      <c r="US393" s="17"/>
      <c r="UT393" s="17"/>
      <c r="UU393" s="17"/>
      <c r="UV393" s="17"/>
      <c r="UW393" s="17"/>
      <c r="UX393" s="17"/>
      <c r="UY393" s="17"/>
      <c r="UZ393" s="17"/>
      <c r="VA393" s="17"/>
      <c r="VB393" s="17"/>
      <c r="VC393" s="17"/>
      <c r="VD393" s="17"/>
      <c r="VE393" s="17"/>
      <c r="VF393" s="17"/>
      <c r="VG393" s="17"/>
      <c r="VH393" s="17"/>
      <c r="VI393" s="17"/>
      <c r="VJ393" s="17"/>
      <c r="VK393" s="17"/>
      <c r="VL393" s="17"/>
      <c r="VM393" s="17"/>
      <c r="VN393" s="17"/>
      <c r="VO393" s="17"/>
      <c r="VP393" s="17"/>
      <c r="VQ393" s="17"/>
      <c r="VR393" s="17"/>
      <c r="VS393" s="17"/>
      <c r="VT393" s="17"/>
      <c r="VU393" s="17"/>
      <c r="VV393" s="17"/>
      <c r="VW393" s="17"/>
      <c r="VX393" s="17"/>
      <c r="VY393" s="17"/>
      <c r="VZ393" s="17"/>
      <c r="WA393" s="17"/>
      <c r="WB393" s="17"/>
      <c r="WC393" s="17"/>
      <c r="WD393" s="17"/>
      <c r="WE393" s="17"/>
      <c r="WF393" s="17"/>
      <c r="WG393" s="17"/>
      <c r="WH393" s="17"/>
      <c r="WI393" s="17"/>
      <c r="WJ393" s="17"/>
      <c r="WK393" s="17"/>
      <c r="WL393" s="17"/>
      <c r="WM393" s="17"/>
      <c r="WN393" s="17"/>
      <c r="WO393" s="17"/>
      <c r="WP393" s="17"/>
      <c r="WQ393" s="17"/>
      <c r="WR393" s="17"/>
      <c r="WS393" s="17"/>
      <c r="WT393" s="17"/>
      <c r="WU393" s="17"/>
      <c r="WV393" s="17"/>
      <c r="WW393" s="17"/>
      <c r="WX393" s="17"/>
      <c r="WY393" s="17"/>
      <c r="WZ393" s="17"/>
      <c r="XA393" s="17"/>
      <c r="XB393" s="17"/>
      <c r="XC393" s="17"/>
      <c r="XD393" s="17"/>
      <c r="XE393" s="17"/>
      <c r="XF393" s="17"/>
      <c r="XG393" s="17"/>
      <c r="XH393" s="17"/>
      <c r="XI393" s="17"/>
      <c r="XJ393" s="17"/>
      <c r="XK393" s="17"/>
      <c r="XL393" s="17"/>
      <c r="XM393" s="17"/>
      <c r="XN393" s="17"/>
      <c r="XO393" s="17"/>
      <c r="XP393" s="17"/>
      <c r="XQ393" s="17"/>
      <c r="XR393" s="17"/>
      <c r="XS393" s="17"/>
      <c r="XT393" s="17"/>
      <c r="XU393" s="17"/>
      <c r="XV393" s="17"/>
      <c r="XW393" s="17"/>
      <c r="XX393" s="17"/>
      <c r="XY393" s="17"/>
      <c r="XZ393" s="17"/>
      <c r="YA393" s="17"/>
      <c r="YB393" s="17"/>
      <c r="YC393" s="17"/>
      <c r="YD393" s="17"/>
      <c r="YE393" s="17"/>
      <c r="YF393" s="17"/>
      <c r="YG393" s="17"/>
      <c r="YH393" s="17"/>
      <c r="YI393" s="17"/>
      <c r="YJ393" s="17"/>
      <c r="YK393" s="17"/>
      <c r="YL393" s="17"/>
      <c r="YM393" s="17"/>
      <c r="YN393" s="17"/>
      <c r="YO393" s="17"/>
      <c r="YP393" s="17"/>
      <c r="YQ393" s="17"/>
      <c r="YR393" s="17"/>
      <c r="YS393" s="17"/>
      <c r="YT393" s="17"/>
      <c r="YU393" s="17"/>
      <c r="YV393" s="17"/>
      <c r="YW393" s="17"/>
      <c r="YX393" s="17"/>
      <c r="YY393" s="17"/>
      <c r="YZ393" s="17"/>
      <c r="ZA393" s="17"/>
      <c r="ZB393" s="17"/>
      <c r="ZC393" s="17"/>
      <c r="ZD393" s="17"/>
      <c r="ZE393" s="17"/>
      <c r="ZF393" s="17"/>
      <c r="ZG393" s="17"/>
      <c r="ZH393" s="17"/>
      <c r="ZI393" s="17"/>
      <c r="ZJ393" s="17"/>
      <c r="ZK393" s="17"/>
      <c r="ZL393" s="17"/>
      <c r="ZM393" s="17"/>
      <c r="ZN393" s="17"/>
      <c r="ZO393" s="17"/>
      <c r="ZP393" s="17"/>
      <c r="ZQ393" s="17"/>
      <c r="ZR393" s="17"/>
      <c r="ZS393" s="17"/>
      <c r="ZT393" s="17"/>
      <c r="ZU393" s="17"/>
      <c r="ZV393" s="17"/>
      <c r="ZW393" s="17"/>
      <c r="ZX393" s="17"/>
      <c r="ZY393" s="17"/>
      <c r="ZZ393" s="17"/>
      <c r="AAA393" s="17"/>
      <c r="AAB393" s="17"/>
      <c r="AAC393" s="17"/>
      <c r="AAD393" s="17"/>
      <c r="AAE393" s="17"/>
      <c r="AAF393" s="17"/>
      <c r="AAG393" s="17"/>
      <c r="AAH393" s="17"/>
      <c r="AAI393" s="17"/>
      <c r="AAJ393" s="17"/>
      <c r="AAK393" s="17"/>
      <c r="AAL393" s="17"/>
      <c r="AAM393" s="17"/>
      <c r="AAN393" s="17"/>
      <c r="AAO393" s="17"/>
      <c r="AAP393" s="17"/>
      <c r="AAQ393" s="17"/>
      <c r="AAR393" s="17"/>
      <c r="AAS393" s="17"/>
      <c r="AAT393" s="17"/>
      <c r="AAU393" s="17"/>
      <c r="AAV393" s="17"/>
      <c r="AAW393" s="17"/>
      <c r="AAX393" s="17"/>
      <c r="AAY393" s="17"/>
      <c r="AAZ393" s="17"/>
      <c r="ABA393" s="17"/>
      <c r="ABB393" s="17"/>
      <c r="ABC393" s="17"/>
      <c r="ABD393" s="17"/>
      <c r="ABE393" s="17"/>
      <c r="ABF393" s="17"/>
      <c r="ABG393" s="17"/>
      <c r="ABH393" s="17"/>
      <c r="ABI393" s="17"/>
      <c r="ABJ393" s="17"/>
      <c r="ABK393" s="17"/>
      <c r="ABL393" s="17"/>
      <c r="ABM393" s="17"/>
      <c r="ABN393" s="17"/>
      <c r="ABO393" s="17"/>
      <c r="ABP393" s="17"/>
      <c r="ABQ393" s="17"/>
      <c r="ABR393" s="17"/>
      <c r="ABS393" s="17"/>
      <c r="ABT393" s="17"/>
      <c r="ABU393" s="17"/>
      <c r="ABV393" s="17"/>
      <c r="ABW393" s="17"/>
      <c r="ABX393" s="17"/>
      <c r="ABY393" s="17"/>
      <c r="ABZ393" s="17"/>
      <c r="ACA393" s="17"/>
      <c r="ACB393" s="17"/>
      <c r="ACC393" s="17"/>
      <c r="ACD393" s="17"/>
      <c r="ACE393" s="17"/>
      <c r="ACF393" s="17"/>
      <c r="ACG393" s="17"/>
      <c r="ACH393" s="17"/>
      <c r="ACI393" s="17"/>
      <c r="ACJ393" s="17"/>
      <c r="ACK393" s="17"/>
      <c r="ACL393" s="17"/>
      <c r="ACM393" s="17"/>
      <c r="ACN393" s="17"/>
      <c r="ACO393" s="17"/>
      <c r="ACP393" s="17"/>
      <c r="ACQ393" s="17"/>
      <c r="ACR393" s="17"/>
      <c r="ACS393" s="17"/>
      <c r="ACT393" s="17"/>
      <c r="ACU393" s="17"/>
      <c r="ACV393" s="17"/>
      <c r="ACW393" s="17"/>
      <c r="ACX393" s="17"/>
      <c r="ACY393" s="17"/>
      <c r="ACZ393" s="17"/>
      <c r="ADA393" s="17"/>
      <c r="ADB393" s="17"/>
      <c r="ADC393" s="17"/>
      <c r="ADD393" s="17"/>
      <c r="ADE393" s="17"/>
      <c r="ADF393" s="17"/>
      <c r="ADG393" s="17"/>
      <c r="ADH393" s="17"/>
      <c r="ADI393" s="17"/>
      <c r="ADJ393" s="17"/>
      <c r="ADK393" s="17"/>
      <c r="ADL393" s="17"/>
      <c r="ADM393" s="17"/>
      <c r="ADN393" s="17"/>
      <c r="ADO393" s="17"/>
      <c r="ADP393" s="17"/>
      <c r="ADQ393" s="17"/>
      <c r="ADR393" s="17"/>
      <c r="ADS393" s="17"/>
      <c r="ADT393" s="17"/>
      <c r="ADU393" s="17"/>
      <c r="ADV393" s="17"/>
      <c r="ADW393" s="17"/>
      <c r="ADX393" s="17"/>
      <c r="ADY393" s="17"/>
      <c r="ADZ393" s="17"/>
      <c r="AEA393" s="17"/>
      <c r="AEB393" s="17"/>
      <c r="AEC393" s="17"/>
      <c r="AED393" s="17"/>
      <c r="AEE393" s="17"/>
      <c r="AEF393" s="17"/>
      <c r="AEG393" s="17"/>
      <c r="AEH393" s="17"/>
      <c r="AEI393" s="17"/>
      <c r="AEJ393" s="17"/>
      <c r="AEK393" s="17"/>
      <c r="AEL393" s="17"/>
      <c r="AEM393" s="17"/>
      <c r="AEN393" s="17"/>
      <c r="AEO393" s="17"/>
      <c r="AEP393" s="17"/>
      <c r="AEQ393" s="17"/>
      <c r="AER393" s="17"/>
      <c r="AES393" s="17"/>
      <c r="AET393" s="17"/>
      <c r="AEU393" s="17"/>
      <c r="AEV393" s="17"/>
      <c r="AEW393" s="17"/>
      <c r="AEX393" s="17"/>
      <c r="AEY393" s="17"/>
      <c r="AEZ393" s="17"/>
      <c r="AFA393" s="17"/>
      <c r="AFB393" s="17"/>
      <c r="AFC393" s="17"/>
      <c r="AFD393" s="17"/>
      <c r="AFE393" s="17"/>
      <c r="AFF393" s="17"/>
      <c r="AFG393" s="17"/>
      <c r="AFH393" s="17"/>
      <c r="AFI393" s="17"/>
      <c r="AFJ393" s="17"/>
      <c r="AFK393" s="17"/>
      <c r="AFL393" s="17"/>
      <c r="AFM393" s="17"/>
      <c r="AFN393" s="17"/>
      <c r="AFO393" s="17"/>
      <c r="AFP393" s="17"/>
      <c r="AFQ393" s="17"/>
      <c r="AFR393" s="17"/>
      <c r="AFS393" s="17"/>
      <c r="AFT393" s="17"/>
      <c r="AFU393" s="17"/>
      <c r="AFV393" s="17"/>
      <c r="AFW393" s="17"/>
      <c r="AFX393" s="17"/>
      <c r="AFY393" s="17"/>
      <c r="AFZ393" s="17"/>
      <c r="AGA393" s="17"/>
      <c r="AGB393" s="17"/>
      <c r="AGC393" s="17"/>
      <c r="AGD393" s="17"/>
      <c r="AGE393" s="17"/>
      <c r="AGF393" s="17"/>
      <c r="AGG393" s="17"/>
      <c r="AGH393" s="17"/>
      <c r="AGI393" s="17"/>
      <c r="AGJ393" s="17"/>
      <c r="AGK393" s="17"/>
      <c r="AGL393" s="17"/>
      <c r="AGM393" s="17"/>
      <c r="AGN393" s="17"/>
      <c r="AGO393" s="17"/>
      <c r="AGP393" s="17"/>
      <c r="AGQ393" s="17"/>
      <c r="AGR393" s="17"/>
      <c r="AGS393" s="17"/>
      <c r="AGT393" s="17"/>
      <c r="AGU393" s="17"/>
      <c r="AGV393" s="17"/>
      <c r="AGW393" s="17"/>
      <c r="AGX393" s="17"/>
      <c r="AGY393" s="17"/>
      <c r="AGZ393" s="17"/>
      <c r="AHA393" s="17"/>
      <c r="AHB393" s="17"/>
      <c r="AHC393" s="17"/>
      <c r="AHD393" s="17"/>
      <c r="AHE393" s="17"/>
      <c r="AHF393" s="17"/>
      <c r="AHG393" s="17"/>
      <c r="AHH393" s="17"/>
      <c r="AHI393" s="17"/>
      <c r="AHJ393" s="17"/>
      <c r="AHK393" s="17"/>
      <c r="AHL393" s="17"/>
      <c r="AHM393" s="17"/>
      <c r="AHN393" s="17"/>
      <c r="AHO393" s="17"/>
      <c r="AHP393" s="17"/>
      <c r="AHQ393" s="17"/>
      <c r="AHR393" s="17"/>
      <c r="AHS393" s="17"/>
      <c r="AHT393" s="17"/>
      <c r="AHU393" s="17"/>
      <c r="AHV393" s="17"/>
      <c r="AHW393" s="17"/>
      <c r="AHX393" s="17"/>
      <c r="AHY393" s="17"/>
      <c r="AHZ393" s="17"/>
      <c r="AIA393" s="17"/>
      <c r="AIB393" s="17"/>
      <c r="AIC393" s="17"/>
      <c r="AID393" s="17"/>
      <c r="AIE393" s="17"/>
      <c r="AIF393" s="17"/>
      <c r="AIG393" s="17"/>
      <c r="AIH393" s="17"/>
      <c r="AII393" s="17"/>
      <c r="AIJ393" s="17"/>
      <c r="AIK393" s="17"/>
      <c r="AIL393" s="17"/>
      <c r="AIM393" s="17"/>
      <c r="AIN393" s="17"/>
      <c r="AIO393" s="17"/>
      <c r="AIP393" s="17"/>
      <c r="AIQ393" s="17"/>
      <c r="AIR393" s="17"/>
      <c r="AIS393" s="17"/>
      <c r="AIT393" s="17"/>
      <c r="AIU393" s="17"/>
      <c r="AIV393" s="17"/>
      <c r="AIW393" s="17"/>
      <c r="AIX393" s="17"/>
      <c r="AIY393" s="17"/>
      <c r="AIZ393" s="17"/>
      <c r="AJA393" s="17"/>
      <c r="AJB393" s="17"/>
      <c r="AJC393" s="17"/>
      <c r="AJD393" s="17"/>
      <c r="AJE393" s="17"/>
      <c r="AJF393" s="17"/>
      <c r="AJG393" s="17"/>
      <c r="AJH393" s="17"/>
      <c r="AJI393" s="17"/>
      <c r="AJJ393" s="17"/>
      <c r="AJK393" s="17"/>
      <c r="AJL393" s="17"/>
      <c r="AJM393" s="17"/>
      <c r="AJN393" s="17"/>
      <c r="AJO393" s="17"/>
      <c r="AJP393" s="17"/>
      <c r="AJQ393" s="17"/>
      <c r="AJR393" s="17"/>
      <c r="AJS393" s="17"/>
      <c r="AJT393" s="17"/>
      <c r="AJU393" s="17"/>
      <c r="AJV393" s="17"/>
      <c r="AJW393" s="17"/>
      <c r="AJX393" s="17"/>
      <c r="AJY393" s="17"/>
      <c r="AJZ393" s="17"/>
      <c r="AKA393" s="17"/>
      <c r="AKB393" s="17"/>
      <c r="AKC393" s="17"/>
      <c r="AKD393" s="17"/>
      <c r="AKE393" s="17"/>
      <c r="AKF393" s="17"/>
      <c r="AKG393" s="17"/>
      <c r="AKH393" s="17"/>
      <c r="AKI393" s="17"/>
      <c r="AKJ393" s="17"/>
      <c r="AKK393" s="17"/>
      <c r="AKL393" s="17"/>
      <c r="AKM393" s="17"/>
      <c r="AKN393" s="17"/>
      <c r="AKO393" s="17"/>
      <c r="AKP393" s="17"/>
      <c r="AKQ393" s="17"/>
      <c r="AKR393" s="17"/>
      <c r="AKS393" s="17"/>
      <c r="AKT393" s="17"/>
      <c r="AKU393" s="17"/>
      <c r="AKV393" s="17"/>
      <c r="AKW393" s="17"/>
      <c r="AKX393" s="17"/>
      <c r="AKY393" s="17"/>
      <c r="AKZ393" s="17"/>
      <c r="ALA393" s="17"/>
      <c r="ALB393" s="17"/>
      <c r="ALC393" s="17"/>
      <c r="ALD393" s="17"/>
      <c r="ALE393" s="17"/>
      <c r="ALF393" s="17"/>
      <c r="ALG393" s="17"/>
      <c r="ALH393" s="17"/>
      <c r="ALI393" s="17"/>
      <c r="ALJ393" s="17"/>
      <c r="ALK393" s="17"/>
      <c r="ALL393" s="17"/>
      <c r="ALM393" s="17"/>
      <c r="ALN393" s="17"/>
      <c r="ALO393" s="17"/>
      <c r="ALP393" s="17"/>
      <c r="ALQ393" s="17"/>
      <c r="ALR393" s="17"/>
      <c r="ALS393" s="17"/>
      <c r="ALT393" s="17"/>
      <c r="ALU393" s="17"/>
      <c r="ALV393" s="17"/>
      <c r="ALW393" s="17"/>
      <c r="ALX393" s="17"/>
      <c r="ALY393" s="17"/>
      <c r="ALZ393" s="17"/>
      <c r="AMA393" s="17"/>
      <c r="AMB393" s="17"/>
      <c r="AMC393" s="17"/>
      <c r="AMD393" s="17"/>
      <c r="AME393" s="17"/>
      <c r="AMF393" s="17"/>
      <c r="AMG393" s="17"/>
      <c r="AMH393" s="17"/>
      <c r="AMI393" s="17"/>
      <c r="AMJ393" s="17"/>
      <c r="AMK393" s="17"/>
      <c r="AML393" s="17"/>
      <c r="AMM393" s="17"/>
      <c r="AMN393" s="17"/>
      <c r="AMO393" s="17"/>
      <c r="AMP393" s="17"/>
      <c r="AMQ393" s="17"/>
      <c r="AMR393" s="17"/>
      <c r="AMS393" s="17"/>
      <c r="AMT393" s="17"/>
      <c r="AMU393" s="17"/>
      <c r="AMV393" s="17"/>
      <c r="AMW393" s="17"/>
      <c r="AMX393" s="17"/>
      <c r="AMY393" s="17"/>
      <c r="AMZ393" s="17"/>
      <c r="ANA393" s="17"/>
      <c r="ANB393" s="17"/>
    </row>
    <row r="394" spans="1:1042" x14ac:dyDescent="0.25">
      <c r="K394" s="42"/>
      <c r="L394" s="70"/>
      <c r="M394" s="19"/>
      <c r="N394" s="70"/>
      <c r="O394" s="79"/>
      <c r="P394" s="79"/>
      <c r="Q394" s="28"/>
      <c r="R394" s="29"/>
      <c r="S394" s="37"/>
      <c r="T394" s="100"/>
      <c r="U394" s="100"/>
      <c r="V394" s="100"/>
      <c r="W394" s="42"/>
      <c r="X394" s="59"/>
      <c r="Y394" s="60"/>
      <c r="Z394" s="59"/>
      <c r="AA394" s="58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7"/>
      <c r="GL394" s="17"/>
      <c r="GM394" s="17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  <c r="GY394" s="17"/>
      <c r="GZ394" s="17"/>
      <c r="HA394" s="17"/>
      <c r="HB394" s="17"/>
      <c r="HC394" s="17"/>
      <c r="HD394" s="17"/>
      <c r="HE394" s="17"/>
      <c r="HF394" s="17"/>
      <c r="HG394" s="17"/>
      <c r="HH394" s="17"/>
      <c r="HI394" s="17"/>
      <c r="HJ394" s="17"/>
      <c r="HK394" s="17"/>
      <c r="HL394" s="17"/>
      <c r="HM394" s="17"/>
      <c r="HN394" s="17"/>
      <c r="HO394" s="17"/>
      <c r="HP394" s="17"/>
      <c r="HQ394" s="17"/>
      <c r="HR394" s="17"/>
      <c r="HS394" s="17"/>
      <c r="HT394" s="17"/>
      <c r="HU394" s="17"/>
      <c r="HV394" s="17"/>
      <c r="HW394" s="17"/>
      <c r="HX394" s="17"/>
      <c r="HY394" s="17"/>
      <c r="HZ394" s="17"/>
      <c r="IA394" s="17"/>
      <c r="IB394" s="17"/>
      <c r="IC394" s="17"/>
      <c r="ID394" s="17"/>
      <c r="IE394" s="17"/>
      <c r="IF394" s="17"/>
      <c r="IG394" s="17"/>
      <c r="IH394" s="17"/>
      <c r="II394" s="17"/>
      <c r="IJ394" s="17"/>
      <c r="IK394" s="17"/>
      <c r="IL394" s="17"/>
      <c r="IM394" s="17"/>
      <c r="IN394" s="17"/>
      <c r="IO394" s="17"/>
      <c r="IP394" s="17"/>
      <c r="IQ394" s="17"/>
      <c r="IR394" s="17"/>
      <c r="IS394" s="17"/>
      <c r="IT394" s="17"/>
      <c r="IU394" s="17"/>
      <c r="IV394" s="17"/>
      <c r="IW394" s="17"/>
      <c r="IX394" s="17"/>
      <c r="IY394" s="17"/>
      <c r="IZ394" s="17"/>
      <c r="JA394" s="17"/>
      <c r="JB394" s="17"/>
      <c r="JC394" s="17"/>
      <c r="JD394" s="17"/>
      <c r="JE394" s="17"/>
      <c r="JF394" s="17"/>
      <c r="JG394" s="17"/>
      <c r="JH394" s="17"/>
      <c r="JI394" s="17"/>
      <c r="JJ394" s="17"/>
      <c r="JK394" s="17"/>
      <c r="JL394" s="17"/>
      <c r="JM394" s="17"/>
      <c r="JN394" s="17"/>
      <c r="JO394" s="17"/>
      <c r="JP394" s="17"/>
      <c r="JQ394" s="17"/>
      <c r="JR394" s="17"/>
      <c r="JS394" s="17"/>
      <c r="JT394" s="17"/>
      <c r="JU394" s="17"/>
      <c r="JV394" s="17"/>
      <c r="JW394" s="17"/>
      <c r="JX394" s="17"/>
      <c r="JY394" s="17"/>
      <c r="JZ394" s="17"/>
      <c r="KA394" s="17"/>
      <c r="KB394" s="17"/>
      <c r="KC394" s="17"/>
      <c r="KD394" s="17"/>
      <c r="KE394" s="17"/>
      <c r="KF394" s="17"/>
      <c r="KG394" s="17"/>
      <c r="KH394" s="17"/>
      <c r="KI394" s="17"/>
      <c r="KJ394" s="17"/>
      <c r="KK394" s="17"/>
      <c r="KL394" s="17"/>
      <c r="KM394" s="17"/>
      <c r="KN394" s="17"/>
      <c r="KO394" s="17"/>
      <c r="KP394" s="17"/>
      <c r="KQ394" s="17"/>
      <c r="KR394" s="17"/>
      <c r="KS394" s="17"/>
      <c r="KT394" s="17"/>
      <c r="KU394" s="17"/>
      <c r="KV394" s="17"/>
      <c r="KW394" s="17"/>
      <c r="KX394" s="17"/>
      <c r="KY394" s="17"/>
      <c r="KZ394" s="17"/>
      <c r="LA394" s="17"/>
      <c r="LB394" s="17"/>
      <c r="LC394" s="17"/>
      <c r="LD394" s="17"/>
      <c r="LE394" s="17"/>
      <c r="LF394" s="17"/>
      <c r="LG394" s="17"/>
      <c r="LH394" s="17"/>
      <c r="LI394" s="17"/>
      <c r="LJ394" s="17"/>
      <c r="LK394" s="17"/>
      <c r="LL394" s="17"/>
      <c r="LM394" s="17"/>
      <c r="LN394" s="17"/>
      <c r="LO394" s="17"/>
      <c r="LP394" s="17"/>
      <c r="LQ394" s="17"/>
      <c r="LR394" s="17"/>
      <c r="LS394" s="17"/>
      <c r="LT394" s="17"/>
      <c r="LU394" s="17"/>
      <c r="LV394" s="17"/>
      <c r="LW394" s="17"/>
      <c r="LX394" s="17"/>
      <c r="LY394" s="17"/>
      <c r="LZ394" s="17"/>
      <c r="MA394" s="17"/>
      <c r="MB394" s="17"/>
      <c r="MC394" s="17"/>
      <c r="MD394" s="17"/>
      <c r="ME394" s="17"/>
      <c r="MF394" s="17"/>
      <c r="MG394" s="17"/>
      <c r="MH394" s="17"/>
      <c r="MI394" s="17"/>
      <c r="MJ394" s="17"/>
      <c r="MK394" s="17"/>
      <c r="ML394" s="17"/>
      <c r="MM394" s="17"/>
      <c r="MN394" s="17"/>
      <c r="MO394" s="17"/>
      <c r="MP394" s="17"/>
      <c r="MQ394" s="17"/>
      <c r="MR394" s="17"/>
      <c r="MS394" s="17"/>
      <c r="MT394" s="17"/>
      <c r="MU394" s="17"/>
      <c r="MV394" s="17"/>
      <c r="MW394" s="17"/>
      <c r="MX394" s="17"/>
      <c r="MY394" s="17"/>
      <c r="MZ394" s="17"/>
      <c r="NA394" s="17"/>
      <c r="NB394" s="17"/>
      <c r="NC394" s="17"/>
      <c r="ND394" s="17"/>
      <c r="NE394" s="17"/>
      <c r="NF394" s="17"/>
      <c r="NG394" s="17"/>
      <c r="NH394" s="17"/>
      <c r="NI394" s="17"/>
      <c r="NJ394" s="17"/>
      <c r="NK394" s="17"/>
      <c r="NL394" s="17"/>
      <c r="NM394" s="17"/>
      <c r="NN394" s="17"/>
      <c r="NO394" s="17"/>
      <c r="NP394" s="17"/>
      <c r="NQ394" s="17"/>
      <c r="NR394" s="17"/>
      <c r="NS394" s="17"/>
      <c r="NT394" s="17"/>
      <c r="NU394" s="17"/>
      <c r="NV394" s="17"/>
      <c r="NW394" s="17"/>
      <c r="NX394" s="17"/>
      <c r="NY394" s="17"/>
      <c r="NZ394" s="17"/>
      <c r="OA394" s="17"/>
      <c r="OB394" s="17"/>
      <c r="OC394" s="17"/>
      <c r="OD394" s="17"/>
      <c r="OE394" s="17"/>
      <c r="OF394" s="17"/>
      <c r="OG394" s="17"/>
      <c r="OH394" s="17"/>
      <c r="OI394" s="17"/>
      <c r="OJ394" s="17"/>
      <c r="OK394" s="17"/>
      <c r="OL394" s="17"/>
      <c r="OM394" s="17"/>
      <c r="ON394" s="17"/>
      <c r="OO394" s="17"/>
      <c r="OP394" s="17"/>
      <c r="OQ394" s="17"/>
      <c r="OR394" s="17"/>
      <c r="OS394" s="17"/>
      <c r="OT394" s="17"/>
      <c r="OU394" s="17"/>
      <c r="OV394" s="17"/>
      <c r="OW394" s="17"/>
      <c r="OX394" s="17"/>
      <c r="OY394" s="17"/>
      <c r="OZ394" s="17"/>
      <c r="PA394" s="17"/>
      <c r="PB394" s="17"/>
      <c r="PC394" s="17"/>
      <c r="PD394" s="17"/>
      <c r="PE394" s="17"/>
      <c r="PF394" s="17"/>
      <c r="PG394" s="17"/>
      <c r="PH394" s="17"/>
      <c r="PI394" s="17"/>
      <c r="PJ394" s="17"/>
      <c r="PK394" s="17"/>
      <c r="PL394" s="17"/>
      <c r="PM394" s="17"/>
      <c r="PN394" s="17"/>
      <c r="PO394" s="17"/>
      <c r="PP394" s="17"/>
      <c r="PQ394" s="17"/>
      <c r="PR394" s="17"/>
      <c r="PS394" s="17"/>
      <c r="PT394" s="17"/>
      <c r="PU394" s="17"/>
      <c r="PV394" s="17"/>
      <c r="PW394" s="17"/>
      <c r="PX394" s="17"/>
      <c r="PY394" s="17"/>
      <c r="PZ394" s="17"/>
      <c r="QA394" s="17"/>
      <c r="QB394" s="17"/>
      <c r="QC394" s="17"/>
      <c r="QD394" s="17"/>
      <c r="QE394" s="17"/>
      <c r="QF394" s="17"/>
      <c r="QG394" s="17"/>
      <c r="QH394" s="17"/>
      <c r="QI394" s="17"/>
      <c r="QJ394" s="17"/>
      <c r="QK394" s="17"/>
      <c r="QL394" s="17"/>
      <c r="QM394" s="17"/>
      <c r="QN394" s="17"/>
      <c r="QO394" s="17"/>
      <c r="QP394" s="17"/>
      <c r="QQ394" s="17"/>
      <c r="QR394" s="17"/>
      <c r="QS394" s="17"/>
      <c r="QT394" s="17"/>
      <c r="QU394" s="17"/>
      <c r="QV394" s="17"/>
      <c r="QW394" s="17"/>
      <c r="QX394" s="17"/>
      <c r="QY394" s="17"/>
      <c r="QZ394" s="17"/>
      <c r="RA394" s="17"/>
      <c r="RB394" s="17"/>
      <c r="RC394" s="17"/>
      <c r="RD394" s="17"/>
      <c r="RE394" s="17"/>
      <c r="RF394" s="17"/>
      <c r="RG394" s="17"/>
      <c r="RH394" s="17"/>
      <c r="RI394" s="17"/>
      <c r="RJ394" s="17"/>
      <c r="RK394" s="17"/>
      <c r="RL394" s="17"/>
      <c r="RM394" s="17"/>
      <c r="RN394" s="17"/>
      <c r="RO394" s="17"/>
      <c r="RP394" s="17"/>
      <c r="RQ394" s="17"/>
      <c r="RR394" s="17"/>
      <c r="RS394" s="17"/>
      <c r="RT394" s="17"/>
      <c r="RU394" s="17"/>
      <c r="RV394" s="17"/>
      <c r="RW394" s="17"/>
      <c r="RX394" s="17"/>
      <c r="RY394" s="17"/>
      <c r="RZ394" s="17"/>
      <c r="SA394" s="17"/>
      <c r="SB394" s="17"/>
      <c r="SC394" s="17"/>
      <c r="SD394" s="17"/>
      <c r="SE394" s="17"/>
      <c r="SF394" s="17"/>
      <c r="SG394" s="17"/>
      <c r="SH394" s="17"/>
      <c r="SI394" s="17"/>
      <c r="SJ394" s="17"/>
      <c r="SK394" s="17"/>
      <c r="SL394" s="17"/>
      <c r="SM394" s="17"/>
      <c r="SN394" s="17"/>
      <c r="SO394" s="17"/>
      <c r="SP394" s="17"/>
      <c r="SQ394" s="17"/>
      <c r="SR394" s="17"/>
      <c r="SS394" s="17"/>
      <c r="ST394" s="17"/>
      <c r="SU394" s="17"/>
      <c r="SV394" s="17"/>
      <c r="SW394" s="17"/>
      <c r="SX394" s="17"/>
      <c r="SY394" s="17"/>
      <c r="SZ394" s="17"/>
      <c r="TA394" s="17"/>
      <c r="TB394" s="17"/>
      <c r="TC394" s="17"/>
      <c r="TD394" s="17"/>
      <c r="TE394" s="17"/>
      <c r="TF394" s="17"/>
      <c r="TG394" s="17"/>
      <c r="TH394" s="17"/>
      <c r="TI394" s="17"/>
      <c r="TJ394" s="17"/>
      <c r="TK394" s="17"/>
      <c r="TL394" s="17"/>
      <c r="TM394" s="17"/>
      <c r="TN394" s="17"/>
      <c r="TO394" s="17"/>
      <c r="TP394" s="17"/>
      <c r="TQ394" s="17"/>
      <c r="TR394" s="17"/>
      <c r="TS394" s="17"/>
      <c r="TT394" s="17"/>
      <c r="TU394" s="17"/>
      <c r="TV394" s="17"/>
      <c r="TW394" s="17"/>
      <c r="TX394" s="17"/>
      <c r="TY394" s="17"/>
      <c r="TZ394" s="17"/>
      <c r="UA394" s="17"/>
      <c r="UB394" s="17"/>
      <c r="UC394" s="17"/>
      <c r="UD394" s="17"/>
      <c r="UE394" s="17"/>
      <c r="UF394" s="17"/>
      <c r="UG394" s="17"/>
      <c r="UH394" s="17"/>
      <c r="UI394" s="17"/>
      <c r="UJ394" s="17"/>
      <c r="UK394" s="17"/>
      <c r="UL394" s="17"/>
      <c r="UM394" s="17"/>
      <c r="UN394" s="17"/>
      <c r="UO394" s="17"/>
      <c r="UP394" s="17"/>
      <c r="UQ394" s="17"/>
      <c r="UR394" s="17"/>
      <c r="US394" s="17"/>
      <c r="UT394" s="17"/>
      <c r="UU394" s="17"/>
      <c r="UV394" s="17"/>
      <c r="UW394" s="17"/>
      <c r="UX394" s="17"/>
      <c r="UY394" s="17"/>
      <c r="UZ394" s="17"/>
      <c r="VA394" s="17"/>
      <c r="VB394" s="17"/>
      <c r="VC394" s="17"/>
      <c r="VD394" s="17"/>
      <c r="VE394" s="17"/>
      <c r="VF394" s="17"/>
      <c r="VG394" s="17"/>
      <c r="VH394" s="17"/>
      <c r="VI394" s="17"/>
      <c r="VJ394" s="17"/>
      <c r="VK394" s="17"/>
      <c r="VL394" s="17"/>
      <c r="VM394" s="17"/>
      <c r="VN394" s="17"/>
      <c r="VO394" s="17"/>
      <c r="VP394" s="17"/>
      <c r="VQ394" s="17"/>
      <c r="VR394" s="17"/>
      <c r="VS394" s="17"/>
      <c r="VT394" s="17"/>
      <c r="VU394" s="17"/>
      <c r="VV394" s="17"/>
      <c r="VW394" s="17"/>
      <c r="VX394" s="17"/>
      <c r="VY394" s="17"/>
      <c r="VZ394" s="17"/>
      <c r="WA394" s="17"/>
      <c r="WB394" s="17"/>
      <c r="WC394" s="17"/>
      <c r="WD394" s="17"/>
      <c r="WE394" s="17"/>
      <c r="WF394" s="17"/>
      <c r="WG394" s="17"/>
      <c r="WH394" s="17"/>
      <c r="WI394" s="17"/>
      <c r="WJ394" s="17"/>
      <c r="WK394" s="17"/>
      <c r="WL394" s="17"/>
      <c r="WM394" s="17"/>
      <c r="WN394" s="17"/>
      <c r="WO394" s="17"/>
      <c r="WP394" s="17"/>
      <c r="WQ394" s="17"/>
      <c r="WR394" s="17"/>
      <c r="WS394" s="17"/>
      <c r="WT394" s="17"/>
      <c r="WU394" s="17"/>
      <c r="WV394" s="17"/>
      <c r="WW394" s="17"/>
      <c r="WX394" s="17"/>
      <c r="WY394" s="17"/>
      <c r="WZ394" s="17"/>
      <c r="XA394" s="17"/>
      <c r="XB394" s="17"/>
      <c r="XC394" s="17"/>
      <c r="XD394" s="17"/>
      <c r="XE394" s="17"/>
      <c r="XF394" s="17"/>
      <c r="XG394" s="17"/>
      <c r="XH394" s="17"/>
      <c r="XI394" s="17"/>
      <c r="XJ394" s="17"/>
      <c r="XK394" s="17"/>
      <c r="XL394" s="17"/>
      <c r="XM394" s="17"/>
      <c r="XN394" s="17"/>
      <c r="XO394" s="17"/>
      <c r="XP394" s="17"/>
      <c r="XQ394" s="17"/>
      <c r="XR394" s="17"/>
      <c r="XS394" s="17"/>
      <c r="XT394" s="17"/>
      <c r="XU394" s="17"/>
      <c r="XV394" s="17"/>
      <c r="XW394" s="17"/>
      <c r="XX394" s="17"/>
      <c r="XY394" s="17"/>
      <c r="XZ394" s="17"/>
      <c r="YA394" s="17"/>
      <c r="YB394" s="17"/>
      <c r="YC394" s="17"/>
      <c r="YD394" s="17"/>
      <c r="YE394" s="17"/>
      <c r="YF394" s="17"/>
      <c r="YG394" s="17"/>
      <c r="YH394" s="17"/>
      <c r="YI394" s="17"/>
      <c r="YJ394" s="17"/>
      <c r="YK394" s="17"/>
      <c r="YL394" s="17"/>
      <c r="YM394" s="17"/>
      <c r="YN394" s="17"/>
      <c r="YO394" s="17"/>
      <c r="YP394" s="17"/>
      <c r="YQ394" s="17"/>
      <c r="YR394" s="17"/>
      <c r="YS394" s="17"/>
      <c r="YT394" s="17"/>
      <c r="YU394" s="17"/>
      <c r="YV394" s="17"/>
      <c r="YW394" s="17"/>
      <c r="YX394" s="17"/>
      <c r="YY394" s="17"/>
      <c r="YZ394" s="17"/>
      <c r="ZA394" s="17"/>
      <c r="ZB394" s="17"/>
      <c r="ZC394" s="17"/>
      <c r="ZD394" s="17"/>
      <c r="ZE394" s="17"/>
      <c r="ZF394" s="17"/>
      <c r="ZG394" s="17"/>
      <c r="ZH394" s="17"/>
      <c r="ZI394" s="17"/>
      <c r="ZJ394" s="17"/>
      <c r="ZK394" s="17"/>
      <c r="ZL394" s="17"/>
      <c r="ZM394" s="17"/>
      <c r="ZN394" s="17"/>
      <c r="ZO394" s="17"/>
      <c r="ZP394" s="17"/>
      <c r="ZQ394" s="17"/>
      <c r="ZR394" s="17"/>
      <c r="ZS394" s="17"/>
      <c r="ZT394" s="17"/>
      <c r="ZU394" s="17"/>
      <c r="ZV394" s="17"/>
      <c r="ZW394" s="17"/>
      <c r="ZX394" s="17"/>
      <c r="ZY394" s="17"/>
      <c r="ZZ394" s="17"/>
      <c r="AAA394" s="17"/>
      <c r="AAB394" s="17"/>
      <c r="AAC394" s="17"/>
      <c r="AAD394" s="17"/>
      <c r="AAE394" s="17"/>
      <c r="AAF394" s="17"/>
      <c r="AAG394" s="17"/>
      <c r="AAH394" s="17"/>
      <c r="AAI394" s="17"/>
      <c r="AAJ394" s="17"/>
      <c r="AAK394" s="17"/>
      <c r="AAL394" s="17"/>
      <c r="AAM394" s="17"/>
      <c r="AAN394" s="17"/>
      <c r="AAO394" s="17"/>
      <c r="AAP394" s="17"/>
      <c r="AAQ394" s="17"/>
      <c r="AAR394" s="17"/>
      <c r="AAS394" s="17"/>
      <c r="AAT394" s="17"/>
      <c r="AAU394" s="17"/>
      <c r="AAV394" s="17"/>
      <c r="AAW394" s="17"/>
      <c r="AAX394" s="17"/>
      <c r="AAY394" s="17"/>
      <c r="AAZ394" s="17"/>
      <c r="ABA394" s="17"/>
      <c r="ABB394" s="17"/>
      <c r="ABC394" s="17"/>
      <c r="ABD394" s="17"/>
      <c r="ABE394" s="17"/>
      <c r="ABF394" s="17"/>
      <c r="ABG394" s="17"/>
      <c r="ABH394" s="17"/>
      <c r="ABI394" s="17"/>
      <c r="ABJ394" s="17"/>
      <c r="ABK394" s="17"/>
      <c r="ABL394" s="17"/>
      <c r="ABM394" s="17"/>
      <c r="ABN394" s="17"/>
      <c r="ABO394" s="17"/>
      <c r="ABP394" s="17"/>
      <c r="ABQ394" s="17"/>
      <c r="ABR394" s="17"/>
      <c r="ABS394" s="17"/>
      <c r="ABT394" s="17"/>
      <c r="ABU394" s="17"/>
      <c r="ABV394" s="17"/>
      <c r="ABW394" s="17"/>
      <c r="ABX394" s="17"/>
      <c r="ABY394" s="17"/>
      <c r="ABZ394" s="17"/>
      <c r="ACA394" s="17"/>
      <c r="ACB394" s="17"/>
      <c r="ACC394" s="17"/>
      <c r="ACD394" s="17"/>
      <c r="ACE394" s="17"/>
      <c r="ACF394" s="17"/>
      <c r="ACG394" s="17"/>
      <c r="ACH394" s="17"/>
      <c r="ACI394" s="17"/>
      <c r="ACJ394" s="17"/>
      <c r="ACK394" s="17"/>
      <c r="ACL394" s="17"/>
      <c r="ACM394" s="17"/>
      <c r="ACN394" s="17"/>
      <c r="ACO394" s="17"/>
      <c r="ACP394" s="17"/>
      <c r="ACQ394" s="17"/>
      <c r="ACR394" s="17"/>
      <c r="ACS394" s="17"/>
      <c r="ACT394" s="17"/>
      <c r="ACU394" s="17"/>
      <c r="ACV394" s="17"/>
      <c r="ACW394" s="17"/>
      <c r="ACX394" s="17"/>
      <c r="ACY394" s="17"/>
      <c r="ACZ394" s="17"/>
      <c r="ADA394" s="17"/>
      <c r="ADB394" s="17"/>
      <c r="ADC394" s="17"/>
      <c r="ADD394" s="17"/>
      <c r="ADE394" s="17"/>
      <c r="ADF394" s="17"/>
      <c r="ADG394" s="17"/>
      <c r="ADH394" s="17"/>
      <c r="ADI394" s="17"/>
      <c r="ADJ394" s="17"/>
      <c r="ADK394" s="17"/>
      <c r="ADL394" s="17"/>
      <c r="ADM394" s="17"/>
      <c r="ADN394" s="17"/>
      <c r="ADO394" s="17"/>
      <c r="ADP394" s="17"/>
      <c r="ADQ394" s="17"/>
      <c r="ADR394" s="17"/>
      <c r="ADS394" s="17"/>
      <c r="ADT394" s="17"/>
      <c r="ADU394" s="17"/>
      <c r="ADV394" s="17"/>
      <c r="ADW394" s="17"/>
      <c r="ADX394" s="17"/>
      <c r="ADY394" s="17"/>
      <c r="ADZ394" s="17"/>
      <c r="AEA394" s="17"/>
      <c r="AEB394" s="17"/>
      <c r="AEC394" s="17"/>
      <c r="AED394" s="17"/>
      <c r="AEE394" s="17"/>
      <c r="AEF394" s="17"/>
      <c r="AEG394" s="17"/>
      <c r="AEH394" s="17"/>
      <c r="AEI394" s="17"/>
      <c r="AEJ394" s="17"/>
      <c r="AEK394" s="17"/>
      <c r="AEL394" s="17"/>
      <c r="AEM394" s="17"/>
      <c r="AEN394" s="17"/>
      <c r="AEO394" s="17"/>
      <c r="AEP394" s="17"/>
      <c r="AEQ394" s="17"/>
      <c r="AER394" s="17"/>
      <c r="AES394" s="17"/>
      <c r="AET394" s="17"/>
      <c r="AEU394" s="17"/>
      <c r="AEV394" s="17"/>
      <c r="AEW394" s="17"/>
      <c r="AEX394" s="17"/>
      <c r="AEY394" s="17"/>
      <c r="AEZ394" s="17"/>
      <c r="AFA394" s="17"/>
      <c r="AFB394" s="17"/>
      <c r="AFC394" s="17"/>
      <c r="AFD394" s="17"/>
      <c r="AFE394" s="17"/>
      <c r="AFF394" s="17"/>
      <c r="AFG394" s="17"/>
      <c r="AFH394" s="17"/>
      <c r="AFI394" s="17"/>
      <c r="AFJ394" s="17"/>
      <c r="AFK394" s="17"/>
      <c r="AFL394" s="17"/>
      <c r="AFM394" s="17"/>
      <c r="AFN394" s="17"/>
      <c r="AFO394" s="17"/>
      <c r="AFP394" s="17"/>
      <c r="AFQ394" s="17"/>
      <c r="AFR394" s="17"/>
      <c r="AFS394" s="17"/>
      <c r="AFT394" s="17"/>
      <c r="AFU394" s="17"/>
      <c r="AFV394" s="17"/>
      <c r="AFW394" s="17"/>
      <c r="AFX394" s="17"/>
      <c r="AFY394" s="17"/>
      <c r="AFZ394" s="17"/>
      <c r="AGA394" s="17"/>
      <c r="AGB394" s="17"/>
      <c r="AGC394" s="17"/>
      <c r="AGD394" s="17"/>
      <c r="AGE394" s="17"/>
      <c r="AGF394" s="17"/>
      <c r="AGG394" s="17"/>
      <c r="AGH394" s="17"/>
      <c r="AGI394" s="17"/>
      <c r="AGJ394" s="17"/>
      <c r="AGK394" s="17"/>
      <c r="AGL394" s="17"/>
      <c r="AGM394" s="17"/>
      <c r="AGN394" s="17"/>
      <c r="AGO394" s="17"/>
      <c r="AGP394" s="17"/>
      <c r="AGQ394" s="17"/>
      <c r="AGR394" s="17"/>
      <c r="AGS394" s="17"/>
      <c r="AGT394" s="17"/>
      <c r="AGU394" s="17"/>
      <c r="AGV394" s="17"/>
      <c r="AGW394" s="17"/>
      <c r="AGX394" s="17"/>
      <c r="AGY394" s="17"/>
      <c r="AGZ394" s="17"/>
      <c r="AHA394" s="17"/>
      <c r="AHB394" s="17"/>
      <c r="AHC394" s="17"/>
      <c r="AHD394" s="17"/>
      <c r="AHE394" s="17"/>
      <c r="AHF394" s="17"/>
      <c r="AHG394" s="17"/>
      <c r="AHH394" s="17"/>
      <c r="AHI394" s="17"/>
      <c r="AHJ394" s="17"/>
      <c r="AHK394" s="17"/>
      <c r="AHL394" s="17"/>
      <c r="AHM394" s="17"/>
      <c r="AHN394" s="17"/>
      <c r="AHO394" s="17"/>
      <c r="AHP394" s="17"/>
      <c r="AHQ394" s="17"/>
      <c r="AHR394" s="17"/>
      <c r="AHS394" s="17"/>
      <c r="AHT394" s="17"/>
      <c r="AHU394" s="17"/>
      <c r="AHV394" s="17"/>
      <c r="AHW394" s="17"/>
      <c r="AHX394" s="17"/>
      <c r="AHY394" s="17"/>
      <c r="AHZ394" s="17"/>
      <c r="AIA394" s="17"/>
      <c r="AIB394" s="17"/>
      <c r="AIC394" s="17"/>
      <c r="AID394" s="17"/>
      <c r="AIE394" s="17"/>
      <c r="AIF394" s="17"/>
      <c r="AIG394" s="17"/>
      <c r="AIH394" s="17"/>
      <c r="AII394" s="17"/>
      <c r="AIJ394" s="17"/>
      <c r="AIK394" s="17"/>
      <c r="AIL394" s="17"/>
      <c r="AIM394" s="17"/>
      <c r="AIN394" s="17"/>
      <c r="AIO394" s="17"/>
      <c r="AIP394" s="17"/>
      <c r="AIQ394" s="17"/>
      <c r="AIR394" s="17"/>
      <c r="AIS394" s="17"/>
      <c r="AIT394" s="17"/>
      <c r="AIU394" s="17"/>
      <c r="AIV394" s="17"/>
      <c r="AIW394" s="17"/>
      <c r="AIX394" s="17"/>
      <c r="AIY394" s="17"/>
      <c r="AIZ394" s="17"/>
      <c r="AJA394" s="17"/>
      <c r="AJB394" s="17"/>
      <c r="AJC394" s="17"/>
      <c r="AJD394" s="17"/>
      <c r="AJE394" s="17"/>
      <c r="AJF394" s="17"/>
      <c r="AJG394" s="17"/>
      <c r="AJH394" s="17"/>
      <c r="AJI394" s="17"/>
      <c r="AJJ394" s="17"/>
      <c r="AJK394" s="17"/>
      <c r="AJL394" s="17"/>
      <c r="AJM394" s="17"/>
      <c r="AJN394" s="17"/>
      <c r="AJO394" s="17"/>
      <c r="AJP394" s="17"/>
      <c r="AJQ394" s="17"/>
      <c r="AJR394" s="17"/>
      <c r="AJS394" s="17"/>
      <c r="AJT394" s="17"/>
      <c r="AJU394" s="17"/>
      <c r="AJV394" s="17"/>
      <c r="AJW394" s="17"/>
      <c r="AJX394" s="17"/>
      <c r="AJY394" s="17"/>
      <c r="AJZ394" s="17"/>
      <c r="AKA394" s="17"/>
      <c r="AKB394" s="17"/>
      <c r="AKC394" s="17"/>
      <c r="AKD394" s="17"/>
      <c r="AKE394" s="17"/>
      <c r="AKF394" s="17"/>
      <c r="AKG394" s="17"/>
      <c r="AKH394" s="17"/>
      <c r="AKI394" s="17"/>
      <c r="AKJ394" s="17"/>
      <c r="AKK394" s="17"/>
      <c r="AKL394" s="17"/>
      <c r="AKM394" s="17"/>
      <c r="AKN394" s="17"/>
      <c r="AKO394" s="17"/>
      <c r="AKP394" s="17"/>
      <c r="AKQ394" s="17"/>
      <c r="AKR394" s="17"/>
      <c r="AKS394" s="17"/>
      <c r="AKT394" s="17"/>
      <c r="AKU394" s="17"/>
      <c r="AKV394" s="17"/>
      <c r="AKW394" s="17"/>
      <c r="AKX394" s="17"/>
      <c r="AKY394" s="17"/>
      <c r="AKZ394" s="17"/>
      <c r="ALA394" s="17"/>
      <c r="ALB394" s="17"/>
      <c r="ALC394" s="17"/>
      <c r="ALD394" s="17"/>
      <c r="ALE394" s="17"/>
      <c r="ALF394" s="17"/>
      <c r="ALG394" s="17"/>
      <c r="ALH394" s="17"/>
      <c r="ALI394" s="17"/>
      <c r="ALJ394" s="17"/>
      <c r="ALK394" s="17"/>
      <c r="ALL394" s="17"/>
      <c r="ALM394" s="17"/>
      <c r="ALN394" s="17"/>
      <c r="ALO394" s="17"/>
      <c r="ALP394" s="17"/>
      <c r="ALQ394" s="17"/>
      <c r="ALR394" s="17"/>
      <c r="ALS394" s="17"/>
      <c r="ALT394" s="17"/>
      <c r="ALU394" s="17"/>
      <c r="ALV394" s="17"/>
      <c r="ALW394" s="17"/>
      <c r="ALX394" s="17"/>
      <c r="ALY394" s="17"/>
      <c r="ALZ394" s="17"/>
      <c r="AMA394" s="17"/>
      <c r="AMB394" s="17"/>
      <c r="AMC394" s="17"/>
      <c r="AMD394" s="17"/>
      <c r="AME394" s="17"/>
      <c r="AMF394" s="17"/>
      <c r="AMG394" s="17"/>
      <c r="AMH394" s="17"/>
      <c r="AMI394" s="17"/>
      <c r="AMJ394" s="17"/>
      <c r="AMK394" s="17"/>
      <c r="AML394" s="17"/>
      <c r="AMM394" s="17"/>
      <c r="AMN394" s="17"/>
      <c r="AMO394" s="17"/>
      <c r="AMP394" s="17"/>
      <c r="AMQ394" s="17"/>
      <c r="AMR394" s="17"/>
      <c r="AMS394" s="17"/>
      <c r="AMT394" s="17"/>
      <c r="AMU394" s="17"/>
      <c r="AMV394" s="17"/>
      <c r="AMW394" s="17"/>
      <c r="AMX394" s="17"/>
      <c r="AMY394" s="17"/>
      <c r="AMZ394" s="17"/>
      <c r="ANA394" s="17"/>
      <c r="ANB394" s="17"/>
    </row>
    <row r="395" spans="1:1042" x14ac:dyDescent="0.25">
      <c r="K395" s="42"/>
      <c r="L395" s="70"/>
      <c r="M395" s="19"/>
      <c r="N395" s="70"/>
      <c r="O395" s="79"/>
      <c r="P395" s="79"/>
      <c r="Q395" s="28"/>
      <c r="R395" s="29"/>
      <c r="S395" s="37"/>
      <c r="T395" s="100"/>
      <c r="U395" s="100"/>
      <c r="V395" s="100"/>
      <c r="W395" s="42"/>
      <c r="X395" s="59"/>
      <c r="Y395" s="60"/>
      <c r="Z395" s="59"/>
      <c r="AA395" s="58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7"/>
      <c r="GL395" s="17"/>
      <c r="GM395" s="17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  <c r="GY395" s="17"/>
      <c r="GZ395" s="17"/>
      <c r="HA395" s="17"/>
      <c r="HB395" s="17"/>
      <c r="HC395" s="17"/>
      <c r="HD395" s="17"/>
      <c r="HE395" s="17"/>
      <c r="HF395" s="17"/>
      <c r="HG395" s="17"/>
      <c r="HH395" s="17"/>
      <c r="HI395" s="17"/>
      <c r="HJ395" s="17"/>
      <c r="HK395" s="17"/>
      <c r="HL395" s="17"/>
      <c r="HM395" s="17"/>
      <c r="HN395" s="17"/>
      <c r="HO395" s="17"/>
      <c r="HP395" s="17"/>
      <c r="HQ395" s="17"/>
      <c r="HR395" s="17"/>
      <c r="HS395" s="17"/>
      <c r="HT395" s="17"/>
      <c r="HU395" s="17"/>
      <c r="HV395" s="17"/>
      <c r="HW395" s="17"/>
      <c r="HX395" s="17"/>
      <c r="HY395" s="17"/>
      <c r="HZ395" s="17"/>
      <c r="IA395" s="17"/>
      <c r="IB395" s="17"/>
      <c r="IC395" s="17"/>
      <c r="ID395" s="17"/>
      <c r="IE395" s="17"/>
      <c r="IF395" s="17"/>
      <c r="IG395" s="17"/>
      <c r="IH395" s="17"/>
      <c r="II395" s="17"/>
      <c r="IJ395" s="17"/>
      <c r="IK395" s="17"/>
      <c r="IL395" s="17"/>
      <c r="IM395" s="17"/>
      <c r="IN395" s="17"/>
      <c r="IO395" s="17"/>
      <c r="IP395" s="17"/>
      <c r="IQ395" s="17"/>
      <c r="IR395" s="17"/>
      <c r="IS395" s="17"/>
      <c r="IT395" s="17"/>
      <c r="IU395" s="17"/>
      <c r="IV395" s="17"/>
      <c r="IW395" s="17"/>
      <c r="IX395" s="17"/>
      <c r="IY395" s="17"/>
      <c r="IZ395" s="17"/>
      <c r="JA395" s="17"/>
      <c r="JB395" s="17"/>
      <c r="JC395" s="17"/>
      <c r="JD395" s="17"/>
      <c r="JE395" s="17"/>
      <c r="JF395" s="17"/>
      <c r="JG395" s="17"/>
      <c r="JH395" s="17"/>
      <c r="JI395" s="17"/>
      <c r="JJ395" s="17"/>
      <c r="JK395" s="17"/>
      <c r="JL395" s="17"/>
      <c r="JM395" s="17"/>
      <c r="JN395" s="17"/>
      <c r="JO395" s="17"/>
      <c r="JP395" s="17"/>
      <c r="JQ395" s="17"/>
      <c r="JR395" s="17"/>
      <c r="JS395" s="17"/>
      <c r="JT395" s="17"/>
      <c r="JU395" s="17"/>
      <c r="JV395" s="17"/>
      <c r="JW395" s="17"/>
      <c r="JX395" s="17"/>
      <c r="JY395" s="17"/>
      <c r="JZ395" s="17"/>
      <c r="KA395" s="17"/>
      <c r="KB395" s="17"/>
      <c r="KC395" s="17"/>
      <c r="KD395" s="17"/>
      <c r="KE395" s="17"/>
      <c r="KF395" s="17"/>
      <c r="KG395" s="17"/>
      <c r="KH395" s="17"/>
      <c r="KI395" s="17"/>
      <c r="KJ395" s="17"/>
      <c r="KK395" s="17"/>
      <c r="KL395" s="17"/>
      <c r="KM395" s="17"/>
      <c r="KN395" s="17"/>
      <c r="KO395" s="17"/>
      <c r="KP395" s="17"/>
      <c r="KQ395" s="17"/>
      <c r="KR395" s="17"/>
      <c r="KS395" s="17"/>
      <c r="KT395" s="17"/>
      <c r="KU395" s="17"/>
      <c r="KV395" s="17"/>
      <c r="KW395" s="17"/>
      <c r="KX395" s="17"/>
      <c r="KY395" s="17"/>
      <c r="KZ395" s="17"/>
      <c r="LA395" s="17"/>
      <c r="LB395" s="17"/>
      <c r="LC395" s="17"/>
      <c r="LD395" s="17"/>
      <c r="LE395" s="17"/>
      <c r="LF395" s="17"/>
      <c r="LG395" s="17"/>
      <c r="LH395" s="17"/>
      <c r="LI395" s="17"/>
      <c r="LJ395" s="17"/>
      <c r="LK395" s="17"/>
      <c r="LL395" s="17"/>
      <c r="LM395" s="17"/>
      <c r="LN395" s="17"/>
      <c r="LO395" s="17"/>
      <c r="LP395" s="17"/>
      <c r="LQ395" s="17"/>
      <c r="LR395" s="17"/>
      <c r="LS395" s="17"/>
      <c r="LT395" s="17"/>
      <c r="LU395" s="17"/>
      <c r="LV395" s="17"/>
      <c r="LW395" s="17"/>
      <c r="LX395" s="17"/>
      <c r="LY395" s="17"/>
      <c r="LZ395" s="17"/>
      <c r="MA395" s="17"/>
      <c r="MB395" s="17"/>
      <c r="MC395" s="17"/>
      <c r="MD395" s="17"/>
      <c r="ME395" s="17"/>
      <c r="MF395" s="17"/>
      <c r="MG395" s="17"/>
      <c r="MH395" s="17"/>
      <c r="MI395" s="17"/>
      <c r="MJ395" s="17"/>
      <c r="MK395" s="17"/>
      <c r="ML395" s="17"/>
      <c r="MM395" s="17"/>
      <c r="MN395" s="17"/>
      <c r="MO395" s="17"/>
      <c r="MP395" s="17"/>
      <c r="MQ395" s="17"/>
      <c r="MR395" s="17"/>
      <c r="MS395" s="17"/>
      <c r="MT395" s="17"/>
      <c r="MU395" s="17"/>
      <c r="MV395" s="17"/>
      <c r="MW395" s="17"/>
      <c r="MX395" s="17"/>
      <c r="MY395" s="17"/>
      <c r="MZ395" s="17"/>
      <c r="NA395" s="17"/>
      <c r="NB395" s="17"/>
      <c r="NC395" s="17"/>
      <c r="ND395" s="17"/>
      <c r="NE395" s="17"/>
      <c r="NF395" s="17"/>
      <c r="NG395" s="17"/>
      <c r="NH395" s="17"/>
      <c r="NI395" s="17"/>
      <c r="NJ395" s="17"/>
      <c r="NK395" s="17"/>
      <c r="NL395" s="17"/>
      <c r="NM395" s="17"/>
      <c r="NN395" s="17"/>
      <c r="NO395" s="17"/>
      <c r="NP395" s="17"/>
      <c r="NQ395" s="17"/>
      <c r="NR395" s="17"/>
      <c r="NS395" s="17"/>
      <c r="NT395" s="17"/>
      <c r="NU395" s="17"/>
      <c r="NV395" s="17"/>
      <c r="NW395" s="17"/>
      <c r="NX395" s="17"/>
      <c r="NY395" s="17"/>
      <c r="NZ395" s="17"/>
      <c r="OA395" s="17"/>
      <c r="OB395" s="17"/>
      <c r="OC395" s="17"/>
      <c r="OD395" s="17"/>
      <c r="OE395" s="17"/>
      <c r="OF395" s="17"/>
      <c r="OG395" s="17"/>
      <c r="OH395" s="17"/>
      <c r="OI395" s="17"/>
      <c r="OJ395" s="17"/>
      <c r="OK395" s="17"/>
      <c r="OL395" s="17"/>
      <c r="OM395" s="17"/>
      <c r="ON395" s="17"/>
      <c r="OO395" s="17"/>
      <c r="OP395" s="17"/>
      <c r="OQ395" s="17"/>
      <c r="OR395" s="17"/>
      <c r="OS395" s="17"/>
      <c r="OT395" s="17"/>
      <c r="OU395" s="17"/>
      <c r="OV395" s="17"/>
      <c r="OW395" s="17"/>
      <c r="OX395" s="17"/>
      <c r="OY395" s="17"/>
      <c r="OZ395" s="17"/>
      <c r="PA395" s="17"/>
      <c r="PB395" s="17"/>
      <c r="PC395" s="17"/>
      <c r="PD395" s="17"/>
      <c r="PE395" s="17"/>
      <c r="PF395" s="17"/>
      <c r="PG395" s="17"/>
      <c r="PH395" s="17"/>
      <c r="PI395" s="17"/>
      <c r="PJ395" s="17"/>
      <c r="PK395" s="17"/>
      <c r="PL395" s="17"/>
      <c r="PM395" s="17"/>
      <c r="PN395" s="17"/>
      <c r="PO395" s="17"/>
      <c r="PP395" s="17"/>
      <c r="PQ395" s="17"/>
      <c r="PR395" s="17"/>
      <c r="PS395" s="17"/>
      <c r="PT395" s="17"/>
      <c r="PU395" s="17"/>
      <c r="PV395" s="17"/>
      <c r="PW395" s="17"/>
      <c r="PX395" s="17"/>
      <c r="PY395" s="17"/>
      <c r="PZ395" s="17"/>
      <c r="QA395" s="17"/>
      <c r="QB395" s="17"/>
      <c r="QC395" s="17"/>
      <c r="QD395" s="17"/>
      <c r="QE395" s="17"/>
      <c r="QF395" s="17"/>
      <c r="QG395" s="17"/>
      <c r="QH395" s="17"/>
      <c r="QI395" s="17"/>
      <c r="QJ395" s="17"/>
      <c r="QK395" s="17"/>
      <c r="QL395" s="17"/>
      <c r="QM395" s="17"/>
      <c r="QN395" s="17"/>
      <c r="QO395" s="17"/>
      <c r="QP395" s="17"/>
      <c r="QQ395" s="17"/>
      <c r="QR395" s="17"/>
      <c r="QS395" s="17"/>
      <c r="QT395" s="17"/>
      <c r="QU395" s="17"/>
      <c r="QV395" s="17"/>
      <c r="QW395" s="17"/>
      <c r="QX395" s="17"/>
      <c r="QY395" s="17"/>
      <c r="QZ395" s="17"/>
      <c r="RA395" s="17"/>
      <c r="RB395" s="17"/>
      <c r="RC395" s="17"/>
      <c r="RD395" s="17"/>
      <c r="RE395" s="17"/>
      <c r="RF395" s="17"/>
      <c r="RG395" s="17"/>
      <c r="RH395" s="17"/>
      <c r="RI395" s="17"/>
      <c r="RJ395" s="17"/>
      <c r="RK395" s="17"/>
      <c r="RL395" s="17"/>
      <c r="RM395" s="17"/>
      <c r="RN395" s="17"/>
      <c r="RO395" s="17"/>
      <c r="RP395" s="17"/>
      <c r="RQ395" s="17"/>
      <c r="RR395" s="17"/>
      <c r="RS395" s="17"/>
      <c r="RT395" s="17"/>
      <c r="RU395" s="17"/>
      <c r="RV395" s="17"/>
      <c r="RW395" s="17"/>
      <c r="RX395" s="17"/>
      <c r="RY395" s="17"/>
      <c r="RZ395" s="17"/>
      <c r="SA395" s="17"/>
      <c r="SB395" s="17"/>
      <c r="SC395" s="17"/>
      <c r="SD395" s="17"/>
      <c r="SE395" s="17"/>
      <c r="SF395" s="17"/>
      <c r="SG395" s="17"/>
      <c r="SH395" s="17"/>
      <c r="SI395" s="17"/>
      <c r="SJ395" s="17"/>
      <c r="SK395" s="17"/>
      <c r="SL395" s="17"/>
      <c r="SM395" s="17"/>
      <c r="SN395" s="17"/>
      <c r="SO395" s="17"/>
      <c r="SP395" s="17"/>
      <c r="SQ395" s="17"/>
      <c r="SR395" s="17"/>
      <c r="SS395" s="17"/>
      <c r="ST395" s="17"/>
      <c r="SU395" s="17"/>
      <c r="SV395" s="17"/>
      <c r="SW395" s="17"/>
      <c r="SX395" s="17"/>
      <c r="SY395" s="17"/>
      <c r="SZ395" s="17"/>
      <c r="TA395" s="17"/>
      <c r="TB395" s="17"/>
      <c r="TC395" s="17"/>
      <c r="TD395" s="17"/>
      <c r="TE395" s="17"/>
      <c r="TF395" s="17"/>
      <c r="TG395" s="17"/>
      <c r="TH395" s="17"/>
      <c r="TI395" s="17"/>
      <c r="TJ395" s="17"/>
      <c r="TK395" s="17"/>
      <c r="TL395" s="17"/>
      <c r="TM395" s="17"/>
      <c r="TN395" s="17"/>
      <c r="TO395" s="17"/>
      <c r="TP395" s="17"/>
      <c r="TQ395" s="17"/>
      <c r="TR395" s="17"/>
      <c r="TS395" s="17"/>
      <c r="TT395" s="17"/>
      <c r="TU395" s="17"/>
      <c r="TV395" s="17"/>
      <c r="TW395" s="17"/>
      <c r="TX395" s="17"/>
      <c r="TY395" s="17"/>
      <c r="TZ395" s="17"/>
      <c r="UA395" s="17"/>
      <c r="UB395" s="17"/>
      <c r="UC395" s="17"/>
      <c r="UD395" s="17"/>
      <c r="UE395" s="17"/>
      <c r="UF395" s="17"/>
      <c r="UG395" s="17"/>
      <c r="UH395" s="17"/>
      <c r="UI395" s="17"/>
      <c r="UJ395" s="17"/>
      <c r="UK395" s="17"/>
      <c r="UL395" s="17"/>
      <c r="UM395" s="17"/>
      <c r="UN395" s="17"/>
      <c r="UO395" s="17"/>
      <c r="UP395" s="17"/>
      <c r="UQ395" s="17"/>
      <c r="UR395" s="17"/>
      <c r="US395" s="17"/>
      <c r="UT395" s="17"/>
      <c r="UU395" s="17"/>
      <c r="UV395" s="17"/>
      <c r="UW395" s="17"/>
      <c r="UX395" s="17"/>
      <c r="UY395" s="17"/>
      <c r="UZ395" s="17"/>
      <c r="VA395" s="17"/>
      <c r="VB395" s="17"/>
      <c r="VC395" s="17"/>
      <c r="VD395" s="17"/>
      <c r="VE395" s="17"/>
      <c r="VF395" s="17"/>
      <c r="VG395" s="17"/>
      <c r="VH395" s="17"/>
      <c r="VI395" s="17"/>
      <c r="VJ395" s="17"/>
      <c r="VK395" s="17"/>
      <c r="VL395" s="17"/>
      <c r="VM395" s="17"/>
      <c r="VN395" s="17"/>
      <c r="VO395" s="17"/>
      <c r="VP395" s="17"/>
      <c r="VQ395" s="17"/>
      <c r="VR395" s="17"/>
      <c r="VS395" s="17"/>
      <c r="VT395" s="17"/>
      <c r="VU395" s="17"/>
      <c r="VV395" s="17"/>
      <c r="VW395" s="17"/>
      <c r="VX395" s="17"/>
      <c r="VY395" s="17"/>
      <c r="VZ395" s="17"/>
      <c r="WA395" s="17"/>
      <c r="WB395" s="17"/>
      <c r="WC395" s="17"/>
      <c r="WD395" s="17"/>
      <c r="WE395" s="17"/>
      <c r="WF395" s="17"/>
      <c r="WG395" s="17"/>
      <c r="WH395" s="17"/>
      <c r="WI395" s="17"/>
      <c r="WJ395" s="17"/>
      <c r="WK395" s="17"/>
      <c r="WL395" s="17"/>
      <c r="WM395" s="17"/>
      <c r="WN395" s="17"/>
      <c r="WO395" s="17"/>
      <c r="WP395" s="17"/>
      <c r="WQ395" s="17"/>
      <c r="WR395" s="17"/>
      <c r="WS395" s="17"/>
      <c r="WT395" s="17"/>
      <c r="WU395" s="17"/>
      <c r="WV395" s="17"/>
      <c r="WW395" s="17"/>
      <c r="WX395" s="17"/>
      <c r="WY395" s="17"/>
      <c r="WZ395" s="17"/>
      <c r="XA395" s="17"/>
      <c r="XB395" s="17"/>
      <c r="XC395" s="17"/>
      <c r="XD395" s="17"/>
      <c r="XE395" s="17"/>
      <c r="XF395" s="17"/>
      <c r="XG395" s="17"/>
      <c r="XH395" s="17"/>
      <c r="XI395" s="17"/>
      <c r="XJ395" s="17"/>
      <c r="XK395" s="17"/>
      <c r="XL395" s="17"/>
      <c r="XM395" s="17"/>
      <c r="XN395" s="17"/>
      <c r="XO395" s="17"/>
      <c r="XP395" s="17"/>
      <c r="XQ395" s="17"/>
      <c r="XR395" s="17"/>
      <c r="XS395" s="17"/>
      <c r="XT395" s="17"/>
      <c r="XU395" s="17"/>
      <c r="XV395" s="17"/>
      <c r="XW395" s="17"/>
      <c r="XX395" s="17"/>
      <c r="XY395" s="17"/>
      <c r="XZ395" s="17"/>
      <c r="YA395" s="17"/>
      <c r="YB395" s="17"/>
      <c r="YC395" s="17"/>
      <c r="YD395" s="17"/>
      <c r="YE395" s="17"/>
      <c r="YF395" s="17"/>
      <c r="YG395" s="17"/>
      <c r="YH395" s="17"/>
      <c r="YI395" s="17"/>
      <c r="YJ395" s="17"/>
      <c r="YK395" s="17"/>
      <c r="YL395" s="17"/>
      <c r="YM395" s="17"/>
      <c r="YN395" s="17"/>
      <c r="YO395" s="17"/>
      <c r="YP395" s="17"/>
      <c r="YQ395" s="17"/>
      <c r="YR395" s="17"/>
      <c r="YS395" s="17"/>
      <c r="YT395" s="17"/>
      <c r="YU395" s="17"/>
      <c r="YV395" s="17"/>
      <c r="YW395" s="17"/>
      <c r="YX395" s="17"/>
      <c r="YY395" s="17"/>
      <c r="YZ395" s="17"/>
      <c r="ZA395" s="17"/>
      <c r="ZB395" s="17"/>
      <c r="ZC395" s="17"/>
      <c r="ZD395" s="17"/>
      <c r="ZE395" s="17"/>
      <c r="ZF395" s="17"/>
      <c r="ZG395" s="17"/>
      <c r="ZH395" s="17"/>
      <c r="ZI395" s="17"/>
      <c r="ZJ395" s="17"/>
      <c r="ZK395" s="17"/>
      <c r="ZL395" s="17"/>
      <c r="ZM395" s="17"/>
      <c r="ZN395" s="17"/>
      <c r="ZO395" s="17"/>
      <c r="ZP395" s="17"/>
      <c r="ZQ395" s="17"/>
      <c r="ZR395" s="17"/>
      <c r="ZS395" s="17"/>
      <c r="ZT395" s="17"/>
      <c r="ZU395" s="17"/>
      <c r="ZV395" s="17"/>
      <c r="ZW395" s="17"/>
      <c r="ZX395" s="17"/>
      <c r="ZY395" s="17"/>
      <c r="ZZ395" s="17"/>
      <c r="AAA395" s="17"/>
      <c r="AAB395" s="17"/>
      <c r="AAC395" s="17"/>
      <c r="AAD395" s="17"/>
      <c r="AAE395" s="17"/>
      <c r="AAF395" s="17"/>
      <c r="AAG395" s="17"/>
      <c r="AAH395" s="17"/>
      <c r="AAI395" s="17"/>
      <c r="AAJ395" s="17"/>
      <c r="AAK395" s="17"/>
      <c r="AAL395" s="17"/>
      <c r="AAM395" s="17"/>
      <c r="AAN395" s="17"/>
      <c r="AAO395" s="17"/>
      <c r="AAP395" s="17"/>
      <c r="AAQ395" s="17"/>
      <c r="AAR395" s="17"/>
      <c r="AAS395" s="17"/>
      <c r="AAT395" s="17"/>
      <c r="AAU395" s="17"/>
      <c r="AAV395" s="17"/>
      <c r="AAW395" s="17"/>
      <c r="AAX395" s="17"/>
      <c r="AAY395" s="17"/>
      <c r="AAZ395" s="17"/>
      <c r="ABA395" s="17"/>
      <c r="ABB395" s="17"/>
      <c r="ABC395" s="17"/>
      <c r="ABD395" s="17"/>
      <c r="ABE395" s="17"/>
      <c r="ABF395" s="17"/>
      <c r="ABG395" s="17"/>
      <c r="ABH395" s="17"/>
      <c r="ABI395" s="17"/>
      <c r="ABJ395" s="17"/>
      <c r="ABK395" s="17"/>
      <c r="ABL395" s="17"/>
      <c r="ABM395" s="17"/>
      <c r="ABN395" s="17"/>
      <c r="ABO395" s="17"/>
      <c r="ABP395" s="17"/>
      <c r="ABQ395" s="17"/>
      <c r="ABR395" s="17"/>
      <c r="ABS395" s="17"/>
      <c r="ABT395" s="17"/>
      <c r="ABU395" s="17"/>
      <c r="ABV395" s="17"/>
      <c r="ABW395" s="17"/>
      <c r="ABX395" s="17"/>
      <c r="ABY395" s="17"/>
      <c r="ABZ395" s="17"/>
      <c r="ACA395" s="17"/>
      <c r="ACB395" s="17"/>
      <c r="ACC395" s="17"/>
      <c r="ACD395" s="17"/>
      <c r="ACE395" s="17"/>
      <c r="ACF395" s="17"/>
      <c r="ACG395" s="17"/>
      <c r="ACH395" s="17"/>
      <c r="ACI395" s="17"/>
      <c r="ACJ395" s="17"/>
      <c r="ACK395" s="17"/>
      <c r="ACL395" s="17"/>
      <c r="ACM395" s="17"/>
      <c r="ACN395" s="17"/>
      <c r="ACO395" s="17"/>
      <c r="ACP395" s="17"/>
      <c r="ACQ395" s="17"/>
      <c r="ACR395" s="17"/>
      <c r="ACS395" s="17"/>
      <c r="ACT395" s="17"/>
      <c r="ACU395" s="17"/>
      <c r="ACV395" s="17"/>
      <c r="ACW395" s="17"/>
      <c r="ACX395" s="17"/>
      <c r="ACY395" s="17"/>
      <c r="ACZ395" s="17"/>
      <c r="ADA395" s="17"/>
      <c r="ADB395" s="17"/>
      <c r="ADC395" s="17"/>
      <c r="ADD395" s="17"/>
      <c r="ADE395" s="17"/>
      <c r="ADF395" s="17"/>
      <c r="ADG395" s="17"/>
      <c r="ADH395" s="17"/>
      <c r="ADI395" s="17"/>
      <c r="ADJ395" s="17"/>
      <c r="ADK395" s="17"/>
      <c r="ADL395" s="17"/>
      <c r="ADM395" s="17"/>
      <c r="ADN395" s="17"/>
      <c r="ADO395" s="17"/>
      <c r="ADP395" s="17"/>
      <c r="ADQ395" s="17"/>
      <c r="ADR395" s="17"/>
      <c r="ADS395" s="17"/>
      <c r="ADT395" s="17"/>
      <c r="ADU395" s="17"/>
      <c r="ADV395" s="17"/>
      <c r="ADW395" s="17"/>
      <c r="ADX395" s="17"/>
      <c r="ADY395" s="17"/>
      <c r="ADZ395" s="17"/>
      <c r="AEA395" s="17"/>
      <c r="AEB395" s="17"/>
      <c r="AEC395" s="17"/>
      <c r="AED395" s="17"/>
      <c r="AEE395" s="17"/>
      <c r="AEF395" s="17"/>
      <c r="AEG395" s="17"/>
      <c r="AEH395" s="17"/>
      <c r="AEI395" s="17"/>
      <c r="AEJ395" s="17"/>
      <c r="AEK395" s="17"/>
      <c r="AEL395" s="17"/>
      <c r="AEM395" s="17"/>
      <c r="AEN395" s="17"/>
      <c r="AEO395" s="17"/>
      <c r="AEP395" s="17"/>
      <c r="AEQ395" s="17"/>
      <c r="AER395" s="17"/>
      <c r="AES395" s="17"/>
      <c r="AET395" s="17"/>
      <c r="AEU395" s="17"/>
      <c r="AEV395" s="17"/>
      <c r="AEW395" s="17"/>
      <c r="AEX395" s="17"/>
      <c r="AEY395" s="17"/>
      <c r="AEZ395" s="17"/>
      <c r="AFA395" s="17"/>
      <c r="AFB395" s="17"/>
      <c r="AFC395" s="17"/>
      <c r="AFD395" s="17"/>
      <c r="AFE395" s="17"/>
      <c r="AFF395" s="17"/>
      <c r="AFG395" s="17"/>
      <c r="AFH395" s="17"/>
      <c r="AFI395" s="17"/>
      <c r="AFJ395" s="17"/>
      <c r="AFK395" s="17"/>
      <c r="AFL395" s="17"/>
      <c r="AFM395" s="17"/>
      <c r="AFN395" s="17"/>
      <c r="AFO395" s="17"/>
      <c r="AFP395" s="17"/>
      <c r="AFQ395" s="17"/>
      <c r="AFR395" s="17"/>
      <c r="AFS395" s="17"/>
      <c r="AFT395" s="17"/>
      <c r="AFU395" s="17"/>
      <c r="AFV395" s="17"/>
      <c r="AFW395" s="17"/>
      <c r="AFX395" s="17"/>
      <c r="AFY395" s="17"/>
      <c r="AFZ395" s="17"/>
      <c r="AGA395" s="17"/>
      <c r="AGB395" s="17"/>
      <c r="AGC395" s="17"/>
      <c r="AGD395" s="17"/>
      <c r="AGE395" s="17"/>
      <c r="AGF395" s="17"/>
      <c r="AGG395" s="17"/>
      <c r="AGH395" s="17"/>
      <c r="AGI395" s="17"/>
      <c r="AGJ395" s="17"/>
      <c r="AGK395" s="17"/>
      <c r="AGL395" s="17"/>
      <c r="AGM395" s="17"/>
      <c r="AGN395" s="17"/>
      <c r="AGO395" s="17"/>
      <c r="AGP395" s="17"/>
      <c r="AGQ395" s="17"/>
      <c r="AGR395" s="17"/>
      <c r="AGS395" s="17"/>
      <c r="AGT395" s="17"/>
      <c r="AGU395" s="17"/>
      <c r="AGV395" s="17"/>
      <c r="AGW395" s="17"/>
      <c r="AGX395" s="17"/>
      <c r="AGY395" s="17"/>
      <c r="AGZ395" s="17"/>
      <c r="AHA395" s="17"/>
      <c r="AHB395" s="17"/>
      <c r="AHC395" s="17"/>
      <c r="AHD395" s="17"/>
      <c r="AHE395" s="17"/>
      <c r="AHF395" s="17"/>
      <c r="AHG395" s="17"/>
      <c r="AHH395" s="17"/>
      <c r="AHI395" s="17"/>
      <c r="AHJ395" s="17"/>
      <c r="AHK395" s="17"/>
      <c r="AHL395" s="17"/>
      <c r="AHM395" s="17"/>
      <c r="AHN395" s="17"/>
      <c r="AHO395" s="17"/>
      <c r="AHP395" s="17"/>
      <c r="AHQ395" s="17"/>
      <c r="AHR395" s="17"/>
      <c r="AHS395" s="17"/>
      <c r="AHT395" s="17"/>
      <c r="AHU395" s="17"/>
      <c r="AHV395" s="17"/>
      <c r="AHW395" s="17"/>
      <c r="AHX395" s="17"/>
      <c r="AHY395" s="17"/>
      <c r="AHZ395" s="17"/>
      <c r="AIA395" s="17"/>
      <c r="AIB395" s="17"/>
      <c r="AIC395" s="17"/>
      <c r="AID395" s="17"/>
      <c r="AIE395" s="17"/>
      <c r="AIF395" s="17"/>
      <c r="AIG395" s="17"/>
      <c r="AIH395" s="17"/>
      <c r="AII395" s="17"/>
      <c r="AIJ395" s="17"/>
      <c r="AIK395" s="17"/>
      <c r="AIL395" s="17"/>
      <c r="AIM395" s="17"/>
      <c r="AIN395" s="17"/>
      <c r="AIO395" s="17"/>
      <c r="AIP395" s="17"/>
      <c r="AIQ395" s="17"/>
      <c r="AIR395" s="17"/>
      <c r="AIS395" s="17"/>
      <c r="AIT395" s="17"/>
      <c r="AIU395" s="17"/>
      <c r="AIV395" s="17"/>
      <c r="AIW395" s="17"/>
      <c r="AIX395" s="17"/>
      <c r="AIY395" s="17"/>
      <c r="AIZ395" s="17"/>
      <c r="AJA395" s="17"/>
      <c r="AJB395" s="17"/>
      <c r="AJC395" s="17"/>
      <c r="AJD395" s="17"/>
      <c r="AJE395" s="17"/>
      <c r="AJF395" s="17"/>
      <c r="AJG395" s="17"/>
      <c r="AJH395" s="17"/>
      <c r="AJI395" s="17"/>
      <c r="AJJ395" s="17"/>
      <c r="AJK395" s="17"/>
      <c r="AJL395" s="17"/>
      <c r="AJM395" s="17"/>
      <c r="AJN395" s="17"/>
      <c r="AJO395" s="17"/>
      <c r="AJP395" s="17"/>
      <c r="AJQ395" s="17"/>
      <c r="AJR395" s="17"/>
      <c r="AJS395" s="17"/>
      <c r="AJT395" s="17"/>
      <c r="AJU395" s="17"/>
      <c r="AJV395" s="17"/>
      <c r="AJW395" s="17"/>
      <c r="AJX395" s="17"/>
      <c r="AJY395" s="17"/>
      <c r="AJZ395" s="17"/>
      <c r="AKA395" s="17"/>
      <c r="AKB395" s="17"/>
      <c r="AKC395" s="17"/>
      <c r="AKD395" s="17"/>
      <c r="AKE395" s="17"/>
      <c r="AKF395" s="17"/>
      <c r="AKG395" s="17"/>
      <c r="AKH395" s="17"/>
      <c r="AKI395" s="17"/>
      <c r="AKJ395" s="17"/>
      <c r="AKK395" s="17"/>
      <c r="AKL395" s="17"/>
      <c r="AKM395" s="17"/>
      <c r="AKN395" s="17"/>
      <c r="AKO395" s="17"/>
      <c r="AKP395" s="17"/>
      <c r="AKQ395" s="17"/>
      <c r="AKR395" s="17"/>
      <c r="AKS395" s="17"/>
      <c r="AKT395" s="17"/>
      <c r="AKU395" s="17"/>
      <c r="AKV395" s="17"/>
      <c r="AKW395" s="17"/>
      <c r="AKX395" s="17"/>
      <c r="AKY395" s="17"/>
      <c r="AKZ395" s="17"/>
      <c r="ALA395" s="17"/>
      <c r="ALB395" s="17"/>
      <c r="ALC395" s="17"/>
      <c r="ALD395" s="17"/>
      <c r="ALE395" s="17"/>
      <c r="ALF395" s="17"/>
      <c r="ALG395" s="17"/>
      <c r="ALH395" s="17"/>
      <c r="ALI395" s="17"/>
      <c r="ALJ395" s="17"/>
      <c r="ALK395" s="17"/>
      <c r="ALL395" s="17"/>
      <c r="ALM395" s="17"/>
      <c r="ALN395" s="17"/>
      <c r="ALO395" s="17"/>
      <c r="ALP395" s="17"/>
      <c r="ALQ395" s="17"/>
      <c r="ALR395" s="17"/>
      <c r="ALS395" s="17"/>
      <c r="ALT395" s="17"/>
      <c r="ALU395" s="17"/>
      <c r="ALV395" s="17"/>
      <c r="ALW395" s="17"/>
      <c r="ALX395" s="17"/>
      <c r="ALY395" s="17"/>
      <c r="ALZ395" s="17"/>
      <c r="AMA395" s="17"/>
      <c r="AMB395" s="17"/>
      <c r="AMC395" s="17"/>
      <c r="AMD395" s="17"/>
      <c r="AME395" s="17"/>
      <c r="AMF395" s="17"/>
      <c r="AMG395" s="17"/>
      <c r="AMH395" s="17"/>
      <c r="AMI395" s="17"/>
      <c r="AMJ395" s="17"/>
      <c r="AMK395" s="17"/>
      <c r="AML395" s="17"/>
      <c r="AMM395" s="17"/>
      <c r="AMN395" s="17"/>
      <c r="AMO395" s="17"/>
      <c r="AMP395" s="17"/>
      <c r="AMQ395" s="17"/>
      <c r="AMR395" s="17"/>
      <c r="AMS395" s="17"/>
      <c r="AMT395" s="17"/>
      <c r="AMU395" s="17"/>
      <c r="AMV395" s="17"/>
      <c r="AMW395" s="17"/>
      <c r="AMX395" s="17"/>
      <c r="AMY395" s="17"/>
      <c r="AMZ395" s="17"/>
      <c r="ANA395" s="17"/>
      <c r="ANB395" s="17"/>
    </row>
    <row r="396" spans="1:1042" x14ac:dyDescent="0.25">
      <c r="K396" s="42"/>
      <c r="L396" s="70"/>
      <c r="M396" s="19"/>
      <c r="N396" s="70"/>
      <c r="O396" s="79"/>
      <c r="P396" s="79"/>
      <c r="Q396" s="28"/>
      <c r="R396" s="29"/>
      <c r="S396" s="37"/>
      <c r="T396" s="100"/>
      <c r="U396" s="100"/>
      <c r="V396" s="100"/>
      <c r="W396" s="42"/>
      <c r="X396" s="59"/>
      <c r="Y396" s="60"/>
      <c r="Z396" s="59"/>
      <c r="AA396" s="58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7"/>
      <c r="GL396" s="17"/>
      <c r="GM396" s="17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  <c r="GY396" s="17"/>
      <c r="GZ396" s="17"/>
      <c r="HA396" s="17"/>
      <c r="HB396" s="17"/>
      <c r="HC396" s="17"/>
      <c r="HD396" s="17"/>
      <c r="HE396" s="17"/>
      <c r="HF396" s="17"/>
      <c r="HG396" s="17"/>
      <c r="HH396" s="17"/>
      <c r="HI396" s="17"/>
      <c r="HJ396" s="17"/>
      <c r="HK396" s="17"/>
      <c r="HL396" s="17"/>
      <c r="HM396" s="17"/>
      <c r="HN396" s="17"/>
      <c r="HO396" s="17"/>
      <c r="HP396" s="17"/>
      <c r="HQ396" s="17"/>
      <c r="HR396" s="17"/>
      <c r="HS396" s="17"/>
      <c r="HT396" s="17"/>
      <c r="HU396" s="17"/>
      <c r="HV396" s="17"/>
      <c r="HW396" s="17"/>
      <c r="HX396" s="17"/>
      <c r="HY396" s="17"/>
      <c r="HZ396" s="17"/>
      <c r="IA396" s="17"/>
      <c r="IB396" s="17"/>
      <c r="IC396" s="17"/>
      <c r="ID396" s="17"/>
      <c r="IE396" s="17"/>
      <c r="IF396" s="17"/>
      <c r="IG396" s="17"/>
      <c r="IH396" s="17"/>
      <c r="II396" s="17"/>
      <c r="IJ396" s="17"/>
      <c r="IK396" s="17"/>
      <c r="IL396" s="17"/>
      <c r="IM396" s="17"/>
      <c r="IN396" s="17"/>
      <c r="IO396" s="17"/>
      <c r="IP396" s="17"/>
      <c r="IQ396" s="17"/>
      <c r="IR396" s="17"/>
      <c r="IS396" s="17"/>
      <c r="IT396" s="17"/>
      <c r="IU396" s="17"/>
      <c r="IV396" s="17"/>
      <c r="IW396" s="17"/>
      <c r="IX396" s="17"/>
      <c r="IY396" s="17"/>
      <c r="IZ396" s="17"/>
      <c r="JA396" s="17"/>
      <c r="JB396" s="17"/>
      <c r="JC396" s="17"/>
      <c r="JD396" s="17"/>
      <c r="JE396" s="17"/>
      <c r="JF396" s="17"/>
      <c r="JG396" s="17"/>
      <c r="JH396" s="17"/>
      <c r="JI396" s="17"/>
      <c r="JJ396" s="17"/>
      <c r="JK396" s="17"/>
      <c r="JL396" s="17"/>
      <c r="JM396" s="17"/>
      <c r="JN396" s="17"/>
      <c r="JO396" s="17"/>
      <c r="JP396" s="17"/>
      <c r="JQ396" s="17"/>
      <c r="JR396" s="17"/>
      <c r="JS396" s="17"/>
      <c r="JT396" s="17"/>
      <c r="JU396" s="17"/>
      <c r="JV396" s="17"/>
      <c r="JW396" s="17"/>
      <c r="JX396" s="17"/>
      <c r="JY396" s="17"/>
      <c r="JZ396" s="17"/>
      <c r="KA396" s="17"/>
      <c r="KB396" s="17"/>
      <c r="KC396" s="17"/>
      <c r="KD396" s="17"/>
      <c r="KE396" s="17"/>
      <c r="KF396" s="17"/>
      <c r="KG396" s="17"/>
      <c r="KH396" s="17"/>
      <c r="KI396" s="17"/>
      <c r="KJ396" s="17"/>
      <c r="KK396" s="17"/>
      <c r="KL396" s="17"/>
      <c r="KM396" s="17"/>
      <c r="KN396" s="17"/>
      <c r="KO396" s="17"/>
      <c r="KP396" s="17"/>
      <c r="KQ396" s="17"/>
      <c r="KR396" s="17"/>
      <c r="KS396" s="17"/>
      <c r="KT396" s="17"/>
      <c r="KU396" s="17"/>
      <c r="KV396" s="17"/>
      <c r="KW396" s="17"/>
      <c r="KX396" s="17"/>
      <c r="KY396" s="17"/>
      <c r="KZ396" s="17"/>
      <c r="LA396" s="17"/>
      <c r="LB396" s="17"/>
      <c r="LC396" s="17"/>
      <c r="LD396" s="17"/>
      <c r="LE396" s="17"/>
      <c r="LF396" s="17"/>
      <c r="LG396" s="17"/>
      <c r="LH396" s="17"/>
      <c r="LI396" s="17"/>
      <c r="LJ396" s="17"/>
      <c r="LK396" s="17"/>
      <c r="LL396" s="17"/>
      <c r="LM396" s="17"/>
      <c r="LN396" s="17"/>
      <c r="LO396" s="17"/>
      <c r="LP396" s="17"/>
      <c r="LQ396" s="17"/>
      <c r="LR396" s="17"/>
      <c r="LS396" s="17"/>
      <c r="LT396" s="17"/>
      <c r="LU396" s="17"/>
      <c r="LV396" s="17"/>
      <c r="LW396" s="17"/>
      <c r="LX396" s="17"/>
      <c r="LY396" s="17"/>
      <c r="LZ396" s="17"/>
      <c r="MA396" s="17"/>
      <c r="MB396" s="17"/>
      <c r="MC396" s="17"/>
      <c r="MD396" s="17"/>
      <c r="ME396" s="17"/>
      <c r="MF396" s="17"/>
      <c r="MG396" s="17"/>
      <c r="MH396" s="17"/>
      <c r="MI396" s="17"/>
      <c r="MJ396" s="17"/>
      <c r="MK396" s="17"/>
      <c r="ML396" s="17"/>
      <c r="MM396" s="17"/>
      <c r="MN396" s="17"/>
      <c r="MO396" s="17"/>
      <c r="MP396" s="17"/>
      <c r="MQ396" s="17"/>
      <c r="MR396" s="17"/>
      <c r="MS396" s="17"/>
      <c r="MT396" s="17"/>
      <c r="MU396" s="17"/>
      <c r="MV396" s="17"/>
      <c r="MW396" s="17"/>
      <c r="MX396" s="17"/>
      <c r="MY396" s="17"/>
      <c r="MZ396" s="17"/>
      <c r="NA396" s="17"/>
      <c r="NB396" s="17"/>
      <c r="NC396" s="17"/>
      <c r="ND396" s="17"/>
      <c r="NE396" s="17"/>
      <c r="NF396" s="17"/>
      <c r="NG396" s="17"/>
      <c r="NH396" s="17"/>
      <c r="NI396" s="17"/>
      <c r="NJ396" s="17"/>
      <c r="NK396" s="17"/>
      <c r="NL396" s="17"/>
      <c r="NM396" s="17"/>
      <c r="NN396" s="17"/>
      <c r="NO396" s="17"/>
      <c r="NP396" s="17"/>
      <c r="NQ396" s="17"/>
      <c r="NR396" s="17"/>
      <c r="NS396" s="17"/>
      <c r="NT396" s="17"/>
      <c r="NU396" s="17"/>
      <c r="NV396" s="17"/>
      <c r="NW396" s="17"/>
      <c r="NX396" s="17"/>
      <c r="NY396" s="17"/>
      <c r="NZ396" s="17"/>
      <c r="OA396" s="17"/>
      <c r="OB396" s="17"/>
      <c r="OC396" s="17"/>
      <c r="OD396" s="17"/>
      <c r="OE396" s="17"/>
      <c r="OF396" s="17"/>
      <c r="OG396" s="17"/>
      <c r="OH396" s="17"/>
      <c r="OI396" s="17"/>
      <c r="OJ396" s="17"/>
      <c r="OK396" s="17"/>
      <c r="OL396" s="17"/>
      <c r="OM396" s="17"/>
      <c r="ON396" s="17"/>
      <c r="OO396" s="17"/>
      <c r="OP396" s="17"/>
      <c r="OQ396" s="17"/>
      <c r="OR396" s="17"/>
      <c r="OS396" s="17"/>
      <c r="OT396" s="17"/>
      <c r="OU396" s="17"/>
      <c r="OV396" s="17"/>
      <c r="OW396" s="17"/>
      <c r="OX396" s="17"/>
      <c r="OY396" s="17"/>
      <c r="OZ396" s="17"/>
      <c r="PA396" s="17"/>
      <c r="PB396" s="17"/>
      <c r="PC396" s="17"/>
      <c r="PD396" s="17"/>
      <c r="PE396" s="17"/>
      <c r="PF396" s="17"/>
      <c r="PG396" s="17"/>
      <c r="PH396" s="17"/>
      <c r="PI396" s="17"/>
      <c r="PJ396" s="17"/>
      <c r="PK396" s="17"/>
      <c r="PL396" s="17"/>
      <c r="PM396" s="17"/>
      <c r="PN396" s="17"/>
      <c r="PO396" s="17"/>
      <c r="PP396" s="17"/>
      <c r="PQ396" s="17"/>
      <c r="PR396" s="17"/>
      <c r="PS396" s="17"/>
      <c r="PT396" s="17"/>
      <c r="PU396" s="17"/>
      <c r="PV396" s="17"/>
      <c r="PW396" s="17"/>
      <c r="PX396" s="17"/>
      <c r="PY396" s="17"/>
      <c r="PZ396" s="17"/>
      <c r="QA396" s="17"/>
      <c r="QB396" s="17"/>
      <c r="QC396" s="17"/>
      <c r="QD396" s="17"/>
      <c r="QE396" s="17"/>
      <c r="QF396" s="17"/>
      <c r="QG396" s="17"/>
      <c r="QH396" s="17"/>
      <c r="QI396" s="17"/>
      <c r="QJ396" s="17"/>
      <c r="QK396" s="17"/>
      <c r="QL396" s="17"/>
      <c r="QM396" s="17"/>
      <c r="QN396" s="17"/>
      <c r="QO396" s="17"/>
      <c r="QP396" s="17"/>
      <c r="QQ396" s="17"/>
      <c r="QR396" s="17"/>
      <c r="QS396" s="17"/>
      <c r="QT396" s="17"/>
      <c r="QU396" s="17"/>
      <c r="QV396" s="17"/>
      <c r="QW396" s="17"/>
      <c r="QX396" s="17"/>
      <c r="QY396" s="17"/>
      <c r="QZ396" s="17"/>
      <c r="RA396" s="17"/>
      <c r="RB396" s="17"/>
      <c r="RC396" s="17"/>
      <c r="RD396" s="17"/>
      <c r="RE396" s="17"/>
      <c r="RF396" s="17"/>
      <c r="RG396" s="17"/>
      <c r="RH396" s="17"/>
      <c r="RI396" s="17"/>
      <c r="RJ396" s="17"/>
      <c r="RK396" s="17"/>
      <c r="RL396" s="17"/>
      <c r="RM396" s="17"/>
      <c r="RN396" s="17"/>
      <c r="RO396" s="17"/>
      <c r="RP396" s="17"/>
      <c r="RQ396" s="17"/>
      <c r="RR396" s="17"/>
      <c r="RS396" s="17"/>
      <c r="RT396" s="17"/>
      <c r="RU396" s="17"/>
      <c r="RV396" s="17"/>
      <c r="RW396" s="17"/>
      <c r="RX396" s="17"/>
      <c r="RY396" s="17"/>
      <c r="RZ396" s="17"/>
      <c r="SA396" s="17"/>
      <c r="SB396" s="17"/>
      <c r="SC396" s="17"/>
      <c r="SD396" s="17"/>
      <c r="SE396" s="17"/>
      <c r="SF396" s="17"/>
      <c r="SG396" s="17"/>
      <c r="SH396" s="17"/>
      <c r="SI396" s="17"/>
      <c r="SJ396" s="17"/>
      <c r="SK396" s="17"/>
      <c r="SL396" s="17"/>
      <c r="SM396" s="17"/>
      <c r="SN396" s="17"/>
      <c r="SO396" s="17"/>
      <c r="SP396" s="17"/>
      <c r="SQ396" s="17"/>
      <c r="SR396" s="17"/>
      <c r="SS396" s="17"/>
      <c r="ST396" s="17"/>
      <c r="SU396" s="17"/>
      <c r="SV396" s="17"/>
      <c r="SW396" s="17"/>
      <c r="SX396" s="17"/>
      <c r="SY396" s="17"/>
      <c r="SZ396" s="17"/>
      <c r="TA396" s="17"/>
      <c r="TB396" s="17"/>
      <c r="TC396" s="17"/>
      <c r="TD396" s="17"/>
      <c r="TE396" s="17"/>
      <c r="TF396" s="17"/>
      <c r="TG396" s="17"/>
      <c r="TH396" s="17"/>
      <c r="TI396" s="17"/>
      <c r="TJ396" s="17"/>
      <c r="TK396" s="17"/>
      <c r="TL396" s="17"/>
      <c r="TM396" s="17"/>
      <c r="TN396" s="17"/>
      <c r="TO396" s="17"/>
      <c r="TP396" s="17"/>
      <c r="TQ396" s="17"/>
      <c r="TR396" s="17"/>
      <c r="TS396" s="17"/>
      <c r="TT396" s="17"/>
      <c r="TU396" s="17"/>
      <c r="TV396" s="17"/>
      <c r="TW396" s="17"/>
      <c r="TX396" s="17"/>
      <c r="TY396" s="17"/>
      <c r="TZ396" s="17"/>
      <c r="UA396" s="17"/>
      <c r="UB396" s="17"/>
      <c r="UC396" s="17"/>
      <c r="UD396" s="17"/>
      <c r="UE396" s="17"/>
      <c r="UF396" s="17"/>
      <c r="UG396" s="17"/>
      <c r="UH396" s="17"/>
      <c r="UI396" s="17"/>
      <c r="UJ396" s="17"/>
      <c r="UK396" s="17"/>
      <c r="UL396" s="17"/>
      <c r="UM396" s="17"/>
      <c r="UN396" s="17"/>
      <c r="UO396" s="17"/>
      <c r="UP396" s="17"/>
      <c r="UQ396" s="17"/>
      <c r="UR396" s="17"/>
      <c r="US396" s="17"/>
      <c r="UT396" s="17"/>
      <c r="UU396" s="17"/>
      <c r="UV396" s="17"/>
      <c r="UW396" s="17"/>
      <c r="UX396" s="17"/>
      <c r="UY396" s="17"/>
      <c r="UZ396" s="17"/>
      <c r="VA396" s="17"/>
      <c r="VB396" s="17"/>
      <c r="VC396" s="17"/>
      <c r="VD396" s="17"/>
      <c r="VE396" s="17"/>
      <c r="VF396" s="17"/>
      <c r="VG396" s="17"/>
      <c r="VH396" s="17"/>
      <c r="VI396" s="17"/>
      <c r="VJ396" s="17"/>
      <c r="VK396" s="17"/>
      <c r="VL396" s="17"/>
      <c r="VM396" s="17"/>
      <c r="VN396" s="17"/>
      <c r="VO396" s="17"/>
      <c r="VP396" s="17"/>
      <c r="VQ396" s="17"/>
      <c r="VR396" s="17"/>
      <c r="VS396" s="17"/>
      <c r="VT396" s="17"/>
      <c r="VU396" s="17"/>
      <c r="VV396" s="17"/>
      <c r="VW396" s="17"/>
      <c r="VX396" s="17"/>
      <c r="VY396" s="17"/>
      <c r="VZ396" s="17"/>
      <c r="WA396" s="17"/>
      <c r="WB396" s="17"/>
      <c r="WC396" s="17"/>
      <c r="WD396" s="17"/>
      <c r="WE396" s="17"/>
      <c r="WF396" s="17"/>
      <c r="WG396" s="17"/>
      <c r="WH396" s="17"/>
      <c r="WI396" s="17"/>
      <c r="WJ396" s="17"/>
      <c r="WK396" s="17"/>
      <c r="WL396" s="17"/>
      <c r="WM396" s="17"/>
      <c r="WN396" s="17"/>
      <c r="WO396" s="17"/>
      <c r="WP396" s="17"/>
      <c r="WQ396" s="17"/>
      <c r="WR396" s="17"/>
      <c r="WS396" s="17"/>
      <c r="WT396" s="17"/>
      <c r="WU396" s="17"/>
      <c r="WV396" s="17"/>
      <c r="WW396" s="17"/>
      <c r="WX396" s="17"/>
      <c r="WY396" s="17"/>
      <c r="WZ396" s="17"/>
      <c r="XA396" s="17"/>
      <c r="XB396" s="17"/>
      <c r="XC396" s="17"/>
      <c r="XD396" s="17"/>
      <c r="XE396" s="17"/>
      <c r="XF396" s="17"/>
      <c r="XG396" s="17"/>
      <c r="XH396" s="17"/>
      <c r="XI396" s="17"/>
      <c r="XJ396" s="17"/>
      <c r="XK396" s="17"/>
      <c r="XL396" s="17"/>
      <c r="XM396" s="17"/>
      <c r="XN396" s="17"/>
      <c r="XO396" s="17"/>
      <c r="XP396" s="17"/>
      <c r="XQ396" s="17"/>
      <c r="XR396" s="17"/>
      <c r="XS396" s="17"/>
      <c r="XT396" s="17"/>
      <c r="XU396" s="17"/>
      <c r="XV396" s="17"/>
      <c r="XW396" s="17"/>
      <c r="XX396" s="17"/>
      <c r="XY396" s="17"/>
      <c r="XZ396" s="17"/>
      <c r="YA396" s="17"/>
      <c r="YB396" s="17"/>
      <c r="YC396" s="17"/>
      <c r="YD396" s="17"/>
      <c r="YE396" s="17"/>
      <c r="YF396" s="17"/>
      <c r="YG396" s="17"/>
      <c r="YH396" s="17"/>
      <c r="YI396" s="17"/>
      <c r="YJ396" s="17"/>
      <c r="YK396" s="17"/>
      <c r="YL396" s="17"/>
      <c r="YM396" s="17"/>
      <c r="YN396" s="17"/>
      <c r="YO396" s="17"/>
      <c r="YP396" s="17"/>
      <c r="YQ396" s="17"/>
      <c r="YR396" s="17"/>
      <c r="YS396" s="17"/>
      <c r="YT396" s="17"/>
      <c r="YU396" s="17"/>
      <c r="YV396" s="17"/>
      <c r="YW396" s="17"/>
      <c r="YX396" s="17"/>
      <c r="YY396" s="17"/>
      <c r="YZ396" s="17"/>
      <c r="ZA396" s="17"/>
      <c r="ZB396" s="17"/>
      <c r="ZC396" s="17"/>
      <c r="ZD396" s="17"/>
      <c r="ZE396" s="17"/>
      <c r="ZF396" s="17"/>
      <c r="ZG396" s="17"/>
      <c r="ZH396" s="17"/>
      <c r="ZI396" s="17"/>
      <c r="ZJ396" s="17"/>
      <c r="ZK396" s="17"/>
      <c r="ZL396" s="17"/>
      <c r="ZM396" s="17"/>
      <c r="ZN396" s="17"/>
      <c r="ZO396" s="17"/>
      <c r="ZP396" s="17"/>
      <c r="ZQ396" s="17"/>
      <c r="ZR396" s="17"/>
      <c r="ZS396" s="17"/>
      <c r="ZT396" s="17"/>
      <c r="ZU396" s="17"/>
      <c r="ZV396" s="17"/>
      <c r="ZW396" s="17"/>
      <c r="ZX396" s="17"/>
      <c r="ZY396" s="17"/>
      <c r="ZZ396" s="17"/>
      <c r="AAA396" s="17"/>
      <c r="AAB396" s="17"/>
      <c r="AAC396" s="17"/>
      <c r="AAD396" s="17"/>
      <c r="AAE396" s="17"/>
      <c r="AAF396" s="17"/>
      <c r="AAG396" s="17"/>
      <c r="AAH396" s="17"/>
      <c r="AAI396" s="17"/>
      <c r="AAJ396" s="17"/>
      <c r="AAK396" s="17"/>
      <c r="AAL396" s="17"/>
      <c r="AAM396" s="17"/>
      <c r="AAN396" s="17"/>
      <c r="AAO396" s="17"/>
      <c r="AAP396" s="17"/>
      <c r="AAQ396" s="17"/>
      <c r="AAR396" s="17"/>
      <c r="AAS396" s="17"/>
      <c r="AAT396" s="17"/>
      <c r="AAU396" s="17"/>
      <c r="AAV396" s="17"/>
      <c r="AAW396" s="17"/>
      <c r="AAX396" s="17"/>
      <c r="AAY396" s="17"/>
      <c r="AAZ396" s="17"/>
      <c r="ABA396" s="17"/>
      <c r="ABB396" s="17"/>
      <c r="ABC396" s="17"/>
      <c r="ABD396" s="17"/>
      <c r="ABE396" s="17"/>
      <c r="ABF396" s="17"/>
      <c r="ABG396" s="17"/>
      <c r="ABH396" s="17"/>
      <c r="ABI396" s="17"/>
      <c r="ABJ396" s="17"/>
      <c r="ABK396" s="17"/>
      <c r="ABL396" s="17"/>
      <c r="ABM396" s="17"/>
      <c r="ABN396" s="17"/>
      <c r="ABO396" s="17"/>
      <c r="ABP396" s="17"/>
      <c r="ABQ396" s="17"/>
      <c r="ABR396" s="17"/>
      <c r="ABS396" s="17"/>
      <c r="ABT396" s="17"/>
      <c r="ABU396" s="17"/>
      <c r="ABV396" s="17"/>
      <c r="ABW396" s="17"/>
      <c r="ABX396" s="17"/>
      <c r="ABY396" s="17"/>
      <c r="ABZ396" s="17"/>
      <c r="ACA396" s="17"/>
      <c r="ACB396" s="17"/>
      <c r="ACC396" s="17"/>
      <c r="ACD396" s="17"/>
      <c r="ACE396" s="17"/>
      <c r="ACF396" s="17"/>
      <c r="ACG396" s="17"/>
      <c r="ACH396" s="17"/>
      <c r="ACI396" s="17"/>
      <c r="ACJ396" s="17"/>
      <c r="ACK396" s="17"/>
      <c r="ACL396" s="17"/>
      <c r="ACM396" s="17"/>
      <c r="ACN396" s="17"/>
      <c r="ACO396" s="17"/>
      <c r="ACP396" s="17"/>
      <c r="ACQ396" s="17"/>
      <c r="ACR396" s="17"/>
      <c r="ACS396" s="17"/>
      <c r="ACT396" s="17"/>
      <c r="ACU396" s="17"/>
      <c r="ACV396" s="17"/>
      <c r="ACW396" s="17"/>
      <c r="ACX396" s="17"/>
      <c r="ACY396" s="17"/>
      <c r="ACZ396" s="17"/>
      <c r="ADA396" s="17"/>
      <c r="ADB396" s="17"/>
      <c r="ADC396" s="17"/>
      <c r="ADD396" s="17"/>
      <c r="ADE396" s="17"/>
      <c r="ADF396" s="17"/>
      <c r="ADG396" s="17"/>
      <c r="ADH396" s="17"/>
      <c r="ADI396" s="17"/>
      <c r="ADJ396" s="17"/>
      <c r="ADK396" s="17"/>
      <c r="ADL396" s="17"/>
      <c r="ADM396" s="17"/>
      <c r="ADN396" s="17"/>
      <c r="ADO396" s="17"/>
      <c r="ADP396" s="17"/>
      <c r="ADQ396" s="17"/>
      <c r="ADR396" s="17"/>
      <c r="ADS396" s="17"/>
      <c r="ADT396" s="17"/>
      <c r="ADU396" s="17"/>
      <c r="ADV396" s="17"/>
      <c r="ADW396" s="17"/>
      <c r="ADX396" s="17"/>
      <c r="ADY396" s="17"/>
      <c r="ADZ396" s="17"/>
      <c r="AEA396" s="17"/>
      <c r="AEB396" s="17"/>
      <c r="AEC396" s="17"/>
      <c r="AED396" s="17"/>
      <c r="AEE396" s="17"/>
      <c r="AEF396" s="17"/>
      <c r="AEG396" s="17"/>
      <c r="AEH396" s="17"/>
      <c r="AEI396" s="17"/>
      <c r="AEJ396" s="17"/>
      <c r="AEK396" s="17"/>
      <c r="AEL396" s="17"/>
      <c r="AEM396" s="17"/>
      <c r="AEN396" s="17"/>
      <c r="AEO396" s="17"/>
      <c r="AEP396" s="17"/>
      <c r="AEQ396" s="17"/>
      <c r="AER396" s="17"/>
      <c r="AES396" s="17"/>
      <c r="AET396" s="17"/>
      <c r="AEU396" s="17"/>
      <c r="AEV396" s="17"/>
      <c r="AEW396" s="17"/>
      <c r="AEX396" s="17"/>
      <c r="AEY396" s="17"/>
      <c r="AEZ396" s="17"/>
      <c r="AFA396" s="17"/>
      <c r="AFB396" s="17"/>
      <c r="AFC396" s="17"/>
      <c r="AFD396" s="17"/>
      <c r="AFE396" s="17"/>
      <c r="AFF396" s="17"/>
      <c r="AFG396" s="17"/>
      <c r="AFH396" s="17"/>
      <c r="AFI396" s="17"/>
      <c r="AFJ396" s="17"/>
      <c r="AFK396" s="17"/>
      <c r="AFL396" s="17"/>
      <c r="AFM396" s="17"/>
      <c r="AFN396" s="17"/>
      <c r="AFO396" s="17"/>
      <c r="AFP396" s="17"/>
      <c r="AFQ396" s="17"/>
      <c r="AFR396" s="17"/>
      <c r="AFS396" s="17"/>
      <c r="AFT396" s="17"/>
      <c r="AFU396" s="17"/>
      <c r="AFV396" s="17"/>
      <c r="AFW396" s="17"/>
      <c r="AFX396" s="17"/>
      <c r="AFY396" s="17"/>
      <c r="AFZ396" s="17"/>
      <c r="AGA396" s="17"/>
      <c r="AGB396" s="17"/>
      <c r="AGC396" s="17"/>
      <c r="AGD396" s="17"/>
      <c r="AGE396" s="17"/>
      <c r="AGF396" s="17"/>
      <c r="AGG396" s="17"/>
      <c r="AGH396" s="17"/>
      <c r="AGI396" s="17"/>
      <c r="AGJ396" s="17"/>
      <c r="AGK396" s="17"/>
      <c r="AGL396" s="17"/>
      <c r="AGM396" s="17"/>
      <c r="AGN396" s="17"/>
      <c r="AGO396" s="17"/>
      <c r="AGP396" s="17"/>
      <c r="AGQ396" s="17"/>
      <c r="AGR396" s="17"/>
      <c r="AGS396" s="17"/>
      <c r="AGT396" s="17"/>
      <c r="AGU396" s="17"/>
      <c r="AGV396" s="17"/>
      <c r="AGW396" s="17"/>
      <c r="AGX396" s="17"/>
      <c r="AGY396" s="17"/>
      <c r="AGZ396" s="17"/>
      <c r="AHA396" s="17"/>
      <c r="AHB396" s="17"/>
      <c r="AHC396" s="17"/>
      <c r="AHD396" s="17"/>
      <c r="AHE396" s="17"/>
      <c r="AHF396" s="17"/>
      <c r="AHG396" s="17"/>
      <c r="AHH396" s="17"/>
      <c r="AHI396" s="17"/>
      <c r="AHJ396" s="17"/>
      <c r="AHK396" s="17"/>
      <c r="AHL396" s="17"/>
      <c r="AHM396" s="17"/>
      <c r="AHN396" s="17"/>
      <c r="AHO396" s="17"/>
      <c r="AHP396" s="17"/>
      <c r="AHQ396" s="17"/>
      <c r="AHR396" s="17"/>
      <c r="AHS396" s="17"/>
      <c r="AHT396" s="17"/>
      <c r="AHU396" s="17"/>
      <c r="AHV396" s="17"/>
      <c r="AHW396" s="17"/>
      <c r="AHX396" s="17"/>
      <c r="AHY396" s="17"/>
      <c r="AHZ396" s="17"/>
      <c r="AIA396" s="17"/>
      <c r="AIB396" s="17"/>
      <c r="AIC396" s="17"/>
      <c r="AID396" s="17"/>
      <c r="AIE396" s="17"/>
      <c r="AIF396" s="17"/>
      <c r="AIG396" s="17"/>
      <c r="AIH396" s="17"/>
      <c r="AII396" s="17"/>
      <c r="AIJ396" s="17"/>
      <c r="AIK396" s="17"/>
      <c r="AIL396" s="17"/>
      <c r="AIM396" s="17"/>
      <c r="AIN396" s="17"/>
      <c r="AIO396" s="17"/>
      <c r="AIP396" s="17"/>
      <c r="AIQ396" s="17"/>
      <c r="AIR396" s="17"/>
      <c r="AIS396" s="17"/>
      <c r="AIT396" s="17"/>
      <c r="AIU396" s="17"/>
      <c r="AIV396" s="17"/>
      <c r="AIW396" s="17"/>
      <c r="AIX396" s="17"/>
      <c r="AIY396" s="17"/>
      <c r="AIZ396" s="17"/>
      <c r="AJA396" s="17"/>
      <c r="AJB396" s="17"/>
      <c r="AJC396" s="17"/>
      <c r="AJD396" s="17"/>
      <c r="AJE396" s="17"/>
      <c r="AJF396" s="17"/>
      <c r="AJG396" s="17"/>
      <c r="AJH396" s="17"/>
      <c r="AJI396" s="17"/>
      <c r="AJJ396" s="17"/>
      <c r="AJK396" s="17"/>
      <c r="AJL396" s="17"/>
      <c r="AJM396" s="17"/>
      <c r="AJN396" s="17"/>
      <c r="AJO396" s="17"/>
      <c r="AJP396" s="17"/>
      <c r="AJQ396" s="17"/>
      <c r="AJR396" s="17"/>
      <c r="AJS396" s="17"/>
      <c r="AJT396" s="17"/>
      <c r="AJU396" s="17"/>
      <c r="AJV396" s="17"/>
      <c r="AJW396" s="17"/>
      <c r="AJX396" s="17"/>
      <c r="AJY396" s="17"/>
      <c r="AJZ396" s="17"/>
      <c r="AKA396" s="17"/>
      <c r="AKB396" s="17"/>
      <c r="AKC396" s="17"/>
      <c r="AKD396" s="17"/>
      <c r="AKE396" s="17"/>
      <c r="AKF396" s="17"/>
      <c r="AKG396" s="17"/>
      <c r="AKH396" s="17"/>
      <c r="AKI396" s="17"/>
      <c r="AKJ396" s="17"/>
      <c r="AKK396" s="17"/>
      <c r="AKL396" s="17"/>
      <c r="AKM396" s="17"/>
      <c r="AKN396" s="17"/>
      <c r="AKO396" s="17"/>
      <c r="AKP396" s="17"/>
      <c r="AKQ396" s="17"/>
      <c r="AKR396" s="17"/>
      <c r="AKS396" s="17"/>
      <c r="AKT396" s="17"/>
      <c r="AKU396" s="17"/>
      <c r="AKV396" s="17"/>
      <c r="AKW396" s="17"/>
      <c r="AKX396" s="17"/>
      <c r="AKY396" s="17"/>
      <c r="AKZ396" s="17"/>
      <c r="ALA396" s="17"/>
      <c r="ALB396" s="17"/>
      <c r="ALC396" s="17"/>
      <c r="ALD396" s="17"/>
      <c r="ALE396" s="17"/>
      <c r="ALF396" s="17"/>
      <c r="ALG396" s="17"/>
      <c r="ALH396" s="17"/>
      <c r="ALI396" s="17"/>
      <c r="ALJ396" s="17"/>
      <c r="ALK396" s="17"/>
      <c r="ALL396" s="17"/>
      <c r="ALM396" s="17"/>
      <c r="ALN396" s="17"/>
      <c r="ALO396" s="17"/>
      <c r="ALP396" s="17"/>
      <c r="ALQ396" s="17"/>
      <c r="ALR396" s="17"/>
      <c r="ALS396" s="17"/>
      <c r="ALT396" s="17"/>
      <c r="ALU396" s="17"/>
      <c r="ALV396" s="17"/>
      <c r="ALW396" s="17"/>
      <c r="ALX396" s="17"/>
      <c r="ALY396" s="17"/>
      <c r="ALZ396" s="17"/>
      <c r="AMA396" s="17"/>
      <c r="AMB396" s="17"/>
      <c r="AMC396" s="17"/>
      <c r="AMD396" s="17"/>
      <c r="AME396" s="17"/>
      <c r="AMF396" s="17"/>
      <c r="AMG396" s="17"/>
      <c r="AMH396" s="17"/>
      <c r="AMI396" s="17"/>
      <c r="AMJ396" s="17"/>
      <c r="AMK396" s="17"/>
      <c r="AML396" s="17"/>
      <c r="AMM396" s="17"/>
      <c r="AMN396" s="17"/>
      <c r="AMO396" s="17"/>
      <c r="AMP396" s="17"/>
      <c r="AMQ396" s="17"/>
      <c r="AMR396" s="17"/>
      <c r="AMS396" s="17"/>
      <c r="AMT396" s="17"/>
      <c r="AMU396" s="17"/>
      <c r="AMV396" s="17"/>
      <c r="AMW396" s="17"/>
      <c r="AMX396" s="17"/>
      <c r="AMY396" s="17"/>
      <c r="AMZ396" s="17"/>
      <c r="ANA396" s="17"/>
      <c r="ANB396" s="17"/>
    </row>
    <row r="397" spans="1:1042" x14ac:dyDescent="0.25">
      <c r="K397" s="42"/>
      <c r="L397" s="70"/>
      <c r="M397" s="19"/>
      <c r="N397" s="70"/>
      <c r="O397" s="79"/>
      <c r="P397" s="79"/>
      <c r="Q397" s="28"/>
      <c r="R397" s="29"/>
      <c r="S397" s="37"/>
      <c r="T397" s="100"/>
      <c r="U397" s="100"/>
      <c r="V397" s="100"/>
      <c r="W397" s="42"/>
      <c r="X397" s="59"/>
      <c r="Y397" s="60"/>
      <c r="Z397" s="59"/>
      <c r="AA397" s="58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  <c r="GJ397" s="17"/>
      <c r="GK397" s="17"/>
      <c r="GL397" s="17"/>
      <c r="GM397" s="17"/>
      <c r="GN397" s="17"/>
      <c r="GO397" s="17"/>
      <c r="GP397" s="17"/>
      <c r="GQ397" s="17"/>
      <c r="GR397" s="17"/>
      <c r="GS397" s="17"/>
      <c r="GT397" s="17"/>
      <c r="GU397" s="17"/>
      <c r="GV397" s="17"/>
      <c r="GW397" s="17"/>
      <c r="GX397" s="17"/>
      <c r="GY397" s="17"/>
      <c r="GZ397" s="17"/>
      <c r="HA397" s="17"/>
      <c r="HB397" s="17"/>
      <c r="HC397" s="17"/>
      <c r="HD397" s="17"/>
      <c r="HE397" s="17"/>
      <c r="HF397" s="17"/>
      <c r="HG397" s="17"/>
      <c r="HH397" s="17"/>
      <c r="HI397" s="17"/>
      <c r="HJ397" s="17"/>
      <c r="HK397" s="17"/>
      <c r="HL397" s="17"/>
      <c r="HM397" s="17"/>
      <c r="HN397" s="17"/>
      <c r="HO397" s="17"/>
      <c r="HP397" s="17"/>
      <c r="HQ397" s="17"/>
      <c r="HR397" s="17"/>
      <c r="HS397" s="17"/>
      <c r="HT397" s="17"/>
      <c r="HU397" s="17"/>
      <c r="HV397" s="17"/>
      <c r="HW397" s="17"/>
      <c r="HX397" s="17"/>
      <c r="HY397" s="17"/>
      <c r="HZ397" s="17"/>
      <c r="IA397" s="17"/>
      <c r="IB397" s="17"/>
      <c r="IC397" s="17"/>
      <c r="ID397" s="17"/>
      <c r="IE397" s="17"/>
      <c r="IF397" s="17"/>
      <c r="IG397" s="17"/>
      <c r="IH397" s="17"/>
      <c r="II397" s="17"/>
      <c r="IJ397" s="17"/>
      <c r="IK397" s="17"/>
      <c r="IL397" s="17"/>
      <c r="IM397" s="17"/>
      <c r="IN397" s="17"/>
      <c r="IO397" s="17"/>
      <c r="IP397" s="17"/>
      <c r="IQ397" s="17"/>
      <c r="IR397" s="17"/>
      <c r="IS397" s="17"/>
      <c r="IT397" s="17"/>
      <c r="IU397" s="17"/>
      <c r="IV397" s="17"/>
      <c r="IW397" s="17"/>
      <c r="IX397" s="17"/>
      <c r="IY397" s="17"/>
      <c r="IZ397" s="17"/>
      <c r="JA397" s="17"/>
      <c r="JB397" s="17"/>
      <c r="JC397" s="17"/>
      <c r="JD397" s="17"/>
      <c r="JE397" s="17"/>
      <c r="JF397" s="17"/>
      <c r="JG397" s="17"/>
      <c r="JH397" s="17"/>
      <c r="JI397" s="17"/>
      <c r="JJ397" s="17"/>
      <c r="JK397" s="17"/>
      <c r="JL397" s="17"/>
      <c r="JM397" s="17"/>
      <c r="JN397" s="17"/>
      <c r="JO397" s="17"/>
      <c r="JP397" s="17"/>
      <c r="JQ397" s="17"/>
      <c r="JR397" s="17"/>
      <c r="JS397" s="17"/>
      <c r="JT397" s="17"/>
      <c r="JU397" s="17"/>
      <c r="JV397" s="17"/>
      <c r="JW397" s="17"/>
      <c r="JX397" s="17"/>
      <c r="JY397" s="17"/>
      <c r="JZ397" s="17"/>
      <c r="KA397" s="17"/>
      <c r="KB397" s="17"/>
      <c r="KC397" s="17"/>
      <c r="KD397" s="17"/>
      <c r="KE397" s="17"/>
      <c r="KF397" s="17"/>
      <c r="KG397" s="17"/>
      <c r="KH397" s="17"/>
      <c r="KI397" s="17"/>
      <c r="KJ397" s="17"/>
      <c r="KK397" s="17"/>
      <c r="KL397" s="17"/>
      <c r="KM397" s="17"/>
      <c r="KN397" s="17"/>
      <c r="KO397" s="17"/>
      <c r="KP397" s="17"/>
      <c r="KQ397" s="17"/>
      <c r="KR397" s="17"/>
      <c r="KS397" s="17"/>
      <c r="KT397" s="17"/>
      <c r="KU397" s="17"/>
      <c r="KV397" s="17"/>
      <c r="KW397" s="17"/>
      <c r="KX397" s="17"/>
      <c r="KY397" s="17"/>
      <c r="KZ397" s="17"/>
      <c r="LA397" s="17"/>
      <c r="LB397" s="17"/>
      <c r="LC397" s="17"/>
      <c r="LD397" s="17"/>
      <c r="LE397" s="17"/>
      <c r="LF397" s="17"/>
      <c r="LG397" s="17"/>
      <c r="LH397" s="17"/>
      <c r="LI397" s="17"/>
      <c r="LJ397" s="17"/>
      <c r="LK397" s="17"/>
      <c r="LL397" s="17"/>
      <c r="LM397" s="17"/>
      <c r="LN397" s="17"/>
      <c r="LO397" s="17"/>
      <c r="LP397" s="17"/>
      <c r="LQ397" s="17"/>
      <c r="LR397" s="17"/>
      <c r="LS397" s="17"/>
      <c r="LT397" s="17"/>
      <c r="LU397" s="17"/>
      <c r="LV397" s="17"/>
      <c r="LW397" s="17"/>
      <c r="LX397" s="17"/>
      <c r="LY397" s="17"/>
      <c r="LZ397" s="17"/>
      <c r="MA397" s="17"/>
      <c r="MB397" s="17"/>
      <c r="MC397" s="17"/>
      <c r="MD397" s="17"/>
      <c r="ME397" s="17"/>
      <c r="MF397" s="17"/>
      <c r="MG397" s="17"/>
      <c r="MH397" s="17"/>
      <c r="MI397" s="17"/>
      <c r="MJ397" s="17"/>
      <c r="MK397" s="17"/>
      <c r="ML397" s="17"/>
      <c r="MM397" s="17"/>
      <c r="MN397" s="17"/>
      <c r="MO397" s="17"/>
      <c r="MP397" s="17"/>
      <c r="MQ397" s="17"/>
      <c r="MR397" s="17"/>
      <c r="MS397" s="17"/>
      <c r="MT397" s="17"/>
      <c r="MU397" s="17"/>
      <c r="MV397" s="17"/>
      <c r="MW397" s="17"/>
      <c r="MX397" s="17"/>
      <c r="MY397" s="17"/>
      <c r="MZ397" s="17"/>
      <c r="NA397" s="17"/>
      <c r="NB397" s="17"/>
      <c r="NC397" s="17"/>
      <c r="ND397" s="17"/>
      <c r="NE397" s="17"/>
      <c r="NF397" s="17"/>
      <c r="NG397" s="17"/>
      <c r="NH397" s="17"/>
      <c r="NI397" s="17"/>
      <c r="NJ397" s="17"/>
      <c r="NK397" s="17"/>
      <c r="NL397" s="17"/>
      <c r="NM397" s="17"/>
      <c r="NN397" s="17"/>
      <c r="NO397" s="17"/>
      <c r="NP397" s="17"/>
      <c r="NQ397" s="17"/>
      <c r="NR397" s="17"/>
      <c r="NS397" s="17"/>
      <c r="NT397" s="17"/>
      <c r="NU397" s="17"/>
      <c r="NV397" s="17"/>
      <c r="NW397" s="17"/>
      <c r="NX397" s="17"/>
      <c r="NY397" s="17"/>
      <c r="NZ397" s="17"/>
      <c r="OA397" s="17"/>
      <c r="OB397" s="17"/>
      <c r="OC397" s="17"/>
      <c r="OD397" s="17"/>
      <c r="OE397" s="17"/>
      <c r="OF397" s="17"/>
      <c r="OG397" s="17"/>
      <c r="OH397" s="17"/>
      <c r="OI397" s="17"/>
      <c r="OJ397" s="17"/>
      <c r="OK397" s="17"/>
      <c r="OL397" s="17"/>
      <c r="OM397" s="17"/>
      <c r="ON397" s="17"/>
      <c r="OO397" s="17"/>
      <c r="OP397" s="17"/>
      <c r="OQ397" s="17"/>
      <c r="OR397" s="17"/>
      <c r="OS397" s="17"/>
      <c r="OT397" s="17"/>
      <c r="OU397" s="17"/>
      <c r="OV397" s="17"/>
      <c r="OW397" s="17"/>
      <c r="OX397" s="17"/>
      <c r="OY397" s="17"/>
      <c r="OZ397" s="17"/>
      <c r="PA397" s="17"/>
      <c r="PB397" s="17"/>
      <c r="PC397" s="17"/>
      <c r="PD397" s="17"/>
      <c r="PE397" s="17"/>
      <c r="PF397" s="17"/>
      <c r="PG397" s="17"/>
      <c r="PH397" s="17"/>
      <c r="PI397" s="17"/>
      <c r="PJ397" s="17"/>
      <c r="PK397" s="17"/>
      <c r="PL397" s="17"/>
      <c r="PM397" s="17"/>
      <c r="PN397" s="17"/>
      <c r="PO397" s="17"/>
      <c r="PP397" s="17"/>
      <c r="PQ397" s="17"/>
      <c r="PR397" s="17"/>
      <c r="PS397" s="17"/>
      <c r="PT397" s="17"/>
      <c r="PU397" s="17"/>
      <c r="PV397" s="17"/>
      <c r="PW397" s="17"/>
      <c r="PX397" s="17"/>
      <c r="PY397" s="17"/>
      <c r="PZ397" s="17"/>
      <c r="QA397" s="17"/>
      <c r="QB397" s="17"/>
      <c r="QC397" s="17"/>
      <c r="QD397" s="17"/>
      <c r="QE397" s="17"/>
      <c r="QF397" s="17"/>
      <c r="QG397" s="17"/>
      <c r="QH397" s="17"/>
      <c r="QI397" s="17"/>
      <c r="QJ397" s="17"/>
      <c r="QK397" s="17"/>
      <c r="QL397" s="17"/>
      <c r="QM397" s="17"/>
      <c r="QN397" s="17"/>
      <c r="QO397" s="17"/>
      <c r="QP397" s="17"/>
      <c r="QQ397" s="17"/>
      <c r="QR397" s="17"/>
      <c r="QS397" s="17"/>
      <c r="QT397" s="17"/>
      <c r="QU397" s="17"/>
      <c r="QV397" s="17"/>
      <c r="QW397" s="17"/>
      <c r="QX397" s="17"/>
      <c r="QY397" s="17"/>
      <c r="QZ397" s="17"/>
      <c r="RA397" s="17"/>
      <c r="RB397" s="17"/>
      <c r="RC397" s="17"/>
      <c r="RD397" s="17"/>
      <c r="RE397" s="17"/>
      <c r="RF397" s="17"/>
      <c r="RG397" s="17"/>
      <c r="RH397" s="17"/>
      <c r="RI397" s="17"/>
      <c r="RJ397" s="17"/>
      <c r="RK397" s="17"/>
      <c r="RL397" s="17"/>
      <c r="RM397" s="17"/>
      <c r="RN397" s="17"/>
      <c r="RO397" s="17"/>
      <c r="RP397" s="17"/>
      <c r="RQ397" s="17"/>
      <c r="RR397" s="17"/>
      <c r="RS397" s="17"/>
      <c r="RT397" s="17"/>
      <c r="RU397" s="17"/>
      <c r="RV397" s="17"/>
      <c r="RW397" s="17"/>
      <c r="RX397" s="17"/>
      <c r="RY397" s="17"/>
      <c r="RZ397" s="17"/>
      <c r="SA397" s="17"/>
      <c r="SB397" s="17"/>
      <c r="SC397" s="17"/>
      <c r="SD397" s="17"/>
      <c r="SE397" s="17"/>
      <c r="SF397" s="17"/>
      <c r="SG397" s="17"/>
      <c r="SH397" s="17"/>
      <c r="SI397" s="17"/>
      <c r="SJ397" s="17"/>
      <c r="SK397" s="17"/>
      <c r="SL397" s="17"/>
      <c r="SM397" s="17"/>
      <c r="SN397" s="17"/>
      <c r="SO397" s="17"/>
      <c r="SP397" s="17"/>
      <c r="SQ397" s="17"/>
      <c r="SR397" s="17"/>
      <c r="SS397" s="17"/>
      <c r="ST397" s="17"/>
      <c r="SU397" s="17"/>
      <c r="SV397" s="17"/>
      <c r="SW397" s="17"/>
      <c r="SX397" s="17"/>
      <c r="SY397" s="17"/>
      <c r="SZ397" s="17"/>
      <c r="TA397" s="17"/>
      <c r="TB397" s="17"/>
      <c r="TC397" s="17"/>
      <c r="TD397" s="17"/>
      <c r="TE397" s="17"/>
      <c r="TF397" s="17"/>
      <c r="TG397" s="17"/>
      <c r="TH397" s="17"/>
      <c r="TI397" s="17"/>
      <c r="TJ397" s="17"/>
      <c r="TK397" s="17"/>
      <c r="TL397" s="17"/>
      <c r="TM397" s="17"/>
      <c r="TN397" s="17"/>
      <c r="TO397" s="17"/>
      <c r="TP397" s="17"/>
      <c r="TQ397" s="17"/>
      <c r="TR397" s="17"/>
      <c r="TS397" s="17"/>
      <c r="TT397" s="17"/>
      <c r="TU397" s="17"/>
      <c r="TV397" s="17"/>
      <c r="TW397" s="17"/>
      <c r="TX397" s="17"/>
      <c r="TY397" s="17"/>
      <c r="TZ397" s="17"/>
      <c r="UA397" s="17"/>
      <c r="UB397" s="17"/>
      <c r="UC397" s="17"/>
      <c r="UD397" s="17"/>
      <c r="UE397" s="17"/>
      <c r="UF397" s="17"/>
      <c r="UG397" s="17"/>
      <c r="UH397" s="17"/>
      <c r="UI397" s="17"/>
      <c r="UJ397" s="17"/>
      <c r="UK397" s="17"/>
      <c r="UL397" s="17"/>
      <c r="UM397" s="17"/>
      <c r="UN397" s="17"/>
      <c r="UO397" s="17"/>
      <c r="UP397" s="17"/>
      <c r="UQ397" s="17"/>
      <c r="UR397" s="17"/>
      <c r="US397" s="17"/>
      <c r="UT397" s="17"/>
      <c r="UU397" s="17"/>
      <c r="UV397" s="17"/>
      <c r="UW397" s="17"/>
      <c r="UX397" s="17"/>
      <c r="UY397" s="17"/>
      <c r="UZ397" s="17"/>
      <c r="VA397" s="17"/>
      <c r="VB397" s="17"/>
      <c r="VC397" s="17"/>
      <c r="VD397" s="17"/>
      <c r="VE397" s="17"/>
      <c r="VF397" s="17"/>
      <c r="VG397" s="17"/>
      <c r="VH397" s="17"/>
      <c r="VI397" s="17"/>
      <c r="VJ397" s="17"/>
      <c r="VK397" s="17"/>
      <c r="VL397" s="17"/>
      <c r="VM397" s="17"/>
      <c r="VN397" s="17"/>
      <c r="VO397" s="17"/>
      <c r="VP397" s="17"/>
      <c r="VQ397" s="17"/>
      <c r="VR397" s="17"/>
      <c r="VS397" s="17"/>
      <c r="VT397" s="17"/>
      <c r="VU397" s="17"/>
      <c r="VV397" s="17"/>
      <c r="VW397" s="17"/>
      <c r="VX397" s="17"/>
      <c r="VY397" s="17"/>
      <c r="VZ397" s="17"/>
      <c r="WA397" s="17"/>
      <c r="WB397" s="17"/>
      <c r="WC397" s="17"/>
      <c r="WD397" s="17"/>
      <c r="WE397" s="17"/>
      <c r="WF397" s="17"/>
      <c r="WG397" s="17"/>
      <c r="WH397" s="17"/>
      <c r="WI397" s="17"/>
      <c r="WJ397" s="17"/>
      <c r="WK397" s="17"/>
      <c r="WL397" s="17"/>
      <c r="WM397" s="17"/>
      <c r="WN397" s="17"/>
      <c r="WO397" s="17"/>
      <c r="WP397" s="17"/>
      <c r="WQ397" s="17"/>
      <c r="WR397" s="17"/>
      <c r="WS397" s="17"/>
      <c r="WT397" s="17"/>
      <c r="WU397" s="17"/>
      <c r="WV397" s="17"/>
      <c r="WW397" s="17"/>
      <c r="WX397" s="17"/>
      <c r="WY397" s="17"/>
      <c r="WZ397" s="17"/>
      <c r="XA397" s="17"/>
      <c r="XB397" s="17"/>
      <c r="XC397" s="17"/>
      <c r="XD397" s="17"/>
      <c r="XE397" s="17"/>
      <c r="XF397" s="17"/>
      <c r="XG397" s="17"/>
      <c r="XH397" s="17"/>
      <c r="XI397" s="17"/>
      <c r="XJ397" s="17"/>
      <c r="XK397" s="17"/>
      <c r="XL397" s="17"/>
      <c r="XM397" s="17"/>
      <c r="XN397" s="17"/>
      <c r="XO397" s="17"/>
      <c r="XP397" s="17"/>
      <c r="XQ397" s="17"/>
      <c r="XR397" s="17"/>
      <c r="XS397" s="17"/>
      <c r="XT397" s="17"/>
      <c r="XU397" s="17"/>
      <c r="XV397" s="17"/>
      <c r="XW397" s="17"/>
      <c r="XX397" s="17"/>
      <c r="XY397" s="17"/>
      <c r="XZ397" s="17"/>
      <c r="YA397" s="17"/>
      <c r="YB397" s="17"/>
      <c r="YC397" s="17"/>
      <c r="YD397" s="17"/>
      <c r="YE397" s="17"/>
      <c r="YF397" s="17"/>
      <c r="YG397" s="17"/>
      <c r="YH397" s="17"/>
      <c r="YI397" s="17"/>
      <c r="YJ397" s="17"/>
      <c r="YK397" s="17"/>
      <c r="YL397" s="17"/>
      <c r="YM397" s="17"/>
      <c r="YN397" s="17"/>
      <c r="YO397" s="17"/>
      <c r="YP397" s="17"/>
      <c r="YQ397" s="17"/>
      <c r="YR397" s="17"/>
      <c r="YS397" s="17"/>
      <c r="YT397" s="17"/>
      <c r="YU397" s="17"/>
      <c r="YV397" s="17"/>
      <c r="YW397" s="17"/>
      <c r="YX397" s="17"/>
      <c r="YY397" s="17"/>
      <c r="YZ397" s="17"/>
      <c r="ZA397" s="17"/>
      <c r="ZB397" s="17"/>
      <c r="ZC397" s="17"/>
      <c r="ZD397" s="17"/>
      <c r="ZE397" s="17"/>
      <c r="ZF397" s="17"/>
      <c r="ZG397" s="17"/>
      <c r="ZH397" s="17"/>
      <c r="ZI397" s="17"/>
      <c r="ZJ397" s="17"/>
      <c r="ZK397" s="17"/>
      <c r="ZL397" s="17"/>
      <c r="ZM397" s="17"/>
      <c r="ZN397" s="17"/>
      <c r="ZO397" s="17"/>
      <c r="ZP397" s="17"/>
      <c r="ZQ397" s="17"/>
      <c r="ZR397" s="17"/>
      <c r="ZS397" s="17"/>
      <c r="ZT397" s="17"/>
      <c r="ZU397" s="17"/>
      <c r="ZV397" s="17"/>
      <c r="ZW397" s="17"/>
      <c r="ZX397" s="17"/>
      <c r="ZY397" s="17"/>
      <c r="ZZ397" s="17"/>
      <c r="AAA397" s="17"/>
      <c r="AAB397" s="17"/>
      <c r="AAC397" s="17"/>
      <c r="AAD397" s="17"/>
      <c r="AAE397" s="17"/>
      <c r="AAF397" s="17"/>
      <c r="AAG397" s="17"/>
      <c r="AAH397" s="17"/>
      <c r="AAI397" s="17"/>
      <c r="AAJ397" s="17"/>
      <c r="AAK397" s="17"/>
      <c r="AAL397" s="17"/>
      <c r="AAM397" s="17"/>
      <c r="AAN397" s="17"/>
      <c r="AAO397" s="17"/>
      <c r="AAP397" s="17"/>
      <c r="AAQ397" s="17"/>
      <c r="AAR397" s="17"/>
      <c r="AAS397" s="17"/>
      <c r="AAT397" s="17"/>
      <c r="AAU397" s="17"/>
      <c r="AAV397" s="17"/>
      <c r="AAW397" s="17"/>
      <c r="AAX397" s="17"/>
      <c r="AAY397" s="17"/>
      <c r="AAZ397" s="17"/>
      <c r="ABA397" s="17"/>
      <c r="ABB397" s="17"/>
      <c r="ABC397" s="17"/>
      <c r="ABD397" s="17"/>
      <c r="ABE397" s="17"/>
      <c r="ABF397" s="17"/>
      <c r="ABG397" s="17"/>
      <c r="ABH397" s="17"/>
      <c r="ABI397" s="17"/>
      <c r="ABJ397" s="17"/>
      <c r="ABK397" s="17"/>
      <c r="ABL397" s="17"/>
      <c r="ABM397" s="17"/>
      <c r="ABN397" s="17"/>
      <c r="ABO397" s="17"/>
      <c r="ABP397" s="17"/>
      <c r="ABQ397" s="17"/>
      <c r="ABR397" s="17"/>
      <c r="ABS397" s="17"/>
      <c r="ABT397" s="17"/>
      <c r="ABU397" s="17"/>
      <c r="ABV397" s="17"/>
      <c r="ABW397" s="17"/>
      <c r="ABX397" s="17"/>
      <c r="ABY397" s="17"/>
      <c r="ABZ397" s="17"/>
      <c r="ACA397" s="17"/>
      <c r="ACB397" s="17"/>
      <c r="ACC397" s="17"/>
      <c r="ACD397" s="17"/>
      <c r="ACE397" s="17"/>
      <c r="ACF397" s="17"/>
      <c r="ACG397" s="17"/>
      <c r="ACH397" s="17"/>
      <c r="ACI397" s="17"/>
      <c r="ACJ397" s="17"/>
      <c r="ACK397" s="17"/>
      <c r="ACL397" s="17"/>
      <c r="ACM397" s="17"/>
      <c r="ACN397" s="17"/>
      <c r="ACO397" s="17"/>
      <c r="ACP397" s="17"/>
      <c r="ACQ397" s="17"/>
      <c r="ACR397" s="17"/>
      <c r="ACS397" s="17"/>
      <c r="ACT397" s="17"/>
      <c r="ACU397" s="17"/>
      <c r="ACV397" s="17"/>
      <c r="ACW397" s="17"/>
      <c r="ACX397" s="17"/>
      <c r="ACY397" s="17"/>
      <c r="ACZ397" s="17"/>
      <c r="ADA397" s="17"/>
      <c r="ADB397" s="17"/>
      <c r="ADC397" s="17"/>
      <c r="ADD397" s="17"/>
      <c r="ADE397" s="17"/>
      <c r="ADF397" s="17"/>
      <c r="ADG397" s="17"/>
      <c r="ADH397" s="17"/>
      <c r="ADI397" s="17"/>
      <c r="ADJ397" s="17"/>
      <c r="ADK397" s="17"/>
      <c r="ADL397" s="17"/>
      <c r="ADM397" s="17"/>
      <c r="ADN397" s="17"/>
      <c r="ADO397" s="17"/>
      <c r="ADP397" s="17"/>
      <c r="ADQ397" s="17"/>
      <c r="ADR397" s="17"/>
      <c r="ADS397" s="17"/>
      <c r="ADT397" s="17"/>
      <c r="ADU397" s="17"/>
      <c r="ADV397" s="17"/>
      <c r="ADW397" s="17"/>
      <c r="ADX397" s="17"/>
      <c r="ADY397" s="17"/>
      <c r="ADZ397" s="17"/>
      <c r="AEA397" s="17"/>
      <c r="AEB397" s="17"/>
      <c r="AEC397" s="17"/>
      <c r="AED397" s="17"/>
      <c r="AEE397" s="17"/>
      <c r="AEF397" s="17"/>
      <c r="AEG397" s="17"/>
      <c r="AEH397" s="17"/>
      <c r="AEI397" s="17"/>
      <c r="AEJ397" s="17"/>
      <c r="AEK397" s="17"/>
      <c r="AEL397" s="17"/>
      <c r="AEM397" s="17"/>
      <c r="AEN397" s="17"/>
      <c r="AEO397" s="17"/>
      <c r="AEP397" s="17"/>
      <c r="AEQ397" s="17"/>
      <c r="AER397" s="17"/>
      <c r="AES397" s="17"/>
      <c r="AET397" s="17"/>
      <c r="AEU397" s="17"/>
      <c r="AEV397" s="17"/>
      <c r="AEW397" s="17"/>
      <c r="AEX397" s="17"/>
      <c r="AEY397" s="17"/>
      <c r="AEZ397" s="17"/>
      <c r="AFA397" s="17"/>
      <c r="AFB397" s="17"/>
      <c r="AFC397" s="17"/>
      <c r="AFD397" s="17"/>
      <c r="AFE397" s="17"/>
      <c r="AFF397" s="17"/>
      <c r="AFG397" s="17"/>
      <c r="AFH397" s="17"/>
      <c r="AFI397" s="17"/>
      <c r="AFJ397" s="17"/>
      <c r="AFK397" s="17"/>
      <c r="AFL397" s="17"/>
      <c r="AFM397" s="17"/>
      <c r="AFN397" s="17"/>
      <c r="AFO397" s="17"/>
      <c r="AFP397" s="17"/>
      <c r="AFQ397" s="17"/>
      <c r="AFR397" s="17"/>
      <c r="AFS397" s="17"/>
      <c r="AFT397" s="17"/>
      <c r="AFU397" s="17"/>
      <c r="AFV397" s="17"/>
      <c r="AFW397" s="17"/>
      <c r="AFX397" s="17"/>
      <c r="AFY397" s="17"/>
      <c r="AFZ397" s="17"/>
      <c r="AGA397" s="17"/>
      <c r="AGB397" s="17"/>
      <c r="AGC397" s="17"/>
      <c r="AGD397" s="17"/>
      <c r="AGE397" s="17"/>
      <c r="AGF397" s="17"/>
      <c r="AGG397" s="17"/>
      <c r="AGH397" s="17"/>
      <c r="AGI397" s="17"/>
      <c r="AGJ397" s="17"/>
      <c r="AGK397" s="17"/>
      <c r="AGL397" s="17"/>
      <c r="AGM397" s="17"/>
      <c r="AGN397" s="17"/>
      <c r="AGO397" s="17"/>
      <c r="AGP397" s="17"/>
      <c r="AGQ397" s="17"/>
      <c r="AGR397" s="17"/>
      <c r="AGS397" s="17"/>
      <c r="AGT397" s="17"/>
      <c r="AGU397" s="17"/>
      <c r="AGV397" s="17"/>
      <c r="AGW397" s="17"/>
      <c r="AGX397" s="17"/>
      <c r="AGY397" s="17"/>
      <c r="AGZ397" s="17"/>
      <c r="AHA397" s="17"/>
      <c r="AHB397" s="17"/>
      <c r="AHC397" s="17"/>
      <c r="AHD397" s="17"/>
      <c r="AHE397" s="17"/>
      <c r="AHF397" s="17"/>
      <c r="AHG397" s="17"/>
      <c r="AHH397" s="17"/>
      <c r="AHI397" s="17"/>
      <c r="AHJ397" s="17"/>
      <c r="AHK397" s="17"/>
      <c r="AHL397" s="17"/>
      <c r="AHM397" s="17"/>
      <c r="AHN397" s="17"/>
      <c r="AHO397" s="17"/>
      <c r="AHP397" s="17"/>
      <c r="AHQ397" s="17"/>
      <c r="AHR397" s="17"/>
      <c r="AHS397" s="17"/>
      <c r="AHT397" s="17"/>
      <c r="AHU397" s="17"/>
      <c r="AHV397" s="17"/>
      <c r="AHW397" s="17"/>
      <c r="AHX397" s="17"/>
      <c r="AHY397" s="17"/>
      <c r="AHZ397" s="17"/>
      <c r="AIA397" s="17"/>
      <c r="AIB397" s="17"/>
      <c r="AIC397" s="17"/>
      <c r="AID397" s="17"/>
      <c r="AIE397" s="17"/>
      <c r="AIF397" s="17"/>
      <c r="AIG397" s="17"/>
      <c r="AIH397" s="17"/>
      <c r="AII397" s="17"/>
      <c r="AIJ397" s="17"/>
      <c r="AIK397" s="17"/>
      <c r="AIL397" s="17"/>
      <c r="AIM397" s="17"/>
      <c r="AIN397" s="17"/>
      <c r="AIO397" s="17"/>
      <c r="AIP397" s="17"/>
      <c r="AIQ397" s="17"/>
      <c r="AIR397" s="17"/>
      <c r="AIS397" s="17"/>
      <c r="AIT397" s="17"/>
      <c r="AIU397" s="17"/>
      <c r="AIV397" s="17"/>
      <c r="AIW397" s="17"/>
      <c r="AIX397" s="17"/>
      <c r="AIY397" s="17"/>
      <c r="AIZ397" s="17"/>
      <c r="AJA397" s="17"/>
      <c r="AJB397" s="17"/>
      <c r="AJC397" s="17"/>
      <c r="AJD397" s="17"/>
      <c r="AJE397" s="17"/>
      <c r="AJF397" s="17"/>
      <c r="AJG397" s="17"/>
      <c r="AJH397" s="17"/>
      <c r="AJI397" s="17"/>
      <c r="AJJ397" s="17"/>
      <c r="AJK397" s="17"/>
      <c r="AJL397" s="17"/>
      <c r="AJM397" s="17"/>
      <c r="AJN397" s="17"/>
      <c r="AJO397" s="17"/>
      <c r="AJP397" s="17"/>
      <c r="AJQ397" s="17"/>
      <c r="AJR397" s="17"/>
      <c r="AJS397" s="17"/>
      <c r="AJT397" s="17"/>
      <c r="AJU397" s="17"/>
      <c r="AJV397" s="17"/>
      <c r="AJW397" s="17"/>
      <c r="AJX397" s="17"/>
      <c r="AJY397" s="17"/>
      <c r="AJZ397" s="17"/>
      <c r="AKA397" s="17"/>
      <c r="AKB397" s="17"/>
      <c r="AKC397" s="17"/>
      <c r="AKD397" s="17"/>
      <c r="AKE397" s="17"/>
      <c r="AKF397" s="17"/>
      <c r="AKG397" s="17"/>
      <c r="AKH397" s="17"/>
      <c r="AKI397" s="17"/>
      <c r="AKJ397" s="17"/>
      <c r="AKK397" s="17"/>
      <c r="AKL397" s="17"/>
      <c r="AKM397" s="17"/>
      <c r="AKN397" s="17"/>
      <c r="AKO397" s="17"/>
      <c r="AKP397" s="17"/>
      <c r="AKQ397" s="17"/>
      <c r="AKR397" s="17"/>
      <c r="AKS397" s="17"/>
      <c r="AKT397" s="17"/>
      <c r="AKU397" s="17"/>
      <c r="AKV397" s="17"/>
      <c r="AKW397" s="17"/>
      <c r="AKX397" s="17"/>
      <c r="AKY397" s="17"/>
      <c r="AKZ397" s="17"/>
      <c r="ALA397" s="17"/>
      <c r="ALB397" s="17"/>
      <c r="ALC397" s="17"/>
      <c r="ALD397" s="17"/>
      <c r="ALE397" s="17"/>
      <c r="ALF397" s="17"/>
      <c r="ALG397" s="17"/>
      <c r="ALH397" s="17"/>
      <c r="ALI397" s="17"/>
      <c r="ALJ397" s="17"/>
      <c r="ALK397" s="17"/>
      <c r="ALL397" s="17"/>
      <c r="ALM397" s="17"/>
      <c r="ALN397" s="17"/>
      <c r="ALO397" s="17"/>
      <c r="ALP397" s="17"/>
      <c r="ALQ397" s="17"/>
      <c r="ALR397" s="17"/>
      <c r="ALS397" s="17"/>
      <c r="ALT397" s="17"/>
      <c r="ALU397" s="17"/>
      <c r="ALV397" s="17"/>
      <c r="ALW397" s="17"/>
      <c r="ALX397" s="17"/>
      <c r="ALY397" s="17"/>
      <c r="ALZ397" s="17"/>
      <c r="AMA397" s="17"/>
      <c r="AMB397" s="17"/>
      <c r="AMC397" s="17"/>
      <c r="AMD397" s="17"/>
      <c r="AME397" s="17"/>
      <c r="AMF397" s="17"/>
      <c r="AMG397" s="17"/>
      <c r="AMH397" s="17"/>
      <c r="AMI397" s="17"/>
      <c r="AMJ397" s="17"/>
      <c r="AMK397" s="17"/>
      <c r="AML397" s="17"/>
      <c r="AMM397" s="17"/>
      <c r="AMN397" s="17"/>
      <c r="AMO397" s="17"/>
      <c r="AMP397" s="17"/>
      <c r="AMQ397" s="17"/>
      <c r="AMR397" s="17"/>
      <c r="AMS397" s="17"/>
      <c r="AMT397" s="17"/>
      <c r="AMU397" s="17"/>
      <c r="AMV397" s="17"/>
      <c r="AMW397" s="17"/>
      <c r="AMX397" s="17"/>
      <c r="AMY397" s="17"/>
      <c r="AMZ397" s="17"/>
      <c r="ANA397" s="17"/>
      <c r="ANB397" s="17"/>
    </row>
    <row r="398" spans="1:1042" x14ac:dyDescent="0.25">
      <c r="K398" s="42"/>
      <c r="L398" s="70"/>
      <c r="M398" s="19"/>
      <c r="N398" s="70"/>
      <c r="O398" s="79"/>
      <c r="P398" s="79"/>
      <c r="Q398" s="28"/>
      <c r="R398" s="29"/>
      <c r="S398" s="37"/>
      <c r="T398" s="100"/>
      <c r="U398" s="100"/>
      <c r="V398" s="100"/>
      <c r="W398" s="42"/>
      <c r="X398" s="59"/>
      <c r="Y398" s="60"/>
      <c r="Z398" s="59"/>
      <c r="AA398" s="58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  <c r="GJ398" s="17"/>
      <c r="GK398" s="17"/>
      <c r="GL398" s="17"/>
      <c r="GM398" s="17"/>
      <c r="GN398" s="17"/>
      <c r="GO398" s="17"/>
      <c r="GP398" s="17"/>
      <c r="GQ398" s="17"/>
      <c r="GR398" s="17"/>
      <c r="GS398" s="17"/>
      <c r="GT398" s="17"/>
      <c r="GU398" s="17"/>
      <c r="GV398" s="17"/>
      <c r="GW398" s="17"/>
      <c r="GX398" s="17"/>
      <c r="GY398" s="17"/>
      <c r="GZ398" s="17"/>
      <c r="HA398" s="17"/>
      <c r="HB398" s="17"/>
      <c r="HC398" s="17"/>
      <c r="HD398" s="17"/>
      <c r="HE398" s="17"/>
      <c r="HF398" s="17"/>
      <c r="HG398" s="17"/>
      <c r="HH398" s="17"/>
      <c r="HI398" s="17"/>
      <c r="HJ398" s="17"/>
      <c r="HK398" s="17"/>
      <c r="HL398" s="17"/>
      <c r="HM398" s="17"/>
      <c r="HN398" s="17"/>
      <c r="HO398" s="17"/>
      <c r="HP398" s="17"/>
      <c r="HQ398" s="17"/>
      <c r="HR398" s="17"/>
      <c r="HS398" s="17"/>
      <c r="HT398" s="17"/>
      <c r="HU398" s="17"/>
      <c r="HV398" s="17"/>
      <c r="HW398" s="17"/>
      <c r="HX398" s="17"/>
      <c r="HY398" s="17"/>
      <c r="HZ398" s="17"/>
      <c r="IA398" s="17"/>
      <c r="IB398" s="17"/>
      <c r="IC398" s="17"/>
      <c r="ID398" s="17"/>
      <c r="IE398" s="17"/>
      <c r="IF398" s="17"/>
      <c r="IG398" s="17"/>
      <c r="IH398" s="17"/>
      <c r="II398" s="17"/>
      <c r="IJ398" s="17"/>
      <c r="IK398" s="17"/>
      <c r="IL398" s="17"/>
      <c r="IM398" s="17"/>
      <c r="IN398" s="17"/>
      <c r="IO398" s="17"/>
      <c r="IP398" s="17"/>
      <c r="IQ398" s="17"/>
      <c r="IR398" s="17"/>
      <c r="IS398" s="17"/>
      <c r="IT398" s="17"/>
      <c r="IU398" s="17"/>
      <c r="IV398" s="17"/>
      <c r="IW398" s="17"/>
      <c r="IX398" s="17"/>
      <c r="IY398" s="17"/>
      <c r="IZ398" s="17"/>
      <c r="JA398" s="17"/>
      <c r="JB398" s="17"/>
      <c r="JC398" s="17"/>
      <c r="JD398" s="17"/>
      <c r="JE398" s="17"/>
      <c r="JF398" s="17"/>
      <c r="JG398" s="17"/>
      <c r="JH398" s="17"/>
      <c r="JI398" s="17"/>
      <c r="JJ398" s="17"/>
      <c r="JK398" s="17"/>
      <c r="JL398" s="17"/>
      <c r="JM398" s="17"/>
      <c r="JN398" s="17"/>
      <c r="JO398" s="17"/>
      <c r="JP398" s="17"/>
      <c r="JQ398" s="17"/>
      <c r="JR398" s="17"/>
      <c r="JS398" s="17"/>
      <c r="JT398" s="17"/>
      <c r="JU398" s="17"/>
      <c r="JV398" s="17"/>
      <c r="JW398" s="17"/>
      <c r="JX398" s="17"/>
      <c r="JY398" s="17"/>
      <c r="JZ398" s="17"/>
      <c r="KA398" s="17"/>
      <c r="KB398" s="17"/>
      <c r="KC398" s="17"/>
      <c r="KD398" s="17"/>
      <c r="KE398" s="17"/>
      <c r="KF398" s="17"/>
      <c r="KG398" s="17"/>
      <c r="KH398" s="17"/>
      <c r="KI398" s="17"/>
      <c r="KJ398" s="17"/>
      <c r="KK398" s="17"/>
      <c r="KL398" s="17"/>
      <c r="KM398" s="17"/>
      <c r="KN398" s="17"/>
      <c r="KO398" s="17"/>
      <c r="KP398" s="17"/>
      <c r="KQ398" s="17"/>
      <c r="KR398" s="17"/>
      <c r="KS398" s="17"/>
      <c r="KT398" s="17"/>
      <c r="KU398" s="17"/>
      <c r="KV398" s="17"/>
      <c r="KW398" s="17"/>
      <c r="KX398" s="17"/>
      <c r="KY398" s="17"/>
      <c r="KZ398" s="17"/>
      <c r="LA398" s="17"/>
      <c r="LB398" s="17"/>
      <c r="LC398" s="17"/>
      <c r="LD398" s="17"/>
      <c r="LE398" s="17"/>
      <c r="LF398" s="17"/>
      <c r="LG398" s="17"/>
      <c r="LH398" s="17"/>
      <c r="LI398" s="17"/>
      <c r="LJ398" s="17"/>
      <c r="LK398" s="17"/>
      <c r="LL398" s="17"/>
      <c r="LM398" s="17"/>
      <c r="LN398" s="17"/>
      <c r="LO398" s="17"/>
      <c r="LP398" s="17"/>
      <c r="LQ398" s="17"/>
      <c r="LR398" s="17"/>
      <c r="LS398" s="17"/>
      <c r="LT398" s="17"/>
      <c r="LU398" s="17"/>
      <c r="LV398" s="17"/>
      <c r="LW398" s="17"/>
      <c r="LX398" s="17"/>
      <c r="LY398" s="17"/>
      <c r="LZ398" s="17"/>
      <c r="MA398" s="17"/>
      <c r="MB398" s="17"/>
      <c r="MC398" s="17"/>
      <c r="MD398" s="17"/>
      <c r="ME398" s="17"/>
      <c r="MF398" s="17"/>
      <c r="MG398" s="17"/>
      <c r="MH398" s="17"/>
      <c r="MI398" s="17"/>
      <c r="MJ398" s="17"/>
      <c r="MK398" s="17"/>
      <c r="ML398" s="17"/>
      <c r="MM398" s="17"/>
      <c r="MN398" s="17"/>
      <c r="MO398" s="17"/>
      <c r="MP398" s="17"/>
      <c r="MQ398" s="17"/>
      <c r="MR398" s="17"/>
      <c r="MS398" s="17"/>
      <c r="MT398" s="17"/>
      <c r="MU398" s="17"/>
      <c r="MV398" s="17"/>
      <c r="MW398" s="17"/>
      <c r="MX398" s="17"/>
      <c r="MY398" s="17"/>
      <c r="MZ398" s="17"/>
      <c r="NA398" s="17"/>
      <c r="NB398" s="17"/>
      <c r="NC398" s="17"/>
      <c r="ND398" s="17"/>
      <c r="NE398" s="17"/>
      <c r="NF398" s="17"/>
      <c r="NG398" s="17"/>
      <c r="NH398" s="17"/>
      <c r="NI398" s="17"/>
      <c r="NJ398" s="17"/>
      <c r="NK398" s="17"/>
      <c r="NL398" s="17"/>
      <c r="NM398" s="17"/>
      <c r="NN398" s="17"/>
      <c r="NO398" s="17"/>
      <c r="NP398" s="17"/>
      <c r="NQ398" s="17"/>
      <c r="NR398" s="17"/>
      <c r="NS398" s="17"/>
      <c r="NT398" s="17"/>
      <c r="NU398" s="17"/>
      <c r="NV398" s="17"/>
      <c r="NW398" s="17"/>
      <c r="NX398" s="17"/>
      <c r="NY398" s="17"/>
      <c r="NZ398" s="17"/>
      <c r="OA398" s="17"/>
      <c r="OB398" s="17"/>
      <c r="OC398" s="17"/>
      <c r="OD398" s="17"/>
      <c r="OE398" s="17"/>
      <c r="OF398" s="17"/>
      <c r="OG398" s="17"/>
      <c r="OH398" s="17"/>
      <c r="OI398" s="17"/>
      <c r="OJ398" s="17"/>
      <c r="OK398" s="17"/>
      <c r="OL398" s="17"/>
      <c r="OM398" s="17"/>
      <c r="ON398" s="17"/>
      <c r="OO398" s="17"/>
      <c r="OP398" s="17"/>
      <c r="OQ398" s="17"/>
      <c r="OR398" s="17"/>
      <c r="OS398" s="17"/>
      <c r="OT398" s="17"/>
      <c r="OU398" s="17"/>
      <c r="OV398" s="17"/>
      <c r="OW398" s="17"/>
      <c r="OX398" s="17"/>
      <c r="OY398" s="17"/>
      <c r="OZ398" s="17"/>
      <c r="PA398" s="17"/>
      <c r="PB398" s="17"/>
      <c r="PC398" s="17"/>
      <c r="PD398" s="17"/>
      <c r="PE398" s="17"/>
      <c r="PF398" s="17"/>
      <c r="PG398" s="17"/>
      <c r="PH398" s="17"/>
      <c r="PI398" s="17"/>
      <c r="PJ398" s="17"/>
      <c r="PK398" s="17"/>
      <c r="PL398" s="17"/>
      <c r="PM398" s="17"/>
      <c r="PN398" s="17"/>
      <c r="PO398" s="17"/>
      <c r="PP398" s="17"/>
      <c r="PQ398" s="17"/>
      <c r="PR398" s="17"/>
      <c r="PS398" s="17"/>
      <c r="PT398" s="17"/>
      <c r="PU398" s="17"/>
      <c r="PV398" s="17"/>
      <c r="PW398" s="17"/>
      <c r="PX398" s="17"/>
      <c r="PY398" s="17"/>
      <c r="PZ398" s="17"/>
      <c r="QA398" s="17"/>
      <c r="QB398" s="17"/>
      <c r="QC398" s="17"/>
      <c r="QD398" s="17"/>
      <c r="QE398" s="17"/>
      <c r="QF398" s="17"/>
      <c r="QG398" s="17"/>
      <c r="QH398" s="17"/>
      <c r="QI398" s="17"/>
      <c r="QJ398" s="17"/>
      <c r="QK398" s="17"/>
      <c r="QL398" s="17"/>
      <c r="QM398" s="17"/>
      <c r="QN398" s="17"/>
      <c r="QO398" s="17"/>
      <c r="QP398" s="17"/>
      <c r="QQ398" s="17"/>
      <c r="QR398" s="17"/>
      <c r="QS398" s="17"/>
      <c r="QT398" s="17"/>
      <c r="QU398" s="17"/>
      <c r="QV398" s="17"/>
      <c r="QW398" s="17"/>
      <c r="QX398" s="17"/>
      <c r="QY398" s="17"/>
      <c r="QZ398" s="17"/>
      <c r="RA398" s="17"/>
      <c r="RB398" s="17"/>
      <c r="RC398" s="17"/>
      <c r="RD398" s="17"/>
      <c r="RE398" s="17"/>
      <c r="RF398" s="17"/>
      <c r="RG398" s="17"/>
      <c r="RH398" s="17"/>
      <c r="RI398" s="17"/>
      <c r="RJ398" s="17"/>
      <c r="RK398" s="17"/>
      <c r="RL398" s="17"/>
      <c r="RM398" s="17"/>
      <c r="RN398" s="17"/>
      <c r="RO398" s="17"/>
      <c r="RP398" s="17"/>
      <c r="RQ398" s="17"/>
      <c r="RR398" s="17"/>
      <c r="RS398" s="17"/>
      <c r="RT398" s="17"/>
      <c r="RU398" s="17"/>
      <c r="RV398" s="17"/>
      <c r="RW398" s="17"/>
      <c r="RX398" s="17"/>
      <c r="RY398" s="17"/>
      <c r="RZ398" s="17"/>
      <c r="SA398" s="17"/>
      <c r="SB398" s="17"/>
      <c r="SC398" s="17"/>
      <c r="SD398" s="17"/>
      <c r="SE398" s="17"/>
      <c r="SF398" s="17"/>
      <c r="SG398" s="17"/>
      <c r="SH398" s="17"/>
      <c r="SI398" s="17"/>
      <c r="SJ398" s="17"/>
      <c r="SK398" s="17"/>
      <c r="SL398" s="17"/>
      <c r="SM398" s="17"/>
      <c r="SN398" s="17"/>
      <c r="SO398" s="17"/>
      <c r="SP398" s="17"/>
      <c r="SQ398" s="17"/>
      <c r="SR398" s="17"/>
      <c r="SS398" s="17"/>
      <c r="ST398" s="17"/>
      <c r="SU398" s="17"/>
      <c r="SV398" s="17"/>
      <c r="SW398" s="17"/>
      <c r="SX398" s="17"/>
      <c r="SY398" s="17"/>
      <c r="SZ398" s="17"/>
      <c r="TA398" s="17"/>
      <c r="TB398" s="17"/>
      <c r="TC398" s="17"/>
      <c r="TD398" s="17"/>
      <c r="TE398" s="17"/>
      <c r="TF398" s="17"/>
      <c r="TG398" s="17"/>
      <c r="TH398" s="17"/>
      <c r="TI398" s="17"/>
      <c r="TJ398" s="17"/>
      <c r="TK398" s="17"/>
      <c r="TL398" s="17"/>
      <c r="TM398" s="17"/>
      <c r="TN398" s="17"/>
      <c r="TO398" s="17"/>
      <c r="TP398" s="17"/>
      <c r="TQ398" s="17"/>
      <c r="TR398" s="17"/>
      <c r="TS398" s="17"/>
      <c r="TT398" s="17"/>
      <c r="TU398" s="17"/>
      <c r="TV398" s="17"/>
      <c r="TW398" s="17"/>
      <c r="TX398" s="17"/>
      <c r="TY398" s="17"/>
      <c r="TZ398" s="17"/>
      <c r="UA398" s="17"/>
      <c r="UB398" s="17"/>
      <c r="UC398" s="17"/>
      <c r="UD398" s="17"/>
      <c r="UE398" s="17"/>
      <c r="UF398" s="17"/>
      <c r="UG398" s="17"/>
      <c r="UH398" s="17"/>
      <c r="UI398" s="17"/>
      <c r="UJ398" s="17"/>
      <c r="UK398" s="17"/>
      <c r="UL398" s="17"/>
      <c r="UM398" s="17"/>
      <c r="UN398" s="17"/>
      <c r="UO398" s="17"/>
      <c r="UP398" s="17"/>
      <c r="UQ398" s="17"/>
      <c r="UR398" s="17"/>
      <c r="US398" s="17"/>
      <c r="UT398" s="17"/>
      <c r="UU398" s="17"/>
      <c r="UV398" s="17"/>
      <c r="UW398" s="17"/>
      <c r="UX398" s="17"/>
      <c r="UY398" s="17"/>
      <c r="UZ398" s="17"/>
      <c r="VA398" s="17"/>
      <c r="VB398" s="17"/>
      <c r="VC398" s="17"/>
      <c r="VD398" s="17"/>
      <c r="VE398" s="17"/>
      <c r="VF398" s="17"/>
      <c r="VG398" s="17"/>
      <c r="VH398" s="17"/>
      <c r="VI398" s="17"/>
      <c r="VJ398" s="17"/>
      <c r="VK398" s="17"/>
      <c r="VL398" s="17"/>
      <c r="VM398" s="17"/>
      <c r="VN398" s="17"/>
      <c r="VO398" s="17"/>
      <c r="VP398" s="17"/>
      <c r="VQ398" s="17"/>
      <c r="VR398" s="17"/>
      <c r="VS398" s="17"/>
      <c r="VT398" s="17"/>
      <c r="VU398" s="17"/>
      <c r="VV398" s="17"/>
      <c r="VW398" s="17"/>
      <c r="VX398" s="17"/>
      <c r="VY398" s="17"/>
      <c r="VZ398" s="17"/>
      <c r="WA398" s="17"/>
      <c r="WB398" s="17"/>
      <c r="WC398" s="17"/>
      <c r="WD398" s="17"/>
      <c r="WE398" s="17"/>
      <c r="WF398" s="17"/>
      <c r="WG398" s="17"/>
      <c r="WH398" s="17"/>
      <c r="WI398" s="17"/>
      <c r="WJ398" s="17"/>
      <c r="WK398" s="17"/>
      <c r="WL398" s="17"/>
      <c r="WM398" s="17"/>
      <c r="WN398" s="17"/>
      <c r="WO398" s="17"/>
      <c r="WP398" s="17"/>
      <c r="WQ398" s="17"/>
      <c r="WR398" s="17"/>
      <c r="WS398" s="17"/>
      <c r="WT398" s="17"/>
      <c r="WU398" s="17"/>
      <c r="WV398" s="17"/>
      <c r="WW398" s="17"/>
      <c r="WX398" s="17"/>
      <c r="WY398" s="17"/>
      <c r="WZ398" s="17"/>
      <c r="XA398" s="17"/>
      <c r="XB398" s="17"/>
      <c r="XC398" s="17"/>
      <c r="XD398" s="17"/>
      <c r="XE398" s="17"/>
      <c r="XF398" s="17"/>
      <c r="XG398" s="17"/>
      <c r="XH398" s="17"/>
      <c r="XI398" s="17"/>
      <c r="XJ398" s="17"/>
      <c r="XK398" s="17"/>
      <c r="XL398" s="17"/>
      <c r="XM398" s="17"/>
      <c r="XN398" s="17"/>
      <c r="XO398" s="17"/>
      <c r="XP398" s="17"/>
      <c r="XQ398" s="17"/>
      <c r="XR398" s="17"/>
      <c r="XS398" s="17"/>
      <c r="XT398" s="17"/>
      <c r="XU398" s="17"/>
      <c r="XV398" s="17"/>
      <c r="XW398" s="17"/>
      <c r="XX398" s="17"/>
      <c r="XY398" s="17"/>
      <c r="XZ398" s="17"/>
      <c r="YA398" s="17"/>
      <c r="YB398" s="17"/>
      <c r="YC398" s="17"/>
      <c r="YD398" s="17"/>
      <c r="YE398" s="17"/>
      <c r="YF398" s="17"/>
      <c r="YG398" s="17"/>
      <c r="YH398" s="17"/>
      <c r="YI398" s="17"/>
      <c r="YJ398" s="17"/>
      <c r="YK398" s="17"/>
      <c r="YL398" s="17"/>
      <c r="YM398" s="17"/>
      <c r="YN398" s="17"/>
      <c r="YO398" s="17"/>
      <c r="YP398" s="17"/>
      <c r="YQ398" s="17"/>
      <c r="YR398" s="17"/>
      <c r="YS398" s="17"/>
      <c r="YT398" s="17"/>
      <c r="YU398" s="17"/>
      <c r="YV398" s="17"/>
      <c r="YW398" s="17"/>
      <c r="YX398" s="17"/>
      <c r="YY398" s="17"/>
      <c r="YZ398" s="17"/>
      <c r="ZA398" s="17"/>
      <c r="ZB398" s="17"/>
      <c r="ZC398" s="17"/>
      <c r="ZD398" s="17"/>
      <c r="ZE398" s="17"/>
      <c r="ZF398" s="17"/>
      <c r="ZG398" s="17"/>
      <c r="ZH398" s="17"/>
      <c r="ZI398" s="17"/>
      <c r="ZJ398" s="17"/>
      <c r="ZK398" s="17"/>
      <c r="ZL398" s="17"/>
      <c r="ZM398" s="17"/>
      <c r="ZN398" s="17"/>
      <c r="ZO398" s="17"/>
      <c r="ZP398" s="17"/>
      <c r="ZQ398" s="17"/>
      <c r="ZR398" s="17"/>
      <c r="ZS398" s="17"/>
      <c r="ZT398" s="17"/>
      <c r="ZU398" s="17"/>
      <c r="ZV398" s="17"/>
      <c r="ZW398" s="17"/>
      <c r="ZX398" s="17"/>
      <c r="ZY398" s="17"/>
      <c r="ZZ398" s="17"/>
      <c r="AAA398" s="17"/>
      <c r="AAB398" s="17"/>
      <c r="AAC398" s="17"/>
      <c r="AAD398" s="17"/>
      <c r="AAE398" s="17"/>
      <c r="AAF398" s="17"/>
      <c r="AAG398" s="17"/>
      <c r="AAH398" s="17"/>
      <c r="AAI398" s="17"/>
      <c r="AAJ398" s="17"/>
      <c r="AAK398" s="17"/>
      <c r="AAL398" s="17"/>
      <c r="AAM398" s="17"/>
      <c r="AAN398" s="17"/>
      <c r="AAO398" s="17"/>
      <c r="AAP398" s="17"/>
      <c r="AAQ398" s="17"/>
      <c r="AAR398" s="17"/>
      <c r="AAS398" s="17"/>
      <c r="AAT398" s="17"/>
      <c r="AAU398" s="17"/>
      <c r="AAV398" s="17"/>
      <c r="AAW398" s="17"/>
      <c r="AAX398" s="17"/>
      <c r="AAY398" s="17"/>
      <c r="AAZ398" s="17"/>
      <c r="ABA398" s="17"/>
      <c r="ABB398" s="17"/>
      <c r="ABC398" s="17"/>
      <c r="ABD398" s="17"/>
      <c r="ABE398" s="17"/>
      <c r="ABF398" s="17"/>
      <c r="ABG398" s="17"/>
      <c r="ABH398" s="17"/>
      <c r="ABI398" s="17"/>
      <c r="ABJ398" s="17"/>
      <c r="ABK398" s="17"/>
      <c r="ABL398" s="17"/>
      <c r="ABM398" s="17"/>
      <c r="ABN398" s="17"/>
      <c r="ABO398" s="17"/>
      <c r="ABP398" s="17"/>
      <c r="ABQ398" s="17"/>
      <c r="ABR398" s="17"/>
      <c r="ABS398" s="17"/>
      <c r="ABT398" s="17"/>
      <c r="ABU398" s="17"/>
      <c r="ABV398" s="17"/>
      <c r="ABW398" s="17"/>
      <c r="ABX398" s="17"/>
      <c r="ABY398" s="17"/>
      <c r="ABZ398" s="17"/>
      <c r="ACA398" s="17"/>
      <c r="ACB398" s="17"/>
      <c r="ACC398" s="17"/>
      <c r="ACD398" s="17"/>
      <c r="ACE398" s="17"/>
      <c r="ACF398" s="17"/>
      <c r="ACG398" s="17"/>
      <c r="ACH398" s="17"/>
      <c r="ACI398" s="17"/>
      <c r="ACJ398" s="17"/>
      <c r="ACK398" s="17"/>
      <c r="ACL398" s="17"/>
      <c r="ACM398" s="17"/>
      <c r="ACN398" s="17"/>
      <c r="ACO398" s="17"/>
      <c r="ACP398" s="17"/>
      <c r="ACQ398" s="17"/>
      <c r="ACR398" s="17"/>
      <c r="ACS398" s="17"/>
      <c r="ACT398" s="17"/>
      <c r="ACU398" s="17"/>
      <c r="ACV398" s="17"/>
      <c r="ACW398" s="17"/>
      <c r="ACX398" s="17"/>
      <c r="ACY398" s="17"/>
      <c r="ACZ398" s="17"/>
      <c r="ADA398" s="17"/>
      <c r="ADB398" s="17"/>
      <c r="ADC398" s="17"/>
      <c r="ADD398" s="17"/>
      <c r="ADE398" s="17"/>
      <c r="ADF398" s="17"/>
      <c r="ADG398" s="17"/>
      <c r="ADH398" s="17"/>
      <c r="ADI398" s="17"/>
      <c r="ADJ398" s="17"/>
      <c r="ADK398" s="17"/>
      <c r="ADL398" s="17"/>
      <c r="ADM398" s="17"/>
      <c r="ADN398" s="17"/>
      <c r="ADO398" s="17"/>
      <c r="ADP398" s="17"/>
      <c r="ADQ398" s="17"/>
      <c r="ADR398" s="17"/>
      <c r="ADS398" s="17"/>
      <c r="ADT398" s="17"/>
      <c r="ADU398" s="17"/>
      <c r="ADV398" s="17"/>
      <c r="ADW398" s="17"/>
      <c r="ADX398" s="17"/>
      <c r="ADY398" s="17"/>
      <c r="ADZ398" s="17"/>
      <c r="AEA398" s="17"/>
      <c r="AEB398" s="17"/>
      <c r="AEC398" s="17"/>
      <c r="AED398" s="17"/>
      <c r="AEE398" s="17"/>
      <c r="AEF398" s="17"/>
      <c r="AEG398" s="17"/>
      <c r="AEH398" s="17"/>
      <c r="AEI398" s="17"/>
      <c r="AEJ398" s="17"/>
      <c r="AEK398" s="17"/>
      <c r="AEL398" s="17"/>
      <c r="AEM398" s="17"/>
      <c r="AEN398" s="17"/>
      <c r="AEO398" s="17"/>
      <c r="AEP398" s="17"/>
      <c r="AEQ398" s="17"/>
      <c r="AER398" s="17"/>
      <c r="AES398" s="17"/>
      <c r="AET398" s="17"/>
      <c r="AEU398" s="17"/>
      <c r="AEV398" s="17"/>
      <c r="AEW398" s="17"/>
      <c r="AEX398" s="17"/>
      <c r="AEY398" s="17"/>
      <c r="AEZ398" s="17"/>
      <c r="AFA398" s="17"/>
      <c r="AFB398" s="17"/>
      <c r="AFC398" s="17"/>
      <c r="AFD398" s="17"/>
      <c r="AFE398" s="17"/>
      <c r="AFF398" s="17"/>
      <c r="AFG398" s="17"/>
      <c r="AFH398" s="17"/>
      <c r="AFI398" s="17"/>
      <c r="AFJ398" s="17"/>
      <c r="AFK398" s="17"/>
      <c r="AFL398" s="17"/>
      <c r="AFM398" s="17"/>
      <c r="AFN398" s="17"/>
      <c r="AFO398" s="17"/>
      <c r="AFP398" s="17"/>
      <c r="AFQ398" s="17"/>
      <c r="AFR398" s="17"/>
      <c r="AFS398" s="17"/>
      <c r="AFT398" s="17"/>
      <c r="AFU398" s="17"/>
      <c r="AFV398" s="17"/>
      <c r="AFW398" s="17"/>
      <c r="AFX398" s="17"/>
      <c r="AFY398" s="17"/>
      <c r="AFZ398" s="17"/>
      <c r="AGA398" s="17"/>
      <c r="AGB398" s="17"/>
      <c r="AGC398" s="17"/>
      <c r="AGD398" s="17"/>
      <c r="AGE398" s="17"/>
      <c r="AGF398" s="17"/>
      <c r="AGG398" s="17"/>
      <c r="AGH398" s="17"/>
      <c r="AGI398" s="17"/>
      <c r="AGJ398" s="17"/>
      <c r="AGK398" s="17"/>
      <c r="AGL398" s="17"/>
      <c r="AGM398" s="17"/>
      <c r="AGN398" s="17"/>
      <c r="AGO398" s="17"/>
      <c r="AGP398" s="17"/>
      <c r="AGQ398" s="17"/>
      <c r="AGR398" s="17"/>
      <c r="AGS398" s="17"/>
      <c r="AGT398" s="17"/>
      <c r="AGU398" s="17"/>
      <c r="AGV398" s="17"/>
      <c r="AGW398" s="17"/>
      <c r="AGX398" s="17"/>
      <c r="AGY398" s="17"/>
      <c r="AGZ398" s="17"/>
      <c r="AHA398" s="17"/>
      <c r="AHB398" s="17"/>
      <c r="AHC398" s="17"/>
      <c r="AHD398" s="17"/>
      <c r="AHE398" s="17"/>
      <c r="AHF398" s="17"/>
      <c r="AHG398" s="17"/>
      <c r="AHH398" s="17"/>
      <c r="AHI398" s="17"/>
      <c r="AHJ398" s="17"/>
      <c r="AHK398" s="17"/>
      <c r="AHL398" s="17"/>
      <c r="AHM398" s="17"/>
      <c r="AHN398" s="17"/>
      <c r="AHO398" s="17"/>
      <c r="AHP398" s="17"/>
      <c r="AHQ398" s="17"/>
      <c r="AHR398" s="17"/>
      <c r="AHS398" s="17"/>
      <c r="AHT398" s="17"/>
      <c r="AHU398" s="17"/>
      <c r="AHV398" s="17"/>
      <c r="AHW398" s="17"/>
      <c r="AHX398" s="17"/>
      <c r="AHY398" s="17"/>
      <c r="AHZ398" s="17"/>
      <c r="AIA398" s="17"/>
      <c r="AIB398" s="17"/>
      <c r="AIC398" s="17"/>
      <c r="AID398" s="17"/>
      <c r="AIE398" s="17"/>
      <c r="AIF398" s="17"/>
      <c r="AIG398" s="17"/>
      <c r="AIH398" s="17"/>
      <c r="AII398" s="17"/>
      <c r="AIJ398" s="17"/>
      <c r="AIK398" s="17"/>
      <c r="AIL398" s="17"/>
      <c r="AIM398" s="17"/>
      <c r="AIN398" s="17"/>
      <c r="AIO398" s="17"/>
      <c r="AIP398" s="17"/>
      <c r="AIQ398" s="17"/>
      <c r="AIR398" s="17"/>
      <c r="AIS398" s="17"/>
      <c r="AIT398" s="17"/>
      <c r="AIU398" s="17"/>
      <c r="AIV398" s="17"/>
      <c r="AIW398" s="17"/>
      <c r="AIX398" s="17"/>
      <c r="AIY398" s="17"/>
      <c r="AIZ398" s="17"/>
      <c r="AJA398" s="17"/>
      <c r="AJB398" s="17"/>
      <c r="AJC398" s="17"/>
      <c r="AJD398" s="17"/>
      <c r="AJE398" s="17"/>
      <c r="AJF398" s="17"/>
      <c r="AJG398" s="17"/>
      <c r="AJH398" s="17"/>
      <c r="AJI398" s="17"/>
      <c r="AJJ398" s="17"/>
      <c r="AJK398" s="17"/>
      <c r="AJL398" s="17"/>
      <c r="AJM398" s="17"/>
      <c r="AJN398" s="17"/>
      <c r="AJO398" s="17"/>
      <c r="AJP398" s="17"/>
      <c r="AJQ398" s="17"/>
      <c r="AJR398" s="17"/>
      <c r="AJS398" s="17"/>
      <c r="AJT398" s="17"/>
      <c r="AJU398" s="17"/>
      <c r="AJV398" s="17"/>
      <c r="AJW398" s="17"/>
      <c r="AJX398" s="17"/>
      <c r="AJY398" s="17"/>
      <c r="AJZ398" s="17"/>
      <c r="AKA398" s="17"/>
      <c r="AKB398" s="17"/>
      <c r="AKC398" s="17"/>
      <c r="AKD398" s="17"/>
      <c r="AKE398" s="17"/>
      <c r="AKF398" s="17"/>
      <c r="AKG398" s="17"/>
      <c r="AKH398" s="17"/>
      <c r="AKI398" s="17"/>
      <c r="AKJ398" s="17"/>
      <c r="AKK398" s="17"/>
      <c r="AKL398" s="17"/>
      <c r="AKM398" s="17"/>
      <c r="AKN398" s="17"/>
      <c r="AKO398" s="17"/>
      <c r="AKP398" s="17"/>
      <c r="AKQ398" s="17"/>
      <c r="AKR398" s="17"/>
      <c r="AKS398" s="17"/>
      <c r="AKT398" s="17"/>
      <c r="AKU398" s="17"/>
      <c r="AKV398" s="17"/>
      <c r="AKW398" s="17"/>
      <c r="AKX398" s="17"/>
      <c r="AKY398" s="17"/>
      <c r="AKZ398" s="17"/>
      <c r="ALA398" s="17"/>
      <c r="ALB398" s="17"/>
      <c r="ALC398" s="17"/>
      <c r="ALD398" s="17"/>
      <c r="ALE398" s="17"/>
      <c r="ALF398" s="17"/>
      <c r="ALG398" s="17"/>
      <c r="ALH398" s="17"/>
      <c r="ALI398" s="17"/>
      <c r="ALJ398" s="17"/>
      <c r="ALK398" s="17"/>
      <c r="ALL398" s="17"/>
      <c r="ALM398" s="17"/>
      <c r="ALN398" s="17"/>
      <c r="ALO398" s="17"/>
      <c r="ALP398" s="17"/>
      <c r="ALQ398" s="17"/>
      <c r="ALR398" s="17"/>
      <c r="ALS398" s="17"/>
      <c r="ALT398" s="17"/>
      <c r="ALU398" s="17"/>
      <c r="ALV398" s="17"/>
      <c r="ALW398" s="17"/>
      <c r="ALX398" s="17"/>
      <c r="ALY398" s="17"/>
      <c r="ALZ398" s="17"/>
      <c r="AMA398" s="17"/>
      <c r="AMB398" s="17"/>
      <c r="AMC398" s="17"/>
      <c r="AMD398" s="17"/>
      <c r="AME398" s="17"/>
      <c r="AMF398" s="17"/>
      <c r="AMG398" s="17"/>
      <c r="AMH398" s="17"/>
      <c r="AMI398" s="17"/>
      <c r="AMJ398" s="17"/>
      <c r="AMK398" s="17"/>
      <c r="AML398" s="17"/>
      <c r="AMM398" s="17"/>
      <c r="AMN398" s="17"/>
      <c r="AMO398" s="17"/>
      <c r="AMP398" s="17"/>
      <c r="AMQ398" s="17"/>
      <c r="AMR398" s="17"/>
      <c r="AMS398" s="17"/>
      <c r="AMT398" s="17"/>
      <c r="AMU398" s="17"/>
      <c r="AMV398" s="17"/>
      <c r="AMW398" s="17"/>
      <c r="AMX398" s="17"/>
      <c r="AMY398" s="17"/>
      <c r="AMZ398" s="17"/>
      <c r="ANA398" s="17"/>
      <c r="ANB398" s="17"/>
    </row>
  </sheetData>
  <sortState xmlns:xlrd2="http://schemas.microsoft.com/office/spreadsheetml/2017/richdata2" ref="K3:AMZ292">
    <sortCondition ref="M3:M292"/>
    <sortCondition ref="Q3:Q292"/>
  </sortState>
  <dataValidations count="4">
    <dataValidation type="list" allowBlank="1" showErrorMessage="1" sqref="M370" xr:uid="{00000000-0002-0000-0000-000000000000}">
      <formula1>Brand</formula1>
    </dataValidation>
    <dataValidation type="list" allowBlank="1" showInputMessage="1" showErrorMessage="1" sqref="R370 R372:R386 R391" xr:uid="{00000000-0002-0000-0000-000001000000}">
      <formula1>Gallons</formula1>
    </dataValidation>
    <dataValidation type="list" allowBlank="1" showInputMessage="1" showErrorMessage="1" sqref="AA370 M391:P391 M371:M385" xr:uid="{00000000-0002-0000-0000-000002000000}">
      <formula1>Brand</formula1>
    </dataValidation>
    <dataValidation type="list" allowBlank="1" showInputMessage="1" showErrorMessage="1" sqref="S391:V391 S371:T381" xr:uid="{00000000-0002-0000-0000-000003000000}">
      <formula1>Type</formula1>
    </dataValidation>
  </dataValidations>
  <printOptions gridLines="1"/>
  <pageMargins left="1" right="1" top="1" bottom="1" header="0.5" footer="0.5"/>
  <pageSetup scale="26" fitToHeight="0" orientation="portrait" r:id="rId1"/>
  <headerFooter>
    <oddHeader>&amp;F</oddHeader>
    <oddFooter>Page &amp;P of &amp;N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Sheet1!$C$2:$C$10</xm:f>
          </x14:formula1>
          <xm:sqref>S370:T370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17C3-1510-4F0C-A0A0-21D1DC900E9D}">
  <dimension ref="A38:A334"/>
  <sheetViews>
    <sheetView topLeftCell="A31" workbookViewId="0">
      <selection activeCell="D334" sqref="D334"/>
    </sheetView>
  </sheetViews>
  <sheetFormatPr defaultRowHeight="15" x14ac:dyDescent="0.25"/>
  <sheetData>
    <row r="38" spans="1:1" x14ac:dyDescent="0.25">
      <c r="A38" s="155" t="str">
        <f>"2,     "&amp;'2017 03 15'!C56&amp;",   """&amp;'2017 03 15'!P56&amp;""""</f>
        <v>2,     110113,   "FPTU 50 120  (50 gal)"</v>
      </c>
    </row>
    <row r="39" spans="1:1" x14ac:dyDescent="0.25">
      <c r="A39" s="155" t="str">
        <f>"2,     "&amp;'2017 03 15'!C57&amp;",   """&amp;'2017 03 15'!P57&amp;""""</f>
        <v>2,     110214,   "FPTU 66 120  (66 gal)"</v>
      </c>
    </row>
    <row r="40" spans="1:1" x14ac:dyDescent="0.25">
      <c r="A40" s="155" t="str">
        <f>"2,     "&amp;'2017 03 15'!C58&amp;",   """&amp;'2017 03 15'!P58&amp;""""</f>
        <v>2,     110315,   "FPTU 80 120  (80 gal)"</v>
      </c>
    </row>
    <row r="41" spans="1:1" x14ac:dyDescent="0.25">
      <c r="A41" s="155" t="str">
        <f>"2,     "&amp;'2017 03 15'!C59&amp;",   """&amp;'2017 03 15'!P59&amp;""""</f>
        <v>2,     110412,   "HHPT 80 102  (80 gal)"</v>
      </c>
    </row>
    <row r="42" spans="1:1" x14ac:dyDescent="0.25">
      <c r="A42" s="155" t="str">
        <f>"2,     "&amp;'2017 03 15'!C60&amp;",   """&amp;'2017 03 15'!P60&amp;""""</f>
        <v>2,     110513,   "HP10-50H45DV  (50 gal)"</v>
      </c>
    </row>
    <row r="43" spans="1:1" x14ac:dyDescent="0.25">
      <c r="A43" s="155" t="str">
        <f>"2,     "&amp;'2017 03 15'!C61&amp;",   """&amp;'2017 03 15'!P61&amp;""""</f>
        <v>2,     110615,   "HP10-80H45DV  (80 gal)"</v>
      </c>
    </row>
    <row r="44" spans="1:1" x14ac:dyDescent="0.25">
      <c r="A44" s="155" t="str">
        <f>"2,     "&amp;'2017 03 15'!C62&amp;",   """&amp;'2017 03 15'!P62&amp;""""</f>
        <v>2,     111513,   "HP1050H45DVDR 130  (50 gal, JA13)"</v>
      </c>
    </row>
    <row r="45" spans="1:1" x14ac:dyDescent="0.25">
      <c r="A45" s="155" t="str">
        <f>"2,     "&amp;'2017 03 15'!C63&amp;",   """&amp;'2017 03 15'!P63&amp;""""</f>
        <v>2,     111615,   "HP1080H45DVDR 130  (80 gal, JA13)"</v>
      </c>
    </row>
    <row r="46" spans="1:1" x14ac:dyDescent="0.25">
      <c r="A46" s="155" t="str">
        <f>"2,     "&amp;'2017 03 15'!C64&amp;",   """&amp;'2017 03 15'!P64&amp;""""</f>
        <v>2,     110713,   "HPTU 50 120  (50 gal)"</v>
      </c>
    </row>
    <row r="47" spans="1:1" x14ac:dyDescent="0.25">
      <c r="A47" s="155" t="str">
        <f>"2,     "&amp;'2017 03 15'!C65&amp;",   """&amp;'2017 03 15'!P65&amp;""""</f>
        <v>2,     110813,   "HPTU 50N 120  (50 gal)"</v>
      </c>
    </row>
    <row r="48" spans="1:1" x14ac:dyDescent="0.25">
      <c r="A48" s="155" t="str">
        <f>"2,     "&amp;'2017 03 15'!C66&amp;",   """&amp;'2017 03 15'!P66&amp;""""</f>
        <v>2,     111713,   "HPTU-50DR 130  (50 gal, JA13)"</v>
      </c>
    </row>
    <row r="49" spans="1:1" x14ac:dyDescent="0.25">
      <c r="A49" s="155" t="str">
        <f>"2,     "&amp;'2017 03 15'!C67&amp;",   """&amp;'2017 03 15'!P67&amp;""""</f>
        <v>2,     110914,   "HPTU 66 120  (66 gal)"</v>
      </c>
    </row>
    <row r="50" spans="1:1" x14ac:dyDescent="0.25">
      <c r="A50" s="155" t="str">
        <f>"2,     "&amp;'2017 03 15'!C68&amp;",   """&amp;'2017 03 15'!P68&amp;""""</f>
        <v>2,     111014,   "HPTU 66N 120  (66 gal)"</v>
      </c>
    </row>
    <row r="51" spans="1:1" x14ac:dyDescent="0.25">
      <c r="A51" s="155" t="str">
        <f>"2,     "&amp;'2017 03 15'!C69&amp;",   """&amp;'2017 03 15'!P69&amp;""""</f>
        <v>2,     111814,   "HPTU-66DR 130  (66 gal, JA13)"</v>
      </c>
    </row>
    <row r="52" spans="1:1" x14ac:dyDescent="0.25">
      <c r="A52" s="155" t="str">
        <f>"2,     "&amp;'2017 03 15'!C70&amp;",   """&amp;'2017 03 15'!P70&amp;""""</f>
        <v>2,     111115,   "HPTU 80 120  (80 gal)"</v>
      </c>
    </row>
    <row r="53" spans="1:1" x14ac:dyDescent="0.25">
      <c r="A53" s="155" t="str">
        <f>"2,     "&amp;'2017 03 15'!C71&amp;",   """&amp;'2017 03 15'!P71&amp;""""</f>
        <v>2,     111215,   "HPTU 80N 120  (80 gal)"</v>
      </c>
    </row>
    <row r="54" spans="1:1" x14ac:dyDescent="0.25">
      <c r="A54" s="155" t="str">
        <f>"2,     "&amp;'2017 03 15'!C72&amp;",   """&amp;'2017 03 15'!P72&amp;""""</f>
        <v>2,     111915,   "HPTU-80DR 130  (80 gal, JA13)"</v>
      </c>
    </row>
    <row r="55" spans="1:1" x14ac:dyDescent="0.25">
      <c r="A55" s="155" t="str">
        <f>"2,     "&amp;'2017 03 15'!C73&amp;",   """&amp;'2017 03 15'!P73&amp;""""</f>
        <v>2,     111311,   "PHPT 60  (60 gal)"</v>
      </c>
    </row>
    <row r="56" spans="1:1" x14ac:dyDescent="0.25">
      <c r="A56" s="155" t="str">
        <f>"2,     "&amp;'2017 03 15'!C74&amp;",   """&amp;'2017 03 15'!P74&amp;""""</f>
        <v>2,     111412,   "PHPT 80  (80 gal)"</v>
      </c>
    </row>
    <row r="57" spans="1:1" x14ac:dyDescent="0.25">
      <c r="A57" s="156" t="str">
        <f>"2,     "&amp;'2017 03 15'!C75&amp;",   """&amp;'2017 03 15'!P75&amp;""""</f>
        <v>2,     120111,   "HPE10260H045DV  (60 gal)"</v>
      </c>
    </row>
    <row r="58" spans="1:1" x14ac:dyDescent="0.25">
      <c r="A58" s="155" t="str">
        <f>"2,     "&amp;'2017 03 15'!C76&amp;",   """&amp;'2017 03 15'!P76&amp;""""</f>
        <v>2,     120212,   "HPE10280H045DV  (80 gal)"</v>
      </c>
    </row>
    <row r="59" spans="1:1" x14ac:dyDescent="0.25">
      <c r="A59" s="155" t="str">
        <f>"2,     "&amp;'2017 03 15'!C77&amp;",   """&amp;'2017 03 15'!P77&amp;""""</f>
        <v>2,     120312,   "HPE6280H045DV 102  (80 gal)"</v>
      </c>
    </row>
    <row r="60" spans="1:1" x14ac:dyDescent="0.25">
      <c r="A60" s="155" t="str">
        <f>"2,     "&amp;'2017 03 15'!C78&amp;",   """&amp;'2017 03 15'!P78&amp;""""</f>
        <v>2,     120413,   "HPHE10250H045DV 120  (50 gal)"</v>
      </c>
    </row>
    <row r="61" spans="1:1" x14ac:dyDescent="0.25">
      <c r="A61" s="155" t="str">
        <f>"2,     "&amp;'2017 03 15'!C79&amp;",   """&amp;'2017 03 15'!P79&amp;""""</f>
        <v>2,     120513,   "HPHE10250H045DVN 120  (50 gal)"</v>
      </c>
    </row>
    <row r="62" spans="1:1" x14ac:dyDescent="0.25">
      <c r="A62" s="155" t="str">
        <f>"2,     "&amp;'2017 03 15'!C80&amp;",   """&amp;'2017 03 15'!P80&amp;""""</f>
        <v>2,     121413,   "HPHE10250H045DVDR 130  (50 gal, JA13)"</v>
      </c>
    </row>
    <row r="63" spans="1:1" x14ac:dyDescent="0.25">
      <c r="A63" s="155" t="str">
        <f>"2,     "&amp;'2017 03 15'!C81&amp;",   """&amp;'2017 03 15'!P81&amp;""""</f>
        <v>2,     120614,   "HPHE10266H045DV 120  (66 gal)"</v>
      </c>
    </row>
    <row r="64" spans="1:1" x14ac:dyDescent="0.25">
      <c r="A64" s="155" t="str">
        <f>"2,     "&amp;'2017 03 15'!C82&amp;",   """&amp;'2017 03 15'!P82&amp;""""</f>
        <v>2,     120714,   "HPHE10266H045DVN 120  (66 gal)"</v>
      </c>
    </row>
    <row r="65" spans="1:1" x14ac:dyDescent="0.25">
      <c r="A65" s="155" t="str">
        <f>"2,     "&amp;'2017 03 15'!C83&amp;",   """&amp;'2017 03 15'!P83&amp;""""</f>
        <v>2,     121514,   "HPHE10266H045DVDR 130  (66 gal, JA13)"</v>
      </c>
    </row>
    <row r="66" spans="1:1" x14ac:dyDescent="0.25">
      <c r="A66" s="155" t="str">
        <f>"2,     "&amp;'2017 03 15'!C84&amp;",   """&amp;'2017 03 15'!P84&amp;""""</f>
        <v>2,     120815,   "HPHE10280H045DV 120  (80 gal)"</v>
      </c>
    </row>
    <row r="67" spans="1:1" x14ac:dyDescent="0.25">
      <c r="A67" s="155" t="str">
        <f>"2,     "&amp;'2017 03 15'!C85&amp;",   """&amp;'2017 03 15'!P85&amp;""""</f>
        <v>2,     120915,   "HPHE10280H045DVN 120  (80 gal)"</v>
      </c>
    </row>
    <row r="68" spans="1:1" x14ac:dyDescent="0.25">
      <c r="A68" s="155" t="str">
        <f>"2,     "&amp;'2017 03 15'!C86&amp;",   """&amp;'2017 03 15'!P86&amp;""""</f>
        <v>2,     121615,   "HPHE10280H045DVDR 130  (80 gal, JA13)"</v>
      </c>
    </row>
    <row r="69" spans="1:1" x14ac:dyDescent="0.25">
      <c r="A69" s="155" t="str">
        <f>"2,     "&amp;'2017 03 15'!C87&amp;",   """&amp;'2017 03 15'!P87&amp;""""</f>
        <v>2,     121013,   "HPHE6250H045DV  (50 gal)"</v>
      </c>
    </row>
    <row r="70" spans="1:1" x14ac:dyDescent="0.25">
      <c r="A70" s="155" t="str">
        <f>"2,     "&amp;'2017 03 15'!C88&amp;",   """&amp;'2017 03 15'!P88&amp;""""</f>
        <v>2,     121114,   "HPHE6266H045DV 120  (66 gal)"</v>
      </c>
    </row>
    <row r="71" spans="1:1" x14ac:dyDescent="0.25">
      <c r="A71" s="155" t="str">
        <f>"2,     "&amp;'2017 03 15'!C89&amp;",   """&amp;'2017 03 15'!P89&amp;""""</f>
        <v>2,     121215,   "HPHE6280H045DV 120  (80 gal)"</v>
      </c>
    </row>
    <row r="72" spans="1:1" x14ac:dyDescent="0.25">
      <c r="A72" s="155" t="str">
        <f>"2,     "&amp;'2017 03 15'!C90&amp;",   """&amp;'2017 03 15'!P90&amp;""""</f>
        <v>2,     121313,   "HPHE650H045DV 120  (50 gal)"</v>
      </c>
    </row>
    <row r="73" spans="1:1" x14ac:dyDescent="0.25">
      <c r="A73" s="156" t="str">
        <f>"2,     "&amp;'2017 03 15'!C91&amp;",   """&amp;'2017 03 15'!P91&amp;""""</f>
        <v>2,     130119,   "RE2H50R10B-1NCWT  (50 gal)"</v>
      </c>
    </row>
    <row r="74" spans="1:1" x14ac:dyDescent="0.25">
      <c r="A74" s="155" t="str">
        <f>"2,     "&amp;'2017 03 15'!C92&amp;",   """&amp;'2017 03 15'!P92&amp;""""</f>
        <v>2,     130358,   "RE2H65T10-1NCWT  (65 gal)"</v>
      </c>
    </row>
    <row r="75" spans="1:1" x14ac:dyDescent="0.25">
      <c r="A75" s="155" t="str">
        <f>"2,     "&amp;'2017 03 15'!C93&amp;",   """&amp;'2017 03 15'!P93&amp;""""</f>
        <v>2,     130223,   "RE2H80R10B-1NCWT  (80 gal)"</v>
      </c>
    </row>
    <row r="76" spans="1:1" x14ac:dyDescent="0.25">
      <c r="A76" s="155" t="str">
        <f>"2,     "&amp;'2017 03 15'!C94&amp;",   """&amp;'2017 03 15'!P94&amp;""""</f>
        <v>2,     130419,   "RE2H50S6-1NCWT  (50 gal)"</v>
      </c>
    </row>
    <row r="77" spans="1:1" x14ac:dyDescent="0.25">
      <c r="A77" s="155" t="str">
        <f>"2,     "&amp;'2017 03 15'!C95&amp;",   """&amp;'2017 03 15'!P95&amp;""""</f>
        <v>2,     130558,   "RE2H65T6-1NCWT  (65 gal)"</v>
      </c>
    </row>
    <row r="78" spans="1:1" x14ac:dyDescent="0.25">
      <c r="A78" s="155" t="str">
        <f>"2,     "&amp;'2017 03 15'!C96&amp;",   """&amp;'2017 03 15'!P96&amp;""""</f>
        <v>2,     130623,   "RE2H80T6-1NCWT  (80 gal)"</v>
      </c>
    </row>
    <row r="79" spans="1:1" x14ac:dyDescent="0.25">
      <c r="A79" s="156" t="str">
        <f>"2,     "&amp;'2017 03 15'!C97&amp;",   """&amp;'2017 03 15'!P97&amp;""""</f>
        <v>2,     270159,   "ECEPH40 T2 RH375-15  (40 gal)"</v>
      </c>
    </row>
    <row r="80" spans="1:1" x14ac:dyDescent="0.25">
      <c r="A80" s="155" t="str">
        <f>"2,     "&amp;'2017 03 15'!C98&amp;",   """&amp;'2017 03 15'!P98&amp;""""</f>
        <v>2,     270260,   "ECEPH50 T2 RH375-15  (50 gal)"</v>
      </c>
    </row>
    <row r="81" spans="1:1" x14ac:dyDescent="0.25">
      <c r="A81" s="155" t="str">
        <f>"2,     "&amp;'2017 03 15'!C99&amp;",   """&amp;'2017 03 15'!P99&amp;""""</f>
        <v>2,     270361,   "ECEPH65 T2 RH375-15  (65 gal)"</v>
      </c>
    </row>
    <row r="82" spans="1:1" x14ac:dyDescent="0.25">
      <c r="A82" s="155" t="str">
        <f>"2,     "&amp;'2017 03 15'!C100&amp;",   """&amp;'2017 03 15'!P100&amp;""""</f>
        <v>2,     270462,   "ECEPH80 T2 RH375-15  (80 gal)"</v>
      </c>
    </row>
    <row r="83" spans="1:1" x14ac:dyDescent="0.25">
      <c r="A83" s="155" t="str">
        <f>"2,     "&amp;'2017 03 15'!C101&amp;",   """&amp;'2017 03 15'!P101&amp;""""</f>
        <v>2,     270559,   "ECEPH40 T2 RH375-30  (40 gal)"</v>
      </c>
    </row>
    <row r="84" spans="1:1" x14ac:dyDescent="0.25">
      <c r="A84" s="155" t="str">
        <f>"2,     "&amp;'2017 03 15'!C102&amp;",   """&amp;'2017 03 15'!P102&amp;""""</f>
        <v>2,     270660,   "ECEPH50 T2 RH375-30  (50 gal)"</v>
      </c>
    </row>
    <row r="85" spans="1:1" x14ac:dyDescent="0.25">
      <c r="A85" s="155" t="str">
        <f>"2,     "&amp;'2017 03 15'!C103&amp;",   """&amp;'2017 03 15'!P103&amp;""""</f>
        <v>2,     270761,   "ECEPH65 T2 RH375-30  (65 gal)"</v>
      </c>
    </row>
    <row r="86" spans="1:1" x14ac:dyDescent="0.25">
      <c r="A86" s="155" t="str">
        <f>"2,     "&amp;'2017 03 15'!C104&amp;",   """&amp;'2017 03 15'!P104&amp;""""</f>
        <v>2,     270862,   "ECEPH80 T2 RH375-30  (80 gal)"</v>
      </c>
    </row>
    <row r="87" spans="1:1" x14ac:dyDescent="0.25">
      <c r="A87" s="155" t="str">
        <f>"2,     "&amp;'2017 03 15'!C105&amp;",   """&amp;'2017 03 15'!P105&amp;""""</f>
        <v>2,     270959,   "ECEPH40 T2 RH375-SO  (40 gal)"</v>
      </c>
    </row>
    <row r="88" spans="1:1" x14ac:dyDescent="0.25">
      <c r="A88" s="155" t="str">
        <f>"2,     "&amp;'2017 03 15'!C106&amp;",   """&amp;'2017 03 15'!P106&amp;""""</f>
        <v>2,     271060,   "ECEPH50 T2 RH375-SO  (50 gal)"</v>
      </c>
    </row>
    <row r="89" spans="1:1" x14ac:dyDescent="0.25">
      <c r="A89" s="155" t="str">
        <f>"2,     "&amp;'2017 03 15'!C107&amp;",   """&amp;'2017 03 15'!P107&amp;""""</f>
        <v>2,     271161,   "ECEPH65 T2 RH375-SO  (65 gal)"</v>
      </c>
    </row>
    <row r="90" spans="1:1" x14ac:dyDescent="0.25">
      <c r="A90" s="155" t="str">
        <f>"2,     "&amp;'2017 03 15'!C108&amp;",   """&amp;'2017 03 15'!P108&amp;""""</f>
        <v>2,     271262,   "ECEPH80 T2 RH375-SO  (80 gal)"</v>
      </c>
    </row>
    <row r="91" spans="1:1" x14ac:dyDescent="0.25">
      <c r="A91" s="155" t="str">
        <f>"2,     "&amp;'2017 03 15'!C109&amp;",   """&amp;'2017 03 15'!P109&amp;""""</f>
        <v>2,     271363,   "ECE H40 T2 RH310BM  (40 gal)"</v>
      </c>
    </row>
    <row r="92" spans="1:1" x14ac:dyDescent="0.25">
      <c r="A92" s="155" t="str">
        <f>"2,     "&amp;'2017 03 15'!C110&amp;",   """&amp;'2017 03 15'!P110&amp;""""</f>
        <v>2,     271464,   "ECE H50 T2 RH310BM  (50 gal)"</v>
      </c>
    </row>
    <row r="93" spans="1:1" x14ac:dyDescent="0.25">
      <c r="A93" s="155" t="str">
        <f>"2,     "&amp;'2017 03 15'!C111&amp;",   """&amp;'2017 03 15'!P111&amp;""""</f>
        <v>2,     271565,   "ECE H65 T2 RH310BM  (65 gal)"</v>
      </c>
    </row>
    <row r="94" spans="1:1" x14ac:dyDescent="0.25">
      <c r="A94" s="155" t="str">
        <f>"2,     "&amp;'2017 03 15'!C112&amp;",   """&amp;'2017 03 15'!P112&amp;""""</f>
        <v>2,     271666,   "ECE H80 T2 RH310BM  (80 gal)"</v>
      </c>
    </row>
    <row r="95" spans="1:1" x14ac:dyDescent="0.25">
      <c r="A95" s="156" t="str">
        <f>"2,     "&amp;'2017 03 15'!C113&amp;",   """&amp;'2017 03 15'!P113&amp;""""</f>
        <v>2,     140121,   "HB50ES  (50 gal)"</v>
      </c>
    </row>
    <row r="96" spans="1:1" x14ac:dyDescent="0.25">
      <c r="A96" s="156" t="str">
        <f>"2,     "&amp;'2017 03 15'!C114&amp;",   """&amp;'2017 03 15'!P114&amp;""""</f>
        <v>2,     150119,   "BEH50DCEJSB  (50 gal)"</v>
      </c>
    </row>
    <row r="97" spans="1:1" x14ac:dyDescent="0.25">
      <c r="A97" s="155" t="str">
        <f>"2,     "&amp;'2017 03 15'!C115&amp;",   """&amp;'2017 03 15'!P115&amp;""""</f>
        <v>2,     150223,   "BEH80DCEJSB  (80 gal)"</v>
      </c>
    </row>
    <row r="98" spans="1:1" x14ac:dyDescent="0.25">
      <c r="A98" s="155" t="str">
        <f>"2,     "&amp;'2017 03 15'!C116&amp;",   """&amp;'2017 03 15'!P116&amp;""""</f>
        <v>2,     150319,   "GEH50DEEJSC  (50 gal)"</v>
      </c>
    </row>
    <row r="99" spans="1:1" x14ac:dyDescent="0.25">
      <c r="A99" s="155" t="str">
        <f>"2,     "&amp;'2017 03 15'!C117&amp;",   """&amp;'2017 03 15'!P117&amp;""""</f>
        <v>2,     150419,   "GEH50DEEJXXX  (50 gal)"</v>
      </c>
    </row>
    <row r="100" spans="1:1" x14ac:dyDescent="0.25">
      <c r="A100" s="155" t="str">
        <f>"2,     "&amp;'2017 03 15'!C118&amp;",   """&amp;'2017 03 15'!P118&amp;""""</f>
        <v>2,     150519,   "GEH50DFEJSR  (50 gal)"</v>
      </c>
    </row>
    <row r="101" spans="1:1" x14ac:dyDescent="0.25">
      <c r="A101" s="155" t="str">
        <f>"2,     "&amp;'2017 03 15'!C119&amp;",   """&amp;'2017 03 15'!P119&amp;""""</f>
        <v>2,     150619,   "GEH50DHEKSC  (50 gal)"</v>
      </c>
    </row>
    <row r="102" spans="1:1" x14ac:dyDescent="0.25">
      <c r="A102" s="155" t="str">
        <f>"2,     "&amp;'2017 03 15'!C120&amp;",   """&amp;'2017 03 15'!P120&amp;""""</f>
        <v>2,     150723,   "GEH80DEEJSC  (80 gal)"</v>
      </c>
    </row>
    <row r="103" spans="1:1" x14ac:dyDescent="0.25">
      <c r="A103" s="155" t="str">
        <f>"2,     "&amp;'2017 03 15'!C121&amp;",   """&amp;'2017 03 15'!P121&amp;""""</f>
        <v>2,     150823,   "GEH80DFEJSR  (80 gal)"</v>
      </c>
    </row>
    <row r="104" spans="1:1" x14ac:dyDescent="0.25">
      <c r="A104" s="155" t="str">
        <f>"2,     "&amp;'2017 03 15'!C122&amp;",   """&amp;'2017 03 15'!P122&amp;""""</f>
        <v>2,     150923,   "GEH80DHEKSC  (80 gal)"</v>
      </c>
    </row>
    <row r="105" spans="1:1" x14ac:dyDescent="0.25">
      <c r="A105" s="156" t="str">
        <f>"2,     "&amp;'2017 03 15'!C123&amp;",   """&amp;'2017 03 15'!P123&amp;""""</f>
        <v>2,     160111,   "153.32116  (60 gal)"</v>
      </c>
    </row>
    <row r="106" spans="1:1" x14ac:dyDescent="0.25">
      <c r="A106" s="155" t="str">
        <f>"2,     "&amp;'2017 03 15'!C124&amp;",   """&amp;'2017 03 15'!P124&amp;""""</f>
        <v>2,     160212,   "153.32118  (80 gal)"</v>
      </c>
    </row>
    <row r="107" spans="1:1" x14ac:dyDescent="0.25">
      <c r="A107" s="155" t="str">
        <f>"2,     "&amp;'2017 03 15'!C125&amp;",   """&amp;'2017 03 15'!P125&amp;""""</f>
        <v>2,     160313,   "153.5925  (50 gal)"</v>
      </c>
    </row>
    <row r="108" spans="1:1" x14ac:dyDescent="0.25">
      <c r="A108" s="155" t="str">
        <f>"2,     "&amp;'2017 03 15'!C126&amp;",   """&amp;'2017 03 15'!P126&amp;""""</f>
        <v>2,     160414,   "153.5926  (66 gal)"</v>
      </c>
    </row>
    <row r="109" spans="1:1" x14ac:dyDescent="0.25">
      <c r="A109" s="155" t="str">
        <f>"2,     "&amp;'2017 03 15'!C127&amp;",   """&amp;'2017 03 15'!P127&amp;""""</f>
        <v>2,     160515,   "153.5928  (80 gal)"</v>
      </c>
    </row>
    <row r="110" spans="1:1" x14ac:dyDescent="0.25">
      <c r="A110" s="156" t="str">
        <f>"2,     "&amp;'2017 03 15'!C128&amp;",   """&amp;'2017 03 15'!P128&amp;""""</f>
        <v>2,     170113,   "HPA051KD 120  (50 gal)"</v>
      </c>
    </row>
    <row r="111" spans="1:1" x14ac:dyDescent="0.25">
      <c r="A111" s="155" t="str">
        <f>"2,     "&amp;'2017 03 15'!C129&amp;",   """&amp;'2017 03 15'!P129&amp;""""</f>
        <v>2,     170213,   "HPA052KD 120  (50 gal)"</v>
      </c>
    </row>
    <row r="112" spans="1:1" x14ac:dyDescent="0.25">
      <c r="A112" s="155" t="str">
        <f>"2,     "&amp;'2017 03 15'!C130&amp;",   """&amp;'2017 03 15'!P130&amp;""""</f>
        <v>2,     170314,   "HPA067KD 120  (66 gal)"</v>
      </c>
    </row>
    <row r="113" spans="1:1" x14ac:dyDescent="0.25">
      <c r="A113" s="155" t="str">
        <f>"2,     "&amp;'2017 03 15'!C131&amp;",   """&amp;'2017 03 15'!P131&amp;""""</f>
        <v>2,     170414,   "HPA068KD 120  (66 gal)"</v>
      </c>
    </row>
    <row r="114" spans="1:1" x14ac:dyDescent="0.25">
      <c r="A114" s="155" t="str">
        <f>"2,     "&amp;'2017 03 15'!C132&amp;",   """&amp;'2017 03 15'!P132&amp;""""</f>
        <v>2,     170515,   "HPA081KD 120  (80 gal)"</v>
      </c>
    </row>
    <row r="115" spans="1:1" x14ac:dyDescent="0.25">
      <c r="A115" s="155" t="str">
        <f>"2,     "&amp;'2017 03 15'!C133&amp;",   """&amp;'2017 03 15'!P133&amp;""""</f>
        <v>2,     170615,   "HPA082KD 120  (80 gal)"</v>
      </c>
    </row>
    <row r="116" spans="1:1" x14ac:dyDescent="0.25">
      <c r="A116" s="156" t="str">
        <f>"2,     "&amp;'2017 03 15'!C134&amp;",   """&amp;'2017 03 15'!P134&amp;""""</f>
        <v>2,     180113,   "10 50 DHPHT 120  (50 gal)"</v>
      </c>
    </row>
    <row r="117" spans="1:1" x14ac:dyDescent="0.25">
      <c r="A117" s="155" t="str">
        <f>"2,     "&amp;'2017 03 15'!C135&amp;",   """&amp;'2017 03 15'!P135&amp;""""</f>
        <v>2,     180213,   "10 50 DHPHTNE 120  (50 gal)"</v>
      </c>
    </row>
    <row r="118" spans="1:1" x14ac:dyDescent="0.25">
      <c r="A118" s="155" t="str">
        <f>"2,     "&amp;'2017 03 15'!C136&amp;",   """&amp;'2017 03 15'!P136&amp;""""</f>
        <v>2,     181313,   "10-50-DHPHTDR 130  (50 gal, JA13)"</v>
      </c>
    </row>
    <row r="119" spans="1:1" x14ac:dyDescent="0.25">
      <c r="A119" s="155" t="str">
        <f>"2,     "&amp;'2017 03 15'!C137&amp;",   """&amp;'2017 03 15'!P137&amp;""""</f>
        <v>2,     180311,   "10 60 DHPT  (60 gal)"</v>
      </c>
    </row>
    <row r="120" spans="1:1" x14ac:dyDescent="0.25">
      <c r="A120" s="155" t="str">
        <f>"2,     "&amp;'2017 03 15'!C138&amp;",   """&amp;'2017 03 15'!P138&amp;""""</f>
        <v>2,     180414,   "10 66 DHPHT 120  (66 gal)"</v>
      </c>
    </row>
    <row r="121" spans="1:1" x14ac:dyDescent="0.25">
      <c r="A121" s="155" t="str">
        <f>"2,     "&amp;'2017 03 15'!C139&amp;",   """&amp;'2017 03 15'!P139&amp;""""</f>
        <v>2,     180514,   "10 66 DHPHTN 120  (66 gal)"</v>
      </c>
    </row>
    <row r="122" spans="1:1" x14ac:dyDescent="0.25">
      <c r="A122" s="155" t="str">
        <f>"2,     "&amp;'2017 03 15'!C140&amp;",   """&amp;'2017 03 15'!P140&amp;""""</f>
        <v>2,     181414,   "10-66-DHPHTDR 130  (66 gal, JA13)"</v>
      </c>
    </row>
    <row r="123" spans="1:1" x14ac:dyDescent="0.25">
      <c r="A123" s="155" t="str">
        <f>"2,     "&amp;'2017 03 15'!C141&amp;",   """&amp;'2017 03 15'!P141&amp;""""</f>
        <v>2,     180615,   "10 80 DHPHT 120  (80 gal)"</v>
      </c>
    </row>
    <row r="124" spans="1:1" x14ac:dyDescent="0.25">
      <c r="A124" s="155" t="str">
        <f>"2,     "&amp;'2017 03 15'!C142&amp;",   """&amp;'2017 03 15'!P142&amp;""""</f>
        <v>2,     180715,   "10 80 DHPHTNE 120  (80 gal)"</v>
      </c>
    </row>
    <row r="125" spans="1:1" x14ac:dyDescent="0.25">
      <c r="A125" s="155" t="str">
        <f>"2,     "&amp;'2017 03 15'!C143&amp;",   """&amp;'2017 03 15'!P143&amp;""""</f>
        <v>2,     181515,   "10-80-DHPHTDR 130  (80 gal, JA13)"</v>
      </c>
    </row>
    <row r="126" spans="1:1" x14ac:dyDescent="0.25">
      <c r="A126" s="155" t="str">
        <f>"2,     "&amp;'2017 03 15'!C144&amp;",   """&amp;'2017 03 15'!P144&amp;""""</f>
        <v>2,     180812,   "10 80 DHPT  (80 gal)"</v>
      </c>
    </row>
    <row r="127" spans="1:1" x14ac:dyDescent="0.25">
      <c r="A127" s="155" t="str">
        <f>"2,     "&amp;'2017 03 15'!C145&amp;",   """&amp;'2017 03 15'!P145&amp;""""</f>
        <v>2,     180913,   "6 50 DHPHT 120  (50 gal)"</v>
      </c>
    </row>
    <row r="128" spans="1:1" x14ac:dyDescent="0.25">
      <c r="A128" s="155" t="str">
        <f>"2,     "&amp;'2017 03 15'!C146&amp;",   """&amp;'2017 03 15'!P146&amp;""""</f>
        <v>2,     181014,   "6 66 DHPHT 120  (66 gal)"</v>
      </c>
    </row>
    <row r="129" spans="1:1" x14ac:dyDescent="0.25">
      <c r="A129" s="155" t="str">
        <f>"2,     "&amp;'2017 03 15'!C147&amp;",   """&amp;'2017 03 15'!P147&amp;""""</f>
        <v>2,     181115,   "6 80 DHPHT 120  (80 gal)"</v>
      </c>
    </row>
    <row r="130" spans="1:1" x14ac:dyDescent="0.25">
      <c r="A130" s="155" t="str">
        <f>"2,     "&amp;'2017 03 15'!C148&amp;",   """&amp;'2017 03 15'!P148&amp;""""</f>
        <v>2,     181215,   "6 80 DHPT 102  (80 gal)"</v>
      </c>
    </row>
    <row r="131" spans="1:1" x14ac:dyDescent="0.25">
      <c r="A131" s="156" t="str">
        <f>"2,     "&amp;'2017 03 15'!C149&amp;",   """&amp;'2017 03 15'!P149&amp;""""</f>
        <v>2,     196059,   "HPLD40-1RH  (40 gal)"</v>
      </c>
    </row>
    <row r="132" spans="1:1" x14ac:dyDescent="0.25">
      <c r="A132" s="155" t="str">
        <f>"2,     "&amp;'2017 03 15'!C150&amp;",   """&amp;'2017 03 15'!P150&amp;""""</f>
        <v>2,     196160,   "HPLD50-1RH  (50 gal)"</v>
      </c>
    </row>
    <row r="133" spans="1:1" x14ac:dyDescent="0.25">
      <c r="A133" s="155" t="str">
        <f>"2,     "&amp;'2017 03 15'!C151&amp;",   """&amp;'2017 03 15'!P151&amp;""""</f>
        <v>2,     196261,   "HPLD65-1RH  (65 gal)"</v>
      </c>
    </row>
    <row r="134" spans="1:1" x14ac:dyDescent="0.25">
      <c r="A134" s="155" t="str">
        <f>"2,     "&amp;'2017 03 15'!C152&amp;",   """&amp;'2017 03 15'!P152&amp;""""</f>
        <v>2,     196362,   "HPLD80-1RH  (80 gal)"</v>
      </c>
    </row>
    <row r="135" spans="1:1" x14ac:dyDescent="0.25">
      <c r="A135" s="155" t="str">
        <f>"2,     "&amp;'2017 03 15'!C153&amp;",   """&amp;'2017 03 15'!P153&amp;""""</f>
        <v>2,     193259,   "PROPH40 T2 RH375-15  (40 gal, JA13)"</v>
      </c>
    </row>
    <row r="136" spans="1:1" x14ac:dyDescent="0.25">
      <c r="A136" s="155" t="str">
        <f>"2,     "&amp;'2017 03 15'!C154&amp;",   """&amp;'2017 03 15'!P154&amp;""""</f>
        <v>2,     193360,   "PROPH50 T2 RH375-15  (50 gal, JA13)"</v>
      </c>
    </row>
    <row r="137" spans="1:1" x14ac:dyDescent="0.25">
      <c r="A137" s="155" t="str">
        <f>"2,     "&amp;'2017 03 15'!C155&amp;",   """&amp;'2017 03 15'!P155&amp;""""</f>
        <v>2,     193461,   "PROPH65 T2 RH375-15  (65 gal, JA13)"</v>
      </c>
    </row>
    <row r="138" spans="1:1" x14ac:dyDescent="0.25">
      <c r="A138" s="155" t="str">
        <f>"2,     "&amp;'2017 03 15'!C156&amp;",   """&amp;'2017 03 15'!P156&amp;""""</f>
        <v>2,     193562,   "PROPH80 T2 RH375-15  (80 gal, JA13)"</v>
      </c>
    </row>
    <row r="139" spans="1:1" x14ac:dyDescent="0.25">
      <c r="A139" s="155" t="str">
        <f>"2,     "&amp;'2017 03 15'!C157&amp;",   """&amp;'2017 03 15'!P157&amp;""""</f>
        <v>2,     193659,   "PROPH40 T2 RH375-30  (40 gal, JA13)"</v>
      </c>
    </row>
    <row r="140" spans="1:1" x14ac:dyDescent="0.25">
      <c r="A140" s="155" t="str">
        <f>"2,     "&amp;'2017 03 15'!C158&amp;",   """&amp;'2017 03 15'!P158&amp;""""</f>
        <v>2,     193760,   "PROPH50 T2 RH375-30  (50 gal, JA13)"</v>
      </c>
    </row>
    <row r="141" spans="1:1" x14ac:dyDescent="0.25">
      <c r="A141" s="155" t="str">
        <f>"2,     "&amp;'2017 03 15'!C159&amp;",   """&amp;'2017 03 15'!P159&amp;""""</f>
        <v>2,     193861,   "PROPH65 T2 RH375-30  (65 gal, JA13)"</v>
      </c>
    </row>
    <row r="142" spans="1:1" x14ac:dyDescent="0.25">
      <c r="A142" s="155" t="str">
        <f>"2,     "&amp;'2017 03 15'!C160&amp;",   """&amp;'2017 03 15'!P160&amp;""""</f>
        <v>2,     193962,   "PROPH80 T2 RH375-30  (80 gal, JA13)"</v>
      </c>
    </row>
    <row r="143" spans="1:1" x14ac:dyDescent="0.25">
      <c r="A143" s="155" t="str">
        <f>"2,     "&amp;'2017 03 15'!C161&amp;",   """&amp;'2017 03 15'!P161&amp;""""</f>
        <v>2,     194059,   "PROPH40 T2 RH375-SO  (40 gal, JA13)"</v>
      </c>
    </row>
    <row r="144" spans="1:1" x14ac:dyDescent="0.25">
      <c r="A144" s="155" t="str">
        <f>"2,     "&amp;'2017 03 15'!C162&amp;",   """&amp;'2017 03 15'!P162&amp;""""</f>
        <v>2,     194160,   "PROPH50 T2 RH375-SO  (50 gal, JA13)"</v>
      </c>
    </row>
    <row r="145" spans="1:1" x14ac:dyDescent="0.25">
      <c r="A145" s="155" t="str">
        <f>"2,     "&amp;'2017 03 15'!C163&amp;",   """&amp;'2017 03 15'!P163&amp;""""</f>
        <v>2,     194261,   "PROPH65 T2 RH375-SO  (65 gal, JA13)"</v>
      </c>
    </row>
    <row r="146" spans="1:1" x14ac:dyDescent="0.25">
      <c r="A146" s="155" t="str">
        <f>"2,     "&amp;'2017 03 15'!C164&amp;",   """&amp;'2017 03 15'!P164&amp;""""</f>
        <v>2,     194362,   "PROPH80 T2 RH375-SO  (80 gal, JA13)"</v>
      </c>
    </row>
    <row r="147" spans="1:1" x14ac:dyDescent="0.25">
      <c r="A147" s="155" t="str">
        <f>"2,     "&amp;'2017 03 15'!C165&amp;",   """&amp;'2017 03 15'!P165&amp;""""</f>
        <v>2,     194459,   "XE40T10H22U0  (40 gal, JA13)"</v>
      </c>
    </row>
    <row r="148" spans="1:1" x14ac:dyDescent="0.25">
      <c r="A148" s="155" t="str">
        <f>"2,     "&amp;'2017 03 15'!C166&amp;",   """&amp;'2017 03 15'!P166&amp;""""</f>
        <v>2,     194560,   "XE50T10H22U0  (50 gal, JA13)"</v>
      </c>
    </row>
    <row r="149" spans="1:1" x14ac:dyDescent="0.25">
      <c r="A149" s="155" t="str">
        <f>"2,     "&amp;'2017 03 15'!C167&amp;",   """&amp;'2017 03 15'!P167&amp;""""</f>
        <v>2,     194661,   "XE65T10H22U0  (65 gal, JA13)"</v>
      </c>
    </row>
    <row r="150" spans="1:1" x14ac:dyDescent="0.25">
      <c r="A150" s="155" t="str">
        <f>"2,     "&amp;'2017 03 15'!C168&amp;",   """&amp;'2017 03 15'!P168&amp;""""</f>
        <v>2,     194762,   "XE80T10H22U0  (80 gal, JA13)"</v>
      </c>
    </row>
    <row r="151" spans="1:1" x14ac:dyDescent="0.25">
      <c r="A151" s="155" t="str">
        <f>"2,     "&amp;'2017 03 15'!C169&amp;",   """&amp;'2017 03 15'!P169&amp;""""</f>
        <v>2,     194859,   "XE40T10H45U0  (40 gal, JA13)"</v>
      </c>
    </row>
    <row r="152" spans="1:1" x14ac:dyDescent="0.25">
      <c r="A152" s="155" t="str">
        <f>"2,     "&amp;'2017 03 15'!C170&amp;",   """&amp;'2017 03 15'!P170&amp;""""</f>
        <v>2,     194960,   "XE50T10H45U0  (50 gal, JA13)"</v>
      </c>
    </row>
    <row r="153" spans="1:1" x14ac:dyDescent="0.25">
      <c r="A153" s="155" t="str">
        <f>"2,     "&amp;'2017 03 15'!C171&amp;",   """&amp;'2017 03 15'!P171&amp;""""</f>
        <v>2,     195061,   "XE65T10H45U0  (65 gal, JA13)"</v>
      </c>
    </row>
    <row r="154" spans="1:1" x14ac:dyDescent="0.25">
      <c r="A154" s="155" t="str">
        <f>"2,     "&amp;'2017 03 15'!C172&amp;",   """&amp;'2017 03 15'!P172&amp;""""</f>
        <v>2,     195162,   "XE80T10H45U0  (80 gal, JA13)"</v>
      </c>
    </row>
    <row r="155" spans="1:1" x14ac:dyDescent="0.25">
      <c r="A155" s="155" t="str">
        <f>"2,     "&amp;'2017 03 15'!C173&amp;",   """&amp;'2017 03 15'!P173&amp;""""</f>
        <v>2,     195259,   "XE40T10HS45U0  (40 gal, JA13)"</v>
      </c>
    </row>
    <row r="156" spans="1:1" x14ac:dyDescent="0.25">
      <c r="A156" s="155" t="str">
        <f>"2,     "&amp;'2017 03 15'!C174&amp;",   """&amp;'2017 03 15'!P174&amp;""""</f>
        <v>2,     195360,   "XE50T10HS45U0  (50 gal, JA13)"</v>
      </c>
    </row>
    <row r="157" spans="1:1" x14ac:dyDescent="0.25">
      <c r="A157" s="155" t="str">
        <f>"2,     "&amp;'2017 03 15'!C175&amp;",   """&amp;'2017 03 15'!P175&amp;""""</f>
        <v>2,     195461,   "XE65T10HS45U0  (65 gal, JA13)"</v>
      </c>
    </row>
    <row r="158" spans="1:1" x14ac:dyDescent="0.25">
      <c r="A158" s="155" t="str">
        <f>"2,     "&amp;'2017 03 15'!C176&amp;",   """&amp;'2017 03 15'!P176&amp;""""</f>
        <v>2,     195562,   "XE80T10HS45U0  (80 gal, JA13)"</v>
      </c>
    </row>
    <row r="159" spans="1:1" x14ac:dyDescent="0.25">
      <c r="A159" s="155" t="str">
        <f>"2,     "&amp;'2017 03 15'!C177&amp;",   """&amp;'2017 03 15'!P177&amp;""""</f>
        <v>2,     195663,   "PRO H40 T2 RH310BM  (40 gal, JA13)"</v>
      </c>
    </row>
    <row r="160" spans="1:1" x14ac:dyDescent="0.25">
      <c r="A160" s="155" t="str">
        <f>"2,     "&amp;'2017 03 15'!C178&amp;",   """&amp;'2017 03 15'!P178&amp;""""</f>
        <v>2,     195764,   "PRO H50 T2 RH310BM  (50 gal, JA13)"</v>
      </c>
    </row>
    <row r="161" spans="1:1" x14ac:dyDescent="0.25">
      <c r="A161" s="155" t="str">
        <f>"2,     "&amp;'2017 03 15'!C179&amp;",   """&amp;'2017 03 15'!P179&amp;""""</f>
        <v>2,     195865,   "PRO H65 T2 RH310BM  (65 gal, JA13)"</v>
      </c>
    </row>
    <row r="162" spans="1:1" x14ac:dyDescent="0.25">
      <c r="A162" s="155" t="str">
        <f>"2,     "&amp;'2017 03 15'!C180&amp;",   """&amp;'2017 03 15'!P180&amp;""""</f>
        <v>2,     195966,   "PRO H80 T2 RH310BM  (80 gal, JA13)"</v>
      </c>
    </row>
    <row r="163" spans="1:1" x14ac:dyDescent="0.25">
      <c r="A163" s="155" t="str">
        <f>"2,     "&amp;'2017 03 15'!C181&amp;",   """&amp;'2017 03 15'!P181&amp;""""</f>
        <v>2,     196463,   "PRO H40 T2 RH310UM  (40 gal)"</v>
      </c>
    </row>
    <row r="164" spans="1:1" x14ac:dyDescent="0.25">
      <c r="A164" s="155" t="str">
        <f>"2,     "&amp;'2017 03 15'!C182&amp;",   """&amp;'2017 03 15'!P182&amp;""""</f>
        <v>2,     196564,   "PRO H50 T2 RH310UM  (50 gal)"</v>
      </c>
    </row>
    <row r="165" spans="1:1" x14ac:dyDescent="0.25">
      <c r="A165" s="155" t="str">
        <f>"2,     "&amp;'2017 03 15'!C183&amp;",   """&amp;'2017 03 15'!P183&amp;""""</f>
        <v>2,     196665,   "PRO H65 T2 RH310UM  (65 gal)"</v>
      </c>
    </row>
    <row r="166" spans="1:1" x14ac:dyDescent="0.25">
      <c r="A166" s="155" t="str">
        <f>"2,     "&amp;'2017 03 15'!C184&amp;",   """&amp;'2017 03 15'!P184&amp;""""</f>
        <v>2,     196766,   "PRO H80 T2 RH310UM  (80 gal)"</v>
      </c>
    </row>
    <row r="167" spans="1:1" x14ac:dyDescent="0.25">
      <c r="A167" s="155" t="str">
        <f>"2,     "&amp;'2017 03 15'!C185&amp;",   """&amp;'2017 03 15'!P185&amp;""""</f>
        <v>2,     190121,   "HB50RH  (50 gal)"</v>
      </c>
    </row>
    <row r="168" spans="1:1" x14ac:dyDescent="0.25">
      <c r="A168" s="155" t="str">
        <f>"2,     "&amp;'2017 03 15'!C186&amp;",   """&amp;'2017 03 15'!P186&amp;""""</f>
        <v>2,     190221,   "PROPH50 T2 RH245  (50 gal)"</v>
      </c>
    </row>
    <row r="169" spans="1:1" x14ac:dyDescent="0.25">
      <c r="A169" s="155" t="str">
        <f>"2,     "&amp;'2017 03 15'!C187&amp;",   """&amp;'2017 03 15'!P187&amp;""""</f>
        <v>2,     190339,   "PROPH50 T2 RH350 D  (50 gal)"</v>
      </c>
    </row>
    <row r="170" spans="1:1" x14ac:dyDescent="0.25">
      <c r="A170" s="155" t="str">
        <f>"2,     "&amp;'2017 03 15'!C188&amp;",   """&amp;'2017 03 15'!P188&amp;""""</f>
        <v>2,     190440,   "PROPH65 T2 RH350 D  (65 gal)"</v>
      </c>
    </row>
    <row r="171" spans="1:1" x14ac:dyDescent="0.25">
      <c r="A171" s="155" t="str">
        <f>"2,     "&amp;'2017 03 15'!C189&amp;",   """&amp;'2017 03 15'!P189&amp;""""</f>
        <v>2,     190534,   "PROPH80 T2 RH245  (80 gal)"</v>
      </c>
    </row>
    <row r="172" spans="1:1" x14ac:dyDescent="0.25">
      <c r="A172" s="155" t="str">
        <f>"2,     "&amp;'2017 03 15'!C190&amp;",   """&amp;'2017 03 15'!P190&amp;""""</f>
        <v>2,     190641,   "PROPH80 T2 RH350 D  (80 gal)"</v>
      </c>
    </row>
    <row r="173" spans="1:1" x14ac:dyDescent="0.25">
      <c r="A173" s="155" t="str">
        <f>"2,     "&amp;'2017 03 15'!C191&amp;",   """&amp;'2017 03 15'!P191&amp;""""</f>
        <v>2,     190739,   "XE50T10HD50U0  (50 gal)"</v>
      </c>
    </row>
    <row r="174" spans="1:1" x14ac:dyDescent="0.25">
      <c r="A174" s="155" t="str">
        <f>"2,     "&amp;'2017 03 15'!C192&amp;",   """&amp;'2017 03 15'!P192&amp;""""</f>
        <v>2,     190821,   "XE50T12EH45U0  (50 gal)"</v>
      </c>
    </row>
    <row r="175" spans="1:1" x14ac:dyDescent="0.25">
      <c r="A175" s="155" t="str">
        <f>"2,     "&amp;'2017 03 15'!C193&amp;",   """&amp;'2017 03 15'!P193&amp;""""</f>
        <v>2,     190921,   "XE50T12EH45U0W  (50 gal)"</v>
      </c>
    </row>
    <row r="176" spans="1:1" x14ac:dyDescent="0.25">
      <c r="A176" s="155" t="str">
        <f>"2,     "&amp;'2017 03 15'!C194&amp;",   """&amp;'2017 03 15'!P194&amp;""""</f>
        <v>2,     191040,   "XE65T10HD50U0  (65 gal)"</v>
      </c>
    </row>
    <row r="177" spans="1:1" x14ac:dyDescent="0.25">
      <c r="A177" s="155" t="str">
        <f>"2,     "&amp;'2017 03 15'!C195&amp;",   """&amp;'2017 03 15'!P195&amp;""""</f>
        <v>2,     191141,   "XE80T10HD50U0  (80 gal)"</v>
      </c>
    </row>
    <row r="178" spans="1:1" x14ac:dyDescent="0.25">
      <c r="A178" s="155" t="str">
        <f>"2,     "&amp;'2017 03 15'!C196&amp;",   """&amp;'2017 03 15'!P196&amp;""""</f>
        <v>2,     191234,   "XE80T12EH45U0  (80 gal)"</v>
      </c>
    </row>
    <row r="179" spans="1:1" x14ac:dyDescent="0.25">
      <c r="A179" s="155" t="str">
        <f>"2,     "&amp;'2017 03 15'!C197&amp;",   """&amp;'2017 03 15'!P197&amp;""""</f>
        <v>2,     191334,   "XE80T12EH45U0W  (80 gal)"</v>
      </c>
    </row>
    <row r="180" spans="1:1" x14ac:dyDescent="0.25">
      <c r="A180" s="155" t="str">
        <f>"2,     "&amp;'2017 03 15'!C198&amp;",   """&amp;'2017 03 15'!P198&amp;""""</f>
        <v>2,     191439,   "PROPH50 T2 RH350 DC  (50 gal)"</v>
      </c>
    </row>
    <row r="181" spans="1:1" x14ac:dyDescent="0.25">
      <c r="A181" s="155" t="str">
        <f>"2,     "&amp;'2017 03 15'!C199&amp;",   """&amp;'2017 03 15'!P199&amp;""""</f>
        <v>2,     191540,   "PROPH65 T2 RH350 DC  (65 gal)"</v>
      </c>
    </row>
    <row r="182" spans="1:1" x14ac:dyDescent="0.25">
      <c r="A182" s="155" t="str">
        <f>"2,     "&amp;'2017 03 15'!C200&amp;",   """&amp;'2017 03 15'!P200&amp;""""</f>
        <v>2,     191641,   "PROPH80 T2 RH350 DC  (80 gal)"</v>
      </c>
    </row>
    <row r="183" spans="1:1" x14ac:dyDescent="0.25">
      <c r="A183" s="155" t="str">
        <f>"2,     "&amp;'2017 03 15'!C201&amp;",   """&amp;'2017 03 15'!P201&amp;""""</f>
        <v>2,     191739,   "HPLD50  (50 gal)"</v>
      </c>
    </row>
    <row r="184" spans="1:1" x14ac:dyDescent="0.25">
      <c r="A184" s="155" t="str">
        <f>"2,     "&amp;'2017 03 15'!C202&amp;",   """&amp;'2017 03 15'!P202&amp;""""</f>
        <v>2,     191840,   "HPLD65  (65 gal)"</v>
      </c>
    </row>
    <row r="185" spans="1:1" x14ac:dyDescent="0.25">
      <c r="A185" s="155" t="str">
        <f>"2,     "&amp;'2017 03 15'!C203&amp;",   """&amp;'2017 03 15'!P203&amp;""""</f>
        <v>2,     191941,   "HPLD80  (80 gal)"</v>
      </c>
    </row>
    <row r="186" spans="1:1" x14ac:dyDescent="0.25">
      <c r="A186" s="155" t="str">
        <f>"2,     "&amp;'2017 03 15'!C204&amp;",   """&amp;'2017 03 15'!P204&amp;""""</f>
        <v>2,     192042,   "XE50T10HD22U0  (50 gal)"</v>
      </c>
    </row>
    <row r="187" spans="1:1" x14ac:dyDescent="0.25">
      <c r="A187" s="155" t="str">
        <f>"2,     "&amp;'2017 03 15'!C205&amp;",   """&amp;'2017 03 15'!P205&amp;""""</f>
        <v>2,     192139,   "XE50T10HD50U1  (50 gal)"</v>
      </c>
    </row>
    <row r="188" spans="1:1" x14ac:dyDescent="0.25">
      <c r="A188" s="155" t="str">
        <f>"2,     "&amp;'2017 03 15'!C206&amp;",   """&amp;'2017 03 15'!P206&amp;""""</f>
        <v>2,     192243,   "XE65T10HD22U0  (65 gal)"</v>
      </c>
    </row>
    <row r="189" spans="1:1" x14ac:dyDescent="0.25">
      <c r="A189" s="155" t="str">
        <f>"2,     "&amp;'2017 03 15'!C207&amp;",   """&amp;'2017 03 15'!P207&amp;""""</f>
        <v>2,     192340,   "XE65T10HD50U1  (65 gal)"</v>
      </c>
    </row>
    <row r="190" spans="1:1" x14ac:dyDescent="0.25">
      <c r="A190" s="155" t="str">
        <f>"2,     "&amp;'2017 03 15'!C208&amp;",   """&amp;'2017 03 15'!P208&amp;""""</f>
        <v>2,     192444,   "XE80T10HD22U0  (80 gal)"</v>
      </c>
    </row>
    <row r="191" spans="1:1" x14ac:dyDescent="0.25">
      <c r="A191" s="155" t="str">
        <f>"2,     "&amp;'2017 03 15'!C209&amp;",   """&amp;'2017 03 15'!P209&amp;""""</f>
        <v>2,     192541,   "XE80T10HD50U1  (80 gal)"</v>
      </c>
    </row>
    <row r="192" spans="1:1" x14ac:dyDescent="0.25">
      <c r="A192" s="155" t="str">
        <f>"2,     "&amp;'2017 03 15'!C210&amp;",   """&amp;'2017 03 15'!P210&amp;""""</f>
        <v>2,     192642,   "PROPH50 T2 RH350 D15  (50 gal)"</v>
      </c>
    </row>
    <row r="193" spans="1:1" x14ac:dyDescent="0.25">
      <c r="A193" s="155" t="str">
        <f>"2,     "&amp;'2017 03 15'!C211&amp;",   """&amp;'2017 03 15'!P211&amp;""""</f>
        <v>2,     192739,   "PROPH50 T2 RH350 DCB  (50 gal)"</v>
      </c>
    </row>
    <row r="194" spans="1:1" x14ac:dyDescent="0.25">
      <c r="A194" s="155" t="str">
        <f>"2,     "&amp;'2017 03 15'!C212&amp;",   """&amp;'2017 03 15'!P212&amp;""""</f>
        <v>2,     192843,   "PROPH65 T2 RH350 D15  (65 gal)"</v>
      </c>
    </row>
    <row r="195" spans="1:1" x14ac:dyDescent="0.25">
      <c r="A195" s="155" t="str">
        <f>"2,     "&amp;'2017 03 15'!C213&amp;",   """&amp;'2017 03 15'!P213&amp;""""</f>
        <v>2,     192940,   "PROPH65 T2 RH350 DCB  (65 gal)"</v>
      </c>
    </row>
    <row r="196" spans="1:1" x14ac:dyDescent="0.25">
      <c r="A196" s="155" t="str">
        <f>"2,     "&amp;'2017 03 15'!C214&amp;",   """&amp;'2017 03 15'!P214&amp;""""</f>
        <v>2,     193044,   "PROPH80 T2 RH350 D15  (80 gal)"</v>
      </c>
    </row>
    <row r="197" spans="1:1" x14ac:dyDescent="0.25">
      <c r="A197" s="155" t="str">
        <f>"2,     "&amp;'2017 03 15'!C215&amp;",   """&amp;'2017 03 15'!P215&amp;""""</f>
        <v>2,     193141,   "PROPH80 T2 RH350 DCB  (80 gal)"</v>
      </c>
    </row>
    <row r="198" spans="1:1" x14ac:dyDescent="0.25">
      <c r="A198" s="156" t="str">
        <f>"2,     "&amp;'2017 03 15'!C236&amp;",   """&amp;'2017 03 15'!P236&amp;""""</f>
        <v>2,     280159,   "CPROPH40 T2 RH375-15  (40 gal)"</v>
      </c>
    </row>
    <row r="199" spans="1:1" x14ac:dyDescent="0.25">
      <c r="A199" s="155" t="str">
        <f>"2,     "&amp;'2017 03 15'!C237&amp;",   """&amp;'2017 03 15'!P237&amp;""""</f>
        <v>2,     280260,   "CPROPH50 T2 RH375-15  (50 gal)"</v>
      </c>
    </row>
    <row r="200" spans="1:1" x14ac:dyDescent="0.25">
      <c r="A200" s="155" t="str">
        <f>"2,     "&amp;'2017 03 15'!C238&amp;",   """&amp;'2017 03 15'!P238&amp;""""</f>
        <v>2,     280361,   "CPROPH65 T2 RH375-15  (65 gal)"</v>
      </c>
    </row>
    <row r="201" spans="1:1" x14ac:dyDescent="0.25">
      <c r="A201" s="155" t="str">
        <f>"2,     "&amp;'2017 03 15'!C239&amp;",   """&amp;'2017 03 15'!P239&amp;""""</f>
        <v>2,     280462,   "CPROPH80 T2 RH375-15  (80 gal)"</v>
      </c>
    </row>
    <row r="202" spans="1:1" x14ac:dyDescent="0.25">
      <c r="A202" s="155" t="str">
        <f>"2,     "&amp;'2017 03 15'!C240&amp;",   """&amp;'2017 03 15'!P240&amp;""""</f>
        <v>2,     280559,   "CPROPH40 T2 RH375-30  (40 gal)"</v>
      </c>
    </row>
    <row r="203" spans="1:1" x14ac:dyDescent="0.25">
      <c r="A203" s="155" t="str">
        <f>"2,     "&amp;'2017 03 15'!C241&amp;",   """&amp;'2017 03 15'!P241&amp;""""</f>
        <v>2,     280660,   "CPROPH50 T2 RH375-30  (50 gal)"</v>
      </c>
    </row>
    <row r="204" spans="1:1" x14ac:dyDescent="0.25">
      <c r="A204" s="155" t="str">
        <f>"2,     "&amp;'2017 03 15'!C242&amp;",   """&amp;'2017 03 15'!P242&amp;""""</f>
        <v>2,     280761,   "CPROPH65 T2 RH375-30  (65 gal)"</v>
      </c>
    </row>
    <row r="205" spans="1:1" x14ac:dyDescent="0.25">
      <c r="A205" s="155" t="str">
        <f>"2,     "&amp;'2017 03 15'!C243&amp;",   """&amp;'2017 03 15'!P243&amp;""""</f>
        <v>2,     280862,   "CPROPH80 T2 RH375-30  (80 gal)"</v>
      </c>
    </row>
    <row r="206" spans="1:1" x14ac:dyDescent="0.25">
      <c r="A206" s="155" t="str">
        <f>"2,     "&amp;'2017 03 15'!C244&amp;",   """&amp;'2017 03 15'!P244&amp;""""</f>
        <v>2,     280959,   "CPROPH40 T2 RH375-SO  (40 gal)"</v>
      </c>
    </row>
    <row r="207" spans="1:1" x14ac:dyDescent="0.25">
      <c r="A207" s="155" t="str">
        <f>"2,     "&amp;'2017 03 15'!C245&amp;",   """&amp;'2017 03 15'!P245&amp;""""</f>
        <v>2,     281060,   "CPROPH50 T2 RH375-SO  (50 gal)"</v>
      </c>
    </row>
    <row r="208" spans="1:1" x14ac:dyDescent="0.25">
      <c r="A208" s="155" t="str">
        <f>"2,     "&amp;'2017 03 15'!C246&amp;",   """&amp;'2017 03 15'!P246&amp;""""</f>
        <v>2,     281161,   "CPROPH65 T2 RH375-SO  (65 gal)"</v>
      </c>
    </row>
    <row r="209" spans="1:1" x14ac:dyDescent="0.25">
      <c r="A209" s="155" t="str">
        <f>"2,     "&amp;'2017 03 15'!C247&amp;",   """&amp;'2017 03 15'!P247&amp;""""</f>
        <v>2,     281262,   "CPROPH80 T2 RH375-SO  (80 gal)"</v>
      </c>
    </row>
    <row r="210" spans="1:1" x14ac:dyDescent="0.25">
      <c r="A210" s="155" t="str">
        <f>"2,     "&amp;'2017 03 15'!C248&amp;",   """&amp;'2017 03 15'!P248&amp;""""</f>
        <v>2,     281359,   "CXE40T10H22UO  (40 gal)"</v>
      </c>
    </row>
    <row r="211" spans="1:1" x14ac:dyDescent="0.25">
      <c r="A211" s="155" t="str">
        <f>"2,     "&amp;'2017 03 15'!C249&amp;",   """&amp;'2017 03 15'!P249&amp;""""</f>
        <v>2,     281460,   "CXE50T10H22UO  (50 gal)"</v>
      </c>
    </row>
    <row r="212" spans="1:1" x14ac:dyDescent="0.25">
      <c r="A212" s="155" t="str">
        <f>"2,     "&amp;'2017 03 15'!C250&amp;",   """&amp;'2017 03 15'!P250&amp;""""</f>
        <v>2,     281561,   "CXE65T10H22UO  (65 gal)"</v>
      </c>
    </row>
    <row r="213" spans="1:1" x14ac:dyDescent="0.25">
      <c r="A213" s="155" t="str">
        <f>"2,     "&amp;'2017 03 15'!C251&amp;",   """&amp;'2017 03 15'!P251&amp;""""</f>
        <v>2,     281662,   "CXE80T10H22UO  (80 gal)"</v>
      </c>
    </row>
    <row r="214" spans="1:1" x14ac:dyDescent="0.25">
      <c r="A214" s="155" t="str">
        <f>"2,     "&amp;'2017 03 15'!C252&amp;",   """&amp;'2017 03 15'!P252&amp;""""</f>
        <v>2,     281759,   "CXE40T10H45UO  (40 gal)"</v>
      </c>
    </row>
    <row r="215" spans="1:1" x14ac:dyDescent="0.25">
      <c r="A215" s="155" t="str">
        <f>"2,     "&amp;'2017 03 15'!C253&amp;",   """&amp;'2017 03 15'!P253&amp;""""</f>
        <v>2,     281860,   "CXE50T10H45UO  (50 gal)"</v>
      </c>
    </row>
    <row r="216" spans="1:1" x14ac:dyDescent="0.25">
      <c r="A216" s="155" t="str">
        <f>"2,     "&amp;'2017 03 15'!C254&amp;",   """&amp;'2017 03 15'!P254&amp;""""</f>
        <v>2,     281961,   "CXE65T10H45UO  (65 gal)"</v>
      </c>
    </row>
    <row r="217" spans="1:1" x14ac:dyDescent="0.25">
      <c r="A217" s="155" t="str">
        <f>"2,     "&amp;'2017 03 15'!C255&amp;",   """&amp;'2017 03 15'!P255&amp;""""</f>
        <v>2,     282062,   "CXE80T10H45UO  (80 gal)"</v>
      </c>
    </row>
    <row r="218" spans="1:1" x14ac:dyDescent="0.25">
      <c r="A218" s="155" t="str">
        <f>"2,     "&amp;'2017 03 15'!C256&amp;",   """&amp;'2017 03 15'!P256&amp;""""</f>
        <v>2,     282159,   "CXE40T10HS45UO  (40 gal)"</v>
      </c>
    </row>
    <row r="219" spans="1:1" x14ac:dyDescent="0.25">
      <c r="A219" s="155" t="str">
        <f>"2,     "&amp;'2017 03 15'!C257&amp;",   """&amp;'2017 03 15'!P257&amp;""""</f>
        <v>2,     282260,   "CXE50T10HS45UO  (50 gal)"</v>
      </c>
    </row>
    <row r="220" spans="1:1" x14ac:dyDescent="0.25">
      <c r="A220" s="155" t="str">
        <f>"2,     "&amp;'2017 03 15'!C258&amp;",   """&amp;'2017 03 15'!P258&amp;""""</f>
        <v>2,     282361,   "CXE65T10HS45UO  (65 gal)"</v>
      </c>
    </row>
    <row r="221" spans="1:1" x14ac:dyDescent="0.25">
      <c r="A221" s="155" t="str">
        <f>"2,     "&amp;'2017 03 15'!C259&amp;",   """&amp;'2017 03 15'!P259&amp;""""</f>
        <v>2,     282462,   "CXE80T10HS45UO  (80 gal)"</v>
      </c>
    </row>
    <row r="222" spans="1:1" x14ac:dyDescent="0.25">
      <c r="A222" s="155" t="str">
        <f>"2,     "&amp;'2017 03 15'!C260&amp;",   """&amp;'2017 03 15'!P260&amp;""""</f>
        <v>2,     282563,   "CPRO H40 T2 RH310BM  (40 gal)"</v>
      </c>
    </row>
    <row r="223" spans="1:1" x14ac:dyDescent="0.25">
      <c r="A223" s="155" t="str">
        <f>"2,     "&amp;'2017 03 15'!C261&amp;",   """&amp;'2017 03 15'!P261&amp;""""</f>
        <v>2,     282664,   "CPRO H50 T2 RH310BM  (50 gal)"</v>
      </c>
    </row>
    <row r="224" spans="1:1" x14ac:dyDescent="0.25">
      <c r="A224" s="155" t="str">
        <f>"2,     "&amp;'2017 03 15'!C262&amp;",   """&amp;'2017 03 15'!P262&amp;""""</f>
        <v>2,     282765,   "CPRO H65 T2 RH310BM  (65 gal)"</v>
      </c>
    </row>
    <row r="225" spans="1:1" x14ac:dyDescent="0.25">
      <c r="A225" s="155" t="str">
        <f>"2,     "&amp;'2017 03 15'!C263&amp;",   """&amp;'2017 03 15'!P263&amp;""""</f>
        <v>2,     282866,   "CPRO H80 T2 RH310BM  (80 gal)"</v>
      </c>
    </row>
    <row r="226" spans="1:1" x14ac:dyDescent="0.25">
      <c r="A226" s="156" t="str">
        <f>"2,     "&amp;'2017 03 15'!C274&amp;",   """&amp;'2017 03 15'!P274&amp;""""</f>
        <v>2,     201059,   "10E40-HP515  (40 gal, JA13)"</v>
      </c>
    </row>
    <row r="227" spans="1:1" x14ac:dyDescent="0.25">
      <c r="A227" s="155" t="str">
        <f>"2,     "&amp;'2017 03 15'!C275&amp;",   """&amp;'2017 03 15'!P275&amp;""""</f>
        <v>2,     201160,   "10E50-HP515  (50 gal, JA13)"</v>
      </c>
    </row>
    <row r="228" spans="1:1" x14ac:dyDescent="0.25">
      <c r="A228" s="155" t="str">
        <f>"2,     "&amp;'2017 03 15'!C276&amp;",   """&amp;'2017 03 15'!P276&amp;""""</f>
        <v>2,     201261,   "10E65-HP515  (65 gal, JA13)"</v>
      </c>
    </row>
    <row r="229" spans="1:1" x14ac:dyDescent="0.25">
      <c r="A229" s="155" t="str">
        <f>"2,     "&amp;'2017 03 15'!C277&amp;",   """&amp;'2017 03 15'!P277&amp;""""</f>
        <v>2,     201362,   "10E80-HP515  (80 gal, JA13)"</v>
      </c>
    </row>
    <row r="230" spans="1:1" x14ac:dyDescent="0.25">
      <c r="A230" s="155" t="str">
        <f>"2,     "&amp;'2017 03 15'!C278&amp;",   """&amp;'2017 03 15'!P278&amp;""""</f>
        <v>2,     201459,   "10E40-HP530  (40 gal, JA13)"</v>
      </c>
    </row>
    <row r="231" spans="1:1" x14ac:dyDescent="0.25">
      <c r="A231" s="155" t="str">
        <f>"2,     "&amp;'2017 03 15'!C279&amp;",   """&amp;'2017 03 15'!P279&amp;""""</f>
        <v>2,     201560,   "10E50-HP530  (50 gal, JA13)"</v>
      </c>
    </row>
    <row r="232" spans="1:1" x14ac:dyDescent="0.25">
      <c r="A232" s="155" t="str">
        <f>"2,     "&amp;'2017 03 15'!C280&amp;",   """&amp;'2017 03 15'!P280&amp;""""</f>
        <v>2,     201661,   "10E65-HP530  (65 gal, JA13)"</v>
      </c>
    </row>
    <row r="233" spans="1:1" x14ac:dyDescent="0.25">
      <c r="A233" s="155" t="str">
        <f>"2,     "&amp;'2017 03 15'!C281&amp;",   """&amp;'2017 03 15'!P281&amp;""""</f>
        <v>2,     201762,   "10E80-HP530  (80 gal, JA13)"</v>
      </c>
    </row>
    <row r="234" spans="1:1" x14ac:dyDescent="0.25">
      <c r="A234" s="155" t="str">
        <f>"2,     "&amp;'2017 03 15'!C282&amp;",   """&amp;'2017 03 15'!P282&amp;""""</f>
        <v>2,     201859,   "10E40-HP5S30  (40 gal, JA13)"</v>
      </c>
    </row>
    <row r="235" spans="1:1" x14ac:dyDescent="0.25">
      <c r="A235" s="155" t="str">
        <f>"2,     "&amp;'2017 03 15'!C283&amp;",   """&amp;'2017 03 15'!P283&amp;""""</f>
        <v>2,     201960,   "10E50-HP5S30  (50 gal, JA13)"</v>
      </c>
    </row>
    <row r="236" spans="1:1" x14ac:dyDescent="0.25">
      <c r="A236" s="155" t="str">
        <f>"2,     "&amp;'2017 03 15'!C284&amp;",   """&amp;'2017 03 15'!P284&amp;""""</f>
        <v>2,     202061,   "10E65-HP5S30  (65 gal, JA13)"</v>
      </c>
    </row>
    <row r="237" spans="1:1" x14ac:dyDescent="0.25">
      <c r="A237" s="155" t="str">
        <f>"2,     "&amp;'2017 03 15'!C285&amp;",   """&amp;'2017 03 15'!P285&amp;""""</f>
        <v>2,     202162,   "10E80-HP5S30  (80 gal, JA13)"</v>
      </c>
    </row>
    <row r="238" spans="1:1" x14ac:dyDescent="0.25">
      <c r="A238" s="155" t="str">
        <f>"2,     "&amp;'2017 03 15'!C286&amp;",   """&amp;'2017 03 15'!P286&amp;""""</f>
        <v>2,     200139,   "10E50-HP4D  (50 gal)"</v>
      </c>
    </row>
    <row r="239" spans="1:1" x14ac:dyDescent="0.25">
      <c r="A239" s="155" t="str">
        <f>"2,     "&amp;'2017 03 15'!C287&amp;",   """&amp;'2017 03 15'!P287&amp;""""</f>
        <v>2,     200240,   "10E65-HP4D  (65 gal)"</v>
      </c>
    </row>
    <row r="240" spans="1:1" x14ac:dyDescent="0.25">
      <c r="A240" s="155" t="str">
        <f>"2,     "&amp;'2017 03 15'!C288&amp;",   """&amp;'2017 03 15'!P288&amp;""""</f>
        <v>2,     200341,   "10E80-HP4D  (80 gal)"</v>
      </c>
    </row>
    <row r="241" spans="1:1" x14ac:dyDescent="0.25">
      <c r="A241" s="155" t="str">
        <f>"2,     "&amp;'2017 03 15'!C289&amp;",   """&amp;'2017 03 15'!P289&amp;""""</f>
        <v>2,     200421,   "12E50-HP  (50 gal)"</v>
      </c>
    </row>
    <row r="242" spans="1:1" x14ac:dyDescent="0.25">
      <c r="A242" s="155" t="str">
        <f>"2,     "&amp;'2017 03 15'!C290&amp;",   """&amp;'2017 03 15'!P290&amp;""""</f>
        <v>2,     200534,   "12E80-HP  (80 gal)"</v>
      </c>
    </row>
    <row r="243" spans="1:1" x14ac:dyDescent="0.25">
      <c r="A243" s="155" t="str">
        <f>"2,     "&amp;'2017 03 15'!C291&amp;",   """&amp;'2017 03 15'!P291&amp;""""</f>
        <v>2,     200621,   "HB50RM  (50 gal)"</v>
      </c>
    </row>
    <row r="244" spans="1:1" x14ac:dyDescent="0.25">
      <c r="A244" s="155" t="str">
        <f>"2,     "&amp;'2017 03 15'!C292&amp;",   """&amp;'2017 03 15'!P292&amp;""""</f>
        <v>2,     200742,   "10E50-HP4D15  (50 gal)"</v>
      </c>
    </row>
    <row r="245" spans="1:1" x14ac:dyDescent="0.25">
      <c r="A245" s="155" t="str">
        <f>"2,     "&amp;'2017 03 15'!C293&amp;",   """&amp;'2017 03 15'!P293&amp;""""</f>
        <v>2,     200843,   "10E65-HP4D15  (65 gal)"</v>
      </c>
    </row>
    <row r="246" spans="1:1" x14ac:dyDescent="0.25">
      <c r="A246" s="155" t="str">
        <f>"2,     "&amp;'2017 03 15'!C294&amp;",   """&amp;'2017 03 15'!P294&amp;""""</f>
        <v>2,     200944,   "10E80-HP4D15  (80 gal)"</v>
      </c>
    </row>
    <row r="247" spans="1:1" x14ac:dyDescent="0.25">
      <c r="A247" s="156" t="str">
        <f>"2,     "&amp;'2017 03 15'!C295&amp;",   """&amp;'2017 03 15'!P295&amp;""""</f>
        <v>2,     213359,   "HPLD40-1RU  (40 gal)"</v>
      </c>
    </row>
    <row r="248" spans="1:1" x14ac:dyDescent="0.25">
      <c r="A248" s="155" t="str">
        <f>"2,     "&amp;'2017 03 15'!C296&amp;",   """&amp;'2017 03 15'!P296&amp;""""</f>
        <v>2,     213460,   "HPLD50-1RU  (50 gal)"</v>
      </c>
    </row>
    <row r="249" spans="1:1" x14ac:dyDescent="0.25">
      <c r="A249" s="155" t="str">
        <f>"2,     "&amp;'2017 03 15'!C297&amp;",   """&amp;'2017 03 15'!P297&amp;""""</f>
        <v>2,     213561,   "HPLD65-1RU  (65 gal)"</v>
      </c>
    </row>
    <row r="250" spans="1:1" x14ac:dyDescent="0.25">
      <c r="A250" s="155" t="str">
        <f>"2,     "&amp;'2017 03 15'!C298&amp;",   """&amp;'2017 03 15'!P298&amp;""""</f>
        <v>2,     213662,   "HPLD80-1RU  (80 gal)"</v>
      </c>
    </row>
    <row r="251" spans="1:1" x14ac:dyDescent="0.25">
      <c r="A251" s="155" t="str">
        <f>"2,     "&amp;'2017 03 15'!C299&amp;",   """&amp;'2017 03 15'!P299&amp;""""</f>
        <v>2,     211359,   "PROUH40 T2 RU375-15  (40 gal, JA13)"</v>
      </c>
    </row>
    <row r="252" spans="1:1" x14ac:dyDescent="0.25">
      <c r="A252" s="155" t="str">
        <f>"2,     "&amp;'2017 03 15'!C300&amp;",   """&amp;'2017 03 15'!P300&amp;""""</f>
        <v>2,     211460,   "PROUH50 T2 RU375-15  (50 gal, JA13)"</v>
      </c>
    </row>
    <row r="253" spans="1:1" x14ac:dyDescent="0.25">
      <c r="A253" s="155" t="str">
        <f>"2,     "&amp;'2017 03 15'!C301&amp;",   """&amp;'2017 03 15'!P301&amp;""""</f>
        <v>2,     211561,   "PROUH65 T2 RU375-15  (65 gal, JA13)"</v>
      </c>
    </row>
    <row r="254" spans="1:1" x14ac:dyDescent="0.25">
      <c r="A254" s="155" t="str">
        <f>"2,     "&amp;'2017 03 15'!C302&amp;",   """&amp;'2017 03 15'!P302&amp;""""</f>
        <v>2,     211662,   "PROUH80 T2 RU375-15  (80 gal, JA13)"</v>
      </c>
    </row>
    <row r="255" spans="1:1" x14ac:dyDescent="0.25">
      <c r="A255" s="155" t="str">
        <f>"2,     "&amp;'2017 03 15'!C303&amp;",   """&amp;'2017 03 15'!P303&amp;""""</f>
        <v>2,     211759,   "PROUH40 T2 RU375-30  (40 gal, JA13)"</v>
      </c>
    </row>
    <row r="256" spans="1:1" x14ac:dyDescent="0.25">
      <c r="A256" s="155" t="str">
        <f>"2,     "&amp;'2017 03 15'!C304&amp;",   """&amp;'2017 03 15'!P304&amp;""""</f>
        <v>2,     211860,   "PROUH50 T2 RU375-30  (50 gal, JA13)"</v>
      </c>
    </row>
    <row r="257" spans="1:1" x14ac:dyDescent="0.25">
      <c r="A257" s="155" t="str">
        <f>"2,     "&amp;'2017 03 15'!C305&amp;",   """&amp;'2017 03 15'!P305&amp;""""</f>
        <v>2,     211961,   "PROUH65 T2 RU375-30  (65 gal, JA13)"</v>
      </c>
    </row>
    <row r="258" spans="1:1" x14ac:dyDescent="0.25">
      <c r="A258" s="155" t="str">
        <f>"2,     "&amp;'2017 03 15'!C306&amp;",   """&amp;'2017 03 15'!P306&amp;""""</f>
        <v>2,     212062,   "PROUH80 T2 RU375-30  (80 gal, JA13)"</v>
      </c>
    </row>
    <row r="259" spans="1:1" x14ac:dyDescent="0.25">
      <c r="A259" s="155" t="str">
        <f>"2,     "&amp;'2017 03 15'!C307&amp;",   """&amp;'2017 03 15'!P307&amp;""""</f>
        <v>2,     212159,   "PROUH40 T2 RU375-SO  (40 gal, JA13)"</v>
      </c>
    </row>
    <row r="260" spans="1:1" x14ac:dyDescent="0.25">
      <c r="A260" s="155" t="str">
        <f>"2,     "&amp;'2017 03 15'!C308&amp;",   """&amp;'2017 03 15'!P308&amp;""""</f>
        <v>2,     212260,   "PROUH50 T2 RU375-SO  (50 gal, JA13)"</v>
      </c>
    </row>
    <row r="261" spans="1:1" x14ac:dyDescent="0.25">
      <c r="A261" s="155" t="str">
        <f>"2,     "&amp;'2017 03 15'!C309&amp;",   """&amp;'2017 03 15'!P309&amp;""""</f>
        <v>2,     212361,   "PROUH65 T2 RU375-SO  (65 gal, JA13)"</v>
      </c>
    </row>
    <row r="262" spans="1:1" x14ac:dyDescent="0.25">
      <c r="A262" s="155" t="str">
        <f>"2,     "&amp;'2017 03 15'!C310&amp;",   """&amp;'2017 03 15'!P310&amp;""""</f>
        <v>2,     212462,   "PROUH80 T2 RU375-SO  (80 gal, JA13)"</v>
      </c>
    </row>
    <row r="263" spans="1:1" x14ac:dyDescent="0.25">
      <c r="A263" s="155" t="str">
        <f>"2,     "&amp;'2017 03 15'!C311&amp;",   """&amp;'2017 03 15'!P311&amp;""""</f>
        <v>2,     212563,   "PRO H40 T2 RU310BM  (40 gal, JA13)"</v>
      </c>
    </row>
    <row r="264" spans="1:1" x14ac:dyDescent="0.25">
      <c r="A264" s="155" t="str">
        <f>"2,     "&amp;'2017 03 15'!C312&amp;",   """&amp;'2017 03 15'!P312&amp;""""</f>
        <v>2,     212664,   "PRO H50 T2 RU310BM  (50 gal, JA13)"</v>
      </c>
    </row>
    <row r="265" spans="1:1" x14ac:dyDescent="0.25">
      <c r="A265" s="155" t="str">
        <f>"2,     "&amp;'2017 03 15'!C313&amp;",   """&amp;'2017 03 15'!P313&amp;""""</f>
        <v>2,     212765,   "PRO H65 T2 RU310BM  (65 gal, JA13)"</v>
      </c>
    </row>
    <row r="266" spans="1:1" x14ac:dyDescent="0.25">
      <c r="A266" s="155" t="str">
        <f>"2,     "&amp;'2017 03 15'!C314&amp;",   """&amp;'2017 03 15'!P314&amp;""""</f>
        <v>2,     212866,   "PRO H80 T2 RU310BM  (80 gal, JA13)"</v>
      </c>
    </row>
    <row r="267" spans="1:1" x14ac:dyDescent="0.25">
      <c r="A267" s="155" t="str">
        <f>"2,     "&amp;'2017 03 15'!C315&amp;",   """&amp;'2017 03 15'!P315&amp;""""</f>
        <v>2,     212963,   "PRO H40 T2 RU310UM  (40 gal)"</v>
      </c>
    </row>
    <row r="268" spans="1:1" x14ac:dyDescent="0.25">
      <c r="A268" s="155" t="str">
        <f>"2,     "&amp;'2017 03 15'!C316&amp;",   """&amp;'2017 03 15'!P316&amp;""""</f>
        <v>2,     213064,   "PRO H50 T2 RU310UM  (50 gal)"</v>
      </c>
    </row>
    <row r="269" spans="1:1" x14ac:dyDescent="0.25">
      <c r="A269" s="155" t="str">
        <f>"2,     "&amp;'2017 03 15'!C317&amp;",   """&amp;'2017 03 15'!P317&amp;""""</f>
        <v>2,     213165,   "PRO H65 T2 RU310UM  (65 gal)"</v>
      </c>
    </row>
    <row r="270" spans="1:1" x14ac:dyDescent="0.25">
      <c r="A270" s="155" t="str">
        <f>"2,     "&amp;'2017 03 15'!C318&amp;",   """&amp;'2017 03 15'!P318&amp;""""</f>
        <v>2,     213266,   "PRO H80 T2 RU310UM  (80 gal)"</v>
      </c>
    </row>
    <row r="271" spans="1:1" x14ac:dyDescent="0.25">
      <c r="A271" s="155" t="str">
        <f>"2,     "&amp;'2017 03 15'!C329&amp;",   """&amp;'2017 03 15'!P329&amp;""""</f>
        <v>2,     210121,   "HB50RU  (50 gal)"</v>
      </c>
    </row>
    <row r="272" spans="1:1" x14ac:dyDescent="0.25">
      <c r="A272" s="155" t="str">
        <f>"2,     "&amp;'2017 03 15'!C330&amp;",   """&amp;'2017 03 15'!P330&amp;""""</f>
        <v>2,     210221,   "PROUH50 T2 RU245  (50 gal)"</v>
      </c>
    </row>
    <row r="273" spans="1:1" x14ac:dyDescent="0.25">
      <c r="A273" s="155" t="str">
        <f>"2,     "&amp;'2017 03 15'!C331&amp;",   """&amp;'2017 03 15'!P331&amp;""""</f>
        <v>2,     210339,   "PROUH50 T2 RU350 D  (50 gal)"</v>
      </c>
    </row>
    <row r="274" spans="1:1" x14ac:dyDescent="0.25">
      <c r="A274" s="155" t="str">
        <f>"2,     "&amp;'2017 03 15'!C332&amp;",   """&amp;'2017 03 15'!P332&amp;""""</f>
        <v>2,     210440,   "PROUH65 T2 RU350 D  (65 gal)"</v>
      </c>
    </row>
    <row r="275" spans="1:1" x14ac:dyDescent="0.25">
      <c r="A275" s="155" t="str">
        <f>"2,     "&amp;'2017 03 15'!C333&amp;",   """&amp;'2017 03 15'!P333&amp;""""</f>
        <v>2,     210534,   "PROUH80 T2 RU245  (80 gal)"</v>
      </c>
    </row>
    <row r="276" spans="1:1" x14ac:dyDescent="0.25">
      <c r="A276" s="155" t="str">
        <f>"2,     "&amp;'2017 03 15'!C334&amp;",   """&amp;'2017 03 15'!P334&amp;""""</f>
        <v>2,     210641,   "PROUH80 T2 RU350 D  (80 gal)"</v>
      </c>
    </row>
    <row r="277" spans="1:1" x14ac:dyDescent="0.25">
      <c r="A277" s="155" t="str">
        <f>"2,     "&amp;'2017 03 15'!C335&amp;",   """&amp;'2017 03 15'!P335&amp;""""</f>
        <v>2,     210742,   "PROUH50 T2 RU350 D15  (50 gal)"</v>
      </c>
    </row>
    <row r="278" spans="1:1" x14ac:dyDescent="0.25">
      <c r="A278" s="155" t="str">
        <f>"2,     "&amp;'2017 03 15'!C336&amp;",   """&amp;'2017 03 15'!P336&amp;""""</f>
        <v>2,     210839,   "PROUH50 T2 RU350 DCB  (50 gal)"</v>
      </c>
    </row>
    <row r="279" spans="1:1" x14ac:dyDescent="0.25">
      <c r="A279" s="155" t="str">
        <f>"2,     "&amp;'2017 03 15'!C337&amp;",   """&amp;'2017 03 15'!P337&amp;""""</f>
        <v>2,     210943,   "PROUH65 T2 RU350 D15  (65 gal)"</v>
      </c>
    </row>
    <row r="280" spans="1:1" x14ac:dyDescent="0.25">
      <c r="A280" s="155" t="str">
        <f>"2,     "&amp;'2017 03 15'!C338&amp;",   """&amp;'2017 03 15'!P338&amp;""""</f>
        <v>2,     211040,   "PROUH65 T2 RU350 DCB  (65 gal)"</v>
      </c>
    </row>
    <row r="281" spans="1:1" x14ac:dyDescent="0.25">
      <c r="A281" s="155" t="str">
        <f>"2,     "&amp;'2017 03 15'!C339&amp;",   """&amp;'2017 03 15'!P339&amp;""""</f>
        <v>2,     211144,   "PROUH80 T2 RU350 D15  (80 gal)"</v>
      </c>
    </row>
    <row r="282" spans="1:1" x14ac:dyDescent="0.25">
      <c r="A282" s="155" t="str">
        <f>"2,     "&amp;'2017 03 15'!C340&amp;",   """&amp;'2017 03 15'!P340&amp;""""</f>
        <v>2,     211241,   "PROUH80 T2 RU350 DCB  (80 gal)"</v>
      </c>
    </row>
    <row r="283" spans="1:1" x14ac:dyDescent="0.25">
      <c r="A283" s="156" t="str">
        <f>"2,     "&amp;'2017 03 15'!C341&amp;",   """&amp;'2017 03 15'!P341&amp;""""</f>
        <v>2,     220116,   "GS3-45HPA-US &amp; SAN-43SSAQA  (43 gal)"</v>
      </c>
    </row>
    <row r="284" spans="1:1" x14ac:dyDescent="0.25">
      <c r="A284" s="155" t="str">
        <f>"2,     "&amp;'2017 03 15'!C342&amp;",   """&amp;'2017 03 15'!P342&amp;""""</f>
        <v>2,     220216,   "GS3-45HPA-US &amp; GAUS-160QTA  (43 gal)"</v>
      </c>
    </row>
    <row r="285" spans="1:1" x14ac:dyDescent="0.25">
      <c r="A285" s="155" t="str">
        <f>"2,     "&amp;'2017 03 15'!C343&amp;",   """&amp;'2017 03 15'!P343&amp;""""</f>
        <v>2,     220317,   "GS3-45HPA-US &amp; SAN-83SSAQA  (83 gal)"</v>
      </c>
    </row>
    <row r="286" spans="1:1" x14ac:dyDescent="0.25">
      <c r="A286" s="155" t="str">
        <f>"2,     "&amp;'2017 03 15'!C344&amp;",   """&amp;'2017 03 15'!P344&amp;""""</f>
        <v>2,     220417,   "GS3-45HPA-US &amp; GAUS-315EQTD  (83 gal)"</v>
      </c>
    </row>
    <row r="287" spans="1:1" x14ac:dyDescent="0.25">
      <c r="A287" s="155" t="str">
        <f>"2,     "&amp;'2017 03 15'!C345&amp;",   """&amp;'2017 03 15'!P345&amp;""""</f>
        <v>2,     220517,   "GUS-45HPA-US &amp; SAN-83SSAQA  (83 gal)"</v>
      </c>
    </row>
    <row r="288" spans="1:1" x14ac:dyDescent="0.25">
      <c r="A288" s="155" t="str">
        <f>"2,     "&amp;'2017 03 15'!C346&amp;",   """&amp;'2017 03 15'!P346&amp;""""</f>
        <v>2,     220617,   "GUS-45HPA-US &amp; GAUS-315EQTD  (83 gal)"</v>
      </c>
    </row>
    <row r="289" spans="1:1" x14ac:dyDescent="0.25">
      <c r="A289" s="156" t="str">
        <f>"2,     "&amp;'2017 03 15'!C347&amp;",   """&amp;'2017 03 15'!P347&amp;""""</f>
        <v>2,     230112,   "EP6 80 DHPT 102  (80 gal)"</v>
      </c>
    </row>
    <row r="290" spans="1:1" x14ac:dyDescent="0.25">
      <c r="A290" s="155" t="str">
        <f>"2,     "&amp;'2017 03 15'!C348&amp;",   """&amp;'2017 03 15'!P348&amp;""""</f>
        <v>2,     230211,   "EPX 60 DHPT  (60 gal)"</v>
      </c>
    </row>
    <row r="291" spans="1:1" x14ac:dyDescent="0.25">
      <c r="A291" s="155" t="str">
        <f>"2,     "&amp;'2017 03 15'!C349&amp;",   """&amp;'2017 03 15'!P349&amp;""""</f>
        <v>2,     230312,   "EPX 80 DHPT  (80 gal)"</v>
      </c>
    </row>
    <row r="292" spans="1:1" x14ac:dyDescent="0.25">
      <c r="A292" s="155" t="str">
        <f>"2,     "&amp;'2017 03 15'!C350&amp;",   """&amp;'2017 03 15'!P350&amp;""""</f>
        <v>2,     230413,   "HP6 50 DHPT 120  (50 gal)"</v>
      </c>
    </row>
    <row r="293" spans="1:1" x14ac:dyDescent="0.25">
      <c r="A293" s="155" t="str">
        <f>"2,     "&amp;'2017 03 15'!C351&amp;",   """&amp;'2017 03 15'!P351&amp;""""</f>
        <v>2,     230514,   "HP6 66 DHPT 120  (66 gal)"</v>
      </c>
    </row>
    <row r="294" spans="1:1" x14ac:dyDescent="0.25">
      <c r="A294" s="155" t="str">
        <f>"2,     "&amp;'2017 03 15'!C352&amp;",   """&amp;'2017 03 15'!P352&amp;""""</f>
        <v>2,     230615,   "HP6 80 DHPT 120  (80 gal)"</v>
      </c>
    </row>
    <row r="295" spans="1:1" x14ac:dyDescent="0.25">
      <c r="A295" s="155" t="str">
        <f>"2,     "&amp;'2017 03 15'!C353&amp;",   """&amp;'2017 03 15'!P353&amp;""""</f>
        <v>2,     230713,   "HPX 50 DHPT 120  (50 gal)"</v>
      </c>
    </row>
    <row r="296" spans="1:1" x14ac:dyDescent="0.25">
      <c r="A296" s="155" t="str">
        <f>"2,     "&amp;'2017 03 15'!C354&amp;",   """&amp;'2017 03 15'!P354&amp;""""</f>
        <v>2,     230813,   "HPX 50 DHPTNE 120  (50 gal)"</v>
      </c>
    </row>
    <row r="297" spans="1:1" x14ac:dyDescent="0.25">
      <c r="A297" s="155" t="str">
        <f>"2,     "&amp;'2017 03 15'!C355&amp;",   """&amp;'2017 03 15'!P355&amp;""""</f>
        <v>2,     231313,   "HPX-50-DHPTDR 130  (50 gal, JA13)"</v>
      </c>
    </row>
    <row r="298" spans="1:1" x14ac:dyDescent="0.25">
      <c r="A298" s="155" t="str">
        <f>"2,     "&amp;'2017 03 15'!C356&amp;",   """&amp;'2017 03 15'!P356&amp;""""</f>
        <v>2,     230914,   "HPX 66 DHPT 120  (66 gal)"</v>
      </c>
    </row>
    <row r="299" spans="1:1" x14ac:dyDescent="0.25">
      <c r="A299" s="155" t="str">
        <f>"2,     "&amp;'2017 03 15'!C357&amp;",   """&amp;'2017 03 15'!P357&amp;""""</f>
        <v>2,     231014,   "HPX 66 DHPTNE 120  (66 gal)"</v>
      </c>
    </row>
    <row r="300" spans="1:1" x14ac:dyDescent="0.25">
      <c r="A300" s="155" t="str">
        <f>"2,     "&amp;'2017 03 15'!C358&amp;",   """&amp;'2017 03 15'!P358&amp;""""</f>
        <v>2,     231414,   "HPX-66-DHPTDR 130  (66 gal, JA13)"</v>
      </c>
    </row>
    <row r="301" spans="1:1" x14ac:dyDescent="0.25">
      <c r="A301" s="155" t="str">
        <f>"2,     "&amp;'2017 03 15'!C359&amp;",   """&amp;'2017 03 15'!P359&amp;""""</f>
        <v>2,     231115,   "HPX 80 DHPT 120  (80 gal)"</v>
      </c>
    </row>
    <row r="302" spans="1:1" x14ac:dyDescent="0.25">
      <c r="A302" s="155" t="str">
        <f>"2,     "&amp;'2017 03 15'!C360&amp;",   """&amp;'2017 03 15'!P360&amp;""""</f>
        <v>2,     231215,   "HPX 80 DHPTNE 120  (80 gal)"</v>
      </c>
    </row>
    <row r="303" spans="1:1" x14ac:dyDescent="0.25">
      <c r="A303" s="155" t="str">
        <f>"2,     "&amp;'2017 03 15'!C361&amp;",   """&amp;'2017 03 15'!P361&amp;""""</f>
        <v>2,     231515,   "HPX-80-DHPTDR 130  (80 gal, JA13)"</v>
      </c>
    </row>
    <row r="304" spans="1:1" x14ac:dyDescent="0.25">
      <c r="A304" s="156" t="str">
        <f>"2,     "&amp;'2017 03 15'!C362&amp;",   """&amp;'2017 03 15'!P362&amp;""""</f>
        <v>2,     240122,   "Accelera 220 E  (58 gal)"</v>
      </c>
    </row>
    <row r="305" spans="1:1" x14ac:dyDescent="0.25">
      <c r="A305" s="155" t="str">
        <f>"2,     "&amp;'2017 03 15'!C363&amp;",   """&amp;'2017 03 15'!P363&amp;""""</f>
        <v>2,     240212,   "Accelera 300/WHP 300  (80 gal)"</v>
      </c>
    </row>
    <row r="306" spans="1:1" x14ac:dyDescent="0.25">
      <c r="A306" s="156" t="str">
        <f>"2,     "&amp;'2017 03 15'!C364&amp;",   """&amp;'2017 03 15'!P364&amp;""""</f>
        <v>2,     250112,   "HPE2F80HD045VU 102  (80 gal)"</v>
      </c>
    </row>
    <row r="307" spans="1:1" x14ac:dyDescent="0.25">
      <c r="A307" s="155" t="str">
        <f>"2,     "&amp;'2017 03 15'!C365&amp;",   """&amp;'2017 03 15'!P365&amp;""""</f>
        <v>2,     250211,   "HPE2K60HD045V  (60 gal)"</v>
      </c>
    </row>
    <row r="308" spans="1:1" x14ac:dyDescent="0.25">
      <c r="A308" s="155" t="str">
        <f>"2,     "&amp;'2017 03 15'!C366&amp;",   """&amp;'2017 03 15'!P366&amp;""""</f>
        <v>2,     250312,   "HPE2K80HD045V  (80 gal)"</v>
      </c>
    </row>
    <row r="309" spans="1:1" x14ac:dyDescent="0.25">
      <c r="A309" s="155" t="str">
        <f>"2,     "&amp;'2017 03 15'!C367&amp;",   """&amp;'2017 03 15'!P367&amp;""""</f>
        <v>2,     250413,   "HPHE2F50HD045VU 120  (50 gal)"</v>
      </c>
    </row>
    <row r="310" spans="1:1" x14ac:dyDescent="0.25">
      <c r="A310" s="155" t="str">
        <f>"2,     "&amp;'2017 03 15'!C368&amp;",   """&amp;'2017 03 15'!P368&amp;""""</f>
        <v>2,     250514,   "HPHE2F66HD045VU 120  (66 gal)"</v>
      </c>
    </row>
    <row r="311" spans="1:1" x14ac:dyDescent="0.25">
      <c r="A311" s="155" t="str">
        <f>"2,     "&amp;'2017 03 15'!C369&amp;",   """&amp;'2017 03 15'!P369&amp;""""</f>
        <v>2,     250615,   "HPHE2F80HD045VU 120  (80 gal)"</v>
      </c>
    </row>
    <row r="312" spans="1:1" x14ac:dyDescent="0.25">
      <c r="A312" s="155" t="str">
        <f>"2,     "&amp;'2017 03 15'!C370&amp;",   """&amp;'2017 03 15'!P370&amp;""""</f>
        <v>2,     250713,   "HPHE2K50HD045VUN 120  (50 gal)"</v>
      </c>
    </row>
    <row r="313" spans="1:1" x14ac:dyDescent="0.25">
      <c r="A313" s="155" t="str">
        <f>"2,     "&amp;'2017 03 15'!C371&amp;",   """&amp;'2017 03 15'!P371&amp;""""</f>
        <v>2,     250814,   "HPHE2K66HD045VUN 120  (66 gal)"</v>
      </c>
    </row>
    <row r="314" spans="1:1" x14ac:dyDescent="0.25">
      <c r="A314" s="155" t="str">
        <f>"2,     "&amp;'2017 03 15'!C372&amp;",   """&amp;'2017 03 15'!P372&amp;""""</f>
        <v>2,     250915,   "HPHE2K80HD045VUN 120  (80 gal)"</v>
      </c>
    </row>
    <row r="315" spans="1:1" x14ac:dyDescent="0.25">
      <c r="A315" s="156" t="str">
        <f>"2,     "&amp;'2017 03 15'!C373&amp;",   """&amp;'2017 03 15'!P373&amp;""""</f>
        <v>2,     260111,   "HPE2K60HD045V  (60 gal)"</v>
      </c>
    </row>
    <row r="316" spans="1:1" x14ac:dyDescent="0.25">
      <c r="A316" s="155" t="str">
        <f>"2,     "&amp;'2017 03 15'!C374&amp;",   """&amp;'2017 03 15'!P374&amp;""""</f>
        <v>2,     260212,   "HPE2K80HD045V  (80 gal)"</v>
      </c>
    </row>
    <row r="317" spans="1:1" x14ac:dyDescent="0.25">
      <c r="A317" s="155" t="str">
        <f>"2,     "&amp;'2017 03 15'!C375&amp;",   """&amp;'2017 03 15'!P375&amp;""""</f>
        <v>2,     260313,   "HPHE2K50HD045V 120  (50 gal)"</v>
      </c>
    </row>
    <row r="318" spans="1:1" x14ac:dyDescent="0.25">
      <c r="A318" s="155" t="str">
        <f>"2,     "&amp;'2017 03 15'!C376&amp;",   """&amp;'2017 03 15'!P376&amp;""""</f>
        <v>2,     260413,   "HPHE2K50HD045VC 120  (50 gal)"</v>
      </c>
    </row>
    <row r="319" spans="1:1" x14ac:dyDescent="0.25">
      <c r="A319" s="155" t="str">
        <f>"2,     "&amp;'2017 03 15'!C377&amp;",   """&amp;'2017 03 15'!P377&amp;""""</f>
        <v>2,     260513,   "HPHE2K50HD045VN 120  (50 gal)"</v>
      </c>
    </row>
    <row r="320" spans="1:1" x14ac:dyDescent="0.25">
      <c r="A320" s="155" t="str">
        <f>"2,     "&amp;'2017 03 15'!C378&amp;",   """&amp;'2017 03 15'!P378&amp;""""</f>
        <v>2,     260614,   "HPHE2K66HD045V 120  (66 gal)"</v>
      </c>
    </row>
    <row r="321" spans="1:1" x14ac:dyDescent="0.25">
      <c r="A321" s="155" t="str">
        <f>"2,     "&amp;'2017 03 15'!C379&amp;",   """&amp;'2017 03 15'!P379&amp;""""</f>
        <v>2,     260714,   "HPHE2K66HD045VC 120  (66 gal)"</v>
      </c>
    </row>
    <row r="322" spans="1:1" x14ac:dyDescent="0.25">
      <c r="A322" s="155" t="str">
        <f>"2,     "&amp;'2017 03 15'!C380&amp;",   """&amp;'2017 03 15'!P380&amp;""""</f>
        <v>2,     260815,   "HPHE2K80HD045V 120  (80 gal)"</v>
      </c>
    </row>
    <row r="323" spans="1:1" x14ac:dyDescent="0.25">
      <c r="A323" s="155" t="str">
        <f>"2,     "&amp;'2017 03 15'!C381&amp;",   """&amp;'2017 03 15'!P381&amp;""""</f>
        <v>2,     260915,   "HPHE2K80HD045VC 120  (80 gal)"</v>
      </c>
    </row>
    <row r="324" spans="1:1" x14ac:dyDescent="0.25">
      <c r="A324" s="155" t="str">
        <f>"2,     "&amp;'2017 03 15'!C382&amp;",   """&amp;'2017 03 15'!P382&amp;""""</f>
        <v>2,     261032,   "HPSE2K50HD045V 100 (WP)  (50 gal)"</v>
      </c>
    </row>
    <row r="325" spans="1:1" x14ac:dyDescent="0.25">
      <c r="A325" s="155" t="str">
        <f>"2,     "&amp;'2017 03 15'!C383&amp;",   """&amp;'2017 03 15'!P383&amp;""""</f>
        <v>2,     261132,   "HPSE2K50HD045VC 100 (WP)  (50 gal)"</v>
      </c>
    </row>
    <row r="326" spans="1:1" x14ac:dyDescent="0.25">
      <c r="A326" s="155" t="str">
        <f>"2,     "&amp;'2017 03 15'!C384&amp;",   """&amp;'2017 03 15'!P384&amp;""""</f>
        <v>2,     261212,   "HPSE2K80HD045V  (80 gal)"</v>
      </c>
    </row>
    <row r="327" spans="1:1" x14ac:dyDescent="0.25">
      <c r="A327" s="155" t="str">
        <f>"2,     "&amp;'2017 03 15'!C385&amp;",   """&amp;'2017 03 15'!P385&amp;""""</f>
        <v>2,     261312,   "HPSE2K80HD045VC  (80 gal)"</v>
      </c>
    </row>
    <row r="328" spans="1:1" x14ac:dyDescent="0.25">
      <c r="A328" s="156" t="str">
        <f>"2,     "&amp;'2017 03 15'!C386&amp;",   """&amp;'2017 03 15'!P386&amp;""""</f>
        <v>2,     990138,   "UEF 2  (50 gal)"</v>
      </c>
    </row>
    <row r="329" spans="1:1" x14ac:dyDescent="0.25">
      <c r="A329" s="155" t="str">
        <f>"2,     "&amp;'2017 03 15'!C387&amp;",   """&amp;'2017 03 15'!P387&amp;""""</f>
        <v>2,     990273,   "tier 3  (40+ gal)"</v>
      </c>
    </row>
    <row r="330" spans="1:1" x14ac:dyDescent="0.25">
      <c r="A330" s="155" t="str">
        <f>"2,     "&amp;'2017 03 15'!C388&amp;",   """&amp;'2017 03 15'!P388&amp;""""</f>
        <v>2,     990374,   "tier 3  (50+ gal)"</v>
      </c>
    </row>
    <row r="331" spans="1:1" x14ac:dyDescent="0.25">
      <c r="A331" s="155" t="str">
        <f>"2,     "&amp;'2017 03 15'!C389&amp;",   """&amp;'2017 03 15'!P389&amp;""""</f>
        <v>2,     990475,   "tier 3  (65+ gal)"</v>
      </c>
    </row>
    <row r="332" spans="1:1" x14ac:dyDescent="0.25">
      <c r="A332" s="155" t="str">
        <f>"2,     "&amp;'2017 03 15'!C390&amp;",   """&amp;'2017 03 15'!P390&amp;""""</f>
        <v>2,     990576,   "tier 3  (80+ gal)"</v>
      </c>
    </row>
    <row r="333" spans="1:1" x14ac:dyDescent="0.25">
      <c r="A333" s="155" t="str">
        <f>"2,     "&amp;'2017 03 15'!C391&amp;",   """&amp;'2017 03 15'!P391&amp;""""</f>
        <v>2,     ,   ""</v>
      </c>
    </row>
    <row r="334" spans="1:1" x14ac:dyDescent="0.25">
      <c r="A334" s="155" t="str">
        <f>"2,     "&amp;'2017 03 15'!C392&amp;",   """&amp;'2017 03 15'!P392&amp;""""</f>
        <v>2,     ,   ""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19" sqref="A19"/>
    </sheetView>
  </sheetViews>
  <sheetFormatPr defaultRowHeight="15" x14ac:dyDescent="0.25"/>
  <cols>
    <col min="1" max="1" width="18.140625" style="5" customWidth="1"/>
    <col min="3" max="3" width="17" bestFit="1" customWidth="1"/>
  </cols>
  <sheetData>
    <row r="1" spans="1:3" x14ac:dyDescent="0.25">
      <c r="A1" s="5" t="s">
        <v>102</v>
      </c>
      <c r="B1" t="s">
        <v>103</v>
      </c>
      <c r="C1" t="s">
        <v>104</v>
      </c>
    </row>
    <row r="2" spans="1:3" x14ac:dyDescent="0.25">
      <c r="A2" s="1" t="s">
        <v>7</v>
      </c>
      <c r="B2">
        <v>43</v>
      </c>
      <c r="C2" t="s">
        <v>109</v>
      </c>
    </row>
    <row r="3" spans="1:3" x14ac:dyDescent="0.25">
      <c r="A3" s="1" t="s">
        <v>19</v>
      </c>
      <c r="B3">
        <v>50</v>
      </c>
      <c r="C3" t="s">
        <v>105</v>
      </c>
    </row>
    <row r="4" spans="1:3" x14ac:dyDescent="0.25">
      <c r="A4" s="2" t="s">
        <v>96</v>
      </c>
      <c r="B4">
        <v>60</v>
      </c>
      <c r="C4" t="s">
        <v>106</v>
      </c>
    </row>
    <row r="5" spans="1:3" x14ac:dyDescent="0.25">
      <c r="A5" s="2" t="s">
        <v>101</v>
      </c>
      <c r="B5">
        <v>66</v>
      </c>
      <c r="C5" t="s">
        <v>107</v>
      </c>
    </row>
    <row r="6" spans="1:3" x14ac:dyDescent="0.25">
      <c r="A6" s="2" t="s">
        <v>97</v>
      </c>
      <c r="B6">
        <v>80</v>
      </c>
      <c r="C6" t="s">
        <v>108</v>
      </c>
    </row>
    <row r="7" spans="1:3" x14ac:dyDescent="0.25">
      <c r="A7" s="1" t="s">
        <v>26</v>
      </c>
      <c r="C7" t="s">
        <v>88</v>
      </c>
    </row>
    <row r="8" spans="1:3" ht="14.25" customHeight="1" x14ac:dyDescent="0.25">
      <c r="A8" s="1" t="s">
        <v>27</v>
      </c>
      <c r="C8" t="s">
        <v>89</v>
      </c>
    </row>
    <row r="9" spans="1:3" x14ac:dyDescent="0.25">
      <c r="A9" s="1" t="s">
        <v>34</v>
      </c>
      <c r="C9" t="s">
        <v>94</v>
      </c>
    </row>
    <row r="10" spans="1:3" x14ac:dyDescent="0.25">
      <c r="A10" s="2" t="s">
        <v>91</v>
      </c>
      <c r="C10" t="s">
        <v>93</v>
      </c>
    </row>
    <row r="11" spans="1:3" x14ac:dyDescent="0.25">
      <c r="A11" s="2" t="s">
        <v>98</v>
      </c>
      <c r="C11" t="s">
        <v>223</v>
      </c>
    </row>
    <row r="12" spans="1:3" x14ac:dyDescent="0.25">
      <c r="A12" s="2" t="s">
        <v>99</v>
      </c>
    </row>
    <row r="13" spans="1:3" x14ac:dyDescent="0.25">
      <c r="A13" s="2" t="s">
        <v>100</v>
      </c>
    </row>
    <row r="14" spans="1:3" x14ac:dyDescent="0.25">
      <c r="A14" s="1" t="s">
        <v>42</v>
      </c>
    </row>
    <row r="15" spans="1:3" x14ac:dyDescent="0.25">
      <c r="A15" s="2" t="s">
        <v>92</v>
      </c>
    </row>
    <row r="16" spans="1:3" x14ac:dyDescent="0.25">
      <c r="A16" s="1" t="s">
        <v>49</v>
      </c>
    </row>
    <row r="17" spans="1:1" x14ac:dyDescent="0.25">
      <c r="A17" s="1" t="s">
        <v>53</v>
      </c>
    </row>
    <row r="18" spans="1:1" x14ac:dyDescent="0.25">
      <c r="A18" s="1" t="s">
        <v>222</v>
      </c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/>
    </row>
    <row r="65" spans="1:1" x14ac:dyDescent="0.25">
      <c r="A65" s="3"/>
    </row>
    <row r="66" spans="1:1" x14ac:dyDescent="0.25">
      <c r="A66"/>
    </row>
  </sheetData>
  <sortState xmlns:xlrd2="http://schemas.microsoft.com/office/spreadsheetml/2017/richdata2" ref="A4:A21">
    <sortCondition ref="A4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2017 03 15</vt:lpstr>
      <vt:lpstr>Enum List</vt:lpstr>
      <vt:lpstr>Sheet1</vt:lpstr>
      <vt:lpstr>Brand</vt:lpstr>
      <vt:lpstr>Gallons</vt:lpstr>
      <vt:lpstr>'2017 03 15'!Print_Area</vt:lpstr>
      <vt:lpstr>'2017 03 15'!Print_Titles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Larson</dc:creator>
  <cp:lastModifiedBy>Scott Criswell</cp:lastModifiedBy>
  <cp:lastPrinted>2017-03-25T00:00:47Z</cp:lastPrinted>
  <dcterms:created xsi:type="dcterms:W3CDTF">2017-03-21T21:55:34Z</dcterms:created>
  <dcterms:modified xsi:type="dcterms:W3CDTF">2022-11-04T07:05:12Z</dcterms:modified>
</cp:coreProperties>
</file>