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71A885D7-6155-45BA-8C1E-A847A63382CE}" xr6:coauthVersionLast="47" xr6:coauthVersionMax="47" xr10:uidLastSave="{00000000-0000-0000-0000-000000000000}"/>
  <bookViews>
    <workbookView xWindow="3270" yWindow="1095" windowWidth="21915" windowHeight="1381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163" i="1" l="1"/>
  <c r="BZ164" i="1" s="1"/>
  <c r="BZ165" i="1" s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47" i="1"/>
  <c r="BZ148" i="1" s="1"/>
  <c r="BZ149" i="1" s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BD401" i="1"/>
  <c r="BD402" i="1" s="1"/>
  <c r="BD403" i="1" s="1"/>
  <c r="BD404" i="1" s="1"/>
  <c r="BD405" i="1" s="1"/>
  <c r="BD406" i="1" s="1"/>
  <c r="BD407" i="1" s="1"/>
  <c r="BD408" i="1" s="1"/>
  <c r="AQ401" i="1"/>
  <c r="AQ402" i="1" s="1"/>
  <c r="AQ403" i="1" s="1"/>
  <c r="AQ404" i="1" s="1"/>
  <c r="AQ405" i="1" s="1"/>
  <c r="AQ406" i="1" s="1"/>
  <c r="AQ407" i="1" s="1"/>
  <c r="AQ408" i="1" s="1"/>
  <c r="BU394" i="1"/>
  <c r="BU395" i="1" s="1"/>
  <c r="BU396" i="1" s="1"/>
  <c r="BU397" i="1" s="1"/>
  <c r="BU398" i="1" s="1"/>
  <c r="BU399" i="1" s="1"/>
  <c r="BU400" i="1" s="1"/>
  <c r="BU401" i="1" s="1"/>
  <c r="BU402" i="1" s="1"/>
  <c r="BU403" i="1" s="1"/>
  <c r="BU404" i="1" s="1"/>
  <c r="BU405" i="1" s="1"/>
  <c r="BU406" i="1" s="1"/>
  <c r="BU407" i="1" s="1"/>
  <c r="BU408" i="1" s="1"/>
  <c r="BT394" i="1"/>
  <c r="BT395" i="1" s="1"/>
  <c r="BT396" i="1" s="1"/>
  <c r="BT397" i="1" s="1"/>
  <c r="BT398" i="1" s="1"/>
  <c r="BT399" i="1" s="1"/>
  <c r="BT400" i="1" s="1"/>
  <c r="BT401" i="1" s="1"/>
  <c r="BT402" i="1" s="1"/>
  <c r="BT403" i="1" s="1"/>
  <c r="BT404" i="1" s="1"/>
  <c r="BT405" i="1" s="1"/>
  <c r="BT406" i="1" s="1"/>
  <c r="BT407" i="1" s="1"/>
  <c r="BT408" i="1" s="1"/>
  <c r="BS394" i="1"/>
  <c r="BS395" i="1" s="1"/>
  <c r="BS396" i="1" s="1"/>
  <c r="BS397" i="1" s="1"/>
  <c r="BS398" i="1" s="1"/>
  <c r="BS399" i="1" s="1"/>
  <c r="BS400" i="1" s="1"/>
  <c r="BS401" i="1" s="1"/>
  <c r="BS402" i="1" s="1"/>
  <c r="BS403" i="1" s="1"/>
  <c r="BS404" i="1" s="1"/>
  <c r="BS405" i="1" s="1"/>
  <c r="BS406" i="1" s="1"/>
  <c r="BS407" i="1" s="1"/>
  <c r="BS408" i="1" s="1"/>
  <c r="BR394" i="1"/>
  <c r="BR395" i="1" s="1"/>
  <c r="BR396" i="1" s="1"/>
  <c r="BR397" i="1" s="1"/>
  <c r="BR398" i="1" s="1"/>
  <c r="BR399" i="1" s="1"/>
  <c r="BR400" i="1" s="1"/>
  <c r="BR401" i="1" s="1"/>
  <c r="BR402" i="1" s="1"/>
  <c r="BR403" i="1" s="1"/>
  <c r="BR404" i="1" s="1"/>
  <c r="BR405" i="1" s="1"/>
  <c r="BR406" i="1" s="1"/>
  <c r="BR407" i="1" s="1"/>
  <c r="BR408" i="1" s="1"/>
  <c r="BQ394" i="1"/>
  <c r="BQ395" i="1" s="1"/>
  <c r="BQ396" i="1" s="1"/>
  <c r="BQ397" i="1" s="1"/>
  <c r="BQ398" i="1" s="1"/>
  <c r="BQ399" i="1" s="1"/>
  <c r="BQ400" i="1" s="1"/>
  <c r="BQ401" i="1" s="1"/>
  <c r="BQ402" i="1" s="1"/>
  <c r="BQ403" i="1" s="1"/>
  <c r="BQ404" i="1" s="1"/>
  <c r="BQ405" i="1" s="1"/>
  <c r="BQ406" i="1" s="1"/>
  <c r="BQ407" i="1" s="1"/>
  <c r="BQ408" i="1" s="1"/>
  <c r="BD394" i="1"/>
  <c r="BD395" i="1" s="1"/>
  <c r="BD396" i="1" s="1"/>
  <c r="BD397" i="1" s="1"/>
  <c r="BB394" i="1"/>
  <c r="BB395" i="1" s="1"/>
  <c r="BB396" i="1" s="1"/>
  <c r="BB397" i="1" s="1"/>
  <c r="BB398" i="1" s="1"/>
  <c r="BB399" i="1" s="1"/>
  <c r="BB400" i="1" s="1"/>
  <c r="BB401" i="1" s="1"/>
  <c r="BB402" i="1" s="1"/>
  <c r="BB403" i="1" s="1"/>
  <c r="BB404" i="1" s="1"/>
  <c r="BB405" i="1" s="1"/>
  <c r="BB406" i="1" s="1"/>
  <c r="BB407" i="1" s="1"/>
  <c r="BB408" i="1" s="1"/>
  <c r="AQ394" i="1"/>
  <c r="AQ395" i="1" s="1"/>
  <c r="AQ396" i="1" s="1"/>
  <c r="AQ397" i="1" s="1"/>
  <c r="AQ398" i="1" s="1"/>
  <c r="AP394" i="1"/>
  <c r="AP395" i="1" s="1"/>
  <c r="AP396" i="1" s="1"/>
  <c r="AP397" i="1" s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Y394" i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E394" i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D394" i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BD385" i="1"/>
  <c r="BD386" i="1" s="1"/>
  <c r="BD387" i="1" s="1"/>
  <c r="BD388" i="1" s="1"/>
  <c r="BD389" i="1" s="1"/>
  <c r="BD390" i="1" s="1"/>
  <c r="BD391" i="1" s="1"/>
  <c r="BD392" i="1" s="1"/>
  <c r="BU378" i="1"/>
  <c r="BU379" i="1" s="1"/>
  <c r="BU380" i="1" s="1"/>
  <c r="BU381" i="1" s="1"/>
  <c r="BU382" i="1" s="1"/>
  <c r="BU383" i="1" s="1"/>
  <c r="BU384" i="1" s="1"/>
  <c r="BU385" i="1" s="1"/>
  <c r="BU386" i="1" s="1"/>
  <c r="BU387" i="1" s="1"/>
  <c r="BU388" i="1" s="1"/>
  <c r="BU389" i="1" s="1"/>
  <c r="BU390" i="1" s="1"/>
  <c r="BU391" i="1" s="1"/>
  <c r="BU392" i="1" s="1"/>
  <c r="BT378" i="1"/>
  <c r="BT379" i="1" s="1"/>
  <c r="BT380" i="1" s="1"/>
  <c r="BT381" i="1" s="1"/>
  <c r="BT382" i="1" s="1"/>
  <c r="BT383" i="1" s="1"/>
  <c r="BT384" i="1" s="1"/>
  <c r="BT385" i="1" s="1"/>
  <c r="BT386" i="1" s="1"/>
  <c r="BT387" i="1" s="1"/>
  <c r="BT388" i="1" s="1"/>
  <c r="BT389" i="1" s="1"/>
  <c r="BT390" i="1" s="1"/>
  <c r="BT391" i="1" s="1"/>
  <c r="BT392" i="1" s="1"/>
  <c r="BS378" i="1"/>
  <c r="BS379" i="1" s="1"/>
  <c r="BS380" i="1" s="1"/>
  <c r="BS381" i="1" s="1"/>
  <c r="BS382" i="1" s="1"/>
  <c r="BS383" i="1" s="1"/>
  <c r="BS384" i="1" s="1"/>
  <c r="BS385" i="1" s="1"/>
  <c r="BS386" i="1" s="1"/>
  <c r="BS387" i="1" s="1"/>
  <c r="BS388" i="1" s="1"/>
  <c r="BS389" i="1" s="1"/>
  <c r="BS390" i="1" s="1"/>
  <c r="BS391" i="1" s="1"/>
  <c r="BS392" i="1" s="1"/>
  <c r="BR378" i="1"/>
  <c r="BR379" i="1" s="1"/>
  <c r="BR380" i="1" s="1"/>
  <c r="BR381" i="1" s="1"/>
  <c r="BR382" i="1" s="1"/>
  <c r="BR383" i="1" s="1"/>
  <c r="BR384" i="1" s="1"/>
  <c r="BR385" i="1" s="1"/>
  <c r="BR386" i="1" s="1"/>
  <c r="BR387" i="1" s="1"/>
  <c r="BR388" i="1" s="1"/>
  <c r="BR389" i="1" s="1"/>
  <c r="BR390" i="1" s="1"/>
  <c r="BR391" i="1" s="1"/>
  <c r="BR392" i="1" s="1"/>
  <c r="BQ378" i="1"/>
  <c r="BQ379" i="1" s="1"/>
  <c r="BQ380" i="1" s="1"/>
  <c r="BQ381" i="1" s="1"/>
  <c r="BQ382" i="1" s="1"/>
  <c r="BQ383" i="1" s="1"/>
  <c r="BQ384" i="1" s="1"/>
  <c r="BQ385" i="1" s="1"/>
  <c r="BQ386" i="1" s="1"/>
  <c r="BQ387" i="1" s="1"/>
  <c r="BQ388" i="1" s="1"/>
  <c r="BQ389" i="1" s="1"/>
  <c r="BQ390" i="1" s="1"/>
  <c r="BQ391" i="1" s="1"/>
  <c r="BQ392" i="1" s="1"/>
  <c r="BD378" i="1"/>
  <c r="BD379" i="1" s="1"/>
  <c r="BD380" i="1" s="1"/>
  <c r="BD381" i="1" s="1"/>
  <c r="BB378" i="1"/>
  <c r="BB379" i="1" s="1"/>
  <c r="BB380" i="1" s="1"/>
  <c r="BB381" i="1" s="1"/>
  <c r="BB382" i="1" s="1"/>
  <c r="BB383" i="1" s="1"/>
  <c r="BB384" i="1" s="1"/>
  <c r="BB385" i="1" s="1"/>
  <c r="BB386" i="1" s="1"/>
  <c r="BB387" i="1" s="1"/>
  <c r="BB388" i="1" s="1"/>
  <c r="BB389" i="1" s="1"/>
  <c r="BB390" i="1" s="1"/>
  <c r="BB391" i="1" s="1"/>
  <c r="BB392" i="1" s="1"/>
  <c r="AQ378" i="1"/>
  <c r="AQ379" i="1" s="1"/>
  <c r="AQ380" i="1" s="1"/>
  <c r="AQ381" i="1" s="1"/>
  <c r="AQ382" i="1" s="1"/>
  <c r="AQ383" i="1" s="1"/>
  <c r="AQ384" i="1" s="1"/>
  <c r="AQ385" i="1" s="1"/>
  <c r="AQ386" i="1" s="1"/>
  <c r="AQ387" i="1" s="1"/>
  <c r="AQ388" i="1" s="1"/>
  <c r="AQ389" i="1" s="1"/>
  <c r="AQ390" i="1" s="1"/>
  <c r="AQ391" i="1" s="1"/>
  <c r="AQ392" i="1" s="1"/>
  <c r="AP378" i="1"/>
  <c r="AP379" i="1" s="1"/>
  <c r="AP380" i="1" s="1"/>
  <c r="AP381" i="1" s="1"/>
  <c r="AP382" i="1" s="1"/>
  <c r="AP383" i="1" s="1"/>
  <c r="AP384" i="1" s="1"/>
  <c r="AP385" i="1" s="1"/>
  <c r="AP386" i="1" s="1"/>
  <c r="AP387" i="1" s="1"/>
  <c r="AP388" i="1" s="1"/>
  <c r="AP389" i="1" s="1"/>
  <c r="AP390" i="1" s="1"/>
  <c r="AP391" i="1" s="1"/>
  <c r="AP392" i="1" s="1"/>
  <c r="E378" i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D378" i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BD368" i="1"/>
  <c r="BD369" i="1" s="1"/>
  <c r="BD370" i="1" s="1"/>
  <c r="BD371" i="1" s="1"/>
  <c r="BD372" i="1" s="1"/>
  <c r="BD373" i="1" s="1"/>
  <c r="BD374" i="1" s="1"/>
  <c r="BD375" i="1" s="1"/>
  <c r="AQ368" i="1"/>
  <c r="AQ369" i="1" s="1"/>
  <c r="AQ370" i="1" s="1"/>
  <c r="AQ371" i="1" s="1"/>
  <c r="AQ372" i="1" s="1"/>
  <c r="AQ373" i="1" s="1"/>
  <c r="AQ374" i="1" s="1"/>
  <c r="AQ375" i="1" s="1"/>
  <c r="BU361" i="1"/>
  <c r="BU362" i="1" s="1"/>
  <c r="BU363" i="1" s="1"/>
  <c r="BU364" i="1" s="1"/>
  <c r="BU365" i="1" s="1"/>
  <c r="BU366" i="1" s="1"/>
  <c r="BU367" i="1" s="1"/>
  <c r="BU368" i="1" s="1"/>
  <c r="BU369" i="1" s="1"/>
  <c r="BU370" i="1" s="1"/>
  <c r="BU371" i="1" s="1"/>
  <c r="BU372" i="1" s="1"/>
  <c r="BU373" i="1" s="1"/>
  <c r="BU374" i="1" s="1"/>
  <c r="BU375" i="1" s="1"/>
  <c r="BT361" i="1"/>
  <c r="BT362" i="1" s="1"/>
  <c r="BT363" i="1" s="1"/>
  <c r="BT364" i="1" s="1"/>
  <c r="BT365" i="1" s="1"/>
  <c r="BT366" i="1" s="1"/>
  <c r="BT367" i="1" s="1"/>
  <c r="BT368" i="1" s="1"/>
  <c r="BT369" i="1" s="1"/>
  <c r="BT370" i="1" s="1"/>
  <c r="BT371" i="1" s="1"/>
  <c r="BT372" i="1" s="1"/>
  <c r="BT373" i="1" s="1"/>
  <c r="BT374" i="1" s="1"/>
  <c r="BT375" i="1" s="1"/>
  <c r="BS361" i="1"/>
  <c r="BS362" i="1" s="1"/>
  <c r="BS363" i="1" s="1"/>
  <c r="BS364" i="1" s="1"/>
  <c r="BS365" i="1" s="1"/>
  <c r="BS366" i="1" s="1"/>
  <c r="BS367" i="1" s="1"/>
  <c r="BS368" i="1" s="1"/>
  <c r="BS369" i="1" s="1"/>
  <c r="BS370" i="1" s="1"/>
  <c r="BS371" i="1" s="1"/>
  <c r="BS372" i="1" s="1"/>
  <c r="BS373" i="1" s="1"/>
  <c r="BS374" i="1" s="1"/>
  <c r="BS375" i="1" s="1"/>
  <c r="BR361" i="1"/>
  <c r="BR362" i="1" s="1"/>
  <c r="BR363" i="1" s="1"/>
  <c r="BR364" i="1" s="1"/>
  <c r="BR365" i="1" s="1"/>
  <c r="BR366" i="1" s="1"/>
  <c r="BR367" i="1" s="1"/>
  <c r="BR368" i="1" s="1"/>
  <c r="BR369" i="1" s="1"/>
  <c r="BR370" i="1" s="1"/>
  <c r="BR371" i="1" s="1"/>
  <c r="BR372" i="1" s="1"/>
  <c r="BR373" i="1" s="1"/>
  <c r="BR374" i="1" s="1"/>
  <c r="BR375" i="1" s="1"/>
  <c r="BQ361" i="1"/>
  <c r="BQ362" i="1" s="1"/>
  <c r="BQ363" i="1" s="1"/>
  <c r="BQ364" i="1" s="1"/>
  <c r="BQ365" i="1" s="1"/>
  <c r="BQ366" i="1" s="1"/>
  <c r="BQ367" i="1" s="1"/>
  <c r="BQ368" i="1" s="1"/>
  <c r="BQ369" i="1" s="1"/>
  <c r="BQ370" i="1" s="1"/>
  <c r="BQ371" i="1" s="1"/>
  <c r="BQ372" i="1" s="1"/>
  <c r="BQ373" i="1" s="1"/>
  <c r="BQ374" i="1" s="1"/>
  <c r="BQ375" i="1" s="1"/>
  <c r="BD361" i="1"/>
  <c r="BD362" i="1" s="1"/>
  <c r="BD363" i="1" s="1"/>
  <c r="BD364" i="1" s="1"/>
  <c r="BB361" i="1"/>
  <c r="BB362" i="1" s="1"/>
  <c r="BB363" i="1" s="1"/>
  <c r="BB364" i="1" s="1"/>
  <c r="BB365" i="1" s="1"/>
  <c r="BB366" i="1" s="1"/>
  <c r="BB367" i="1" s="1"/>
  <c r="BB368" i="1" s="1"/>
  <c r="BB369" i="1" s="1"/>
  <c r="BB370" i="1" s="1"/>
  <c r="BB371" i="1" s="1"/>
  <c r="BB372" i="1" s="1"/>
  <c r="BB373" i="1" s="1"/>
  <c r="BB374" i="1" s="1"/>
  <c r="BB375" i="1" s="1"/>
  <c r="AQ361" i="1"/>
  <c r="AQ362" i="1" s="1"/>
  <c r="AQ363" i="1" s="1"/>
  <c r="AQ364" i="1" s="1"/>
  <c r="AQ365" i="1" s="1"/>
  <c r="AP361" i="1"/>
  <c r="AP362" i="1" s="1"/>
  <c r="AP363" i="1" s="1"/>
  <c r="AP364" i="1" s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Y361" i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E361" i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D361" i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BD352" i="1"/>
  <c r="BD353" i="1" s="1"/>
  <c r="BD354" i="1" s="1"/>
  <c r="BD355" i="1" s="1"/>
  <c r="BD356" i="1" s="1"/>
  <c r="BD357" i="1" s="1"/>
  <c r="BD358" i="1" s="1"/>
  <c r="BD359" i="1" s="1"/>
  <c r="BU345" i="1"/>
  <c r="BU346" i="1" s="1"/>
  <c r="BU347" i="1" s="1"/>
  <c r="BU348" i="1" s="1"/>
  <c r="BU349" i="1" s="1"/>
  <c r="BU350" i="1" s="1"/>
  <c r="BU351" i="1" s="1"/>
  <c r="BU352" i="1" s="1"/>
  <c r="BU353" i="1" s="1"/>
  <c r="BU354" i="1" s="1"/>
  <c r="BU355" i="1" s="1"/>
  <c r="BU356" i="1" s="1"/>
  <c r="BU357" i="1" s="1"/>
  <c r="BU358" i="1" s="1"/>
  <c r="BU359" i="1" s="1"/>
  <c r="BT345" i="1"/>
  <c r="BT346" i="1" s="1"/>
  <c r="BT347" i="1" s="1"/>
  <c r="BT348" i="1" s="1"/>
  <c r="BT349" i="1" s="1"/>
  <c r="BT350" i="1" s="1"/>
  <c r="BT351" i="1" s="1"/>
  <c r="BT352" i="1" s="1"/>
  <c r="BT353" i="1" s="1"/>
  <c r="BT354" i="1" s="1"/>
  <c r="BT355" i="1" s="1"/>
  <c r="BT356" i="1" s="1"/>
  <c r="BT357" i="1" s="1"/>
  <c r="BT358" i="1" s="1"/>
  <c r="BT359" i="1" s="1"/>
  <c r="BS345" i="1"/>
  <c r="BS346" i="1" s="1"/>
  <c r="BS347" i="1" s="1"/>
  <c r="BS348" i="1" s="1"/>
  <c r="BS349" i="1" s="1"/>
  <c r="BS350" i="1" s="1"/>
  <c r="BS351" i="1" s="1"/>
  <c r="BS352" i="1" s="1"/>
  <c r="BS353" i="1" s="1"/>
  <c r="BS354" i="1" s="1"/>
  <c r="BS355" i="1" s="1"/>
  <c r="BS356" i="1" s="1"/>
  <c r="BS357" i="1" s="1"/>
  <c r="BS358" i="1" s="1"/>
  <c r="BS359" i="1" s="1"/>
  <c r="BR345" i="1"/>
  <c r="BR346" i="1" s="1"/>
  <c r="BR347" i="1" s="1"/>
  <c r="BR348" i="1" s="1"/>
  <c r="BR349" i="1" s="1"/>
  <c r="BR350" i="1" s="1"/>
  <c r="BR351" i="1" s="1"/>
  <c r="BR352" i="1" s="1"/>
  <c r="BR353" i="1" s="1"/>
  <c r="BR354" i="1" s="1"/>
  <c r="BR355" i="1" s="1"/>
  <c r="BR356" i="1" s="1"/>
  <c r="BR357" i="1" s="1"/>
  <c r="BR358" i="1" s="1"/>
  <c r="BR359" i="1" s="1"/>
  <c r="BQ345" i="1"/>
  <c r="BQ346" i="1" s="1"/>
  <c r="BQ347" i="1" s="1"/>
  <c r="BQ348" i="1" s="1"/>
  <c r="BQ349" i="1" s="1"/>
  <c r="BQ350" i="1" s="1"/>
  <c r="BQ351" i="1" s="1"/>
  <c r="BQ352" i="1" s="1"/>
  <c r="BQ353" i="1" s="1"/>
  <c r="BQ354" i="1" s="1"/>
  <c r="BQ355" i="1" s="1"/>
  <c r="BQ356" i="1" s="1"/>
  <c r="BQ357" i="1" s="1"/>
  <c r="BQ358" i="1" s="1"/>
  <c r="BQ359" i="1" s="1"/>
  <c r="BD345" i="1"/>
  <c r="BD346" i="1" s="1"/>
  <c r="BD347" i="1" s="1"/>
  <c r="BD348" i="1" s="1"/>
  <c r="BB345" i="1"/>
  <c r="BB346" i="1" s="1"/>
  <c r="BB347" i="1" s="1"/>
  <c r="BB348" i="1" s="1"/>
  <c r="BB349" i="1" s="1"/>
  <c r="BB350" i="1" s="1"/>
  <c r="BB351" i="1" s="1"/>
  <c r="BB352" i="1" s="1"/>
  <c r="BB353" i="1" s="1"/>
  <c r="BB354" i="1" s="1"/>
  <c r="BB355" i="1" s="1"/>
  <c r="BB356" i="1" s="1"/>
  <c r="BB357" i="1" s="1"/>
  <c r="BB358" i="1" s="1"/>
  <c r="BB359" i="1" s="1"/>
  <c r="AQ345" i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P345" i="1"/>
  <c r="AP346" i="1" s="1"/>
  <c r="AP347" i="1" s="1"/>
  <c r="AP348" i="1" s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E345" i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D345" i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AA178" i="1" l="1"/>
  <c r="AA211" i="1" s="1"/>
  <c r="AA244" i="1" s="1"/>
  <c r="AA277" i="1" s="1"/>
  <c r="AA310" i="1" s="1"/>
  <c r="AA343" i="1" s="1"/>
  <c r="AA376" i="1" s="1"/>
  <c r="BY163" i="1" l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47" i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W295" i="1"/>
  <c r="BW296" i="1" s="1"/>
  <c r="BW297" i="1" s="1"/>
  <c r="BW298" i="1" s="1"/>
  <c r="BW299" i="1" s="1"/>
  <c r="BW300" i="1" s="1"/>
  <c r="BW301" i="1" s="1"/>
  <c r="BW302" i="1" s="1"/>
  <c r="BW303" i="1" s="1"/>
  <c r="BW304" i="1" s="1"/>
  <c r="BW305" i="1" s="1"/>
  <c r="BW306" i="1" s="1"/>
  <c r="BW307" i="1" s="1"/>
  <c r="BW308" i="1" s="1"/>
  <c r="BW309" i="1" s="1"/>
  <c r="BW279" i="1"/>
  <c r="BW280" i="1" s="1"/>
  <c r="BW281" i="1" s="1"/>
  <c r="BW282" i="1" s="1"/>
  <c r="BW283" i="1" s="1"/>
  <c r="BW284" i="1" s="1"/>
  <c r="BW285" i="1" s="1"/>
  <c r="BW286" i="1" s="1"/>
  <c r="BW287" i="1" s="1"/>
  <c r="BW288" i="1" s="1"/>
  <c r="BW289" i="1" s="1"/>
  <c r="BW290" i="1" s="1"/>
  <c r="BW291" i="1" s="1"/>
  <c r="BW292" i="1" s="1"/>
  <c r="BW293" i="1" s="1"/>
  <c r="BW262" i="1"/>
  <c r="BW263" i="1" s="1"/>
  <c r="BW264" i="1" s="1"/>
  <c r="BW265" i="1" s="1"/>
  <c r="BW266" i="1" s="1"/>
  <c r="BW267" i="1" s="1"/>
  <c r="BW268" i="1" s="1"/>
  <c r="BW269" i="1" s="1"/>
  <c r="BW270" i="1" s="1"/>
  <c r="BW271" i="1" s="1"/>
  <c r="BW272" i="1" s="1"/>
  <c r="BW273" i="1" s="1"/>
  <c r="BW274" i="1" s="1"/>
  <c r="BW275" i="1" s="1"/>
  <c r="BW276" i="1" s="1"/>
  <c r="BW246" i="1"/>
  <c r="BW247" i="1" s="1"/>
  <c r="BW248" i="1" s="1"/>
  <c r="BW249" i="1" s="1"/>
  <c r="BW250" i="1" s="1"/>
  <c r="BW251" i="1" s="1"/>
  <c r="BW252" i="1" s="1"/>
  <c r="BW253" i="1" s="1"/>
  <c r="BW254" i="1" s="1"/>
  <c r="BW255" i="1" s="1"/>
  <c r="BW256" i="1" s="1"/>
  <c r="BW257" i="1" s="1"/>
  <c r="BW258" i="1" s="1"/>
  <c r="BW259" i="1" s="1"/>
  <c r="BW260" i="1" s="1"/>
  <c r="BW229" i="1"/>
  <c r="BW230" i="1" s="1"/>
  <c r="BW231" i="1" s="1"/>
  <c r="BW232" i="1" s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13" i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196" i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180" i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63" i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47" i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P279" i="1" l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246" i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13" i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180" i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147" i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R328" i="1" l="1"/>
  <c r="BR329" i="1" s="1"/>
  <c r="BR330" i="1" s="1"/>
  <c r="BR331" i="1" s="1"/>
  <c r="BR332" i="1" s="1"/>
  <c r="BR333" i="1" s="1"/>
  <c r="BR334" i="1" s="1"/>
  <c r="BR335" i="1" s="1"/>
  <c r="BR336" i="1" s="1"/>
  <c r="BR337" i="1" s="1"/>
  <c r="BR338" i="1" s="1"/>
  <c r="BR339" i="1" s="1"/>
  <c r="BR340" i="1" s="1"/>
  <c r="BR341" i="1" s="1"/>
  <c r="BR342" i="1" s="1"/>
  <c r="BQ328" i="1"/>
  <c r="BQ329" i="1" s="1"/>
  <c r="BQ330" i="1" s="1"/>
  <c r="BQ331" i="1" s="1"/>
  <c r="BQ332" i="1" s="1"/>
  <c r="BQ333" i="1" s="1"/>
  <c r="BQ334" i="1" s="1"/>
  <c r="BQ335" i="1" s="1"/>
  <c r="BQ336" i="1" s="1"/>
  <c r="BQ337" i="1" s="1"/>
  <c r="BQ338" i="1" s="1"/>
  <c r="BQ339" i="1" s="1"/>
  <c r="BQ340" i="1" s="1"/>
  <c r="BQ341" i="1" s="1"/>
  <c r="BQ342" i="1" s="1"/>
  <c r="BR312" i="1"/>
  <c r="BR313" i="1" s="1"/>
  <c r="BR314" i="1" s="1"/>
  <c r="BR315" i="1" s="1"/>
  <c r="BR316" i="1" s="1"/>
  <c r="BR317" i="1" s="1"/>
  <c r="BR318" i="1" s="1"/>
  <c r="BR319" i="1" s="1"/>
  <c r="BR320" i="1" s="1"/>
  <c r="BR321" i="1" s="1"/>
  <c r="BR322" i="1" s="1"/>
  <c r="BR323" i="1" s="1"/>
  <c r="BR324" i="1" s="1"/>
  <c r="BR325" i="1" s="1"/>
  <c r="BR326" i="1" s="1"/>
  <c r="BQ312" i="1"/>
  <c r="BQ313" i="1" s="1"/>
  <c r="BQ314" i="1" s="1"/>
  <c r="BQ315" i="1" s="1"/>
  <c r="BQ316" i="1" s="1"/>
  <c r="BQ317" i="1" s="1"/>
  <c r="BQ318" i="1" s="1"/>
  <c r="BQ319" i="1" s="1"/>
  <c r="BQ320" i="1" s="1"/>
  <c r="BQ321" i="1" s="1"/>
  <c r="BQ322" i="1" s="1"/>
  <c r="BQ323" i="1" s="1"/>
  <c r="BQ324" i="1" s="1"/>
  <c r="BQ325" i="1" s="1"/>
  <c r="BQ326" i="1" s="1"/>
  <c r="BR295" i="1"/>
  <c r="BR296" i="1" s="1"/>
  <c r="BR297" i="1" s="1"/>
  <c r="BR298" i="1" s="1"/>
  <c r="BR299" i="1" s="1"/>
  <c r="BR300" i="1" s="1"/>
  <c r="BR301" i="1" s="1"/>
  <c r="BR302" i="1" s="1"/>
  <c r="BR303" i="1" s="1"/>
  <c r="BR304" i="1" s="1"/>
  <c r="BR305" i="1" s="1"/>
  <c r="BR306" i="1" s="1"/>
  <c r="BR307" i="1" s="1"/>
  <c r="BR308" i="1" s="1"/>
  <c r="BR309" i="1" s="1"/>
  <c r="BQ295" i="1"/>
  <c r="BQ296" i="1" s="1"/>
  <c r="BQ297" i="1" s="1"/>
  <c r="BQ298" i="1" s="1"/>
  <c r="BQ299" i="1" s="1"/>
  <c r="BQ300" i="1" s="1"/>
  <c r="BQ301" i="1" s="1"/>
  <c r="BQ302" i="1" s="1"/>
  <c r="BQ303" i="1" s="1"/>
  <c r="BQ304" i="1" s="1"/>
  <c r="BQ305" i="1" s="1"/>
  <c r="BQ306" i="1" s="1"/>
  <c r="BQ307" i="1" s="1"/>
  <c r="BQ308" i="1" s="1"/>
  <c r="BQ309" i="1" s="1"/>
  <c r="BR279" i="1"/>
  <c r="BR280" i="1" s="1"/>
  <c r="BR281" i="1" s="1"/>
  <c r="BR282" i="1" s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Q279" i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R262" i="1"/>
  <c r="BR263" i="1" s="1"/>
  <c r="BR264" i="1" s="1"/>
  <c r="BR265" i="1" s="1"/>
  <c r="BR266" i="1" s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Q262" i="1"/>
  <c r="BQ263" i="1" s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R246" i="1"/>
  <c r="BR247" i="1" s="1"/>
  <c r="BR248" i="1" s="1"/>
  <c r="BR249" i="1" s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Q246" i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R229" i="1"/>
  <c r="BR230" i="1" s="1"/>
  <c r="BR231" i="1" s="1"/>
  <c r="BR232" i="1" s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Q229" i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R213" i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Q213" i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R196" i="1"/>
  <c r="BR197" i="1" s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Q196" i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R180" i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Q180" i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R178" i="1"/>
  <c r="BR211" i="1" s="1"/>
  <c r="BR244" i="1" s="1"/>
  <c r="BR277" i="1" s="1"/>
  <c r="BR310" i="1" s="1"/>
  <c r="BR343" i="1" s="1"/>
  <c r="BR376" i="1" s="1"/>
  <c r="BQ178" i="1"/>
  <c r="BQ211" i="1" s="1"/>
  <c r="BQ244" i="1" s="1"/>
  <c r="BQ277" i="1" s="1"/>
  <c r="BQ310" i="1" s="1"/>
  <c r="BQ343" i="1" s="1"/>
  <c r="BQ376" i="1" s="1"/>
  <c r="BR163" i="1"/>
  <c r="BR164" i="1" s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Q163" i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R147" i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Q147" i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V295" i="1" l="1"/>
  <c r="BV296" i="1" s="1"/>
  <c r="BV297" i="1" s="1"/>
  <c r="BV298" i="1" s="1"/>
  <c r="BV299" i="1" s="1"/>
  <c r="BV300" i="1" s="1"/>
  <c r="BV301" i="1" s="1"/>
  <c r="BV302" i="1" s="1"/>
  <c r="BV303" i="1" s="1"/>
  <c r="BV304" i="1" s="1"/>
  <c r="BV305" i="1" s="1"/>
  <c r="BV306" i="1" s="1"/>
  <c r="BV307" i="1" s="1"/>
  <c r="BV308" i="1" s="1"/>
  <c r="BV309" i="1" s="1"/>
  <c r="BV279" i="1"/>
  <c r="BV280" i="1" s="1"/>
  <c r="BV281" i="1" s="1"/>
  <c r="BV282" i="1" s="1"/>
  <c r="BV283" i="1" s="1"/>
  <c r="BV284" i="1" s="1"/>
  <c r="BV285" i="1" s="1"/>
  <c r="BV286" i="1" s="1"/>
  <c r="BV287" i="1" s="1"/>
  <c r="BV288" i="1" s="1"/>
  <c r="BV289" i="1" s="1"/>
  <c r="BV290" i="1" s="1"/>
  <c r="BV291" i="1" s="1"/>
  <c r="BV292" i="1" s="1"/>
  <c r="BV293" i="1" s="1"/>
  <c r="BV262" i="1"/>
  <c r="BV263" i="1" s="1"/>
  <c r="BV264" i="1" s="1"/>
  <c r="BV265" i="1" s="1"/>
  <c r="BV266" i="1" s="1"/>
  <c r="BV267" i="1" s="1"/>
  <c r="BV268" i="1" s="1"/>
  <c r="BV269" i="1" s="1"/>
  <c r="BV270" i="1" s="1"/>
  <c r="BV271" i="1" s="1"/>
  <c r="BV272" i="1" s="1"/>
  <c r="BV273" i="1" s="1"/>
  <c r="BV274" i="1" s="1"/>
  <c r="BV275" i="1" s="1"/>
  <c r="BV276" i="1" s="1"/>
  <c r="BV246" i="1"/>
  <c r="BV247" i="1" s="1"/>
  <c r="BV248" i="1" s="1"/>
  <c r="BV249" i="1" s="1"/>
  <c r="BV250" i="1" s="1"/>
  <c r="BV251" i="1" s="1"/>
  <c r="BV252" i="1" s="1"/>
  <c r="BV253" i="1" s="1"/>
  <c r="BV254" i="1" s="1"/>
  <c r="BV255" i="1" s="1"/>
  <c r="BV256" i="1" s="1"/>
  <c r="BV257" i="1" s="1"/>
  <c r="BV258" i="1" s="1"/>
  <c r="BV259" i="1" s="1"/>
  <c r="BV260" i="1" s="1"/>
  <c r="BV229" i="1"/>
  <c r="BV230" i="1" s="1"/>
  <c r="BV231" i="1" s="1"/>
  <c r="BV232" i="1" s="1"/>
  <c r="BV233" i="1" s="1"/>
  <c r="BV234" i="1" s="1"/>
  <c r="BV235" i="1" s="1"/>
  <c r="BV236" i="1" s="1"/>
  <c r="BV237" i="1" s="1"/>
  <c r="BV238" i="1" s="1"/>
  <c r="BV239" i="1" s="1"/>
  <c r="BV240" i="1" s="1"/>
  <c r="BV241" i="1" s="1"/>
  <c r="BV242" i="1" s="1"/>
  <c r="BV243" i="1" s="1"/>
  <c r="BV213" i="1"/>
  <c r="BV214" i="1" s="1"/>
  <c r="BV215" i="1" s="1"/>
  <c r="BV216" i="1" s="1"/>
  <c r="BV217" i="1" s="1"/>
  <c r="BV218" i="1" s="1"/>
  <c r="BV219" i="1" s="1"/>
  <c r="BV220" i="1" s="1"/>
  <c r="BV221" i="1" s="1"/>
  <c r="BV222" i="1" s="1"/>
  <c r="BV223" i="1" s="1"/>
  <c r="BV224" i="1" s="1"/>
  <c r="BV225" i="1" s="1"/>
  <c r="BV226" i="1" s="1"/>
  <c r="BV227" i="1" s="1"/>
  <c r="BV196" i="1"/>
  <c r="BV197" i="1" s="1"/>
  <c r="BV198" i="1" s="1"/>
  <c r="BV199" i="1" s="1"/>
  <c r="BV200" i="1" s="1"/>
  <c r="BV201" i="1" s="1"/>
  <c r="BV202" i="1" s="1"/>
  <c r="BV203" i="1" s="1"/>
  <c r="BV204" i="1" s="1"/>
  <c r="BV205" i="1" s="1"/>
  <c r="BV206" i="1" s="1"/>
  <c r="BV207" i="1" s="1"/>
  <c r="BV208" i="1" s="1"/>
  <c r="BV209" i="1" s="1"/>
  <c r="BV210" i="1" s="1"/>
  <c r="BV180" i="1"/>
  <c r="BV181" i="1" s="1"/>
  <c r="BV182" i="1" s="1"/>
  <c r="BV183" i="1" s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63" i="1"/>
  <c r="BV164" i="1" s="1"/>
  <c r="BV165" i="1" s="1"/>
  <c r="BV166" i="1" s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47" i="1"/>
  <c r="BV148" i="1" s="1"/>
  <c r="BV149" i="1" s="1"/>
  <c r="BV150" i="1" s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U328" i="1" l="1"/>
  <c r="BU329" i="1" s="1"/>
  <c r="BU330" i="1" s="1"/>
  <c r="BU331" i="1" s="1"/>
  <c r="BU332" i="1" s="1"/>
  <c r="BU333" i="1" s="1"/>
  <c r="BU334" i="1" s="1"/>
  <c r="BU335" i="1" s="1"/>
  <c r="BU336" i="1" s="1"/>
  <c r="BU337" i="1" s="1"/>
  <c r="BU338" i="1" s="1"/>
  <c r="BU339" i="1" s="1"/>
  <c r="BU340" i="1" s="1"/>
  <c r="BU341" i="1" s="1"/>
  <c r="BU342" i="1" s="1"/>
  <c r="BU312" i="1"/>
  <c r="BU313" i="1" s="1"/>
  <c r="BU314" i="1" s="1"/>
  <c r="BU315" i="1" s="1"/>
  <c r="BU316" i="1" s="1"/>
  <c r="BU317" i="1" s="1"/>
  <c r="BU318" i="1" s="1"/>
  <c r="BU319" i="1" s="1"/>
  <c r="BU320" i="1" s="1"/>
  <c r="BU321" i="1" s="1"/>
  <c r="BU322" i="1" s="1"/>
  <c r="BU323" i="1" s="1"/>
  <c r="BU324" i="1" s="1"/>
  <c r="BU325" i="1" s="1"/>
  <c r="BU326" i="1" s="1"/>
  <c r="BU295" i="1"/>
  <c r="BU296" i="1" s="1"/>
  <c r="BU297" i="1" s="1"/>
  <c r="BU298" i="1" s="1"/>
  <c r="BU299" i="1" s="1"/>
  <c r="BU300" i="1" s="1"/>
  <c r="BU301" i="1" s="1"/>
  <c r="BU302" i="1" s="1"/>
  <c r="BU303" i="1" s="1"/>
  <c r="BU304" i="1" s="1"/>
  <c r="BU305" i="1" s="1"/>
  <c r="BU306" i="1" s="1"/>
  <c r="BU307" i="1" s="1"/>
  <c r="BU308" i="1" s="1"/>
  <c r="BU309" i="1" s="1"/>
  <c r="BU279" i="1"/>
  <c r="BU280" i="1" s="1"/>
  <c r="BU281" i="1" s="1"/>
  <c r="BU282" i="1" s="1"/>
  <c r="BU283" i="1" s="1"/>
  <c r="BU284" i="1" s="1"/>
  <c r="BU285" i="1" s="1"/>
  <c r="BU286" i="1" s="1"/>
  <c r="BU287" i="1" s="1"/>
  <c r="BU288" i="1" s="1"/>
  <c r="BU289" i="1" s="1"/>
  <c r="BU290" i="1" s="1"/>
  <c r="BU291" i="1" s="1"/>
  <c r="BU292" i="1" s="1"/>
  <c r="BU293" i="1" s="1"/>
  <c r="BU262" i="1"/>
  <c r="BU263" i="1" s="1"/>
  <c r="BU264" i="1" s="1"/>
  <c r="BU265" i="1" s="1"/>
  <c r="BU266" i="1" s="1"/>
  <c r="BU267" i="1" s="1"/>
  <c r="BU268" i="1" s="1"/>
  <c r="BU269" i="1" s="1"/>
  <c r="BU270" i="1" s="1"/>
  <c r="BU271" i="1" s="1"/>
  <c r="BU272" i="1" s="1"/>
  <c r="BU273" i="1" s="1"/>
  <c r="BU274" i="1" s="1"/>
  <c r="BU275" i="1" s="1"/>
  <c r="BU276" i="1" s="1"/>
  <c r="BU246" i="1"/>
  <c r="BU247" i="1" s="1"/>
  <c r="BU248" i="1" s="1"/>
  <c r="BU249" i="1" s="1"/>
  <c r="BU250" i="1" s="1"/>
  <c r="BU251" i="1" s="1"/>
  <c r="BU252" i="1" s="1"/>
  <c r="BU253" i="1" s="1"/>
  <c r="BU254" i="1" s="1"/>
  <c r="BU255" i="1" s="1"/>
  <c r="BU256" i="1" s="1"/>
  <c r="BU257" i="1" s="1"/>
  <c r="BU258" i="1" s="1"/>
  <c r="BU259" i="1" s="1"/>
  <c r="BU260" i="1" s="1"/>
  <c r="BU229" i="1"/>
  <c r="BU230" i="1" s="1"/>
  <c r="BU231" i="1" s="1"/>
  <c r="BU232" i="1" s="1"/>
  <c r="BU233" i="1" s="1"/>
  <c r="BU234" i="1" s="1"/>
  <c r="BU235" i="1" s="1"/>
  <c r="BU236" i="1" s="1"/>
  <c r="BU237" i="1" s="1"/>
  <c r="BU238" i="1" s="1"/>
  <c r="BU239" i="1" s="1"/>
  <c r="BU240" i="1" s="1"/>
  <c r="BU241" i="1" s="1"/>
  <c r="BU242" i="1" s="1"/>
  <c r="BU243" i="1" s="1"/>
  <c r="BU213" i="1"/>
  <c r="BU214" i="1" s="1"/>
  <c r="BU215" i="1" s="1"/>
  <c r="BU216" i="1" s="1"/>
  <c r="BU217" i="1" s="1"/>
  <c r="BU218" i="1" s="1"/>
  <c r="BU219" i="1" s="1"/>
  <c r="BU220" i="1" s="1"/>
  <c r="BU221" i="1" s="1"/>
  <c r="BU222" i="1" s="1"/>
  <c r="BU223" i="1" s="1"/>
  <c r="BU224" i="1" s="1"/>
  <c r="BU225" i="1" s="1"/>
  <c r="BU226" i="1" s="1"/>
  <c r="BU227" i="1" s="1"/>
  <c r="BU196" i="1"/>
  <c r="BU197" i="1" s="1"/>
  <c r="BU198" i="1" s="1"/>
  <c r="BU199" i="1" s="1"/>
  <c r="BU200" i="1" s="1"/>
  <c r="BU201" i="1" s="1"/>
  <c r="BU202" i="1" s="1"/>
  <c r="BU203" i="1" s="1"/>
  <c r="BU204" i="1" s="1"/>
  <c r="BU205" i="1" s="1"/>
  <c r="BU206" i="1" s="1"/>
  <c r="BU207" i="1" s="1"/>
  <c r="BU208" i="1" s="1"/>
  <c r="BU209" i="1" s="1"/>
  <c r="BU210" i="1" s="1"/>
  <c r="BU180" i="1"/>
  <c r="BU181" i="1" s="1"/>
  <c r="BU182" i="1" s="1"/>
  <c r="BU183" i="1" s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63" i="1"/>
  <c r="BU164" i="1" s="1"/>
  <c r="BU165" i="1" s="1"/>
  <c r="BU166" i="1" s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47" i="1"/>
  <c r="BU148" i="1" s="1"/>
  <c r="BU149" i="1" s="1"/>
  <c r="BU150" i="1" s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T328" i="1" l="1"/>
  <c r="BT329" i="1" s="1"/>
  <c r="BT330" i="1" s="1"/>
  <c r="BT331" i="1" s="1"/>
  <c r="BT332" i="1" s="1"/>
  <c r="BT333" i="1" s="1"/>
  <c r="BT334" i="1" s="1"/>
  <c r="BT335" i="1" s="1"/>
  <c r="BT336" i="1" s="1"/>
  <c r="BT337" i="1" s="1"/>
  <c r="BT338" i="1" s="1"/>
  <c r="BT339" i="1" s="1"/>
  <c r="BT340" i="1" s="1"/>
  <c r="BT341" i="1" s="1"/>
  <c r="BT342" i="1" s="1"/>
  <c r="BT312" i="1"/>
  <c r="BT313" i="1" s="1"/>
  <c r="BT314" i="1" s="1"/>
  <c r="BT315" i="1" s="1"/>
  <c r="BT316" i="1" s="1"/>
  <c r="BT317" i="1" s="1"/>
  <c r="BT318" i="1" s="1"/>
  <c r="BT319" i="1" s="1"/>
  <c r="BT320" i="1" s="1"/>
  <c r="BT321" i="1" s="1"/>
  <c r="BT322" i="1" s="1"/>
  <c r="BT323" i="1" s="1"/>
  <c r="BT324" i="1" s="1"/>
  <c r="BT325" i="1" s="1"/>
  <c r="BT326" i="1" s="1"/>
  <c r="BT295" i="1"/>
  <c r="BT296" i="1" s="1"/>
  <c r="BT297" i="1" s="1"/>
  <c r="BT298" i="1" s="1"/>
  <c r="BT299" i="1" s="1"/>
  <c r="BT300" i="1" s="1"/>
  <c r="BT301" i="1" s="1"/>
  <c r="BT302" i="1" s="1"/>
  <c r="BT303" i="1" s="1"/>
  <c r="BT304" i="1" s="1"/>
  <c r="BT305" i="1" s="1"/>
  <c r="BT306" i="1" s="1"/>
  <c r="BT307" i="1" s="1"/>
  <c r="BT308" i="1" s="1"/>
  <c r="BT309" i="1" s="1"/>
  <c r="BT279" i="1"/>
  <c r="BT280" i="1" s="1"/>
  <c r="BT281" i="1" s="1"/>
  <c r="BT282" i="1" s="1"/>
  <c r="BT283" i="1" s="1"/>
  <c r="BT284" i="1" s="1"/>
  <c r="BT285" i="1" s="1"/>
  <c r="BT286" i="1" s="1"/>
  <c r="BT287" i="1" s="1"/>
  <c r="BT288" i="1" s="1"/>
  <c r="BT289" i="1" s="1"/>
  <c r="BT290" i="1" s="1"/>
  <c r="BT291" i="1" s="1"/>
  <c r="BT292" i="1" s="1"/>
  <c r="BT293" i="1" s="1"/>
  <c r="BT262" i="1"/>
  <c r="BT263" i="1" s="1"/>
  <c r="BT264" i="1" s="1"/>
  <c r="BT265" i="1" s="1"/>
  <c r="BT266" i="1" s="1"/>
  <c r="BT267" i="1" s="1"/>
  <c r="BT268" i="1" s="1"/>
  <c r="BT269" i="1" s="1"/>
  <c r="BT270" i="1" s="1"/>
  <c r="BT271" i="1" s="1"/>
  <c r="BT272" i="1" s="1"/>
  <c r="BT273" i="1" s="1"/>
  <c r="BT274" i="1" s="1"/>
  <c r="BT275" i="1" s="1"/>
  <c r="BT276" i="1" s="1"/>
  <c r="BT246" i="1"/>
  <c r="BT247" i="1" s="1"/>
  <c r="BT248" i="1" s="1"/>
  <c r="BT249" i="1" s="1"/>
  <c r="BT250" i="1" s="1"/>
  <c r="BT251" i="1" s="1"/>
  <c r="BT252" i="1" s="1"/>
  <c r="BT253" i="1" s="1"/>
  <c r="BT254" i="1" s="1"/>
  <c r="BT255" i="1" s="1"/>
  <c r="BT256" i="1" s="1"/>
  <c r="BT257" i="1" s="1"/>
  <c r="BT258" i="1" s="1"/>
  <c r="BT259" i="1" s="1"/>
  <c r="BT260" i="1" s="1"/>
  <c r="BT229" i="1"/>
  <c r="BT230" i="1" s="1"/>
  <c r="BT231" i="1" s="1"/>
  <c r="BT232" i="1" s="1"/>
  <c r="BT233" i="1" s="1"/>
  <c r="BT234" i="1" s="1"/>
  <c r="BT235" i="1" s="1"/>
  <c r="BT236" i="1" s="1"/>
  <c r="BT237" i="1" s="1"/>
  <c r="BT238" i="1" s="1"/>
  <c r="BT239" i="1" s="1"/>
  <c r="BT240" i="1" s="1"/>
  <c r="BT241" i="1" s="1"/>
  <c r="BT242" i="1" s="1"/>
  <c r="BT243" i="1" s="1"/>
  <c r="BT213" i="1"/>
  <c r="BT214" i="1" s="1"/>
  <c r="BT215" i="1" s="1"/>
  <c r="BT216" i="1" s="1"/>
  <c r="BT217" i="1" s="1"/>
  <c r="BT218" i="1" s="1"/>
  <c r="BT219" i="1" s="1"/>
  <c r="BT220" i="1" s="1"/>
  <c r="BT221" i="1" s="1"/>
  <c r="BT222" i="1" s="1"/>
  <c r="BT223" i="1" s="1"/>
  <c r="BT224" i="1" s="1"/>
  <c r="BT225" i="1" s="1"/>
  <c r="BT226" i="1" s="1"/>
  <c r="BT227" i="1" s="1"/>
  <c r="BT196" i="1"/>
  <c r="BT197" i="1" s="1"/>
  <c r="BT198" i="1" s="1"/>
  <c r="BT199" i="1" s="1"/>
  <c r="BT200" i="1" s="1"/>
  <c r="BT201" i="1" s="1"/>
  <c r="BT202" i="1" s="1"/>
  <c r="BT203" i="1" s="1"/>
  <c r="BT204" i="1" s="1"/>
  <c r="BT205" i="1" s="1"/>
  <c r="BT206" i="1" s="1"/>
  <c r="BT207" i="1" s="1"/>
  <c r="BT208" i="1" s="1"/>
  <c r="BT209" i="1" s="1"/>
  <c r="BT210" i="1" s="1"/>
  <c r="BT180" i="1"/>
  <c r="BT181" i="1" s="1"/>
  <c r="BT182" i="1" s="1"/>
  <c r="BT183" i="1" s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63" i="1"/>
  <c r="BT164" i="1" s="1"/>
  <c r="BT165" i="1" s="1"/>
  <c r="BT166" i="1" s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47" i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B178" i="1" l="1"/>
  <c r="BB211" i="1" s="1"/>
  <c r="BB244" i="1" s="1"/>
  <c r="BB277" i="1" s="1"/>
  <c r="BB310" i="1" s="1"/>
  <c r="BB343" i="1" s="1"/>
  <c r="BB376" i="1" s="1"/>
  <c r="BA178" i="1"/>
  <c r="BA211" i="1" s="1"/>
  <c r="BA244" i="1" s="1"/>
  <c r="BA277" i="1" s="1"/>
  <c r="BA310" i="1" s="1"/>
  <c r="BA343" i="1" s="1"/>
  <c r="BA376" i="1" s="1"/>
  <c r="Y310" i="1" l="1"/>
  <c r="Y343" i="1" s="1"/>
  <c r="Y376" i="1" s="1"/>
  <c r="Y178" i="1"/>
  <c r="Y211" i="1" s="1"/>
  <c r="Y244" i="1" s="1"/>
  <c r="Y328" i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229" i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163" i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L178" i="1"/>
  <c r="L211" i="1" s="1"/>
  <c r="L244" i="1" s="1"/>
  <c r="L277" i="1" s="1"/>
  <c r="L310" i="1" s="1"/>
  <c r="L343" i="1" s="1"/>
  <c r="L376" i="1" s="1"/>
  <c r="C64" i="1"/>
  <c r="C65" i="1" s="1"/>
  <c r="E178" i="1"/>
  <c r="E211" i="1" s="1"/>
  <c r="E244" i="1" s="1"/>
  <c r="E277" i="1" s="1"/>
  <c r="E310" i="1" s="1"/>
  <c r="E343" i="1" s="1"/>
  <c r="E376" i="1" s="1"/>
  <c r="E328" i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12" i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295" i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279" i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62" i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46" i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29" i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13" i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196" i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180" i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BD335" i="1"/>
  <c r="BD336" i="1" s="1"/>
  <c r="BD337" i="1" s="1"/>
  <c r="BD338" i="1" s="1"/>
  <c r="BD339" i="1" s="1"/>
  <c r="BD340" i="1" s="1"/>
  <c r="BD341" i="1" s="1"/>
  <c r="BD342" i="1" s="1"/>
  <c r="BS328" i="1"/>
  <c r="BS329" i="1" s="1"/>
  <c r="BS330" i="1" s="1"/>
  <c r="BS331" i="1" s="1"/>
  <c r="BS332" i="1" s="1"/>
  <c r="BS333" i="1" s="1"/>
  <c r="BS334" i="1" s="1"/>
  <c r="BS335" i="1" s="1"/>
  <c r="BS336" i="1" s="1"/>
  <c r="BS337" i="1" s="1"/>
  <c r="BS338" i="1" s="1"/>
  <c r="BS339" i="1" s="1"/>
  <c r="BS340" i="1" s="1"/>
  <c r="BS341" i="1" s="1"/>
  <c r="BS342" i="1" s="1"/>
  <c r="BD328" i="1"/>
  <c r="BD329" i="1" s="1"/>
  <c r="BD330" i="1" s="1"/>
  <c r="BD331" i="1" s="1"/>
  <c r="BB328" i="1"/>
  <c r="BB329" i="1" s="1"/>
  <c r="BB330" i="1" s="1"/>
  <c r="BB331" i="1" s="1"/>
  <c r="BB332" i="1" s="1"/>
  <c r="BB333" i="1" s="1"/>
  <c r="BB334" i="1" s="1"/>
  <c r="BB335" i="1" s="1"/>
  <c r="BB336" i="1" s="1"/>
  <c r="BB337" i="1" s="1"/>
  <c r="BB338" i="1" s="1"/>
  <c r="BB339" i="1" s="1"/>
  <c r="BB340" i="1" s="1"/>
  <c r="BB341" i="1" s="1"/>
  <c r="BB342" i="1" s="1"/>
  <c r="AQ328" i="1"/>
  <c r="AQ329" i="1" s="1"/>
  <c r="AQ330" i="1" s="1"/>
  <c r="AQ331" i="1" s="1"/>
  <c r="AQ332" i="1" s="1"/>
  <c r="AQ335" i="1" s="1"/>
  <c r="AQ336" i="1" s="1"/>
  <c r="AQ337" i="1" s="1"/>
  <c r="AQ338" i="1" s="1"/>
  <c r="AQ339" i="1" s="1"/>
  <c r="AQ340" i="1" s="1"/>
  <c r="AQ341" i="1" s="1"/>
  <c r="AQ342" i="1" s="1"/>
  <c r="AP328" i="1"/>
  <c r="AP329" i="1" s="1"/>
  <c r="AP330" i="1" s="1"/>
  <c r="AP331" i="1" s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D328" i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BS295" i="1"/>
  <c r="BS296" i="1" s="1"/>
  <c r="BS297" i="1" s="1"/>
  <c r="BS298" i="1" s="1"/>
  <c r="BS299" i="1" s="1"/>
  <c r="BS300" i="1" s="1"/>
  <c r="BS301" i="1" s="1"/>
  <c r="BS302" i="1" s="1"/>
  <c r="BS303" i="1" s="1"/>
  <c r="BS304" i="1" s="1"/>
  <c r="BS305" i="1" s="1"/>
  <c r="BS306" i="1" s="1"/>
  <c r="BS307" i="1" s="1"/>
  <c r="BS308" i="1" s="1"/>
  <c r="BS309" i="1" s="1"/>
  <c r="BB295" i="1"/>
  <c r="BB296" i="1" s="1"/>
  <c r="BB297" i="1" s="1"/>
  <c r="BB298" i="1" s="1"/>
  <c r="BB299" i="1" s="1"/>
  <c r="BB300" i="1" s="1"/>
  <c r="BB301" i="1" s="1"/>
  <c r="BB302" i="1" s="1"/>
  <c r="BB303" i="1" s="1"/>
  <c r="BB304" i="1" s="1"/>
  <c r="BB305" i="1" s="1"/>
  <c r="BB306" i="1" s="1"/>
  <c r="BB307" i="1" s="1"/>
  <c r="BB308" i="1" s="1"/>
  <c r="BB309" i="1" s="1"/>
  <c r="AQ295" i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P295" i="1"/>
  <c r="AP296" i="1" s="1"/>
  <c r="AP297" i="1" s="1"/>
  <c r="AP298" i="1" s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BS262" i="1"/>
  <c r="BS263" i="1" s="1"/>
  <c r="BS264" i="1" s="1"/>
  <c r="BS265" i="1" s="1"/>
  <c r="BS266" i="1" s="1"/>
  <c r="BS267" i="1" s="1"/>
  <c r="BS268" i="1" s="1"/>
  <c r="BS269" i="1" s="1"/>
  <c r="BS270" i="1" s="1"/>
  <c r="BS271" i="1" s="1"/>
  <c r="BS272" i="1" s="1"/>
  <c r="BS273" i="1" s="1"/>
  <c r="BS274" i="1" s="1"/>
  <c r="BS275" i="1" s="1"/>
  <c r="BS276" i="1" s="1"/>
  <c r="BB262" i="1"/>
  <c r="BB263" i="1" s="1"/>
  <c r="BB264" i="1" s="1"/>
  <c r="BB265" i="1" s="1"/>
  <c r="BB266" i="1" s="1"/>
  <c r="BB267" i="1" s="1"/>
  <c r="BB268" i="1" s="1"/>
  <c r="BB269" i="1" s="1"/>
  <c r="BB270" i="1" s="1"/>
  <c r="BB271" i="1" s="1"/>
  <c r="BB272" i="1" s="1"/>
  <c r="BB273" i="1" s="1"/>
  <c r="BB274" i="1" s="1"/>
  <c r="BB275" i="1" s="1"/>
  <c r="BB276" i="1" s="1"/>
  <c r="AQ262" i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P262" i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S229" i="1"/>
  <c r="BS230" i="1" s="1"/>
  <c r="BS231" i="1" s="1"/>
  <c r="BS232" i="1" s="1"/>
  <c r="BS233" i="1" s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N229" i="1"/>
  <c r="BB229" i="1"/>
  <c r="BB230" i="1" s="1"/>
  <c r="BB231" i="1" s="1"/>
  <c r="BB232" i="1" s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AQ229" i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P229" i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BN228" i="1"/>
  <c r="BS196" i="1"/>
  <c r="BS197" i="1" s="1"/>
  <c r="BS198" i="1" s="1"/>
  <c r="BS199" i="1" s="1"/>
  <c r="BS200" i="1" s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B196" i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AQ196" i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P196" i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BS163" i="1"/>
  <c r="BS164" i="1" s="1"/>
  <c r="BS165" i="1" s="1"/>
  <c r="BS166" i="1" s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B163" i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AQ163" i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P163" i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BN227" i="1" l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B312" i="1" l="1"/>
  <c r="BB313" i="1" s="1"/>
  <c r="BB314" i="1" s="1"/>
  <c r="BB315" i="1" s="1"/>
  <c r="BB316" i="1" s="1"/>
  <c r="BB317" i="1" s="1"/>
  <c r="BB318" i="1" s="1"/>
  <c r="BB319" i="1" s="1"/>
  <c r="BB320" i="1" s="1"/>
  <c r="BB321" i="1" s="1"/>
  <c r="BB322" i="1" s="1"/>
  <c r="BB323" i="1" s="1"/>
  <c r="BB324" i="1" s="1"/>
  <c r="BB325" i="1" s="1"/>
  <c r="BB326" i="1" s="1"/>
  <c r="BD312" i="1" l="1"/>
  <c r="BD313" i="1" s="1"/>
  <c r="BD314" i="1" s="1"/>
  <c r="BD315" i="1" s="1"/>
  <c r="BD319" i="1" s="1"/>
  <c r="BD320" i="1" s="1"/>
  <c r="BD321" i="1" s="1"/>
  <c r="BD322" i="1" s="1"/>
  <c r="BD323" i="1" s="1"/>
  <c r="BD324" i="1" s="1"/>
  <c r="BD325" i="1" s="1"/>
  <c r="BD326" i="1" s="1"/>
  <c r="BB279" i="1" l="1"/>
  <c r="BB280" i="1" s="1"/>
  <c r="BB281" i="1" s="1"/>
  <c r="BB282" i="1" s="1"/>
  <c r="BB283" i="1" s="1"/>
  <c r="BB284" i="1" s="1"/>
  <c r="BB285" i="1" s="1"/>
  <c r="BB286" i="1" s="1"/>
  <c r="BB287" i="1" s="1"/>
  <c r="BB288" i="1" s="1"/>
  <c r="BB289" i="1" s="1"/>
  <c r="BB290" i="1" s="1"/>
  <c r="BB291" i="1" s="1"/>
  <c r="BB292" i="1" s="1"/>
  <c r="BB293" i="1" s="1"/>
  <c r="BB246" i="1"/>
  <c r="BB247" i="1" s="1"/>
  <c r="BB248" i="1" s="1"/>
  <c r="BB249" i="1" s="1"/>
  <c r="BB250" i="1" s="1"/>
  <c r="BB251" i="1" s="1"/>
  <c r="BB252" i="1" s="1"/>
  <c r="BB253" i="1" s="1"/>
  <c r="BB254" i="1" s="1"/>
  <c r="BB255" i="1" s="1"/>
  <c r="BB256" i="1" s="1"/>
  <c r="BB257" i="1" s="1"/>
  <c r="BB258" i="1" s="1"/>
  <c r="BB259" i="1" s="1"/>
  <c r="BB260" i="1" s="1"/>
  <c r="BB213" i="1"/>
  <c r="BB214" i="1" s="1"/>
  <c r="BB215" i="1" s="1"/>
  <c r="BB216" i="1" s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180" i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47" i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AQ312" i="1" l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279" i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46" i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13" i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180" i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47" i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P312" i="1" l="1"/>
  <c r="AP313" i="1" s="1"/>
  <c r="AP314" i="1" s="1"/>
  <c r="AP315" i="1" s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279" i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46" i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13" i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180" i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47" i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BS312" i="1" l="1"/>
  <c r="BS313" i="1" s="1"/>
  <c r="BS314" i="1" s="1"/>
  <c r="BS315" i="1" s="1"/>
  <c r="BS316" i="1" s="1"/>
  <c r="BS317" i="1" s="1"/>
  <c r="BS318" i="1" s="1"/>
  <c r="BS319" i="1" s="1"/>
  <c r="BS320" i="1" s="1"/>
  <c r="BS321" i="1" s="1"/>
  <c r="BS322" i="1" s="1"/>
  <c r="BS323" i="1" s="1"/>
  <c r="BS324" i="1" s="1"/>
  <c r="BS325" i="1" s="1"/>
  <c r="BS326" i="1" s="1"/>
  <c r="BS279" i="1"/>
  <c r="BS280" i="1" s="1"/>
  <c r="BS281" i="1" s="1"/>
  <c r="BS282" i="1" s="1"/>
  <c r="BS283" i="1" s="1"/>
  <c r="BS284" i="1" s="1"/>
  <c r="BS285" i="1" s="1"/>
  <c r="BS286" i="1" s="1"/>
  <c r="BS287" i="1" s="1"/>
  <c r="BS288" i="1" s="1"/>
  <c r="BS289" i="1" s="1"/>
  <c r="BS290" i="1" s="1"/>
  <c r="BS291" i="1" s="1"/>
  <c r="BS292" i="1" s="1"/>
  <c r="BS293" i="1" s="1"/>
  <c r="BS246" i="1"/>
  <c r="BS247" i="1" s="1"/>
  <c r="BS248" i="1" s="1"/>
  <c r="BS249" i="1" s="1"/>
  <c r="BS250" i="1" s="1"/>
  <c r="BS251" i="1" s="1"/>
  <c r="BS252" i="1" s="1"/>
  <c r="BS253" i="1" s="1"/>
  <c r="BS254" i="1" s="1"/>
  <c r="BS255" i="1" s="1"/>
  <c r="BS256" i="1" s="1"/>
  <c r="BS257" i="1" s="1"/>
  <c r="BS258" i="1" s="1"/>
  <c r="BS259" i="1" s="1"/>
  <c r="BS260" i="1" s="1"/>
  <c r="BS213" i="1"/>
  <c r="BS214" i="1" s="1"/>
  <c r="BS215" i="1" s="1"/>
  <c r="BS216" i="1" s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180" i="1"/>
  <c r="BS181" i="1" s="1"/>
  <c r="BS182" i="1" s="1"/>
  <c r="BS183" i="1" s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47" i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D312" i="1" l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BO277" i="1" l="1"/>
  <c r="BO343" i="1" s="1"/>
  <c r="BO244" i="1"/>
  <c r="BO310" i="1" s="1"/>
  <c r="BO376" i="1" s="1"/>
  <c r="BO211" i="1"/>
  <c r="BO178" i="1"/>
  <c r="AC178" i="1" l="1"/>
  <c r="AC211" i="1" s="1"/>
  <c r="AC244" i="1" s="1"/>
  <c r="AC277" i="1" s="1"/>
  <c r="AC310" i="1" s="1"/>
  <c r="AC343" i="1" s="1"/>
  <c r="AC376" i="1" s="1"/>
  <c r="G143" i="1" l="1"/>
  <c r="H143" i="1" l="1"/>
  <c r="I143" i="1" s="1"/>
  <c r="J143" i="1" s="1"/>
  <c r="K143" i="1" s="1"/>
  <c r="L143" i="1" s="1"/>
  <c r="M143" i="1" l="1"/>
  <c r="N143" i="1" s="1"/>
  <c r="C68" i="1"/>
  <c r="O143" i="1" l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C69" i="1"/>
  <c r="C70" i="1" s="1"/>
  <c r="C71" i="1" s="1"/>
  <c r="C72" i="1" s="1"/>
  <c r="C73" i="1" s="1"/>
  <c r="C74" i="1" s="1"/>
  <c r="C75" i="1" s="1"/>
  <c r="C76" i="1" l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l="1"/>
  <c r="BP143" i="1" s="1"/>
  <c r="BQ143" i="1" s="1"/>
  <c r="BR143" i="1" l="1"/>
  <c r="BS143" i="1" s="1"/>
  <c r="BT143" i="1" s="1"/>
  <c r="BU143" i="1" s="1"/>
  <c r="BV143" i="1" s="1"/>
  <c r="BW143" i="1" s="1"/>
  <c r="BX143" i="1" s="1"/>
  <c r="BY143" i="1" s="1"/>
  <c r="BZ1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S14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W15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58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5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60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1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W17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74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76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7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7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2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12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45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45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45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6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6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78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78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7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78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7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78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78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79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0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2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3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4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5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6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8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0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2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4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4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4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94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4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9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9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10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28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30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0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43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43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44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44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44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44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44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44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44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60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60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60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G361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63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3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76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76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377" authorId="0" shapeId="0" xr:uid="{B6315041-A581-4909-8AD8-F6FA93A81D1C}">
      <text>
        <r>
          <rPr>
            <sz val="9"/>
            <color indexed="81"/>
            <rFont val="Tahoma"/>
            <charset val="1"/>
          </rPr>
          <t>based on table &amp; formula 7/19/23</t>
        </r>
      </text>
    </comment>
    <comment ref="R377" authorId="0" shapeId="0" xr:uid="{13211810-0C78-4369-BC8C-794103317C4D}">
      <text>
        <r>
          <rPr>
            <b/>
            <sz val="9"/>
            <color indexed="81"/>
            <rFont val="Tahoma"/>
            <charset val="1"/>
          </rPr>
          <t>SAC 07/21/23:</t>
        </r>
        <r>
          <rPr>
            <sz val="9"/>
            <color indexed="81"/>
            <rFont val="Tahoma"/>
            <charset val="1"/>
          </rPr>
          <t xml:space="preserve">
updated for 2025 prescrip PV </t>
        </r>
      </text>
    </comment>
    <comment ref="S377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</t>
        </r>
      </text>
    </comment>
    <comment ref="V377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77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77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77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77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77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377" authorId="0" shapeId="0" xr:uid="{7313BF2F-DECB-494A-BFA3-CD2C7AB681F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</t>
        </r>
      </text>
    </comment>
    <comment ref="CB377" authorId="0" shapeId="0" xr:uid="{17BC177E-FCF6-4139-BDE2-D3394154053A}">
      <text>
        <r>
          <rPr>
            <b/>
            <sz val="9"/>
            <color indexed="81"/>
            <rFont val="Tahoma"/>
            <family val="2"/>
          </rPr>
          <t>SAC 10/05/23</t>
        </r>
        <r>
          <rPr>
            <sz val="9"/>
            <color indexed="81"/>
            <rFont val="Tahoma"/>
            <family val="2"/>
          </rPr>
          <t xml:space="preserve">
store prior PkCool metric multipliers for possible use later</t>
        </r>
      </text>
    </comment>
    <comment ref="BV393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93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93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G394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96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96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<sst xmlns="http://schemas.openxmlformats.org/spreadsheetml/2006/main" count="5481" uniqueCount="364">
  <si>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</si>
  <si>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</si>
  <si>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</si>
  <si>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</si>
  <si>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</si>
  <si>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</si>
  <si>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</si>
  <si>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</si>
  <si>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</si>
  <si>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</si>
  <si>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</si>
  <si>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</si>
  <si>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</si>
  <si>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</si>
  <si>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</si>
  <si>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</si>
  <si>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</si>
  <si>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</si>
  <si>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</si>
  <si>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</si>
  <si>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</si>
  <si>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</si>
  <si>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</si>
  <si>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</si>
  <si>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</si>
  <si>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</si>
  <si>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</si>
  <si>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</si>
  <si>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</si>
  <si>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</si>
  <si>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</si>
  <si>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</si>
  <si>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</si>
  <si>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</si>
  <si>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</si>
  <si>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</si>
  <si>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</si>
  <si>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</si>
  <si>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</si>
  <si>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</si>
  <si>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</si>
  <si>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</si>
  <si>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</si>
  <si>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</si>
  <si>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</si>
  <si>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</si>
  <si>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</si>
  <si>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</si>
  <si>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</si>
  <si>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</si>
  <si>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</si>
  <si>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</si>
  <si>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</si>
  <si>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</si>
  <si>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</si>
  <si>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</si>
  <si>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</si>
  <si>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</si>
  <si>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</si>
  <si>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</si>
  <si>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</si>
  <si>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</si>
  <si>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</si>
  <si>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</si>
  <si>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</si>
  <si>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</si>
  <si>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</si>
  <si>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</si>
  <si>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</si>
  <si>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</si>
  <si>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</si>
  <si>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</si>
  <si>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</si>
  <si>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</si>
  <si>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</si>
  <si>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</si>
  <si>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</si>
  <si>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</si>
  <si>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</si>
  <si>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</si>
  <si>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</si>
  <si>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</si>
  <si>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</si>
  <si>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</si>
  <si>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</si>
  <si>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</si>
  <si>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</si>
  <si>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</si>
  <si>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</si>
  <si>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</si>
  <si>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</si>
  <si>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</si>
  <si>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</si>
  <si>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</si>
  <si>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</si>
  <si>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</si>
  <si>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</si>
  <si>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</si>
  <si>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</si>
  <si>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</si>
  <si>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</si>
  <si>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</si>
  <si>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</si>
  <si>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</si>
  <si>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</si>
  <si>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</si>
  <si>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</si>
  <si>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</si>
  <si>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</si>
  <si>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</si>
  <si>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</si>
  <si>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</si>
  <si>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</si>
  <si>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</si>
  <si>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</si>
  <si>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</si>
  <si>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</si>
  <si>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</si>
  <si>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</si>
  <si>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</si>
  <si>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</si>
  <si>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</si>
  <si>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</si>
  <si>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</si>
  <si>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</si>
  <si>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</si>
  <si>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</si>
  <si>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</si>
  <si>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</si>
  <si>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</si>
  <si>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</si>
  <si>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</si>
  <si>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</si>
  <si>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</si>
  <si>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</si>
  <si>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</si>
  <si>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</si>
  <si>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</si>
  <si>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</si>
  <si>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</si>
  <si>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</si>
  <si>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</si>
  <si>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</si>
  <si>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</si>
  <si>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</si>
  <si>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</si>
  <si>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</si>
  <si>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</si>
  <si>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</si>
  <si>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</si>
  <si>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</si>
  <si>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</si>
  <si>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</si>
  <si>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</si>
  <si>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</si>
  <si>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</si>
  <si>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</si>
  <si>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</si>
  <si>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</si>
  <si>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</si>
  <si>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</si>
  <si>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</si>
  <si>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</si>
  <si>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</si>
  <si>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</si>
  <si>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</si>
  <si>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</si>
  <si>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</si>
  <si>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</si>
  <si>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</si>
  <si>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</si>
  <si>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</si>
  <si>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</si>
  <si>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</si>
  <si>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</si>
  <si>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</si>
  <si>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</si>
  <si>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</si>
  <si>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</si>
  <si>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</si>
  <si>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</si>
  <si>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</si>
  <si>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</si>
  <si>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</si>
  <si>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</si>
  <si>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</si>
  <si>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</si>
  <si>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</si>
  <si>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</si>
  <si>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</si>
  <si>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</si>
  <si>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</si>
  <si>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</si>
  <si>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</si>
  <si>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</si>
  <si>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</si>
  <si>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</si>
  <si>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</si>
  <si>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</si>
  <si>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</si>
  <si>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</si>
  <si>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</si>
  <si>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</si>
  <si>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</si>
  <si>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</si>
  <si>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</si>
  <si>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</si>
  <si>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</si>
  <si>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</si>
  <si>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</si>
  <si>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</si>
  <si>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</si>
  <si>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</si>
  <si>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</si>
  <si>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</si>
  <si>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</si>
  <si>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</si>
  <si>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</si>
  <si>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</si>
  <si>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</si>
  <si>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</si>
  <si>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</si>
  <si>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</si>
  <si>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</si>
  <si>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</si>
  <si>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</si>
  <si>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</si>
  <si>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</si>
  <si>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</si>
  <si>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</si>
  <si>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</si>
  <si>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</si>
  <si>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</si>
  <si>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</si>
  <si>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</si>
  <si>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</si>
  <si>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</si>
  <si>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</si>
  <si>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</si>
  <si>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</si>
  <si>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</si>
  <si>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</si>
  <si>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</si>
  <si>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</si>
  <si>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</si>
  <si>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</si>
  <si>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</si>
  <si>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</si>
  <si>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</si>
  <si>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</si>
  <si>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</si>
  <si>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</si>
  <si>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</si>
  <si>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</si>
  <si>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</si>
  <si>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</si>
  <si>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</si>
  <si>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</si>
  <si>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</si>
  <si>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</si>
  <si>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</si>
  <si>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</si>
  <si>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</si>
  <si>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</si>
  <si>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</si>
  <si>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</si>
  <si>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</si>
  <si>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</si>
  <si>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</si>
  <si>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</si>
  <si>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</si>
  <si>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</si>
  <si>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</si>
  <si>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</si>
  <si>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</si>
  <si>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</si>
  <si>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</si>
  <si>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</si>
  <si>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</si>
  <si>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</si>
  <si>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</si>
  <si>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</si>
  <si>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</si>
  <si>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</si>
  <si>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</si>
  <si>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</si>
  <si>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</si>
  <si>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</si>
  <si>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</si>
  <si>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</si>
  <si>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</si>
  <si>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</si>
  <si>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</si>
  <si>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</si>
  <si>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</si>
  <si>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</si>
  <si>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</si>
  <si>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</si>
  <si>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</si>
  <si>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</si>
  <si>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</si>
  <si>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</si>
  <si>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</si>
  <si>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</si>
  <si>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</si>
  <si>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</si>
  <si>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</si>
  <si>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</si>
  <si>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</si>
  <si>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</si>
  <si>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</si>
  <si>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</si>
  <si>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</si>
  <si>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</si>
  <si>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</si>
  <si>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</si>
  <si>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</si>
  <si>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</si>
  <si>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</si>
  <si>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</si>
  <si>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</si>
  <si>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</si>
  <si>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</si>
  <si>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</si>
  <si>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</si>
  <si>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</si>
  <si>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</si>
  <si>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</si>
  <si>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</si>
  <si>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</si>
  <si>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</si>
  <si>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</si>
  <si>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</si>
  <si>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</si>
  <si>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</si>
  <si>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</si>
  <si>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</si>
  <si>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</si>
  <si>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</si>
  <si>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</si>
  <si>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</si>
  <si>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</si>
  <si>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</si>
  <si>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</si>
  <si>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</si>
  <si>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</si>
  <si>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</si>
  <si>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</si>
  <si>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</si>
  <si>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</si>
  <si>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PrescripPV_CoefA</t>
  </si>
  <si>
    <t>PrescripPV_CoefB</t>
  </si>
  <si>
    <t>PrescripPV_CoefC</t>
  </si>
  <si>
    <t>07/07/23 - SAC - Inserted PrescripPV columns for multipliers used to calculate prescriptive PV for 2022+ standards (tic #1352)</t>
  </si>
  <si>
    <t>07/20/23 - SAC - Inserted PrescripPV (coeff. A, B &amp; C) columns for calc of prescriptive PV for 2025+ standards</t>
  </si>
  <si>
    <t>SAC 07/20/23</t>
  </si>
  <si>
    <t>PrescripPV_CoefA - latest in calc of prescriptive PV for 2025+ code</t>
  </si>
  <si>
    <t>PrescripPV_CoefB - latest in calc of prescriptive PV for 2025+ code</t>
  </si>
  <si>
    <t>PrescripPV_CoefC - latest in calc of prescriptive PV for 2025+ code</t>
  </si>
  <si>
    <t>07/21/23 - SAC - updated GridHarmCredPk percentages for 2025+ standards</t>
  </si>
  <si>
    <t>StdPkCoolElecLimitMult</t>
  </si>
  <si>
    <t>07/21/23 - SAC - added StdPkCoolElecLimitMult for 2025+ standards - used to calculate peak cooling limit metric</t>
  </si>
  <si>
    <t>StdPkCoolElecLimitMult - multiplier on Std design peak cooling elec use which serves as 4th compliance metric limit (zero value implies this metric n/a)</t>
  </si>
  <si>
    <t>10/05/23 - SAC - revised all non-zero StdPkCoolElecLimitMult for 2025+ standards from 1.13-1.6 (by CZ) to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</si>
</sst>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  <xf numFmtId="164" fontId="34" fillId="35" borderId="0" xfId="0" applyNumberFormat="1" applyFont="1" applyFill="1" applyAlignment="1">
      <alignment horizontal="center"/>
    </xf>
    <xf numFmtId="2" fontId="25" fillId="35" borderId="0" xfId="0" applyNumberFormat="1" applyFont="1" applyFill="1" applyAlignment="1">
      <alignment horizontal="center"/>
    </xf>
    <xf numFmtId="2" fontId="33" fillId="35" borderId="0" xfId="0" applyNumberFormat="1" applyFont="1" applyFill="1" applyAlignment="1">
      <alignment horizontal="center"/>
    </xf>
    <xf numFmtId="2" fontId="25" fillId="35" borderId="12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409"/>
  <sheetViews>
    <sheetView tabSelected="1" zoomScale="80" zoomScaleNormal="80" workbookViewId="0">
      <selection activeCell="D6" sqref="D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7.28515625" customWidth="1"/>
    <col min="18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2.42578125" customWidth="1"/>
    <col min="27" max="27" width="19.85546875" customWidth="1"/>
    <col min="28" max="28" width="10.42578125" customWidth="1"/>
    <col min="29" max="30" width="9.28515625" customWidth="1"/>
    <col min="31" max="31" width="11.7109375" customWidth="1"/>
    <col min="32" max="33" width="9.28515625" customWidth="1"/>
    <col min="34" max="34" width="12.5703125" customWidth="1"/>
    <col min="35" max="35" width="14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6.42578125" style="23" customWidth="1"/>
    <col min="42" max="42" width="18.5703125" customWidth="1"/>
    <col min="43" max="43" width="17.5703125" customWidth="1"/>
    <col min="44" max="44" width="16" customWidth="1"/>
    <col min="45" max="45" width="14.7109375" customWidth="1"/>
    <col min="46" max="46" width="17" customWidth="1"/>
    <col min="47" max="47" width="13.7109375" customWidth="1"/>
    <col min="48" max="48" width="14.5703125" customWidth="1"/>
    <col min="49" max="49" width="18.7109375" customWidth="1"/>
    <col min="50" max="50" width="16.5703125" customWidth="1"/>
    <col min="51" max="51" width="20.28515625" customWidth="1"/>
    <col min="52" max="52" width="28.85546875" customWidth="1"/>
    <col min="53" max="53" width="20.28515625" style="23" customWidth="1"/>
    <col min="54" max="54" width="2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28.42578125" customWidth="1"/>
    <col min="66" max="66" width="11.7109375" customWidth="1"/>
    <col min="67" max="67" width="14.85546875" style="75" customWidth="1"/>
    <col min="68" max="68" width="18.85546875" bestFit="1" customWidth="1"/>
    <col min="69" max="69" width="22.42578125" bestFit="1" customWidth="1"/>
    <col min="70" max="70" width="23.7109375" customWidth="1"/>
    <col min="71" max="71" width="22.5703125" customWidth="1"/>
    <col min="72" max="76" width="24.28515625" style="23" customWidth="1"/>
    <col min="77" max="77" width="21.28515625" customWidth="1"/>
    <col min="78" max="78" width="23.28515625" customWidth="1"/>
    <col min="79" max="79" width="4.5703125" customWidth="1"/>
    <col min="81" max="81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363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4" x14ac:dyDescent="0.25">
      <c r="A49" t="s">
        <v>0</v>
      </c>
      <c r="D49" t="s">
        <v>331</v>
      </c>
    </row>
    <row r="50" spans="1:4" x14ac:dyDescent="0.25">
      <c r="A50" t="s">
        <v>0</v>
      </c>
      <c r="D50" t="s">
        <v>332</v>
      </c>
    </row>
    <row r="51" spans="1:4" x14ac:dyDescent="0.25">
      <c r="A51" t="s">
        <v>0</v>
      </c>
      <c r="D51" t="s">
        <v>334</v>
      </c>
    </row>
    <row r="52" spans="1:4" x14ac:dyDescent="0.25">
      <c r="A52" t="s">
        <v>0</v>
      </c>
      <c r="D52" t="s">
        <v>335</v>
      </c>
    </row>
    <row r="53" spans="1:4" x14ac:dyDescent="0.25">
      <c r="A53" t="s">
        <v>0</v>
      </c>
      <c r="D53" t="s">
        <v>336</v>
      </c>
    </row>
    <row r="54" spans="1:4" x14ac:dyDescent="0.25">
      <c r="A54" t="s">
        <v>0</v>
      </c>
      <c r="D54" t="s">
        <v>342</v>
      </c>
    </row>
    <row r="55" spans="1:4" x14ac:dyDescent="0.25">
      <c r="A55" t="s">
        <v>0</v>
      </c>
      <c r="D55" t="s">
        <v>343</v>
      </c>
    </row>
    <row r="56" spans="1:4" x14ac:dyDescent="0.25">
      <c r="A56" t="s">
        <v>0</v>
      </c>
      <c r="D56" t="s">
        <v>344</v>
      </c>
    </row>
    <row r="57" spans="1:4" x14ac:dyDescent="0.25">
      <c r="A57" t="s">
        <v>0</v>
      </c>
      <c r="D57" t="s">
        <v>353</v>
      </c>
    </row>
    <row r="58" spans="1:4" x14ac:dyDescent="0.25">
      <c r="A58" t="s">
        <v>0</v>
      </c>
      <c r="D58" t="s">
        <v>354</v>
      </c>
    </row>
    <row r="59" spans="1:4" x14ac:dyDescent="0.25">
      <c r="A59" t="s">
        <v>0</v>
      </c>
      <c r="D59" t="s">
        <v>359</v>
      </c>
    </row>
    <row r="60" spans="1:4" x14ac:dyDescent="0.25">
      <c r="A60" t="s">
        <v>0</v>
      </c>
      <c r="D60" t="s">
        <v>361</v>
      </c>
    </row>
    <row r="61" spans="1:4" x14ac:dyDescent="0.25">
      <c r="A61" t="s">
        <v>0</v>
      </c>
      <c r="D61" s="95"/>
    </row>
    <row r="62" spans="1:4" x14ac:dyDescent="0.25">
      <c r="A62" t="s">
        <v>0</v>
      </c>
      <c r="B62" t="s">
        <v>5</v>
      </c>
    </row>
    <row r="63" spans="1:4" x14ac:dyDescent="0.25">
      <c r="A63" t="s">
        <v>0</v>
      </c>
      <c r="C63" s="23">
        <v>1</v>
      </c>
      <c r="D63" t="s">
        <v>6</v>
      </c>
    </row>
    <row r="64" spans="1:4" x14ac:dyDescent="0.25">
      <c r="A64" t="s">
        <v>0</v>
      </c>
      <c r="C64" s="23">
        <f>C63+1</f>
        <v>2</v>
      </c>
      <c r="D64" t="s">
        <v>50</v>
      </c>
    </row>
    <row r="65" spans="1:38" x14ac:dyDescent="0.25">
      <c r="A65" t="s">
        <v>0</v>
      </c>
      <c r="C65" s="23">
        <f>C64+1</f>
        <v>3</v>
      </c>
      <c r="D65" t="s">
        <v>222</v>
      </c>
    </row>
    <row r="66" spans="1:38" x14ac:dyDescent="0.25">
      <c r="A66" t="s">
        <v>0</v>
      </c>
      <c r="B66" t="s">
        <v>7</v>
      </c>
    </row>
    <row r="67" spans="1:38" x14ac:dyDescent="0.25">
      <c r="A67" t="s">
        <v>0</v>
      </c>
      <c r="C67" s="23">
        <v>1</v>
      </c>
      <c r="D67" t="s">
        <v>8</v>
      </c>
      <c r="AD67" t="s">
        <v>9</v>
      </c>
      <c r="AK67" t="s">
        <v>69</v>
      </c>
    </row>
    <row r="68" spans="1:38" x14ac:dyDescent="0.25">
      <c r="A68" t="s">
        <v>0</v>
      </c>
      <c r="C68" s="23">
        <f t="shared" ref="C68:C80" si="0">C67+1</f>
        <v>2</v>
      </c>
      <c r="D68" t="s">
        <v>93</v>
      </c>
      <c r="AD68" t="s">
        <v>9</v>
      </c>
      <c r="AK68" t="s">
        <v>67</v>
      </c>
      <c r="AL68" t="s">
        <v>68</v>
      </c>
    </row>
    <row r="69" spans="1:38" x14ac:dyDescent="0.25">
      <c r="A69" t="s">
        <v>0</v>
      </c>
      <c r="C69" s="23">
        <f t="shared" si="0"/>
        <v>3</v>
      </c>
      <c r="D69" t="s">
        <v>253</v>
      </c>
      <c r="AD69" t="s">
        <v>9</v>
      </c>
    </row>
    <row r="70" spans="1:38" x14ac:dyDescent="0.25">
      <c r="A70" t="s">
        <v>0</v>
      </c>
      <c r="C70" s="23">
        <f t="shared" si="0"/>
        <v>4</v>
      </c>
      <c r="D70" t="s">
        <v>149</v>
      </c>
      <c r="AD70" t="s">
        <v>9</v>
      </c>
    </row>
    <row r="71" spans="1:38" x14ac:dyDescent="0.25">
      <c r="A71" t="s">
        <v>0</v>
      </c>
      <c r="C71" s="23">
        <f t="shared" si="0"/>
        <v>5</v>
      </c>
      <c r="D71" t="s">
        <v>150</v>
      </c>
      <c r="AD71" t="s">
        <v>9</v>
      </c>
    </row>
    <row r="72" spans="1:38" x14ac:dyDescent="0.25">
      <c r="A72" t="s">
        <v>0</v>
      </c>
      <c r="C72" s="23">
        <f t="shared" si="0"/>
        <v>6</v>
      </c>
      <c r="D72" t="s">
        <v>10</v>
      </c>
      <c r="J72" t="s">
        <v>13</v>
      </c>
      <c r="AD72" t="s">
        <v>11</v>
      </c>
      <c r="AK72">
        <v>1</v>
      </c>
      <c r="AL72" s="1" t="s">
        <v>63</v>
      </c>
    </row>
    <row r="73" spans="1:38" x14ac:dyDescent="0.25">
      <c r="A73" t="s">
        <v>0</v>
      </c>
      <c r="C73" s="23">
        <f t="shared" si="0"/>
        <v>7</v>
      </c>
      <c r="D73" t="s">
        <v>226</v>
      </c>
      <c r="P73" s="12" t="s">
        <v>225</v>
      </c>
      <c r="AD73" t="s">
        <v>11</v>
      </c>
      <c r="AK73">
        <v>3</v>
      </c>
      <c r="AL73" s="1" t="s">
        <v>64</v>
      </c>
    </row>
    <row r="74" spans="1:38" x14ac:dyDescent="0.25">
      <c r="A74" t="s">
        <v>0</v>
      </c>
      <c r="C74" s="23">
        <f t="shared" si="0"/>
        <v>8</v>
      </c>
      <c r="D74" t="s">
        <v>346</v>
      </c>
      <c r="P74" s="12" t="s">
        <v>345</v>
      </c>
      <c r="AL74" s="1"/>
    </row>
    <row r="75" spans="1:38" x14ac:dyDescent="0.25">
      <c r="A75" t="s">
        <v>0</v>
      </c>
      <c r="C75" s="23">
        <f t="shared" si="0"/>
        <v>9</v>
      </c>
      <c r="D75" t="s">
        <v>347</v>
      </c>
      <c r="P75" s="12" t="s">
        <v>345</v>
      </c>
      <c r="AD75" t="s">
        <v>239</v>
      </c>
      <c r="AL75" s="1"/>
    </row>
    <row r="76" spans="1:38" x14ac:dyDescent="0.25">
      <c r="A76" t="s">
        <v>0</v>
      </c>
      <c r="C76" s="23">
        <f t="shared" si="0"/>
        <v>10</v>
      </c>
      <c r="D76" t="s">
        <v>356</v>
      </c>
      <c r="P76" s="12" t="s">
        <v>355</v>
      </c>
      <c r="AD76" t="s">
        <v>239</v>
      </c>
      <c r="AL76" s="1"/>
    </row>
    <row r="77" spans="1:38" x14ac:dyDescent="0.25">
      <c r="A77" t="s">
        <v>0</v>
      </c>
      <c r="C77" s="23">
        <f t="shared" si="0"/>
        <v>11</v>
      </c>
      <c r="D77" t="s">
        <v>357</v>
      </c>
      <c r="P77" s="12" t="s">
        <v>355</v>
      </c>
      <c r="AD77" t="s">
        <v>239</v>
      </c>
      <c r="AL77" s="1"/>
    </row>
    <row r="78" spans="1:38" x14ac:dyDescent="0.25">
      <c r="A78" t="s">
        <v>0</v>
      </c>
      <c r="C78" s="23">
        <f t="shared" si="0"/>
        <v>12</v>
      </c>
      <c r="D78" t="s">
        <v>358</v>
      </c>
      <c r="P78" s="12" t="s">
        <v>355</v>
      </c>
      <c r="AD78" t="s">
        <v>239</v>
      </c>
      <c r="AL78" s="1"/>
    </row>
    <row r="79" spans="1:38" x14ac:dyDescent="0.25">
      <c r="A79" t="s">
        <v>0</v>
      </c>
      <c r="C79" s="23">
        <f t="shared" si="0"/>
        <v>13</v>
      </c>
      <c r="D79" t="s">
        <v>243</v>
      </c>
      <c r="P79" s="12"/>
      <c r="AD79" t="s">
        <v>9</v>
      </c>
      <c r="AK79">
        <v>4</v>
      </c>
      <c r="AL79" s="1" t="s">
        <v>64</v>
      </c>
    </row>
    <row r="80" spans="1:38" x14ac:dyDescent="0.25">
      <c r="A80" t="s">
        <v>0</v>
      </c>
      <c r="C80" s="23">
        <f t="shared" si="0"/>
        <v>14</v>
      </c>
      <c r="D80" t="s">
        <v>237</v>
      </c>
      <c r="P80" s="12" t="s">
        <v>238</v>
      </c>
      <c r="AD80" t="s">
        <v>9</v>
      </c>
      <c r="AK80">
        <v>5</v>
      </c>
      <c r="AL80" s="1" t="s">
        <v>64</v>
      </c>
    </row>
    <row r="81" spans="1:38" x14ac:dyDescent="0.25">
      <c r="A81" t="s">
        <v>0</v>
      </c>
      <c r="C81" s="23">
        <f t="shared" ref="C81:C139" si="1">C80+1</f>
        <v>15</v>
      </c>
      <c r="D81" t="s">
        <v>112</v>
      </c>
      <c r="AD81" t="s">
        <v>9</v>
      </c>
      <c r="AK81">
        <v>6</v>
      </c>
      <c r="AL81" s="1" t="s">
        <v>65</v>
      </c>
    </row>
    <row r="82" spans="1:38" x14ac:dyDescent="0.25">
      <c r="A82" t="s">
        <v>0</v>
      </c>
      <c r="C82" s="23">
        <f t="shared" si="1"/>
        <v>16</v>
      </c>
      <c r="D82" t="s">
        <v>111</v>
      </c>
      <c r="AD82" t="s">
        <v>9</v>
      </c>
      <c r="AK82">
        <v>6</v>
      </c>
      <c r="AL82" s="1" t="s">
        <v>65</v>
      </c>
    </row>
    <row r="83" spans="1:38" x14ac:dyDescent="0.25">
      <c r="A83" t="s">
        <v>0</v>
      </c>
      <c r="C83" s="23">
        <f t="shared" si="1"/>
        <v>17</v>
      </c>
      <c r="D83" t="s">
        <v>248</v>
      </c>
      <c r="AD83" t="s">
        <v>9</v>
      </c>
      <c r="AL83" s="1"/>
    </row>
    <row r="84" spans="1:38" x14ac:dyDescent="0.25">
      <c r="A84" t="s">
        <v>0</v>
      </c>
      <c r="C84" s="23">
        <f t="shared" si="1"/>
        <v>18</v>
      </c>
      <c r="D84" t="s">
        <v>247</v>
      </c>
      <c r="P84" t="s">
        <v>249</v>
      </c>
      <c r="AD84" t="s">
        <v>9</v>
      </c>
      <c r="AK84">
        <v>7</v>
      </c>
      <c r="AL84" s="1" t="s">
        <v>65</v>
      </c>
    </row>
    <row r="85" spans="1:38" x14ac:dyDescent="0.25">
      <c r="A85" t="s">
        <v>0</v>
      </c>
      <c r="C85" s="23">
        <f t="shared" si="1"/>
        <v>19</v>
      </c>
      <c r="D85" t="s">
        <v>313</v>
      </c>
      <c r="P85" t="s">
        <v>312</v>
      </c>
      <c r="AL85" s="1"/>
    </row>
    <row r="86" spans="1:38" x14ac:dyDescent="0.25">
      <c r="A86" t="s">
        <v>0</v>
      </c>
      <c r="C86" s="23">
        <f t="shared" si="1"/>
        <v>20</v>
      </c>
      <c r="D86" t="s">
        <v>228</v>
      </c>
      <c r="P86" s="12" t="s">
        <v>225</v>
      </c>
      <c r="AL86" s="1"/>
    </row>
    <row r="87" spans="1:38" x14ac:dyDescent="0.25">
      <c r="A87" t="s">
        <v>0</v>
      </c>
      <c r="C87" s="23">
        <f t="shared" si="1"/>
        <v>21</v>
      </c>
      <c r="D87" t="s">
        <v>194</v>
      </c>
      <c r="P87" s="12" t="s">
        <v>195</v>
      </c>
      <c r="AD87" t="s">
        <v>9</v>
      </c>
      <c r="AK87">
        <v>9</v>
      </c>
      <c r="AL87" s="1" t="s">
        <v>65</v>
      </c>
    </row>
    <row r="88" spans="1:38" x14ac:dyDescent="0.25">
      <c r="A88" t="s">
        <v>0</v>
      </c>
      <c r="C88" s="23">
        <f t="shared" si="1"/>
        <v>22</v>
      </c>
      <c r="D88" t="s">
        <v>301</v>
      </c>
      <c r="P88" s="12" t="s">
        <v>298</v>
      </c>
      <c r="AD88" t="s">
        <v>9</v>
      </c>
      <c r="AK88">
        <v>9</v>
      </c>
      <c r="AL88" s="1" t="s">
        <v>65</v>
      </c>
    </row>
    <row r="89" spans="1:38" ht="15.75" customHeight="1" x14ac:dyDescent="0.25">
      <c r="A89" t="s">
        <v>0</v>
      </c>
      <c r="C89" s="23">
        <f t="shared" si="1"/>
        <v>23</v>
      </c>
      <c r="D89" t="s">
        <v>96</v>
      </c>
      <c r="AD89" t="s">
        <v>9</v>
      </c>
      <c r="AK89">
        <v>10</v>
      </c>
      <c r="AL89" s="1" t="s">
        <v>65</v>
      </c>
    </row>
    <row r="90" spans="1:38" x14ac:dyDescent="0.25">
      <c r="A90" t="s">
        <v>0</v>
      </c>
      <c r="C90" s="23">
        <f t="shared" si="1"/>
        <v>24</v>
      </c>
      <c r="D90" t="s">
        <v>168</v>
      </c>
      <c r="AD90" t="s">
        <v>9</v>
      </c>
      <c r="AK90">
        <v>11</v>
      </c>
      <c r="AL90" s="1" t="s">
        <v>65</v>
      </c>
    </row>
    <row r="91" spans="1:38" x14ac:dyDescent="0.25">
      <c r="A91" t="s">
        <v>0</v>
      </c>
      <c r="C91" s="23">
        <f t="shared" si="1"/>
        <v>25</v>
      </c>
      <c r="D91" t="s">
        <v>113</v>
      </c>
      <c r="AD91" t="s">
        <v>9</v>
      </c>
      <c r="AK91">
        <v>12</v>
      </c>
      <c r="AL91" s="1" t="s">
        <v>65</v>
      </c>
    </row>
    <row r="92" spans="1:38" x14ac:dyDescent="0.25">
      <c r="A92" t="s">
        <v>0</v>
      </c>
      <c r="C92" s="23">
        <f t="shared" si="1"/>
        <v>26</v>
      </c>
      <c r="D92" t="s">
        <v>114</v>
      </c>
      <c r="AD92" t="s">
        <v>9</v>
      </c>
      <c r="AK92">
        <v>13</v>
      </c>
      <c r="AL92" s="1" t="s">
        <v>65</v>
      </c>
    </row>
    <row r="93" spans="1:38" x14ac:dyDescent="0.25">
      <c r="A93" t="s">
        <v>0</v>
      </c>
      <c r="C93" s="23">
        <f t="shared" si="1"/>
        <v>27</v>
      </c>
      <c r="D93" t="s">
        <v>95</v>
      </c>
      <c r="AD93" t="s">
        <v>9</v>
      </c>
      <c r="AF93" t="s">
        <v>12</v>
      </c>
      <c r="AK93">
        <v>14</v>
      </c>
      <c r="AL93" s="1" t="s">
        <v>65</v>
      </c>
    </row>
    <row r="94" spans="1:38" x14ac:dyDescent="0.25">
      <c r="A94" t="s">
        <v>0</v>
      </c>
      <c r="C94" s="23">
        <f t="shared" si="1"/>
        <v>28</v>
      </c>
      <c r="D94" t="s">
        <v>14</v>
      </c>
      <c r="AD94" t="s">
        <v>9</v>
      </c>
      <c r="AK94">
        <v>15</v>
      </c>
      <c r="AL94" s="1" t="s">
        <v>65</v>
      </c>
    </row>
    <row r="95" spans="1:38" x14ac:dyDescent="0.25">
      <c r="A95" t="s">
        <v>0</v>
      </c>
      <c r="C95" s="23">
        <f t="shared" si="1"/>
        <v>29</v>
      </c>
      <c r="D95" t="s">
        <v>15</v>
      </c>
      <c r="AD95" t="s">
        <v>9</v>
      </c>
      <c r="AK95">
        <v>16</v>
      </c>
      <c r="AL95" s="1" t="s">
        <v>66</v>
      </c>
    </row>
    <row r="96" spans="1:38" x14ac:dyDescent="0.25">
      <c r="A96" t="s">
        <v>0</v>
      </c>
      <c r="C96" s="23">
        <f t="shared" si="1"/>
        <v>30</v>
      </c>
      <c r="D96" t="s">
        <v>16</v>
      </c>
      <c r="AD96" t="s">
        <v>9</v>
      </c>
    </row>
    <row r="97" spans="1:30" x14ac:dyDescent="0.25">
      <c r="A97" t="s">
        <v>0</v>
      </c>
      <c r="C97" s="23">
        <f t="shared" si="1"/>
        <v>31</v>
      </c>
      <c r="D97" t="s">
        <v>17</v>
      </c>
      <c r="AD97" t="s">
        <v>9</v>
      </c>
    </row>
    <row r="98" spans="1:30" x14ac:dyDescent="0.25">
      <c r="A98" t="s">
        <v>0</v>
      </c>
      <c r="C98" s="23">
        <f t="shared" si="1"/>
        <v>32</v>
      </c>
      <c r="D98" t="s">
        <v>18</v>
      </c>
      <c r="AD98" t="s">
        <v>9</v>
      </c>
    </row>
    <row r="99" spans="1:30" x14ac:dyDescent="0.25">
      <c r="A99" t="s">
        <v>0</v>
      </c>
      <c r="C99" s="23">
        <f t="shared" si="1"/>
        <v>33</v>
      </c>
      <c r="D99" t="s">
        <v>19</v>
      </c>
      <c r="AD99" t="s">
        <v>9</v>
      </c>
    </row>
    <row r="100" spans="1:30" x14ac:dyDescent="0.25">
      <c r="A100" t="s">
        <v>0</v>
      </c>
      <c r="C100" s="23">
        <f t="shared" si="1"/>
        <v>34</v>
      </c>
      <c r="D100" t="s">
        <v>20</v>
      </c>
      <c r="AD100" t="s">
        <v>9</v>
      </c>
    </row>
    <row r="101" spans="1:30" x14ac:dyDescent="0.25">
      <c r="A101" t="s">
        <v>0</v>
      </c>
      <c r="C101" s="23">
        <f t="shared" si="1"/>
        <v>35</v>
      </c>
      <c r="D101" t="s">
        <v>99</v>
      </c>
      <c r="AD101" t="s">
        <v>9</v>
      </c>
    </row>
    <row r="102" spans="1:30" x14ac:dyDescent="0.25">
      <c r="A102" t="s">
        <v>0</v>
      </c>
      <c r="C102" s="23">
        <f t="shared" si="1"/>
        <v>36</v>
      </c>
      <c r="D102" t="s">
        <v>98</v>
      </c>
    </row>
    <row r="103" spans="1:30" x14ac:dyDescent="0.25">
      <c r="A103" t="s">
        <v>0</v>
      </c>
      <c r="C103" s="23">
        <f t="shared" si="1"/>
        <v>37</v>
      </c>
      <c r="D103" t="s">
        <v>190</v>
      </c>
      <c r="P103" s="12" t="s">
        <v>188</v>
      </c>
      <c r="AD103" t="s">
        <v>9</v>
      </c>
    </row>
    <row r="104" spans="1:30" x14ac:dyDescent="0.25">
      <c r="A104" t="s">
        <v>0</v>
      </c>
      <c r="C104" s="23">
        <f t="shared" si="1"/>
        <v>38</v>
      </c>
      <c r="D104" t="s">
        <v>196</v>
      </c>
      <c r="P104" s="12" t="s">
        <v>197</v>
      </c>
      <c r="AD104" t="s">
        <v>9</v>
      </c>
    </row>
    <row r="105" spans="1:30" x14ac:dyDescent="0.25">
      <c r="A105" t="s">
        <v>0</v>
      </c>
      <c r="C105" s="23">
        <f t="shared" si="1"/>
        <v>39</v>
      </c>
      <c r="D105" t="s">
        <v>74</v>
      </c>
      <c r="AD105" t="s">
        <v>9</v>
      </c>
    </row>
    <row r="106" spans="1:30" x14ac:dyDescent="0.25">
      <c r="A106" t="s">
        <v>0</v>
      </c>
      <c r="C106" s="23">
        <f t="shared" si="1"/>
        <v>40</v>
      </c>
      <c r="D106" t="s">
        <v>75</v>
      </c>
      <c r="AD106" t="s">
        <v>9</v>
      </c>
    </row>
    <row r="107" spans="1:30" x14ac:dyDescent="0.25">
      <c r="A107" t="s">
        <v>0</v>
      </c>
      <c r="C107" s="23">
        <f t="shared" si="1"/>
        <v>41</v>
      </c>
      <c r="D107" t="s">
        <v>153</v>
      </c>
      <c r="AD107" t="s">
        <v>9</v>
      </c>
    </row>
    <row r="108" spans="1:30" x14ac:dyDescent="0.25">
      <c r="A108" t="s">
        <v>0</v>
      </c>
      <c r="C108" s="23">
        <f t="shared" si="1"/>
        <v>42</v>
      </c>
      <c r="D108" t="s">
        <v>181</v>
      </c>
      <c r="AD108" t="s">
        <v>9</v>
      </c>
    </row>
    <row r="109" spans="1:30" x14ac:dyDescent="0.25">
      <c r="A109" t="s">
        <v>0</v>
      </c>
      <c r="C109" s="23">
        <f t="shared" si="1"/>
        <v>43</v>
      </c>
      <c r="D109" t="s">
        <v>94</v>
      </c>
      <c r="AD109" t="s">
        <v>9</v>
      </c>
    </row>
    <row r="110" spans="1:30" x14ac:dyDescent="0.25">
      <c r="A110" t="s">
        <v>0</v>
      </c>
      <c r="C110" s="23">
        <f t="shared" si="1"/>
        <v>44</v>
      </c>
      <c r="D110" t="s">
        <v>102</v>
      </c>
      <c r="AD110" t="s">
        <v>9</v>
      </c>
    </row>
    <row r="111" spans="1:30" x14ac:dyDescent="0.25">
      <c r="A111" t="s">
        <v>0</v>
      </c>
      <c r="C111" s="23">
        <f t="shared" si="1"/>
        <v>45</v>
      </c>
      <c r="D111" t="s">
        <v>103</v>
      </c>
      <c r="AD111" t="s">
        <v>9</v>
      </c>
    </row>
    <row r="112" spans="1:30" x14ac:dyDescent="0.25">
      <c r="A112" t="s">
        <v>0</v>
      </c>
      <c r="C112" s="23">
        <f t="shared" si="1"/>
        <v>46</v>
      </c>
      <c r="D112" t="s">
        <v>117</v>
      </c>
      <c r="AD112" t="s">
        <v>9</v>
      </c>
    </row>
    <row r="113" spans="1:30" x14ac:dyDescent="0.25">
      <c r="A113" t="s">
        <v>0</v>
      </c>
      <c r="C113" s="23">
        <f t="shared" si="1"/>
        <v>47</v>
      </c>
      <c r="D113" t="s">
        <v>339</v>
      </c>
      <c r="P113" s="12" t="s">
        <v>340</v>
      </c>
      <c r="AD113" t="s">
        <v>9</v>
      </c>
    </row>
    <row r="114" spans="1:30" x14ac:dyDescent="0.25">
      <c r="A114" t="s">
        <v>0</v>
      </c>
      <c r="C114" s="23">
        <f t="shared" si="1"/>
        <v>48</v>
      </c>
      <c r="D114" t="s">
        <v>230</v>
      </c>
      <c r="P114" s="12" t="s">
        <v>203</v>
      </c>
      <c r="S114" s="12" t="s">
        <v>225</v>
      </c>
      <c r="AD114" t="s">
        <v>9</v>
      </c>
    </row>
    <row r="115" spans="1:30" x14ac:dyDescent="0.25">
      <c r="A115" t="s">
        <v>0</v>
      </c>
      <c r="C115" s="23">
        <f>C114+1</f>
        <v>49</v>
      </c>
      <c r="D115" t="s">
        <v>232</v>
      </c>
      <c r="P115" s="12" t="s">
        <v>201</v>
      </c>
      <c r="S115" s="12" t="s">
        <v>225</v>
      </c>
      <c r="AD115" t="s">
        <v>9</v>
      </c>
    </row>
    <row r="116" spans="1:30" x14ac:dyDescent="0.25">
      <c r="A116" t="s">
        <v>0</v>
      </c>
      <c r="C116" s="23">
        <f t="shared" si="1"/>
        <v>50</v>
      </c>
      <c r="D116" t="s">
        <v>76</v>
      </c>
      <c r="AD116" t="s">
        <v>9</v>
      </c>
    </row>
    <row r="117" spans="1:30" x14ac:dyDescent="0.25">
      <c r="A117" t="s">
        <v>0</v>
      </c>
      <c r="C117" s="23">
        <f t="shared" si="1"/>
        <v>51</v>
      </c>
      <c r="D117" t="s">
        <v>122</v>
      </c>
      <c r="AD117" t="s">
        <v>9</v>
      </c>
    </row>
    <row r="118" spans="1:30" x14ac:dyDescent="0.25">
      <c r="A118" t="s">
        <v>0</v>
      </c>
      <c r="C118" s="23">
        <f t="shared" si="1"/>
        <v>52</v>
      </c>
      <c r="D118" t="s">
        <v>21</v>
      </c>
      <c r="AD118" t="s">
        <v>9</v>
      </c>
    </row>
    <row r="119" spans="1:30" x14ac:dyDescent="0.25">
      <c r="A119" t="s">
        <v>0</v>
      </c>
      <c r="C119" s="23">
        <f t="shared" si="1"/>
        <v>53</v>
      </c>
      <c r="D119" t="s">
        <v>22</v>
      </c>
      <c r="AD119" t="s">
        <v>9</v>
      </c>
    </row>
    <row r="120" spans="1:30" x14ac:dyDescent="0.25">
      <c r="A120" t="s">
        <v>0</v>
      </c>
      <c r="C120" s="23">
        <f t="shared" si="1"/>
        <v>54</v>
      </c>
      <c r="D120" t="s">
        <v>77</v>
      </c>
      <c r="AD120" t="s">
        <v>9</v>
      </c>
    </row>
    <row r="121" spans="1:30" x14ac:dyDescent="0.25">
      <c r="A121" t="s">
        <v>0</v>
      </c>
      <c r="C121" s="23">
        <f t="shared" si="1"/>
        <v>55</v>
      </c>
      <c r="D121" t="s">
        <v>78</v>
      </c>
      <c r="AD121" t="s">
        <v>9</v>
      </c>
    </row>
    <row r="122" spans="1:30" x14ac:dyDescent="0.25">
      <c r="A122" t="s">
        <v>0</v>
      </c>
      <c r="C122" s="23">
        <f t="shared" si="1"/>
        <v>56</v>
      </c>
      <c r="D122" t="s">
        <v>85</v>
      </c>
      <c r="AD122" t="s">
        <v>9</v>
      </c>
    </row>
    <row r="123" spans="1:30" x14ac:dyDescent="0.25">
      <c r="A123" t="s">
        <v>0</v>
      </c>
      <c r="C123" s="23">
        <f t="shared" si="1"/>
        <v>57</v>
      </c>
      <c r="D123" t="s">
        <v>164</v>
      </c>
      <c r="P123" s="12" t="s">
        <v>163</v>
      </c>
      <c r="AD123" t="s">
        <v>9</v>
      </c>
    </row>
    <row r="124" spans="1:30" x14ac:dyDescent="0.25">
      <c r="A124" t="s">
        <v>0</v>
      </c>
      <c r="C124" s="23">
        <f t="shared" si="1"/>
        <v>58</v>
      </c>
      <c r="D124" t="s">
        <v>88</v>
      </c>
      <c r="AD124" t="s">
        <v>9</v>
      </c>
    </row>
    <row r="125" spans="1:30" x14ac:dyDescent="0.25">
      <c r="A125" t="s">
        <v>0</v>
      </c>
      <c r="C125" s="23">
        <f t="shared" si="1"/>
        <v>59</v>
      </c>
      <c r="D125" t="s">
        <v>165</v>
      </c>
      <c r="P125" s="12" t="s">
        <v>163</v>
      </c>
    </row>
    <row r="126" spans="1:30" x14ac:dyDescent="0.25">
      <c r="A126" t="s">
        <v>0</v>
      </c>
      <c r="C126" s="23">
        <f t="shared" si="1"/>
        <v>60</v>
      </c>
      <c r="D126" t="s">
        <v>143</v>
      </c>
      <c r="AD126" t="s">
        <v>174</v>
      </c>
    </row>
    <row r="127" spans="1:30" x14ac:dyDescent="0.25">
      <c r="A127" t="s">
        <v>0</v>
      </c>
      <c r="C127" s="23">
        <f t="shared" si="1"/>
        <v>61</v>
      </c>
      <c r="D127" t="s">
        <v>213</v>
      </c>
      <c r="P127" s="12" t="s">
        <v>212</v>
      </c>
      <c r="U127" s="12"/>
      <c r="X127" s="12"/>
    </row>
    <row r="128" spans="1:30" x14ac:dyDescent="0.25">
      <c r="A128" t="s">
        <v>0</v>
      </c>
      <c r="C128" s="23">
        <f t="shared" si="1"/>
        <v>62</v>
      </c>
      <c r="D128" t="s">
        <v>233</v>
      </c>
      <c r="P128" s="12" t="s">
        <v>173</v>
      </c>
      <c r="S128" s="12" t="s">
        <v>225</v>
      </c>
      <c r="U128" s="12"/>
      <c r="X128" s="12"/>
    </row>
    <row r="129" spans="1:79" x14ac:dyDescent="0.25">
      <c r="A129" t="s">
        <v>0</v>
      </c>
      <c r="C129" s="23">
        <f t="shared" si="1"/>
        <v>63</v>
      </c>
      <c r="D129" t="s">
        <v>277</v>
      </c>
      <c r="P129" s="12" t="s">
        <v>333</v>
      </c>
      <c r="U129" s="12"/>
      <c r="X129" s="12"/>
    </row>
    <row r="130" spans="1:79" x14ac:dyDescent="0.25">
      <c r="A130" t="s">
        <v>0</v>
      </c>
      <c r="C130" s="23">
        <f t="shared" si="1"/>
        <v>64</v>
      </c>
      <c r="D130" t="s">
        <v>271</v>
      </c>
      <c r="P130" s="12" t="s">
        <v>272</v>
      </c>
      <c r="AD130" t="s">
        <v>174</v>
      </c>
    </row>
    <row r="131" spans="1:79" x14ac:dyDescent="0.25">
      <c r="A131" t="s">
        <v>0</v>
      </c>
      <c r="C131" s="23">
        <f t="shared" si="1"/>
        <v>65</v>
      </c>
      <c r="D131" t="s">
        <v>270</v>
      </c>
      <c r="P131" s="12" t="s">
        <v>272</v>
      </c>
      <c r="AD131" t="s">
        <v>174</v>
      </c>
    </row>
    <row r="132" spans="1:79" x14ac:dyDescent="0.25">
      <c r="A132" t="s">
        <v>0</v>
      </c>
      <c r="C132" s="23">
        <f t="shared" si="1"/>
        <v>66</v>
      </c>
      <c r="D132" t="s">
        <v>187</v>
      </c>
      <c r="P132" s="12" t="s">
        <v>186</v>
      </c>
      <c r="AD132" t="s">
        <v>174</v>
      </c>
    </row>
    <row r="133" spans="1:79" x14ac:dyDescent="0.25">
      <c r="A133" t="s">
        <v>0</v>
      </c>
      <c r="C133" s="23">
        <f t="shared" si="1"/>
        <v>67</v>
      </c>
      <c r="D133" t="s">
        <v>256</v>
      </c>
      <c r="P133" s="12" t="s">
        <v>257</v>
      </c>
      <c r="AD133" t="s">
        <v>174</v>
      </c>
    </row>
    <row r="134" spans="1:79" x14ac:dyDescent="0.25">
      <c r="A134" t="s">
        <v>0</v>
      </c>
      <c r="C134" s="23">
        <f t="shared" si="1"/>
        <v>68</v>
      </c>
      <c r="D134" t="s">
        <v>259</v>
      </c>
      <c r="P134" s="12" t="s">
        <v>257</v>
      </c>
    </row>
    <row r="135" spans="1:79" x14ac:dyDescent="0.25">
      <c r="A135" t="s">
        <v>0</v>
      </c>
      <c r="C135" s="23">
        <f t="shared" si="1"/>
        <v>69</v>
      </c>
      <c r="D135" t="s">
        <v>282</v>
      </c>
      <c r="P135" s="12" t="s">
        <v>262</v>
      </c>
    </row>
    <row r="136" spans="1:79" x14ac:dyDescent="0.25">
      <c r="A136" t="s">
        <v>0</v>
      </c>
      <c r="C136" s="23">
        <f t="shared" si="1"/>
        <v>70</v>
      </c>
      <c r="D136" t="s">
        <v>284</v>
      </c>
      <c r="R136" s="12"/>
    </row>
    <row r="137" spans="1:79" x14ac:dyDescent="0.25">
      <c r="A137" t="s">
        <v>0</v>
      </c>
      <c r="C137" s="23">
        <f t="shared" si="1"/>
        <v>71</v>
      </c>
      <c r="D137" t="s">
        <v>285</v>
      </c>
      <c r="U137" s="12"/>
      <c r="Y137" s="23"/>
      <c r="Z137" s="23"/>
      <c r="AO137"/>
      <c r="AP137" s="23"/>
    </row>
    <row r="138" spans="1:79" x14ac:dyDescent="0.25">
      <c r="A138" t="s">
        <v>0</v>
      </c>
      <c r="C138" s="23">
        <f t="shared" si="1"/>
        <v>72</v>
      </c>
      <c r="D138" t="s">
        <v>283</v>
      </c>
      <c r="U138" s="12"/>
      <c r="Y138" s="23"/>
      <c r="Z138" s="23"/>
      <c r="AO138"/>
      <c r="AP138" s="23"/>
    </row>
    <row r="139" spans="1:79" x14ac:dyDescent="0.25">
      <c r="A139" t="s">
        <v>0</v>
      </c>
      <c r="C139" s="23">
        <f t="shared" si="1"/>
        <v>73</v>
      </c>
      <c r="D139" t="s">
        <v>362</v>
      </c>
      <c r="U139" s="12"/>
      <c r="Y139" s="23"/>
      <c r="Z139" s="23"/>
      <c r="AO139"/>
      <c r="AP139" s="23"/>
    </row>
    <row r="140" spans="1:79" x14ac:dyDescent="0.25">
      <c r="A140" t="s">
        <v>0</v>
      </c>
      <c r="Y140" s="23"/>
      <c r="Z140" s="23"/>
      <c r="AO140"/>
      <c r="AP140" s="23"/>
    </row>
    <row r="141" spans="1:79" x14ac:dyDescent="0.25">
      <c r="A141" t="s">
        <v>0</v>
      </c>
      <c r="K141" t="s">
        <v>23</v>
      </c>
      <c r="L141" t="s">
        <v>24</v>
      </c>
      <c r="Y141" s="23"/>
      <c r="Z141" s="23"/>
      <c r="AO141"/>
      <c r="AP141" s="23"/>
      <c r="BM141" s="28" t="s">
        <v>210</v>
      </c>
      <c r="BO141" s="23" t="s">
        <v>267</v>
      </c>
      <c r="BP141" s="23" t="s">
        <v>267</v>
      </c>
      <c r="BQ141" s="23" t="s">
        <v>267</v>
      </c>
    </row>
    <row r="142" spans="1:79" x14ac:dyDescent="0.25">
      <c r="A142" t="s">
        <v>0</v>
      </c>
      <c r="K142" t="s">
        <v>25</v>
      </c>
      <c r="L142" t="s">
        <v>26</v>
      </c>
      <c r="Y142" s="23"/>
      <c r="Z142" s="23"/>
      <c r="AO142"/>
      <c r="AP142" s="23"/>
      <c r="BM142" s="29" t="s">
        <v>214</v>
      </c>
      <c r="BN142" s="28" t="s">
        <v>172</v>
      </c>
      <c r="BO142" s="29" t="s">
        <v>183</v>
      </c>
      <c r="BP142" s="29" t="s">
        <v>183</v>
      </c>
      <c r="BQ142" s="29" t="s">
        <v>183</v>
      </c>
      <c r="BR142" s="29" t="s">
        <v>183</v>
      </c>
      <c r="BS142" s="29" t="s">
        <v>183</v>
      </c>
      <c r="BT142" s="29" t="s">
        <v>183</v>
      </c>
      <c r="BU142" s="29" t="s">
        <v>183</v>
      </c>
      <c r="BV142" s="29" t="s">
        <v>183</v>
      </c>
      <c r="BW142" s="29" t="s">
        <v>183</v>
      </c>
      <c r="BX142" s="29" t="s">
        <v>183</v>
      </c>
      <c r="BY142" s="49"/>
      <c r="BZ142" s="49"/>
    </row>
    <row r="143" spans="1:79" x14ac:dyDescent="0.25">
      <c r="A143" t="s">
        <v>0</v>
      </c>
      <c r="F143" s="23">
        <v>1</v>
      </c>
      <c r="G143" s="23">
        <f>F143+1</f>
        <v>2</v>
      </c>
      <c r="H143" s="23">
        <f>G143+1</f>
        <v>3</v>
      </c>
      <c r="I143" s="23">
        <f>H143+1</f>
        <v>4</v>
      </c>
      <c r="J143" s="23">
        <f>I143+1</f>
        <v>5</v>
      </c>
      <c r="K143" s="23">
        <f>J143+1</f>
        <v>6</v>
      </c>
      <c r="L143" s="23">
        <f t="shared" ref="L143:Z143" si="2">K143+1</f>
        <v>7</v>
      </c>
      <c r="M143" s="23">
        <f>L143+1</f>
        <v>8</v>
      </c>
      <c r="N143" s="23">
        <f t="shared" ref="N143:R143" si="3">M143+1</f>
        <v>9</v>
      </c>
      <c r="O143" s="23">
        <f t="shared" si="3"/>
        <v>10</v>
      </c>
      <c r="P143" s="23">
        <f t="shared" si="3"/>
        <v>11</v>
      </c>
      <c r="Q143" s="23">
        <f t="shared" si="3"/>
        <v>12</v>
      </c>
      <c r="R143" s="23">
        <f t="shared" si="3"/>
        <v>13</v>
      </c>
      <c r="S143" s="23">
        <f t="shared" ref="S143" si="4">R143+1</f>
        <v>14</v>
      </c>
      <c r="T143" s="23">
        <f t="shared" ref="T143" si="5">S143+1</f>
        <v>15</v>
      </c>
      <c r="U143" s="23">
        <f t="shared" si="2"/>
        <v>16</v>
      </c>
      <c r="V143" s="23">
        <f t="shared" si="2"/>
        <v>17</v>
      </c>
      <c r="W143" s="23">
        <f t="shared" si="2"/>
        <v>18</v>
      </c>
      <c r="X143" s="23">
        <f t="shared" ref="X143" si="6">W143+1</f>
        <v>19</v>
      </c>
      <c r="Y143" s="23">
        <f t="shared" ref="Y143" si="7">X143+1</f>
        <v>20</v>
      </c>
      <c r="Z143" s="23">
        <f t="shared" si="2"/>
        <v>21</v>
      </c>
      <c r="AA143" s="23">
        <f t="shared" ref="AA143" si="8">Z143+1</f>
        <v>22</v>
      </c>
      <c r="AB143" s="23">
        <f t="shared" ref="AB143" si="9">AA143+1</f>
        <v>23</v>
      </c>
      <c r="AC143" s="23">
        <f t="shared" ref="AC143" si="10">AB143+1</f>
        <v>24</v>
      </c>
      <c r="AD143" s="23">
        <f t="shared" ref="AD143" si="11">AC143+1</f>
        <v>25</v>
      </c>
      <c r="AE143" s="23">
        <f t="shared" ref="AE143" si="12">AD143+1</f>
        <v>26</v>
      </c>
      <c r="AF143" s="23">
        <f t="shared" ref="AF143" si="13">AE143+1</f>
        <v>27</v>
      </c>
      <c r="AG143" s="23">
        <f t="shared" ref="AG143" si="14">AF143+1</f>
        <v>28</v>
      </c>
      <c r="AH143" s="23">
        <f t="shared" ref="AH143" si="15">AG143+1</f>
        <v>29</v>
      </c>
      <c r="AI143" s="23">
        <f t="shared" ref="AI143" si="16">AH143+1</f>
        <v>30</v>
      </c>
      <c r="AJ143" s="23">
        <f t="shared" ref="AJ143" si="17">AI143+1</f>
        <v>31</v>
      </c>
      <c r="AK143" s="23">
        <f t="shared" ref="AK143" si="18">AJ143+1</f>
        <v>32</v>
      </c>
      <c r="AL143" s="23">
        <f t="shared" ref="AL143" si="19">AK143+1</f>
        <v>33</v>
      </c>
      <c r="AM143" s="23">
        <f t="shared" ref="AM143" si="20">AL143+1</f>
        <v>34</v>
      </c>
      <c r="AN143" s="23">
        <f t="shared" ref="AN143" si="21">AM143+1</f>
        <v>35</v>
      </c>
      <c r="AO143" s="23">
        <f t="shared" ref="AO143" si="22">AN143+1</f>
        <v>36</v>
      </c>
      <c r="AP143" s="23">
        <f t="shared" ref="AP143" si="23">AO143+1</f>
        <v>37</v>
      </c>
      <c r="AQ143" s="23">
        <f t="shared" ref="AQ143" si="24">AP143+1</f>
        <v>38</v>
      </c>
      <c r="AR143" s="23">
        <f t="shared" ref="AR143" si="25">AQ143+1</f>
        <v>39</v>
      </c>
      <c r="AS143" s="23">
        <f t="shared" ref="AS143" si="26">AR143+1</f>
        <v>40</v>
      </c>
      <c r="AT143" s="23">
        <f t="shared" ref="AT143" si="27">AS143+1</f>
        <v>41</v>
      </c>
      <c r="AU143" s="23">
        <f t="shared" ref="AU143" si="28">AT143+1</f>
        <v>42</v>
      </c>
      <c r="AV143" s="23">
        <f t="shared" ref="AV143" si="29">AU143+1</f>
        <v>43</v>
      </c>
      <c r="AW143" s="23">
        <f t="shared" ref="AW143" si="30">AV143+1</f>
        <v>44</v>
      </c>
      <c r="AX143" s="23">
        <f t="shared" ref="AX143" si="31">AW143+1</f>
        <v>45</v>
      </c>
      <c r="AY143" s="23">
        <f t="shared" ref="AY143:BA143" si="32">AX143+1</f>
        <v>46</v>
      </c>
      <c r="AZ143" s="23">
        <f t="shared" si="32"/>
        <v>47</v>
      </c>
      <c r="BA143" s="23">
        <f t="shared" si="32"/>
        <v>48</v>
      </c>
      <c r="BB143" s="23">
        <f t="shared" ref="BB143:BC143" si="33">BA143+1</f>
        <v>49</v>
      </c>
      <c r="BC143" s="23">
        <f t="shared" si="33"/>
        <v>50</v>
      </c>
      <c r="BD143" s="23">
        <f t="shared" ref="BD143" si="34">BC143+1</f>
        <v>51</v>
      </c>
      <c r="BE143" s="23">
        <f t="shared" ref="BE143" si="35">BD143+1</f>
        <v>52</v>
      </c>
      <c r="BF143" s="23">
        <f t="shared" ref="BF143" si="36">BE143+1</f>
        <v>53</v>
      </c>
      <c r="BG143" s="23">
        <f t="shared" ref="BG143" si="37">BF143+1</f>
        <v>54</v>
      </c>
      <c r="BH143" s="23">
        <f t="shared" ref="BH143" si="38">BG143+1</f>
        <v>55</v>
      </c>
      <c r="BI143" s="23">
        <f t="shared" ref="BI143" si="39">BH143+1</f>
        <v>56</v>
      </c>
      <c r="BJ143" s="23">
        <f t="shared" ref="BJ143" si="40">BI143+1</f>
        <v>57</v>
      </c>
      <c r="BK143" s="23">
        <f t="shared" ref="BK143" si="41">BJ143+1</f>
        <v>58</v>
      </c>
      <c r="BL143" s="23">
        <f t="shared" ref="BL143" si="42">BK143+1</f>
        <v>59</v>
      </c>
      <c r="BM143" s="23">
        <f t="shared" ref="BM143:BN143" si="43">BL143+1</f>
        <v>60</v>
      </c>
      <c r="BN143" s="29">
        <f t="shared" si="43"/>
        <v>61</v>
      </c>
      <c r="BO143" s="29">
        <f t="shared" ref="BO143:BV143" si="44">BN143+1</f>
        <v>62</v>
      </c>
      <c r="BP143" s="29">
        <f t="shared" ref="BP143:BR143" si="45">BO143+1</f>
        <v>63</v>
      </c>
      <c r="BQ143" s="29">
        <f t="shared" si="45"/>
        <v>64</v>
      </c>
      <c r="BR143" s="29">
        <f t="shared" si="45"/>
        <v>65</v>
      </c>
      <c r="BS143" s="29">
        <f t="shared" ref="BS143" si="46">BR143+1</f>
        <v>66</v>
      </c>
      <c r="BT143" s="29">
        <f t="shared" si="44"/>
        <v>67</v>
      </c>
      <c r="BU143" s="29">
        <f t="shared" si="44"/>
        <v>68</v>
      </c>
      <c r="BV143" s="29">
        <f t="shared" si="44"/>
        <v>69</v>
      </c>
      <c r="BW143" s="29">
        <f t="shared" ref="BW143" si="47">BV143+1</f>
        <v>70</v>
      </c>
      <c r="BX143" s="29">
        <f t="shared" ref="BX143" si="48">BW143+1</f>
        <v>71</v>
      </c>
      <c r="BY143" s="29">
        <f t="shared" ref="BY143:BZ143" si="49">BX143+1</f>
        <v>72</v>
      </c>
      <c r="BZ143" s="29">
        <f t="shared" si="49"/>
        <v>73</v>
      </c>
      <c r="CA143" s="32" t="s">
        <v>0</v>
      </c>
    </row>
    <row r="144" spans="1:79" x14ac:dyDescent="0.25">
      <c r="B144" t="s">
        <v>263</v>
      </c>
      <c r="Z144" s="23"/>
      <c r="AA144" s="23"/>
      <c r="AO144"/>
      <c r="AQ144" s="23"/>
      <c r="BA144"/>
      <c r="BB144" s="23"/>
      <c r="BO144"/>
      <c r="BP144" s="75"/>
      <c r="BT144"/>
      <c r="BY144" s="23"/>
      <c r="BZ144" s="23"/>
      <c r="CA144" s="32" t="s">
        <v>0</v>
      </c>
    </row>
    <row r="145" spans="3:79" s="5" customFormat="1" x14ac:dyDescent="0.25">
      <c r="C145" s="5" t="s">
        <v>27</v>
      </c>
      <c r="D145" s="5" t="s">
        <v>51</v>
      </c>
      <c r="E145" s="5" t="s">
        <v>220</v>
      </c>
      <c r="F145" s="5" t="s">
        <v>28</v>
      </c>
      <c r="G145" s="5" t="s">
        <v>92</v>
      </c>
      <c r="H145" s="5" t="s">
        <v>252</v>
      </c>
      <c r="I145" s="5" t="s">
        <v>151</v>
      </c>
      <c r="J145" s="5" t="s">
        <v>152</v>
      </c>
      <c r="K145" s="5" t="s">
        <v>29</v>
      </c>
      <c r="L145" s="5" t="s">
        <v>224</v>
      </c>
      <c r="M145" s="5" t="s">
        <v>348</v>
      </c>
      <c r="N145" s="5" t="s">
        <v>349</v>
      </c>
      <c r="O145" s="5" t="s">
        <v>350</v>
      </c>
      <c r="P145" s="5" t="s">
        <v>351</v>
      </c>
      <c r="Q145" s="5" t="s">
        <v>352</v>
      </c>
      <c r="R145" s="5" t="s">
        <v>242</v>
      </c>
      <c r="S145" s="5" t="s">
        <v>240</v>
      </c>
      <c r="T145" s="5" t="s">
        <v>108</v>
      </c>
      <c r="U145" s="5" t="s">
        <v>110</v>
      </c>
      <c r="V145" s="5" t="s">
        <v>109</v>
      </c>
      <c r="W145" s="5" t="s">
        <v>251</v>
      </c>
      <c r="X145" s="5" t="s">
        <v>314</v>
      </c>
      <c r="Y145" s="5" t="s">
        <v>227</v>
      </c>
      <c r="Z145" s="44" t="s">
        <v>193</v>
      </c>
      <c r="AA145" s="44" t="s">
        <v>300</v>
      </c>
      <c r="AB145" s="5" t="s">
        <v>90</v>
      </c>
      <c r="AC145" s="5" t="s">
        <v>167</v>
      </c>
      <c r="AD145" s="5" t="s">
        <v>106</v>
      </c>
      <c r="AE145" s="5" t="s">
        <v>107</v>
      </c>
      <c r="AF145" s="5" t="s">
        <v>91</v>
      </c>
      <c r="AG145" s="5" t="s">
        <v>30</v>
      </c>
      <c r="AH145" s="5" t="s">
        <v>31</v>
      </c>
      <c r="AI145" s="5" t="s">
        <v>32</v>
      </c>
      <c r="AJ145" s="5" t="s">
        <v>33</v>
      </c>
      <c r="AK145" s="5" t="s">
        <v>34</v>
      </c>
      <c r="AL145" s="5" t="s">
        <v>35</v>
      </c>
      <c r="AM145" s="5" t="s">
        <v>36</v>
      </c>
      <c r="AN145" s="5" t="s">
        <v>55</v>
      </c>
      <c r="AO145" s="5" t="s">
        <v>97</v>
      </c>
      <c r="AP145" s="5" t="s">
        <v>189</v>
      </c>
      <c r="AQ145" s="44" t="s">
        <v>198</v>
      </c>
      <c r="AR145" s="5" t="s">
        <v>72</v>
      </c>
      <c r="AS145" s="5" t="s">
        <v>73</v>
      </c>
      <c r="AT145" s="5" t="s">
        <v>154</v>
      </c>
      <c r="AU145" s="5" t="s">
        <v>180</v>
      </c>
      <c r="AV145" s="5" t="s">
        <v>89</v>
      </c>
      <c r="AW145" s="5" t="s">
        <v>100</v>
      </c>
      <c r="AX145" s="5" t="s">
        <v>101</v>
      </c>
      <c r="AY145" s="5" t="s">
        <v>115</v>
      </c>
      <c r="AZ145" s="5" t="s">
        <v>338</v>
      </c>
      <c r="BA145" s="5" t="s">
        <v>229</v>
      </c>
      <c r="BB145" s="44" t="s">
        <v>231</v>
      </c>
      <c r="BC145" s="5" t="s">
        <v>52</v>
      </c>
      <c r="BD145" s="5" t="s">
        <v>120</v>
      </c>
      <c r="BE145" s="5" t="s">
        <v>37</v>
      </c>
      <c r="BF145" s="5" t="s">
        <v>38</v>
      </c>
      <c r="BG145" s="5" t="s">
        <v>53</v>
      </c>
      <c r="BH145" s="5" t="s">
        <v>54</v>
      </c>
      <c r="BI145" s="5" t="s">
        <v>83</v>
      </c>
      <c r="BJ145" s="5" t="s">
        <v>155</v>
      </c>
      <c r="BK145" s="5" t="s">
        <v>86</v>
      </c>
      <c r="BL145" s="5" t="s">
        <v>156</v>
      </c>
      <c r="BM145" s="5" t="s">
        <v>142</v>
      </c>
      <c r="BN145" s="5" t="s">
        <v>211</v>
      </c>
      <c r="BO145" s="5" t="s">
        <v>234</v>
      </c>
      <c r="BP145" s="76" t="s">
        <v>274</v>
      </c>
      <c r="BQ145" s="5" t="s">
        <v>265</v>
      </c>
      <c r="BR145" s="5" t="s">
        <v>266</v>
      </c>
      <c r="BS145" s="5" t="s">
        <v>182</v>
      </c>
      <c r="BT145" s="5" t="s">
        <v>255</v>
      </c>
      <c r="BU145" s="5" t="s">
        <v>258</v>
      </c>
      <c r="BV145" s="5" t="s">
        <v>260</v>
      </c>
      <c r="BW145" s="93" t="s">
        <v>286</v>
      </c>
      <c r="BX145" s="93" t="s">
        <v>287</v>
      </c>
      <c r="BY145" s="93" t="s">
        <v>288</v>
      </c>
      <c r="BZ145" s="93" t="s">
        <v>360</v>
      </c>
      <c r="CA145" s="33" t="s">
        <v>0</v>
      </c>
    </row>
    <row r="146" spans="3:79" x14ac:dyDescent="0.25">
      <c r="C146">
        <v>1</v>
      </c>
      <c r="D146">
        <v>2013</v>
      </c>
      <c r="E146" s="44" t="s">
        <v>221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34">
        <v>0</v>
      </c>
      <c r="S146" s="34">
        <v>20</v>
      </c>
      <c r="T146">
        <v>350</v>
      </c>
      <c r="U146">
        <v>0</v>
      </c>
      <c r="V146">
        <v>0.57999999999999996</v>
      </c>
      <c r="W146">
        <v>0.57999999999999996</v>
      </c>
      <c r="X146">
        <v>0.57999999999999996</v>
      </c>
      <c r="Y146">
        <v>5</v>
      </c>
      <c r="Z146" s="49">
        <v>1</v>
      </c>
      <c r="AA146" s="49" t="s">
        <v>299</v>
      </c>
      <c r="AB146">
        <v>6</v>
      </c>
      <c r="AC146">
        <v>6</v>
      </c>
      <c r="AD146">
        <v>8</v>
      </c>
      <c r="AE146">
        <v>15</v>
      </c>
      <c r="AF146">
        <v>6.5000000000000002E-2</v>
      </c>
      <c r="AG146">
        <v>0.4</v>
      </c>
      <c r="AH146">
        <v>0.35</v>
      </c>
      <c r="AI146">
        <v>0.55000000000000004</v>
      </c>
      <c r="AJ146">
        <v>0.3</v>
      </c>
      <c r="AK146">
        <v>38</v>
      </c>
      <c r="AL146">
        <v>19</v>
      </c>
      <c r="AM146">
        <v>8</v>
      </c>
      <c r="AN146">
        <v>0</v>
      </c>
      <c r="AO146">
        <v>5016</v>
      </c>
      <c r="AP146" s="23">
        <v>0.7</v>
      </c>
      <c r="AQ146" s="23" t="s">
        <v>184</v>
      </c>
      <c r="AR146" s="23">
        <v>0.32</v>
      </c>
      <c r="AS146" s="23">
        <v>0.5</v>
      </c>
      <c r="AT146" s="23">
        <v>0.2</v>
      </c>
      <c r="AU146" s="23">
        <v>0.5</v>
      </c>
      <c r="AV146" s="23">
        <v>0</v>
      </c>
      <c r="AW146" s="23">
        <v>0.1</v>
      </c>
      <c r="AX146" s="23">
        <v>0.1</v>
      </c>
      <c r="AY146" s="6" t="s">
        <v>116</v>
      </c>
      <c r="AZ146" s="6" t="s">
        <v>116</v>
      </c>
      <c r="BA146" s="6" t="s">
        <v>116</v>
      </c>
      <c r="BB146" s="50">
        <v>1</v>
      </c>
      <c r="BC146" t="s">
        <v>79</v>
      </c>
      <c r="BD146" t="s">
        <v>121</v>
      </c>
      <c r="BE146" t="s">
        <v>39</v>
      </c>
      <c r="BF146" t="s">
        <v>40</v>
      </c>
      <c r="BG146" t="s">
        <v>59</v>
      </c>
      <c r="BH146" t="s">
        <v>80</v>
      </c>
      <c r="BI146" t="s">
        <v>84</v>
      </c>
      <c r="BJ146" t="s">
        <v>157</v>
      </c>
      <c r="BK146" t="s">
        <v>87</v>
      </c>
      <c r="BL146" t="s">
        <v>160</v>
      </c>
      <c r="BM146" t="s">
        <v>141</v>
      </c>
      <c r="BN146" s="22">
        <v>0</v>
      </c>
      <c r="BO146" s="24">
        <v>3</v>
      </c>
      <c r="BP146" s="77" t="s">
        <v>279</v>
      </c>
      <c r="BQ146" t="s">
        <v>268</v>
      </c>
      <c r="BR146" t="s">
        <v>268</v>
      </c>
      <c r="BS146" t="s">
        <v>184</v>
      </c>
      <c r="BT146" t="s">
        <v>184</v>
      </c>
      <c r="BU146" s="23">
        <v>-1</v>
      </c>
      <c r="BV146" s="23">
        <v>0</v>
      </c>
      <c r="BW146" s="23">
        <v>0</v>
      </c>
      <c r="BX146" s="23" t="s">
        <v>290</v>
      </c>
      <c r="BY146" s="23">
        <v>0</v>
      </c>
      <c r="BZ146" s="23">
        <v>0</v>
      </c>
      <c r="CA146" s="31" t="s">
        <v>0</v>
      </c>
    </row>
    <row r="147" spans="3:79" x14ac:dyDescent="0.25">
      <c r="C147">
        <v>2</v>
      </c>
      <c r="D147">
        <v>2013</v>
      </c>
      <c r="E147" s="37" t="str">
        <f>E146</f>
        <v>SingleFam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34">
        <v>0</v>
      </c>
      <c r="S147" s="34">
        <v>19</v>
      </c>
      <c r="T147">
        <v>350</v>
      </c>
      <c r="U147">
        <v>1</v>
      </c>
      <c r="V147">
        <v>0.57999999999999996</v>
      </c>
      <c r="W147">
        <v>0.57999999999999996</v>
      </c>
      <c r="X147">
        <v>0.57999999999999996</v>
      </c>
      <c r="Y147">
        <v>5</v>
      </c>
      <c r="Z147" s="49">
        <v>1</v>
      </c>
      <c r="AA147" s="49" t="s">
        <v>299</v>
      </c>
      <c r="AB147">
        <v>6</v>
      </c>
      <c r="AC147">
        <v>6</v>
      </c>
      <c r="AD147">
        <v>8</v>
      </c>
      <c r="AE147">
        <v>15</v>
      </c>
      <c r="AF147">
        <v>6.5000000000000002E-2</v>
      </c>
      <c r="AG147">
        <v>0.4</v>
      </c>
      <c r="AH147">
        <v>0.35</v>
      </c>
      <c r="AI147">
        <v>0.55000000000000004</v>
      </c>
      <c r="AJ147">
        <v>0.3</v>
      </c>
      <c r="AK147">
        <v>30</v>
      </c>
      <c r="AL147">
        <v>19</v>
      </c>
      <c r="AM147">
        <v>8</v>
      </c>
      <c r="AN147">
        <v>0</v>
      </c>
      <c r="AO147">
        <v>5016</v>
      </c>
      <c r="AP147" s="37">
        <f>AP146</f>
        <v>0.7</v>
      </c>
      <c r="AQ147" s="49" t="str">
        <f>AQ146</f>
        <v>Standard</v>
      </c>
      <c r="AR147" s="23">
        <v>0.32</v>
      </c>
      <c r="AS147" s="23">
        <v>0.25</v>
      </c>
      <c r="AT147" s="23">
        <v>0.2</v>
      </c>
      <c r="AU147" s="23">
        <v>0.5</v>
      </c>
      <c r="AV147" s="23">
        <v>1</v>
      </c>
      <c r="AW147" s="23">
        <v>0.1</v>
      </c>
      <c r="AX147" s="23">
        <v>0.1</v>
      </c>
      <c r="AY147" s="6" t="s">
        <v>116</v>
      </c>
      <c r="AZ147" s="6" t="s">
        <v>116</v>
      </c>
      <c r="BA147" s="6" t="s">
        <v>116</v>
      </c>
      <c r="BB147" s="51">
        <f>BB146</f>
        <v>1</v>
      </c>
      <c r="BC147" t="s">
        <v>79</v>
      </c>
      <c r="BD147" t="s">
        <v>121</v>
      </c>
      <c r="BE147" t="s">
        <v>39</v>
      </c>
      <c r="BF147" t="s">
        <v>40</v>
      </c>
      <c r="BG147" t="s">
        <v>60</v>
      </c>
      <c r="BH147" t="s">
        <v>82</v>
      </c>
      <c r="BI147" t="s">
        <v>84</v>
      </c>
      <c r="BJ147" t="s">
        <v>157</v>
      </c>
      <c r="BK147" t="s">
        <v>87</v>
      </c>
      <c r="BL147" t="s">
        <v>160</v>
      </c>
      <c r="BM147" t="s">
        <v>141</v>
      </c>
      <c r="BN147" s="22">
        <v>0</v>
      </c>
      <c r="BO147" s="24">
        <v>3</v>
      </c>
      <c r="BP147" s="77" t="str">
        <f>BP146</f>
        <v>not applic.</v>
      </c>
      <c r="BQ147" s="34" t="str">
        <f t="shared" ref="BQ147:BV147" si="50">BQ146</f>
        <v>not compact</v>
      </c>
      <c r="BR147" s="34" t="str">
        <f t="shared" si="50"/>
        <v>not compact</v>
      </c>
      <c r="BS147" s="34" t="str">
        <f t="shared" si="50"/>
        <v>Standard</v>
      </c>
      <c r="BT147" s="34" t="str">
        <f t="shared" si="50"/>
        <v>Standard</v>
      </c>
      <c r="BU147" s="37">
        <f t="shared" si="50"/>
        <v>-1</v>
      </c>
      <c r="BV147" s="37">
        <f t="shared" si="50"/>
        <v>0</v>
      </c>
      <c r="BW147" s="37">
        <f t="shared" ref="BW147:BY147" si="51">BW146</f>
        <v>0</v>
      </c>
      <c r="BX147" s="37" t="s">
        <v>290</v>
      </c>
      <c r="BY147" s="37">
        <f t="shared" si="51"/>
        <v>0</v>
      </c>
      <c r="BZ147" s="37">
        <f t="shared" ref="BZ147" si="52">BZ146</f>
        <v>0</v>
      </c>
      <c r="CA147" s="31" t="s">
        <v>0</v>
      </c>
    </row>
    <row r="148" spans="3:79" x14ac:dyDescent="0.25">
      <c r="C148">
        <v>3</v>
      </c>
      <c r="D148">
        <v>2013</v>
      </c>
      <c r="E148" s="37" t="str">
        <f t="shared" ref="E148:E177" si="53">E147</f>
        <v>SingleFam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34">
        <v>0</v>
      </c>
      <c r="S148" s="34">
        <v>20</v>
      </c>
      <c r="T148">
        <v>350</v>
      </c>
      <c r="U148">
        <v>0</v>
      </c>
      <c r="V148">
        <v>0.57999999999999996</v>
      </c>
      <c r="W148">
        <v>0.57999999999999996</v>
      </c>
      <c r="X148">
        <v>0.57999999999999996</v>
      </c>
      <c r="Y148">
        <v>5</v>
      </c>
      <c r="Z148" s="49">
        <v>1</v>
      </c>
      <c r="AA148" s="49" t="s">
        <v>299</v>
      </c>
      <c r="AB148">
        <v>6</v>
      </c>
      <c r="AC148">
        <v>6</v>
      </c>
      <c r="AD148">
        <v>8</v>
      </c>
      <c r="AE148">
        <v>15</v>
      </c>
      <c r="AF148">
        <v>6.5000000000000002E-2</v>
      </c>
      <c r="AG148">
        <v>0.4</v>
      </c>
      <c r="AH148">
        <v>0.35</v>
      </c>
      <c r="AI148">
        <v>0.55000000000000004</v>
      </c>
      <c r="AJ148">
        <v>0.3</v>
      </c>
      <c r="AK148">
        <v>30</v>
      </c>
      <c r="AL148">
        <v>19</v>
      </c>
      <c r="AM148">
        <v>0</v>
      </c>
      <c r="AN148">
        <v>0</v>
      </c>
      <c r="AO148">
        <v>5016</v>
      </c>
      <c r="AP148" s="37">
        <f t="shared" ref="AP148:AQ161" si="54">AP147</f>
        <v>0.7</v>
      </c>
      <c r="AQ148" s="49" t="str">
        <f t="shared" si="54"/>
        <v>Standard</v>
      </c>
      <c r="AR148" s="23">
        <v>0.32</v>
      </c>
      <c r="AS148" s="23">
        <v>0.5</v>
      </c>
      <c r="AT148" s="23">
        <v>0.2</v>
      </c>
      <c r="AU148" s="23">
        <v>0.5</v>
      </c>
      <c r="AV148" s="23">
        <v>1</v>
      </c>
      <c r="AW148" s="23">
        <v>0.1</v>
      </c>
      <c r="AX148" s="23">
        <v>0.1</v>
      </c>
      <c r="AY148" s="6" t="s">
        <v>116</v>
      </c>
      <c r="AZ148" s="6" t="s">
        <v>116</v>
      </c>
      <c r="BA148" s="6" t="s">
        <v>116</v>
      </c>
      <c r="BB148" s="51">
        <f t="shared" ref="BB148:BB161" si="55">BB147</f>
        <v>1</v>
      </c>
      <c r="BC148" t="s">
        <v>79</v>
      </c>
      <c r="BD148" t="s">
        <v>121</v>
      </c>
      <c r="BE148" t="s">
        <v>39</v>
      </c>
      <c r="BF148" t="s">
        <v>40</v>
      </c>
      <c r="BG148" t="s">
        <v>60</v>
      </c>
      <c r="BH148" t="s">
        <v>82</v>
      </c>
      <c r="BI148" t="s">
        <v>84</v>
      </c>
      <c r="BJ148" t="s">
        <v>158</v>
      </c>
      <c r="BK148" t="s">
        <v>87</v>
      </c>
      <c r="BL148" t="s">
        <v>161</v>
      </c>
      <c r="BM148" t="s">
        <v>141</v>
      </c>
      <c r="BN148" s="22">
        <v>0</v>
      </c>
      <c r="BO148" s="24">
        <v>3</v>
      </c>
      <c r="BP148" s="77" t="str">
        <f t="shared" ref="BP148:BP177" si="56">BP147</f>
        <v>not applic.</v>
      </c>
      <c r="BQ148" s="34" t="str">
        <f t="shared" ref="BQ148:BQ161" si="57">BQ147</f>
        <v>not compact</v>
      </c>
      <c r="BR148" s="34" t="str">
        <f t="shared" ref="BR148:BR161" si="58">BR147</f>
        <v>not compact</v>
      </c>
      <c r="BS148" s="34" t="str">
        <f t="shared" ref="BS148:BT161" si="59">BS147</f>
        <v>Standard</v>
      </c>
      <c r="BT148" s="34" t="str">
        <f t="shared" si="59"/>
        <v>Standard</v>
      </c>
      <c r="BU148" s="37">
        <f t="shared" ref="BU148:BV148" si="60">BU147</f>
        <v>-1</v>
      </c>
      <c r="BV148" s="37">
        <f t="shared" si="60"/>
        <v>0</v>
      </c>
      <c r="BW148" s="37">
        <f t="shared" ref="BW148:BY148" si="61">BW147</f>
        <v>0</v>
      </c>
      <c r="BX148" s="37" t="s">
        <v>290</v>
      </c>
      <c r="BY148" s="37">
        <f t="shared" si="61"/>
        <v>0</v>
      </c>
      <c r="BZ148" s="37">
        <f t="shared" ref="BZ148" si="62">BZ147</f>
        <v>0</v>
      </c>
      <c r="CA148" s="31" t="s">
        <v>0</v>
      </c>
    </row>
    <row r="149" spans="3:79" x14ac:dyDescent="0.25">
      <c r="C149">
        <v>4</v>
      </c>
      <c r="D149">
        <v>2013</v>
      </c>
      <c r="E149" s="37" t="str">
        <f t="shared" si="53"/>
        <v>SingleFam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34">
        <v>0</v>
      </c>
      <c r="S149" s="34">
        <v>19</v>
      </c>
      <c r="T149">
        <v>350</v>
      </c>
      <c r="U149">
        <v>0</v>
      </c>
      <c r="V149">
        <v>0.57999999999999996</v>
      </c>
      <c r="W149">
        <v>0.57999999999999996</v>
      </c>
      <c r="X149">
        <v>0.57999999999999996</v>
      </c>
      <c r="Y149">
        <v>5</v>
      </c>
      <c r="Z149" s="49">
        <v>1</v>
      </c>
      <c r="AA149" s="49" t="s">
        <v>299</v>
      </c>
      <c r="AB149">
        <v>6</v>
      </c>
      <c r="AC149">
        <v>6</v>
      </c>
      <c r="AD149">
        <v>8</v>
      </c>
      <c r="AE149">
        <v>15</v>
      </c>
      <c r="AF149">
        <v>6.5000000000000002E-2</v>
      </c>
      <c r="AG149">
        <v>0.4</v>
      </c>
      <c r="AH149">
        <v>0.35</v>
      </c>
      <c r="AI149">
        <v>0.55000000000000004</v>
      </c>
      <c r="AJ149">
        <v>0.3</v>
      </c>
      <c r="AK149">
        <v>30</v>
      </c>
      <c r="AL149">
        <v>19</v>
      </c>
      <c r="AM149">
        <v>0</v>
      </c>
      <c r="AN149">
        <v>0</v>
      </c>
      <c r="AO149">
        <v>5016</v>
      </c>
      <c r="AP149" s="37">
        <f t="shared" si="54"/>
        <v>0.7</v>
      </c>
      <c r="AQ149" s="49" t="str">
        <f t="shared" si="54"/>
        <v>Standard</v>
      </c>
      <c r="AR149" s="23">
        <v>0.32</v>
      </c>
      <c r="AS149" s="23">
        <v>0.25</v>
      </c>
      <c r="AT149" s="23">
        <v>0.2</v>
      </c>
      <c r="AU149" s="23">
        <v>0.5</v>
      </c>
      <c r="AV149" s="23">
        <v>1</v>
      </c>
      <c r="AW149" s="23">
        <v>0.1</v>
      </c>
      <c r="AX149" s="23">
        <v>0.1</v>
      </c>
      <c r="AY149" s="6" t="s">
        <v>116</v>
      </c>
      <c r="AZ149" s="6" t="s">
        <v>116</v>
      </c>
      <c r="BA149" s="6" t="s">
        <v>116</v>
      </c>
      <c r="BB149" s="51">
        <f t="shared" si="55"/>
        <v>1</v>
      </c>
      <c r="BC149" t="s">
        <v>79</v>
      </c>
      <c r="BD149" t="s">
        <v>121</v>
      </c>
      <c r="BE149" t="s">
        <v>39</v>
      </c>
      <c r="BF149" t="s">
        <v>40</v>
      </c>
      <c r="BG149" t="s">
        <v>60</v>
      </c>
      <c r="BH149" t="s">
        <v>82</v>
      </c>
      <c r="BI149" t="s">
        <v>84</v>
      </c>
      <c r="BJ149" t="s">
        <v>158</v>
      </c>
      <c r="BK149" t="s">
        <v>87</v>
      </c>
      <c r="BL149" t="s">
        <v>161</v>
      </c>
      <c r="BM149" t="s">
        <v>141</v>
      </c>
      <c r="BN149" s="22">
        <v>0</v>
      </c>
      <c r="BO149" s="24">
        <v>3</v>
      </c>
      <c r="BP149" s="77" t="str">
        <f t="shared" si="56"/>
        <v>not applic.</v>
      </c>
      <c r="BQ149" s="34" t="str">
        <f t="shared" si="57"/>
        <v>not compact</v>
      </c>
      <c r="BR149" s="34" t="str">
        <f t="shared" si="58"/>
        <v>not compact</v>
      </c>
      <c r="BS149" s="34" t="str">
        <f t="shared" si="59"/>
        <v>Standard</v>
      </c>
      <c r="BT149" s="34" t="str">
        <f t="shared" si="59"/>
        <v>Standard</v>
      </c>
      <c r="BU149" s="37">
        <f t="shared" ref="BU149:BV149" si="63">BU148</f>
        <v>-1</v>
      </c>
      <c r="BV149" s="37">
        <f t="shared" si="63"/>
        <v>0</v>
      </c>
      <c r="BW149" s="37">
        <f t="shared" ref="BW149:BY149" si="64">BW148</f>
        <v>0</v>
      </c>
      <c r="BX149" s="37" t="s">
        <v>290</v>
      </c>
      <c r="BY149" s="37">
        <f t="shared" si="64"/>
        <v>0</v>
      </c>
      <c r="BZ149" s="37">
        <f t="shared" ref="BZ149" si="65">BZ148</f>
        <v>0</v>
      </c>
      <c r="CA149" s="31" t="s">
        <v>0</v>
      </c>
    </row>
    <row r="150" spans="3:79" x14ac:dyDescent="0.25">
      <c r="C150">
        <v>5</v>
      </c>
      <c r="D150">
        <v>2013</v>
      </c>
      <c r="E150" s="37" t="str">
        <f t="shared" si="53"/>
        <v>SingleFam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34">
        <v>0</v>
      </c>
      <c r="S150" s="34">
        <v>20</v>
      </c>
      <c r="T150">
        <v>350</v>
      </c>
      <c r="U150">
        <v>0</v>
      </c>
      <c r="V150">
        <v>0.57999999999999996</v>
      </c>
      <c r="W150">
        <v>0.57999999999999996</v>
      </c>
      <c r="X150">
        <v>0.57999999999999996</v>
      </c>
      <c r="Y150">
        <v>5</v>
      </c>
      <c r="Z150" s="49">
        <v>1</v>
      </c>
      <c r="AA150" s="49" t="s">
        <v>299</v>
      </c>
      <c r="AB150">
        <v>6</v>
      </c>
      <c r="AC150">
        <v>6</v>
      </c>
      <c r="AD150">
        <v>8</v>
      </c>
      <c r="AE150">
        <v>15</v>
      </c>
      <c r="AF150">
        <v>6.5000000000000002E-2</v>
      </c>
      <c r="AG150">
        <v>0.4</v>
      </c>
      <c r="AH150">
        <v>0.35</v>
      </c>
      <c r="AI150">
        <v>0.55000000000000004</v>
      </c>
      <c r="AJ150">
        <v>0.3</v>
      </c>
      <c r="AK150">
        <v>30</v>
      </c>
      <c r="AL150">
        <v>19</v>
      </c>
      <c r="AM150">
        <v>0</v>
      </c>
      <c r="AN150">
        <v>0</v>
      </c>
      <c r="AO150">
        <v>5016</v>
      </c>
      <c r="AP150" s="37">
        <f t="shared" si="54"/>
        <v>0.7</v>
      </c>
      <c r="AQ150" s="49" t="str">
        <f t="shared" si="54"/>
        <v>Standard</v>
      </c>
      <c r="AR150" s="23">
        <v>0.32</v>
      </c>
      <c r="AS150" s="23">
        <v>0.5</v>
      </c>
      <c r="AT150" s="23">
        <v>0.2</v>
      </c>
      <c r="AU150" s="23">
        <v>0.5</v>
      </c>
      <c r="AV150" s="23">
        <v>1</v>
      </c>
      <c r="AW150" s="23">
        <v>0.1</v>
      </c>
      <c r="AX150" s="23">
        <v>0.1</v>
      </c>
      <c r="AY150" s="6" t="s">
        <v>116</v>
      </c>
      <c r="AZ150" s="6" t="s">
        <v>116</v>
      </c>
      <c r="BA150" s="6" t="s">
        <v>116</v>
      </c>
      <c r="BB150" s="51">
        <f t="shared" si="55"/>
        <v>1</v>
      </c>
      <c r="BC150" t="s">
        <v>79</v>
      </c>
      <c r="BD150" t="s">
        <v>121</v>
      </c>
      <c r="BE150" t="s">
        <v>39</v>
      </c>
      <c r="BF150" t="s">
        <v>40</v>
      </c>
      <c r="BG150" t="s">
        <v>60</v>
      </c>
      <c r="BH150" t="s">
        <v>82</v>
      </c>
      <c r="BI150" t="s">
        <v>84</v>
      </c>
      <c r="BJ150" t="s">
        <v>158</v>
      </c>
      <c r="BK150" t="s">
        <v>87</v>
      </c>
      <c r="BL150" t="s">
        <v>161</v>
      </c>
      <c r="BM150" t="s">
        <v>141</v>
      </c>
      <c r="BN150" s="22">
        <v>0</v>
      </c>
      <c r="BO150" s="24">
        <v>3</v>
      </c>
      <c r="BP150" s="77" t="str">
        <f t="shared" si="56"/>
        <v>not applic.</v>
      </c>
      <c r="BQ150" s="34" t="str">
        <f t="shared" si="57"/>
        <v>not compact</v>
      </c>
      <c r="BR150" s="34" t="str">
        <f t="shared" si="58"/>
        <v>not compact</v>
      </c>
      <c r="BS150" s="34" t="str">
        <f t="shared" si="59"/>
        <v>Standard</v>
      </c>
      <c r="BT150" s="34" t="str">
        <f t="shared" si="59"/>
        <v>Standard</v>
      </c>
      <c r="BU150" s="37">
        <f t="shared" ref="BU150:BV150" si="66">BU149</f>
        <v>-1</v>
      </c>
      <c r="BV150" s="37">
        <f t="shared" si="66"/>
        <v>0</v>
      </c>
      <c r="BW150" s="37">
        <f t="shared" ref="BW150:BY150" si="67">BW149</f>
        <v>0</v>
      </c>
      <c r="BX150" s="37" t="s">
        <v>290</v>
      </c>
      <c r="BY150" s="37">
        <f t="shared" si="67"/>
        <v>0</v>
      </c>
      <c r="BZ150" s="37">
        <f t="shared" ref="BZ150" si="68">BZ149</f>
        <v>0</v>
      </c>
      <c r="CA150" s="31" t="s">
        <v>0</v>
      </c>
    </row>
    <row r="151" spans="3:79" x14ac:dyDescent="0.25">
      <c r="C151">
        <v>6</v>
      </c>
      <c r="D151">
        <v>2013</v>
      </c>
      <c r="E151" s="37" t="str">
        <f t="shared" si="53"/>
        <v>SingleFam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34">
        <v>0</v>
      </c>
      <c r="S151" s="34">
        <v>20</v>
      </c>
      <c r="T151">
        <v>350</v>
      </c>
      <c r="U151">
        <v>0</v>
      </c>
      <c r="V151">
        <v>0.57999999999999996</v>
      </c>
      <c r="W151">
        <v>0.57999999999999996</v>
      </c>
      <c r="X151">
        <v>0.57999999999999996</v>
      </c>
      <c r="Y151">
        <v>5</v>
      </c>
      <c r="Z151" s="49">
        <v>1</v>
      </c>
      <c r="AA151" s="49" t="s">
        <v>299</v>
      </c>
      <c r="AB151">
        <v>6</v>
      </c>
      <c r="AC151">
        <v>6</v>
      </c>
      <c r="AD151">
        <v>8</v>
      </c>
      <c r="AE151">
        <v>15</v>
      </c>
      <c r="AF151">
        <v>6.5000000000000002E-2</v>
      </c>
      <c r="AG151">
        <v>0.4</v>
      </c>
      <c r="AH151">
        <v>0.35</v>
      </c>
      <c r="AI151">
        <v>0.55000000000000004</v>
      </c>
      <c r="AJ151">
        <v>0.3</v>
      </c>
      <c r="AK151">
        <v>30</v>
      </c>
      <c r="AL151">
        <v>19</v>
      </c>
      <c r="AM151">
        <v>0</v>
      </c>
      <c r="AN151">
        <v>0</v>
      </c>
      <c r="AO151">
        <v>5016</v>
      </c>
      <c r="AP151" s="37">
        <f t="shared" si="54"/>
        <v>0.7</v>
      </c>
      <c r="AQ151" s="49" t="str">
        <f t="shared" si="54"/>
        <v>Standard</v>
      </c>
      <c r="AR151" s="23">
        <v>0.32</v>
      </c>
      <c r="AS151" s="23">
        <v>0.25</v>
      </c>
      <c r="AT151" s="23">
        <v>0.2</v>
      </c>
      <c r="AU151" s="23">
        <v>0.5</v>
      </c>
      <c r="AV151" s="23">
        <v>1</v>
      </c>
      <c r="AW151" s="23">
        <v>0.1</v>
      </c>
      <c r="AX151" s="23">
        <v>0.1</v>
      </c>
      <c r="AY151" s="6" t="s">
        <v>116</v>
      </c>
      <c r="AZ151" s="6" t="s">
        <v>116</v>
      </c>
      <c r="BA151" s="6" t="s">
        <v>116</v>
      </c>
      <c r="BB151" s="51">
        <f t="shared" si="55"/>
        <v>1</v>
      </c>
      <c r="BC151" t="s">
        <v>79</v>
      </c>
      <c r="BD151" t="s">
        <v>121</v>
      </c>
      <c r="BE151" t="s">
        <v>39</v>
      </c>
      <c r="BF151" t="s">
        <v>40</v>
      </c>
      <c r="BG151" t="s">
        <v>60</v>
      </c>
      <c r="BH151" t="s">
        <v>82</v>
      </c>
      <c r="BI151" t="s">
        <v>84</v>
      </c>
      <c r="BJ151" t="s">
        <v>158</v>
      </c>
      <c r="BK151" t="s">
        <v>87</v>
      </c>
      <c r="BL151" t="s">
        <v>161</v>
      </c>
      <c r="BM151" t="s">
        <v>141</v>
      </c>
      <c r="BN151" s="22">
        <v>0</v>
      </c>
      <c r="BO151" s="24">
        <v>3</v>
      </c>
      <c r="BP151" s="77" t="str">
        <f t="shared" si="56"/>
        <v>not applic.</v>
      </c>
      <c r="BQ151" s="34" t="str">
        <f t="shared" si="57"/>
        <v>not compact</v>
      </c>
      <c r="BR151" s="34" t="str">
        <f t="shared" si="58"/>
        <v>not compact</v>
      </c>
      <c r="BS151" s="34" t="str">
        <f t="shared" si="59"/>
        <v>Standard</v>
      </c>
      <c r="BT151" s="34" t="str">
        <f t="shared" si="59"/>
        <v>Standard</v>
      </c>
      <c r="BU151" s="37">
        <f t="shared" ref="BU151:BV151" si="69">BU150</f>
        <v>-1</v>
      </c>
      <c r="BV151" s="37">
        <f t="shared" si="69"/>
        <v>0</v>
      </c>
      <c r="BW151" s="37">
        <f t="shared" ref="BW151:BY151" si="70">BW150</f>
        <v>0</v>
      </c>
      <c r="BX151" s="37" t="s">
        <v>290</v>
      </c>
      <c r="BY151" s="37">
        <f t="shared" si="70"/>
        <v>0</v>
      </c>
      <c r="BZ151" s="37">
        <f t="shared" ref="BZ151" si="71">BZ150</f>
        <v>0</v>
      </c>
      <c r="CA151" s="31" t="s">
        <v>0</v>
      </c>
    </row>
    <row r="152" spans="3:79" x14ac:dyDescent="0.25">
      <c r="C152">
        <v>7</v>
      </c>
      <c r="D152">
        <v>2013</v>
      </c>
      <c r="E152" s="37" t="str">
        <f t="shared" si="53"/>
        <v>SingleFam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34">
        <v>0</v>
      </c>
      <c r="S152" s="34">
        <v>20</v>
      </c>
      <c r="T152">
        <v>350</v>
      </c>
      <c r="U152">
        <v>0</v>
      </c>
      <c r="V152">
        <v>0.57999999999999996</v>
      </c>
      <c r="W152">
        <v>0.57999999999999996</v>
      </c>
      <c r="X152">
        <v>0.57999999999999996</v>
      </c>
      <c r="Y152">
        <v>5</v>
      </c>
      <c r="Z152" s="49">
        <v>1</v>
      </c>
      <c r="AA152" s="49" t="s">
        <v>299</v>
      </c>
      <c r="AB152">
        <v>6</v>
      </c>
      <c r="AC152">
        <v>6</v>
      </c>
      <c r="AD152">
        <v>8</v>
      </c>
      <c r="AE152">
        <v>15</v>
      </c>
      <c r="AF152">
        <v>6.5000000000000002E-2</v>
      </c>
      <c r="AG152">
        <v>0.4</v>
      </c>
      <c r="AH152">
        <v>0.35</v>
      </c>
      <c r="AI152">
        <v>0.55000000000000004</v>
      </c>
      <c r="AJ152">
        <v>0.3</v>
      </c>
      <c r="AK152">
        <v>30</v>
      </c>
      <c r="AL152">
        <v>19</v>
      </c>
      <c r="AM152">
        <v>0</v>
      </c>
      <c r="AN152">
        <v>0</v>
      </c>
      <c r="AO152">
        <v>5016</v>
      </c>
      <c r="AP152" s="37">
        <f t="shared" si="54"/>
        <v>0.7</v>
      </c>
      <c r="AQ152" s="49" t="str">
        <f t="shared" si="54"/>
        <v>Standard</v>
      </c>
      <c r="AR152" s="23">
        <v>0.32</v>
      </c>
      <c r="AS152" s="23">
        <v>0.25</v>
      </c>
      <c r="AT152" s="23">
        <v>0.2</v>
      </c>
      <c r="AU152" s="23">
        <v>0.5</v>
      </c>
      <c r="AV152" s="23">
        <v>1</v>
      </c>
      <c r="AW152" s="23">
        <v>0.1</v>
      </c>
      <c r="AX152" s="23">
        <v>0.1</v>
      </c>
      <c r="AY152" s="6" t="s">
        <v>116</v>
      </c>
      <c r="AZ152" s="6" t="s">
        <v>116</v>
      </c>
      <c r="BA152" s="6" t="s">
        <v>116</v>
      </c>
      <c r="BB152" s="51">
        <f t="shared" si="55"/>
        <v>1</v>
      </c>
      <c r="BC152" t="s">
        <v>79</v>
      </c>
      <c r="BD152" t="s">
        <v>121</v>
      </c>
      <c r="BE152" t="s">
        <v>39</v>
      </c>
      <c r="BF152" t="s">
        <v>40</v>
      </c>
      <c r="BG152" t="s">
        <v>60</v>
      </c>
      <c r="BH152" t="s">
        <v>82</v>
      </c>
      <c r="BI152" t="s">
        <v>84</v>
      </c>
      <c r="BJ152" t="s">
        <v>158</v>
      </c>
      <c r="BK152" t="s">
        <v>87</v>
      </c>
      <c r="BL152" t="s">
        <v>161</v>
      </c>
      <c r="BM152" t="s">
        <v>141</v>
      </c>
      <c r="BN152" s="22">
        <v>0</v>
      </c>
      <c r="BO152" s="24">
        <v>3</v>
      </c>
      <c r="BP152" s="77" t="str">
        <f t="shared" si="56"/>
        <v>not applic.</v>
      </c>
      <c r="BQ152" s="34" t="str">
        <f t="shared" si="57"/>
        <v>not compact</v>
      </c>
      <c r="BR152" s="34" t="str">
        <f t="shared" si="58"/>
        <v>not compact</v>
      </c>
      <c r="BS152" s="34" t="str">
        <f t="shared" si="59"/>
        <v>Standard</v>
      </c>
      <c r="BT152" s="34" t="str">
        <f t="shared" si="59"/>
        <v>Standard</v>
      </c>
      <c r="BU152" s="37">
        <f t="shared" ref="BU152:BV152" si="72">BU151</f>
        <v>-1</v>
      </c>
      <c r="BV152" s="37">
        <f t="shared" si="72"/>
        <v>0</v>
      </c>
      <c r="BW152" s="37">
        <f t="shared" ref="BW152:BY152" si="73">BW151</f>
        <v>0</v>
      </c>
      <c r="BX152" s="37" t="s">
        <v>290</v>
      </c>
      <c r="BY152" s="37">
        <f t="shared" si="73"/>
        <v>0</v>
      </c>
      <c r="BZ152" s="37">
        <f t="shared" ref="BZ152" si="74">BZ151</f>
        <v>0</v>
      </c>
      <c r="CA152" s="31" t="s">
        <v>0</v>
      </c>
    </row>
    <row r="153" spans="3:79" x14ac:dyDescent="0.25">
      <c r="C153">
        <v>8</v>
      </c>
      <c r="D153">
        <v>2013</v>
      </c>
      <c r="E153" s="37" t="str">
        <f t="shared" si="53"/>
        <v>SingleFam</v>
      </c>
      <c r="F153">
        <v>1</v>
      </c>
      <c r="G153">
        <v>2</v>
      </c>
      <c r="H153">
        <v>0.1</v>
      </c>
      <c r="I153">
        <v>375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34">
        <v>0</v>
      </c>
      <c r="S153" s="34">
        <v>19</v>
      </c>
      <c r="T153">
        <v>350</v>
      </c>
      <c r="U153">
        <v>1</v>
      </c>
      <c r="V153">
        <v>0.57999999999999996</v>
      </c>
      <c r="W153">
        <v>0.57999999999999996</v>
      </c>
      <c r="X153">
        <v>0.57999999999999996</v>
      </c>
      <c r="Y153">
        <v>5</v>
      </c>
      <c r="Z153" s="49">
        <v>1</v>
      </c>
      <c r="AA153" s="49" t="s">
        <v>299</v>
      </c>
      <c r="AB153">
        <v>6</v>
      </c>
      <c r="AC153">
        <v>6</v>
      </c>
      <c r="AD153">
        <v>8</v>
      </c>
      <c r="AE153">
        <v>15</v>
      </c>
      <c r="AF153">
        <v>6.5000000000000002E-2</v>
      </c>
      <c r="AG153">
        <v>0.4</v>
      </c>
      <c r="AH153">
        <v>0.35</v>
      </c>
      <c r="AI153">
        <v>0.55000000000000004</v>
      </c>
      <c r="AJ153">
        <v>0.3</v>
      </c>
      <c r="AK153">
        <v>30</v>
      </c>
      <c r="AL153">
        <v>19</v>
      </c>
      <c r="AM153">
        <v>0</v>
      </c>
      <c r="AN153">
        <v>0</v>
      </c>
      <c r="AO153">
        <v>5016</v>
      </c>
      <c r="AP153" s="37">
        <f t="shared" si="54"/>
        <v>0.7</v>
      </c>
      <c r="AQ153" s="49" t="str">
        <f t="shared" si="54"/>
        <v>Standard</v>
      </c>
      <c r="AR153" s="23">
        <v>0.32</v>
      </c>
      <c r="AS153" s="23">
        <v>0.25</v>
      </c>
      <c r="AT153" s="23">
        <v>0.2</v>
      </c>
      <c r="AU153" s="23">
        <v>0.5</v>
      </c>
      <c r="AV153" s="23">
        <v>1</v>
      </c>
      <c r="AW153" s="23">
        <v>0.1</v>
      </c>
      <c r="AX153" s="23">
        <v>0.1</v>
      </c>
      <c r="AY153" s="6" t="s">
        <v>116</v>
      </c>
      <c r="AZ153" s="6" t="s">
        <v>116</v>
      </c>
      <c r="BA153" s="6" t="s">
        <v>116</v>
      </c>
      <c r="BB153" s="51">
        <f t="shared" si="55"/>
        <v>1</v>
      </c>
      <c r="BC153" t="s">
        <v>79</v>
      </c>
      <c r="BD153" t="s">
        <v>121</v>
      </c>
      <c r="BE153" t="s">
        <v>39</v>
      </c>
      <c r="BF153" t="s">
        <v>40</v>
      </c>
      <c r="BG153" t="s">
        <v>60</v>
      </c>
      <c r="BH153" t="s">
        <v>82</v>
      </c>
      <c r="BI153" t="s">
        <v>84</v>
      </c>
      <c r="BJ153" t="s">
        <v>158</v>
      </c>
      <c r="BK153" t="s">
        <v>87</v>
      </c>
      <c r="BL153" t="s">
        <v>161</v>
      </c>
      <c r="BM153" t="s">
        <v>141</v>
      </c>
      <c r="BN153" s="22">
        <v>0</v>
      </c>
      <c r="BO153" s="24">
        <v>3</v>
      </c>
      <c r="BP153" s="77" t="str">
        <f t="shared" si="56"/>
        <v>not applic.</v>
      </c>
      <c r="BQ153" s="34" t="str">
        <f t="shared" si="57"/>
        <v>not compact</v>
      </c>
      <c r="BR153" s="34" t="str">
        <f t="shared" si="58"/>
        <v>not compact</v>
      </c>
      <c r="BS153" s="34" t="str">
        <f t="shared" si="59"/>
        <v>Standard</v>
      </c>
      <c r="BT153" s="34" t="str">
        <f t="shared" si="59"/>
        <v>Standard</v>
      </c>
      <c r="BU153" s="37">
        <f t="shared" ref="BU153:BV153" si="75">BU152</f>
        <v>-1</v>
      </c>
      <c r="BV153" s="37">
        <f t="shared" si="75"/>
        <v>0</v>
      </c>
      <c r="BW153" s="37">
        <f t="shared" ref="BW153:BY153" si="76">BW152</f>
        <v>0</v>
      </c>
      <c r="BX153" s="37" t="s">
        <v>290</v>
      </c>
      <c r="BY153" s="37">
        <f t="shared" si="76"/>
        <v>0</v>
      </c>
      <c r="BZ153" s="37">
        <f t="shared" ref="BZ153" si="77">BZ152</f>
        <v>0</v>
      </c>
      <c r="CA153" s="31" t="s">
        <v>0</v>
      </c>
    </row>
    <row r="154" spans="3:79" x14ac:dyDescent="0.25">
      <c r="C154">
        <v>9</v>
      </c>
      <c r="D154">
        <v>2013</v>
      </c>
      <c r="E154" s="37" t="str">
        <f t="shared" si="53"/>
        <v>SingleFam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30269</v>
      </c>
      <c r="L154">
        <v>13</v>
      </c>
      <c r="M154">
        <v>0</v>
      </c>
      <c r="N154">
        <v>0</v>
      </c>
      <c r="O154">
        <v>0</v>
      </c>
      <c r="P154">
        <v>0</v>
      </c>
      <c r="Q154">
        <v>0</v>
      </c>
      <c r="R154" s="34">
        <v>0</v>
      </c>
      <c r="S154" s="34">
        <v>19</v>
      </c>
      <c r="T154">
        <v>350</v>
      </c>
      <c r="U154">
        <v>1</v>
      </c>
      <c r="V154">
        <v>0.57999999999999996</v>
      </c>
      <c r="W154">
        <v>0.57999999999999996</v>
      </c>
      <c r="X154">
        <v>0.57999999999999996</v>
      </c>
      <c r="Y154">
        <v>5</v>
      </c>
      <c r="Z154" s="49">
        <v>1</v>
      </c>
      <c r="AA154" s="49" t="s">
        <v>299</v>
      </c>
      <c r="AB154">
        <v>6</v>
      </c>
      <c r="AC154">
        <v>6</v>
      </c>
      <c r="AD154">
        <v>8</v>
      </c>
      <c r="AE154">
        <v>15</v>
      </c>
      <c r="AF154">
        <v>6.5000000000000002E-2</v>
      </c>
      <c r="AG154">
        <v>0.4</v>
      </c>
      <c r="AH154">
        <v>0.35</v>
      </c>
      <c r="AI154">
        <v>0.55000000000000004</v>
      </c>
      <c r="AJ154">
        <v>0.3</v>
      </c>
      <c r="AK154">
        <v>30</v>
      </c>
      <c r="AL154">
        <v>19</v>
      </c>
      <c r="AM154">
        <v>0</v>
      </c>
      <c r="AN154">
        <v>0</v>
      </c>
      <c r="AO154">
        <v>5016</v>
      </c>
      <c r="AP154" s="37">
        <f t="shared" si="54"/>
        <v>0.7</v>
      </c>
      <c r="AQ154" s="49" t="str">
        <f t="shared" si="54"/>
        <v>Standard</v>
      </c>
      <c r="AR154" s="23">
        <v>0.32</v>
      </c>
      <c r="AS154" s="23">
        <v>0.25</v>
      </c>
      <c r="AT154" s="23">
        <v>0.2</v>
      </c>
      <c r="AU154" s="23">
        <v>0.5</v>
      </c>
      <c r="AV154" s="23">
        <v>1</v>
      </c>
      <c r="AW154" s="23">
        <v>0.1</v>
      </c>
      <c r="AX154" s="23">
        <v>0.1</v>
      </c>
      <c r="AY154" s="6" t="s">
        <v>116</v>
      </c>
      <c r="AZ154" s="6" t="s">
        <v>116</v>
      </c>
      <c r="BA154" s="6" t="s">
        <v>116</v>
      </c>
      <c r="BB154" s="51">
        <f t="shared" si="55"/>
        <v>1</v>
      </c>
      <c r="BC154" t="s">
        <v>79</v>
      </c>
      <c r="BD154" t="s">
        <v>121</v>
      </c>
      <c r="BE154" t="s">
        <v>39</v>
      </c>
      <c r="BF154" t="s">
        <v>40</v>
      </c>
      <c r="BG154" t="s">
        <v>60</v>
      </c>
      <c r="BH154" t="s">
        <v>82</v>
      </c>
      <c r="BI154" t="s">
        <v>84</v>
      </c>
      <c r="BJ154" t="s">
        <v>158</v>
      </c>
      <c r="BK154" t="s">
        <v>87</v>
      </c>
      <c r="BL154" t="s">
        <v>161</v>
      </c>
      <c r="BM154" t="s">
        <v>141</v>
      </c>
      <c r="BN154" s="22">
        <v>0</v>
      </c>
      <c r="BO154" s="24">
        <v>3</v>
      </c>
      <c r="BP154" s="77" t="str">
        <f t="shared" si="56"/>
        <v>not applic.</v>
      </c>
      <c r="BQ154" s="34" t="str">
        <f t="shared" si="57"/>
        <v>not compact</v>
      </c>
      <c r="BR154" s="34" t="str">
        <f t="shared" si="58"/>
        <v>not compact</v>
      </c>
      <c r="BS154" s="34" t="str">
        <f t="shared" si="59"/>
        <v>Standard</v>
      </c>
      <c r="BT154" s="34" t="str">
        <f t="shared" si="59"/>
        <v>Standard</v>
      </c>
      <c r="BU154" s="37">
        <f t="shared" ref="BU154:BV154" si="78">BU153</f>
        <v>-1</v>
      </c>
      <c r="BV154" s="37">
        <f t="shared" si="78"/>
        <v>0</v>
      </c>
      <c r="BW154" s="37">
        <f t="shared" ref="BW154:BY154" si="79">BW153</f>
        <v>0</v>
      </c>
      <c r="BX154" s="37" t="s">
        <v>290</v>
      </c>
      <c r="BY154" s="37">
        <f t="shared" si="79"/>
        <v>0</v>
      </c>
      <c r="BZ154" s="37">
        <f t="shared" ref="BZ154" si="80">BZ153</f>
        <v>0</v>
      </c>
      <c r="CA154" s="31" t="s">
        <v>0</v>
      </c>
    </row>
    <row r="155" spans="3:79" x14ac:dyDescent="0.25">
      <c r="C155">
        <v>10</v>
      </c>
      <c r="D155">
        <v>2013</v>
      </c>
      <c r="E155" s="37" t="str">
        <f t="shared" si="53"/>
        <v>SingleFam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30342</v>
      </c>
      <c r="L155">
        <v>15</v>
      </c>
      <c r="M155">
        <v>0</v>
      </c>
      <c r="N155">
        <v>0</v>
      </c>
      <c r="O155">
        <v>0</v>
      </c>
      <c r="P155">
        <v>0</v>
      </c>
      <c r="Q155">
        <v>0</v>
      </c>
      <c r="R155" s="34">
        <v>0</v>
      </c>
      <c r="S155" s="34">
        <v>19</v>
      </c>
      <c r="T155">
        <v>350</v>
      </c>
      <c r="U155">
        <v>1</v>
      </c>
      <c r="V155">
        <v>0.57999999999999996</v>
      </c>
      <c r="W155">
        <v>0.57999999999999996</v>
      </c>
      <c r="X155">
        <v>0.57999999999999996</v>
      </c>
      <c r="Y155">
        <v>5</v>
      </c>
      <c r="Z155" s="49">
        <v>1</v>
      </c>
      <c r="AA155" s="49" t="s">
        <v>299</v>
      </c>
      <c r="AB155">
        <v>6</v>
      </c>
      <c r="AC155">
        <v>6</v>
      </c>
      <c r="AD155">
        <v>8</v>
      </c>
      <c r="AE155">
        <v>15</v>
      </c>
      <c r="AF155">
        <v>6.5000000000000002E-2</v>
      </c>
      <c r="AG155">
        <v>0.4</v>
      </c>
      <c r="AH155">
        <v>0.35</v>
      </c>
      <c r="AI155">
        <v>0.55000000000000004</v>
      </c>
      <c r="AJ155">
        <v>0.3</v>
      </c>
      <c r="AK155">
        <v>30</v>
      </c>
      <c r="AL155">
        <v>19</v>
      </c>
      <c r="AM155">
        <v>0</v>
      </c>
      <c r="AN155">
        <v>0</v>
      </c>
      <c r="AO155">
        <v>5016</v>
      </c>
      <c r="AP155" s="37">
        <f t="shared" si="54"/>
        <v>0.7</v>
      </c>
      <c r="AQ155" s="49" t="str">
        <f t="shared" si="54"/>
        <v>Standard</v>
      </c>
      <c r="AR155" s="23">
        <v>0.32</v>
      </c>
      <c r="AS155" s="23">
        <v>0.25</v>
      </c>
      <c r="AT155" s="23">
        <v>0.2</v>
      </c>
      <c r="AU155" s="23">
        <v>0.5</v>
      </c>
      <c r="AV155" s="23">
        <v>1</v>
      </c>
      <c r="AW155" s="43">
        <v>0.2</v>
      </c>
      <c r="AX155" s="23">
        <v>0.1</v>
      </c>
      <c r="AY155" s="6" t="s">
        <v>116</v>
      </c>
      <c r="AZ155" s="6" t="s">
        <v>116</v>
      </c>
      <c r="BA155" s="6" t="s">
        <v>116</v>
      </c>
      <c r="BB155" s="51">
        <f t="shared" si="55"/>
        <v>1</v>
      </c>
      <c r="BC155" t="s">
        <v>79</v>
      </c>
      <c r="BD155" t="s">
        <v>121</v>
      </c>
      <c r="BE155" t="s">
        <v>39</v>
      </c>
      <c r="BF155" t="s">
        <v>40</v>
      </c>
      <c r="BG155" t="s">
        <v>60</v>
      </c>
      <c r="BH155" t="s">
        <v>82</v>
      </c>
      <c r="BI155" t="s">
        <v>84</v>
      </c>
      <c r="BJ155" t="s">
        <v>158</v>
      </c>
      <c r="BK155" t="s">
        <v>87</v>
      </c>
      <c r="BL155" t="s">
        <v>161</v>
      </c>
      <c r="BM155" t="s">
        <v>141</v>
      </c>
      <c r="BN155" s="22">
        <v>0</v>
      </c>
      <c r="BO155" s="24">
        <v>3</v>
      </c>
      <c r="BP155" s="77" t="str">
        <f t="shared" si="56"/>
        <v>not applic.</v>
      </c>
      <c r="BQ155" s="34" t="str">
        <f t="shared" si="57"/>
        <v>not compact</v>
      </c>
      <c r="BR155" s="34" t="str">
        <f t="shared" si="58"/>
        <v>not compact</v>
      </c>
      <c r="BS155" s="34" t="str">
        <f t="shared" si="59"/>
        <v>Standard</v>
      </c>
      <c r="BT155" s="34" t="str">
        <f t="shared" si="59"/>
        <v>Standard</v>
      </c>
      <c r="BU155" s="37">
        <f t="shared" ref="BU155:BV155" si="81">BU154</f>
        <v>-1</v>
      </c>
      <c r="BV155" s="37">
        <f t="shared" si="81"/>
        <v>0</v>
      </c>
      <c r="BW155" s="37">
        <f t="shared" ref="BW155:BY155" si="82">BW154</f>
        <v>0</v>
      </c>
      <c r="BX155" s="37" t="s">
        <v>290</v>
      </c>
      <c r="BY155" s="37">
        <f t="shared" si="82"/>
        <v>0</v>
      </c>
      <c r="BZ155" s="37">
        <f t="shared" ref="BZ155" si="83">BZ154</f>
        <v>0</v>
      </c>
      <c r="CA155" s="31" t="s">
        <v>0</v>
      </c>
    </row>
    <row r="156" spans="3:79" x14ac:dyDescent="0.25">
      <c r="C156">
        <v>11</v>
      </c>
      <c r="D156">
        <v>2013</v>
      </c>
      <c r="E156" s="37" t="str">
        <f t="shared" si="53"/>
        <v>SingleFam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29791</v>
      </c>
      <c r="L156">
        <v>18</v>
      </c>
      <c r="M156">
        <v>0</v>
      </c>
      <c r="N156">
        <v>0</v>
      </c>
      <c r="O156">
        <v>0</v>
      </c>
      <c r="P156">
        <v>0</v>
      </c>
      <c r="Q156">
        <v>0</v>
      </c>
      <c r="R156" s="34">
        <v>0</v>
      </c>
      <c r="S156" s="34">
        <v>19</v>
      </c>
      <c r="T156">
        <v>350</v>
      </c>
      <c r="U156">
        <v>1</v>
      </c>
      <c r="V156">
        <v>0.57999999999999996</v>
      </c>
      <c r="W156">
        <v>0.57999999999999996</v>
      </c>
      <c r="X156">
        <v>0.57999999999999996</v>
      </c>
      <c r="Y156">
        <v>5</v>
      </c>
      <c r="Z156" s="49">
        <v>1</v>
      </c>
      <c r="AA156" s="49" t="s">
        <v>299</v>
      </c>
      <c r="AB156">
        <v>8</v>
      </c>
      <c r="AC156">
        <v>8</v>
      </c>
      <c r="AD156">
        <v>8</v>
      </c>
      <c r="AE156">
        <v>15</v>
      </c>
      <c r="AF156">
        <v>6.5000000000000002E-2</v>
      </c>
      <c r="AG156">
        <v>0.4</v>
      </c>
      <c r="AH156">
        <v>0.35</v>
      </c>
      <c r="AI156">
        <v>0.55000000000000004</v>
      </c>
      <c r="AJ156">
        <v>0.3</v>
      </c>
      <c r="AK156">
        <v>38</v>
      </c>
      <c r="AL156">
        <v>19</v>
      </c>
      <c r="AM156">
        <v>8</v>
      </c>
      <c r="AN156">
        <v>0</v>
      </c>
      <c r="AO156">
        <v>5016</v>
      </c>
      <c r="AP156" s="37">
        <f t="shared" si="54"/>
        <v>0.7</v>
      </c>
      <c r="AQ156" s="49" t="str">
        <f t="shared" si="54"/>
        <v>Standard</v>
      </c>
      <c r="AR156" s="23">
        <v>0.32</v>
      </c>
      <c r="AS156" s="23">
        <v>0.25</v>
      </c>
      <c r="AT156" s="23">
        <v>0.2</v>
      </c>
      <c r="AU156" s="23">
        <v>0.5</v>
      </c>
      <c r="AV156" s="23">
        <v>1</v>
      </c>
      <c r="AW156" s="23">
        <v>0.2</v>
      </c>
      <c r="AX156" s="23">
        <v>0.1</v>
      </c>
      <c r="AY156" s="6" t="s">
        <v>116</v>
      </c>
      <c r="AZ156" s="6" t="s">
        <v>116</v>
      </c>
      <c r="BA156" s="6" t="s">
        <v>116</v>
      </c>
      <c r="BB156" s="51">
        <f t="shared" si="55"/>
        <v>1</v>
      </c>
      <c r="BC156" t="s">
        <v>79</v>
      </c>
      <c r="BD156" t="s">
        <v>121</v>
      </c>
      <c r="BE156" t="s">
        <v>39</v>
      </c>
      <c r="BF156" t="s">
        <v>40</v>
      </c>
      <c r="BG156" t="s">
        <v>59</v>
      </c>
      <c r="BH156" t="s">
        <v>82</v>
      </c>
      <c r="BI156" t="s">
        <v>84</v>
      </c>
      <c r="BJ156" t="s">
        <v>157</v>
      </c>
      <c r="BK156" t="s">
        <v>87</v>
      </c>
      <c r="BL156" t="s">
        <v>160</v>
      </c>
      <c r="BM156" t="s">
        <v>141</v>
      </c>
      <c r="BN156" s="22">
        <v>0</v>
      </c>
      <c r="BO156" s="24">
        <v>3</v>
      </c>
      <c r="BP156" s="77" t="str">
        <f t="shared" si="56"/>
        <v>not applic.</v>
      </c>
      <c r="BQ156" s="34" t="str">
        <f t="shared" si="57"/>
        <v>not compact</v>
      </c>
      <c r="BR156" s="34" t="str">
        <f t="shared" si="58"/>
        <v>not compact</v>
      </c>
      <c r="BS156" s="34" t="str">
        <f t="shared" si="59"/>
        <v>Standard</v>
      </c>
      <c r="BT156" s="34" t="str">
        <f t="shared" si="59"/>
        <v>Standard</v>
      </c>
      <c r="BU156" s="37">
        <f t="shared" ref="BU156:BV156" si="84">BU155</f>
        <v>-1</v>
      </c>
      <c r="BV156" s="37">
        <f t="shared" si="84"/>
        <v>0</v>
      </c>
      <c r="BW156" s="37">
        <f t="shared" ref="BW156:BY156" si="85">BW155</f>
        <v>0</v>
      </c>
      <c r="BX156" s="37" t="s">
        <v>290</v>
      </c>
      <c r="BY156" s="37">
        <f t="shared" si="85"/>
        <v>0</v>
      </c>
      <c r="BZ156" s="37">
        <f t="shared" ref="BZ156" si="86">BZ155</f>
        <v>0</v>
      </c>
      <c r="CA156" s="31" t="s">
        <v>0</v>
      </c>
    </row>
    <row r="157" spans="3:79" x14ac:dyDescent="0.25">
      <c r="C157">
        <v>12</v>
      </c>
      <c r="D157">
        <v>2013</v>
      </c>
      <c r="E157" s="37" t="str">
        <f t="shared" si="53"/>
        <v>SingleFam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29556</v>
      </c>
      <c r="L157">
        <v>17</v>
      </c>
      <c r="M157">
        <v>0</v>
      </c>
      <c r="N157">
        <v>0</v>
      </c>
      <c r="O157">
        <v>0</v>
      </c>
      <c r="P157">
        <v>0</v>
      </c>
      <c r="Q157">
        <v>0</v>
      </c>
      <c r="R157" s="34">
        <v>0</v>
      </c>
      <c r="S157" s="34">
        <v>19</v>
      </c>
      <c r="T157">
        <v>350</v>
      </c>
      <c r="U157">
        <v>1</v>
      </c>
      <c r="V157">
        <v>0.57999999999999996</v>
      </c>
      <c r="W157">
        <v>0.57999999999999996</v>
      </c>
      <c r="X157">
        <v>0.57999999999999996</v>
      </c>
      <c r="Y157">
        <v>5</v>
      </c>
      <c r="Z157" s="49">
        <v>1</v>
      </c>
      <c r="AA157" s="49" t="s">
        <v>299</v>
      </c>
      <c r="AB157">
        <v>6</v>
      </c>
      <c r="AC157">
        <v>6</v>
      </c>
      <c r="AD157">
        <v>8</v>
      </c>
      <c r="AE157">
        <v>15</v>
      </c>
      <c r="AF157">
        <v>6.5000000000000002E-2</v>
      </c>
      <c r="AG157">
        <v>0.4</v>
      </c>
      <c r="AH157">
        <v>0.35</v>
      </c>
      <c r="AI157">
        <v>0.55000000000000004</v>
      </c>
      <c r="AJ157">
        <v>0.3</v>
      </c>
      <c r="AK157">
        <v>38</v>
      </c>
      <c r="AL157">
        <v>19</v>
      </c>
      <c r="AM157">
        <v>4</v>
      </c>
      <c r="AN157">
        <v>0</v>
      </c>
      <c r="AO157">
        <v>5016</v>
      </c>
      <c r="AP157" s="37">
        <f t="shared" si="54"/>
        <v>0.7</v>
      </c>
      <c r="AQ157" s="49" t="str">
        <f t="shared" si="54"/>
        <v>Standard</v>
      </c>
      <c r="AR157" s="23">
        <v>0.32</v>
      </c>
      <c r="AS157" s="23">
        <v>0.25</v>
      </c>
      <c r="AT157" s="23">
        <v>0.2</v>
      </c>
      <c r="AU157" s="23">
        <v>0.5</v>
      </c>
      <c r="AV157" s="23">
        <v>1</v>
      </c>
      <c r="AW157" s="23">
        <v>0.2</v>
      </c>
      <c r="AX157" s="23">
        <v>0.1</v>
      </c>
      <c r="AY157" s="6" t="s">
        <v>116</v>
      </c>
      <c r="AZ157" s="6" t="s">
        <v>116</v>
      </c>
      <c r="BA157" s="6" t="s">
        <v>116</v>
      </c>
      <c r="BB157" s="51">
        <f t="shared" si="55"/>
        <v>1</v>
      </c>
      <c r="BC157" t="s">
        <v>79</v>
      </c>
      <c r="BD157" t="s">
        <v>121</v>
      </c>
      <c r="BE157" t="s">
        <v>39</v>
      </c>
      <c r="BF157" t="s">
        <v>40</v>
      </c>
      <c r="BG157" t="s">
        <v>59</v>
      </c>
      <c r="BH157" t="s">
        <v>82</v>
      </c>
      <c r="BI157" t="s">
        <v>84</v>
      </c>
      <c r="BJ157" t="s">
        <v>159</v>
      </c>
      <c r="BK157" t="s">
        <v>87</v>
      </c>
      <c r="BL157" t="s">
        <v>162</v>
      </c>
      <c r="BM157" t="s">
        <v>141</v>
      </c>
      <c r="BN157" s="22">
        <v>0</v>
      </c>
      <c r="BO157" s="24">
        <v>3</v>
      </c>
      <c r="BP157" s="77" t="str">
        <f t="shared" si="56"/>
        <v>not applic.</v>
      </c>
      <c r="BQ157" s="34" t="str">
        <f t="shared" si="57"/>
        <v>not compact</v>
      </c>
      <c r="BR157" s="34" t="str">
        <f t="shared" si="58"/>
        <v>not compact</v>
      </c>
      <c r="BS157" s="34" t="str">
        <f t="shared" si="59"/>
        <v>Standard</v>
      </c>
      <c r="BT157" s="34" t="str">
        <f t="shared" si="59"/>
        <v>Standard</v>
      </c>
      <c r="BU157" s="37">
        <f t="shared" ref="BU157:BV157" si="87">BU156</f>
        <v>-1</v>
      </c>
      <c r="BV157" s="37">
        <f t="shared" si="87"/>
        <v>0</v>
      </c>
      <c r="BW157" s="37">
        <f t="shared" ref="BW157:BY157" si="88">BW156</f>
        <v>0</v>
      </c>
      <c r="BX157" s="37" t="s">
        <v>290</v>
      </c>
      <c r="BY157" s="37">
        <f t="shared" si="88"/>
        <v>0</v>
      </c>
      <c r="BZ157" s="37">
        <f t="shared" ref="BZ157" si="89">BZ156</f>
        <v>0</v>
      </c>
      <c r="CA157" s="31" t="s">
        <v>0</v>
      </c>
    </row>
    <row r="158" spans="3:79" x14ac:dyDescent="0.25">
      <c r="C158">
        <v>13</v>
      </c>
      <c r="D158">
        <v>2013</v>
      </c>
      <c r="E158" s="37" t="str">
        <f t="shared" si="53"/>
        <v>SingleFam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29676</v>
      </c>
      <c r="L158">
        <v>17</v>
      </c>
      <c r="M158">
        <v>0</v>
      </c>
      <c r="N158">
        <v>0</v>
      </c>
      <c r="O158">
        <v>0</v>
      </c>
      <c r="P158">
        <v>0</v>
      </c>
      <c r="Q158">
        <v>0</v>
      </c>
      <c r="R158" s="34">
        <v>0</v>
      </c>
      <c r="S158" s="34">
        <v>19</v>
      </c>
      <c r="T158">
        <v>350</v>
      </c>
      <c r="U158">
        <v>1</v>
      </c>
      <c r="V158">
        <v>0.57999999999999996</v>
      </c>
      <c r="W158">
        <v>0.57999999999999996</v>
      </c>
      <c r="X158">
        <v>0.57999999999999996</v>
      </c>
      <c r="Y158">
        <v>5</v>
      </c>
      <c r="Z158" s="49">
        <v>1</v>
      </c>
      <c r="AA158" s="49" t="s">
        <v>299</v>
      </c>
      <c r="AB158">
        <v>6</v>
      </c>
      <c r="AC158">
        <v>6</v>
      </c>
      <c r="AD158">
        <v>8</v>
      </c>
      <c r="AE158">
        <v>15</v>
      </c>
      <c r="AF158">
        <v>6.5000000000000002E-2</v>
      </c>
      <c r="AG158">
        <v>0.4</v>
      </c>
      <c r="AH158">
        <v>0.35</v>
      </c>
      <c r="AI158">
        <v>0.55000000000000004</v>
      </c>
      <c r="AJ158">
        <v>0.3</v>
      </c>
      <c r="AK158">
        <v>38</v>
      </c>
      <c r="AL158">
        <v>19</v>
      </c>
      <c r="AM158">
        <v>8</v>
      </c>
      <c r="AN158">
        <v>0</v>
      </c>
      <c r="AO158">
        <v>5016</v>
      </c>
      <c r="AP158" s="37">
        <f t="shared" si="54"/>
        <v>0.7</v>
      </c>
      <c r="AQ158" s="49" t="str">
        <f t="shared" si="54"/>
        <v>Standard</v>
      </c>
      <c r="AR158" s="23">
        <v>0.32</v>
      </c>
      <c r="AS158" s="23">
        <v>0.25</v>
      </c>
      <c r="AT158" s="23">
        <v>0.2</v>
      </c>
      <c r="AU158" s="23">
        <v>0.5</v>
      </c>
      <c r="AV158" s="23">
        <v>1</v>
      </c>
      <c r="AW158" s="23">
        <v>0.2</v>
      </c>
      <c r="AX158" s="23">
        <v>0.63</v>
      </c>
      <c r="AY158" s="6" t="s">
        <v>116</v>
      </c>
      <c r="AZ158" s="6" t="s">
        <v>116</v>
      </c>
      <c r="BA158" s="6" t="s">
        <v>116</v>
      </c>
      <c r="BB158" s="51">
        <f t="shared" si="55"/>
        <v>1</v>
      </c>
      <c r="BC158" t="s">
        <v>79</v>
      </c>
      <c r="BD158" t="s">
        <v>121</v>
      </c>
      <c r="BE158" t="s">
        <v>39</v>
      </c>
      <c r="BF158" t="s">
        <v>40</v>
      </c>
      <c r="BG158" t="s">
        <v>59</v>
      </c>
      <c r="BH158" t="s">
        <v>82</v>
      </c>
      <c r="BI158" t="s">
        <v>84</v>
      </c>
      <c r="BJ158" t="s">
        <v>157</v>
      </c>
      <c r="BK158" t="s">
        <v>87</v>
      </c>
      <c r="BL158" t="s">
        <v>160</v>
      </c>
      <c r="BM158" t="s">
        <v>141</v>
      </c>
      <c r="BN158" s="22">
        <v>0</v>
      </c>
      <c r="BO158" s="24">
        <v>3</v>
      </c>
      <c r="BP158" s="77" t="str">
        <f t="shared" si="56"/>
        <v>not applic.</v>
      </c>
      <c r="BQ158" s="34" t="str">
        <f t="shared" si="57"/>
        <v>not compact</v>
      </c>
      <c r="BR158" s="34" t="str">
        <f t="shared" si="58"/>
        <v>not compact</v>
      </c>
      <c r="BS158" s="34" t="str">
        <f t="shared" si="59"/>
        <v>Standard</v>
      </c>
      <c r="BT158" s="34" t="str">
        <f t="shared" si="59"/>
        <v>Standard</v>
      </c>
      <c r="BU158" s="37">
        <f t="shared" ref="BU158:BV158" si="90">BU157</f>
        <v>-1</v>
      </c>
      <c r="BV158" s="37">
        <f t="shared" si="90"/>
        <v>0</v>
      </c>
      <c r="BW158" s="37">
        <f t="shared" ref="BW158:BY158" si="91">BW157</f>
        <v>0</v>
      </c>
      <c r="BX158" s="37" t="s">
        <v>290</v>
      </c>
      <c r="BY158" s="37">
        <f t="shared" si="91"/>
        <v>0</v>
      </c>
      <c r="BZ158" s="37">
        <f t="shared" ref="BZ158" si="92">BZ157</f>
        <v>0</v>
      </c>
      <c r="CA158" s="31" t="s">
        <v>0</v>
      </c>
    </row>
    <row r="159" spans="3:79" x14ac:dyDescent="0.25">
      <c r="C159">
        <v>14</v>
      </c>
      <c r="D159">
        <v>2013</v>
      </c>
      <c r="E159" s="37" t="str">
        <f t="shared" si="53"/>
        <v>SingleFam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31969</v>
      </c>
      <c r="L159">
        <v>16</v>
      </c>
      <c r="M159">
        <v>0</v>
      </c>
      <c r="N159">
        <v>0</v>
      </c>
      <c r="O159">
        <v>0</v>
      </c>
      <c r="P159">
        <v>0</v>
      </c>
      <c r="Q159">
        <v>0</v>
      </c>
      <c r="R159" s="34">
        <v>0</v>
      </c>
      <c r="S159" s="34">
        <v>19</v>
      </c>
      <c r="T159">
        <v>350</v>
      </c>
      <c r="U159">
        <v>1</v>
      </c>
      <c r="V159">
        <v>0.57999999999999996</v>
      </c>
      <c r="W159">
        <v>0.57999999999999996</v>
      </c>
      <c r="X159">
        <v>0.57999999999999996</v>
      </c>
      <c r="Y159">
        <v>5</v>
      </c>
      <c r="Z159" s="49">
        <v>1</v>
      </c>
      <c r="AA159" s="49" t="s">
        <v>299</v>
      </c>
      <c r="AB159">
        <v>8</v>
      </c>
      <c r="AC159">
        <v>8</v>
      </c>
      <c r="AD159">
        <v>8</v>
      </c>
      <c r="AE159">
        <v>15</v>
      </c>
      <c r="AF159">
        <v>6.5000000000000002E-2</v>
      </c>
      <c r="AG159">
        <v>0.4</v>
      </c>
      <c r="AH159">
        <v>0.35</v>
      </c>
      <c r="AI159">
        <v>0.55000000000000004</v>
      </c>
      <c r="AJ159">
        <v>0.3</v>
      </c>
      <c r="AK159">
        <v>38</v>
      </c>
      <c r="AL159">
        <v>19</v>
      </c>
      <c r="AM159">
        <v>8</v>
      </c>
      <c r="AN159">
        <v>0</v>
      </c>
      <c r="AO159">
        <v>5016</v>
      </c>
      <c r="AP159" s="37">
        <f t="shared" si="54"/>
        <v>0.7</v>
      </c>
      <c r="AQ159" s="49" t="str">
        <f t="shared" si="54"/>
        <v>Standard</v>
      </c>
      <c r="AR159" s="23">
        <v>0.32</v>
      </c>
      <c r="AS159" s="23">
        <v>0.25</v>
      </c>
      <c r="AT159" s="23">
        <v>0.2</v>
      </c>
      <c r="AU159" s="23">
        <v>0.5</v>
      </c>
      <c r="AV159" s="23">
        <v>1</v>
      </c>
      <c r="AW159" s="23">
        <v>0.2</v>
      </c>
      <c r="AX159" s="23">
        <v>0.1</v>
      </c>
      <c r="AY159" s="6" t="s">
        <v>116</v>
      </c>
      <c r="AZ159" s="6" t="s">
        <v>116</v>
      </c>
      <c r="BA159" s="6" t="s">
        <v>116</v>
      </c>
      <c r="BB159" s="51">
        <f t="shared" si="55"/>
        <v>1</v>
      </c>
      <c r="BC159" t="s">
        <v>79</v>
      </c>
      <c r="BD159" t="s">
        <v>121</v>
      </c>
      <c r="BE159" t="s">
        <v>39</v>
      </c>
      <c r="BF159" t="s">
        <v>40</v>
      </c>
      <c r="BG159" t="s">
        <v>59</v>
      </c>
      <c r="BH159" t="s">
        <v>82</v>
      </c>
      <c r="BI159" t="s">
        <v>84</v>
      </c>
      <c r="BJ159" t="s">
        <v>157</v>
      </c>
      <c r="BK159" t="s">
        <v>87</v>
      </c>
      <c r="BL159" t="s">
        <v>160</v>
      </c>
      <c r="BM159" t="s">
        <v>141</v>
      </c>
      <c r="BN159" s="22">
        <v>0</v>
      </c>
      <c r="BO159" s="24">
        <v>3</v>
      </c>
      <c r="BP159" s="77" t="str">
        <f t="shared" si="56"/>
        <v>not applic.</v>
      </c>
      <c r="BQ159" s="34" t="str">
        <f t="shared" si="57"/>
        <v>not compact</v>
      </c>
      <c r="BR159" s="34" t="str">
        <f t="shared" si="58"/>
        <v>not compact</v>
      </c>
      <c r="BS159" s="34" t="str">
        <f t="shared" si="59"/>
        <v>Standard</v>
      </c>
      <c r="BT159" s="34" t="str">
        <f t="shared" si="59"/>
        <v>Standard</v>
      </c>
      <c r="BU159" s="37">
        <f t="shared" ref="BU159:BV159" si="93">BU158</f>
        <v>-1</v>
      </c>
      <c r="BV159" s="37">
        <f t="shared" si="93"/>
        <v>0</v>
      </c>
      <c r="BW159" s="37">
        <f t="shared" ref="BW159:BY159" si="94">BW158</f>
        <v>0</v>
      </c>
      <c r="BX159" s="37" t="s">
        <v>290</v>
      </c>
      <c r="BY159" s="37">
        <f t="shared" si="94"/>
        <v>0</v>
      </c>
      <c r="BZ159" s="37">
        <f t="shared" ref="BZ159" si="95">BZ158</f>
        <v>0</v>
      </c>
      <c r="CA159" s="31" t="s">
        <v>0</v>
      </c>
    </row>
    <row r="160" spans="3:79" x14ac:dyDescent="0.25">
      <c r="C160">
        <v>15</v>
      </c>
      <c r="D160">
        <v>2013</v>
      </c>
      <c r="E160" s="37" t="str">
        <f t="shared" si="53"/>
        <v>SingleFam</v>
      </c>
      <c r="F160">
        <v>0</v>
      </c>
      <c r="G160">
        <v>0</v>
      </c>
      <c r="H160">
        <v>0.1</v>
      </c>
      <c r="I160">
        <v>375</v>
      </c>
      <c r="J160">
        <v>4</v>
      </c>
      <c r="K160">
        <v>29536</v>
      </c>
      <c r="L160">
        <v>19</v>
      </c>
      <c r="M160">
        <v>0</v>
      </c>
      <c r="N160">
        <v>0</v>
      </c>
      <c r="O160">
        <v>0</v>
      </c>
      <c r="P160">
        <v>0</v>
      </c>
      <c r="Q160">
        <v>0</v>
      </c>
      <c r="R160" s="34">
        <v>0</v>
      </c>
      <c r="S160" s="34">
        <v>19</v>
      </c>
      <c r="T160">
        <v>350</v>
      </c>
      <c r="U160">
        <v>1</v>
      </c>
      <c r="V160">
        <v>0.57999999999999996</v>
      </c>
      <c r="W160">
        <v>0.57999999999999996</v>
      </c>
      <c r="X160">
        <v>0.57999999999999996</v>
      </c>
      <c r="Y160">
        <v>5</v>
      </c>
      <c r="Z160" s="49">
        <v>1</v>
      </c>
      <c r="AA160" s="49" t="s">
        <v>299</v>
      </c>
      <c r="AB160">
        <v>8</v>
      </c>
      <c r="AC160">
        <v>8</v>
      </c>
      <c r="AD160">
        <v>8</v>
      </c>
      <c r="AE160">
        <v>15</v>
      </c>
      <c r="AF160">
        <v>6.5000000000000002E-2</v>
      </c>
      <c r="AG160">
        <v>0.4</v>
      </c>
      <c r="AH160">
        <v>0.35</v>
      </c>
      <c r="AI160">
        <v>0.55000000000000004</v>
      </c>
      <c r="AJ160">
        <v>0.3</v>
      </c>
      <c r="AK160">
        <v>38</v>
      </c>
      <c r="AL160">
        <v>19</v>
      </c>
      <c r="AM160">
        <v>4</v>
      </c>
      <c r="AN160">
        <v>0</v>
      </c>
      <c r="AO160">
        <v>5016</v>
      </c>
      <c r="AP160" s="37">
        <f t="shared" si="54"/>
        <v>0.7</v>
      </c>
      <c r="AQ160" s="49" t="str">
        <f t="shared" si="54"/>
        <v>Standard</v>
      </c>
      <c r="AR160" s="23">
        <v>0.32</v>
      </c>
      <c r="AS160" s="23">
        <v>0.25</v>
      </c>
      <c r="AT160" s="23">
        <v>0.2</v>
      </c>
      <c r="AU160" s="23">
        <v>0.5</v>
      </c>
      <c r="AV160" s="23">
        <v>1</v>
      </c>
      <c r="AW160" s="23">
        <v>0.2</v>
      </c>
      <c r="AX160" s="23">
        <v>0.63</v>
      </c>
      <c r="AY160" s="6" t="s">
        <v>116</v>
      </c>
      <c r="AZ160" s="6" t="s">
        <v>116</v>
      </c>
      <c r="BA160" s="6" t="s">
        <v>116</v>
      </c>
      <c r="BB160" s="51">
        <f t="shared" si="55"/>
        <v>1</v>
      </c>
      <c r="BC160" t="s">
        <v>79</v>
      </c>
      <c r="BD160" t="s">
        <v>121</v>
      </c>
      <c r="BE160" t="s">
        <v>39</v>
      </c>
      <c r="BF160" t="s">
        <v>40</v>
      </c>
      <c r="BG160" t="s">
        <v>59</v>
      </c>
      <c r="BH160" t="s">
        <v>82</v>
      </c>
      <c r="BI160" t="s">
        <v>84</v>
      </c>
      <c r="BJ160" t="s">
        <v>159</v>
      </c>
      <c r="BK160" t="s">
        <v>87</v>
      </c>
      <c r="BL160" t="s">
        <v>162</v>
      </c>
      <c r="BM160" t="s">
        <v>141</v>
      </c>
      <c r="BN160" s="22">
        <v>0</v>
      </c>
      <c r="BO160" s="24">
        <v>3</v>
      </c>
      <c r="BP160" s="77" t="str">
        <f t="shared" si="56"/>
        <v>not applic.</v>
      </c>
      <c r="BQ160" s="34" t="str">
        <f t="shared" si="57"/>
        <v>not compact</v>
      </c>
      <c r="BR160" s="34" t="str">
        <f t="shared" si="58"/>
        <v>not compact</v>
      </c>
      <c r="BS160" s="34" t="str">
        <f t="shared" si="59"/>
        <v>Standard</v>
      </c>
      <c r="BT160" s="34" t="str">
        <f t="shared" si="59"/>
        <v>Standard</v>
      </c>
      <c r="BU160" s="37">
        <f t="shared" ref="BU160:BV160" si="96">BU159</f>
        <v>-1</v>
      </c>
      <c r="BV160" s="37">
        <f t="shared" si="96"/>
        <v>0</v>
      </c>
      <c r="BW160" s="37">
        <f t="shared" ref="BW160:BY160" si="97">BW159</f>
        <v>0</v>
      </c>
      <c r="BX160" s="37" t="s">
        <v>290</v>
      </c>
      <c r="BY160" s="37">
        <f t="shared" si="97"/>
        <v>0</v>
      </c>
      <c r="BZ160" s="37">
        <f t="shared" ref="BZ160" si="98">BZ159</f>
        <v>0</v>
      </c>
      <c r="CA160" s="31" t="s">
        <v>0</v>
      </c>
    </row>
    <row r="161" spans="3:79" x14ac:dyDescent="0.25">
      <c r="C161">
        <v>16</v>
      </c>
      <c r="D161">
        <v>2013</v>
      </c>
      <c r="E161" s="37" t="str">
        <f t="shared" si="53"/>
        <v>SingleFam</v>
      </c>
      <c r="F161">
        <v>0</v>
      </c>
      <c r="G161">
        <v>0</v>
      </c>
      <c r="H161">
        <v>0.1</v>
      </c>
      <c r="I161">
        <v>375</v>
      </c>
      <c r="J161">
        <v>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34">
        <v>0</v>
      </c>
      <c r="S161" s="34">
        <v>20</v>
      </c>
      <c r="T161">
        <v>350</v>
      </c>
      <c r="U161">
        <v>0</v>
      </c>
      <c r="V161">
        <v>0.57999999999999996</v>
      </c>
      <c r="W161">
        <v>0.57999999999999996</v>
      </c>
      <c r="X161">
        <v>0.57999999999999996</v>
      </c>
      <c r="Y161">
        <v>5</v>
      </c>
      <c r="Z161" s="49">
        <v>1</v>
      </c>
      <c r="AA161" s="49" t="s">
        <v>299</v>
      </c>
      <c r="AB161">
        <v>8</v>
      </c>
      <c r="AC161">
        <v>8</v>
      </c>
      <c r="AD161">
        <v>8</v>
      </c>
      <c r="AE161">
        <v>15</v>
      </c>
      <c r="AF161">
        <v>6.5000000000000002E-2</v>
      </c>
      <c r="AG161">
        <v>0.4</v>
      </c>
      <c r="AH161">
        <v>0.35</v>
      </c>
      <c r="AI161">
        <v>0.55000000000000004</v>
      </c>
      <c r="AJ161">
        <v>0.3</v>
      </c>
      <c r="AK161">
        <v>38</v>
      </c>
      <c r="AL161">
        <v>19</v>
      </c>
      <c r="AM161">
        <v>8</v>
      </c>
      <c r="AN161">
        <v>7016</v>
      </c>
      <c r="AO161">
        <v>10016</v>
      </c>
      <c r="AP161" s="37">
        <f t="shared" si="54"/>
        <v>0.7</v>
      </c>
      <c r="AQ161" s="49" t="str">
        <f t="shared" si="54"/>
        <v>Standard</v>
      </c>
      <c r="AR161" s="23">
        <v>0.32</v>
      </c>
      <c r="AS161" s="23">
        <v>0.25</v>
      </c>
      <c r="AT161" s="23">
        <v>0.2</v>
      </c>
      <c r="AU161" s="23">
        <v>0.5</v>
      </c>
      <c r="AV161" s="23">
        <v>0</v>
      </c>
      <c r="AW161" s="23">
        <v>0.1</v>
      </c>
      <c r="AX161" s="23">
        <v>0.1</v>
      </c>
      <c r="AY161" s="6" t="s">
        <v>116</v>
      </c>
      <c r="AZ161" s="6" t="s">
        <v>116</v>
      </c>
      <c r="BA161" s="6" t="s">
        <v>116</v>
      </c>
      <c r="BB161" s="51">
        <f t="shared" si="55"/>
        <v>1</v>
      </c>
      <c r="BC161" t="s">
        <v>79</v>
      </c>
      <c r="BD161" t="s">
        <v>121</v>
      </c>
      <c r="BE161" t="s">
        <v>41</v>
      </c>
      <c r="BF161" t="s">
        <v>42</v>
      </c>
      <c r="BG161" t="s">
        <v>59</v>
      </c>
      <c r="BH161" t="s">
        <v>80</v>
      </c>
      <c r="BI161" t="s">
        <v>84</v>
      </c>
      <c r="BJ161" t="s">
        <v>157</v>
      </c>
      <c r="BK161" t="s">
        <v>87</v>
      </c>
      <c r="BL161" t="s">
        <v>160</v>
      </c>
      <c r="BM161" t="s">
        <v>141</v>
      </c>
      <c r="BN161" s="22">
        <v>0</v>
      </c>
      <c r="BO161" s="24">
        <v>3</v>
      </c>
      <c r="BP161" s="77" t="str">
        <f t="shared" si="56"/>
        <v>not applic.</v>
      </c>
      <c r="BQ161" s="34" t="str">
        <f t="shared" si="57"/>
        <v>not compact</v>
      </c>
      <c r="BR161" s="34" t="str">
        <f t="shared" si="58"/>
        <v>not compact</v>
      </c>
      <c r="BS161" s="34" t="str">
        <f t="shared" si="59"/>
        <v>Standard</v>
      </c>
      <c r="BT161" s="34" t="str">
        <f t="shared" si="59"/>
        <v>Standard</v>
      </c>
      <c r="BU161" s="37">
        <f t="shared" ref="BU161:BV161" si="99">BU160</f>
        <v>-1</v>
      </c>
      <c r="BV161" s="37">
        <f t="shared" si="99"/>
        <v>0</v>
      </c>
      <c r="BW161" s="37">
        <f t="shared" ref="BW161:BY161" si="100">BW160</f>
        <v>0</v>
      </c>
      <c r="BX161" s="37" t="s">
        <v>290</v>
      </c>
      <c r="BY161" s="37">
        <f t="shared" si="100"/>
        <v>0</v>
      </c>
      <c r="BZ161" s="37">
        <f t="shared" ref="BZ161" si="101">BZ160</f>
        <v>0</v>
      </c>
      <c r="CA161" s="31" t="s">
        <v>0</v>
      </c>
    </row>
    <row r="162" spans="3:79" x14ac:dyDescent="0.25">
      <c r="C162">
        <v>1</v>
      </c>
      <c r="D162">
        <v>2013</v>
      </c>
      <c r="E162" s="62" t="s">
        <v>219</v>
      </c>
      <c r="F162">
        <v>0</v>
      </c>
      <c r="G162">
        <v>0</v>
      </c>
      <c r="H162">
        <v>0.1</v>
      </c>
      <c r="I162">
        <v>375</v>
      </c>
      <c r="J162">
        <v>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34">
        <v>0</v>
      </c>
      <c r="S162" s="34">
        <v>20</v>
      </c>
      <c r="T162">
        <v>350</v>
      </c>
      <c r="U162">
        <v>0</v>
      </c>
      <c r="V162">
        <v>0.57999999999999996</v>
      </c>
      <c r="W162">
        <v>0.57999999999999996</v>
      </c>
      <c r="X162">
        <v>0.57999999999999996</v>
      </c>
      <c r="Y162">
        <v>7</v>
      </c>
      <c r="Z162" s="49">
        <v>1</v>
      </c>
      <c r="AA162" s="49" t="s">
        <v>299</v>
      </c>
      <c r="AB162">
        <v>6</v>
      </c>
      <c r="AC162">
        <v>6</v>
      </c>
      <c r="AD162">
        <v>8</v>
      </c>
      <c r="AE162">
        <v>15</v>
      </c>
      <c r="AF162">
        <v>6.5000000000000002E-2</v>
      </c>
      <c r="AG162">
        <v>0.4</v>
      </c>
      <c r="AH162">
        <v>0.35</v>
      </c>
      <c r="AI162">
        <v>0.55000000000000004</v>
      </c>
      <c r="AJ162">
        <v>0.3</v>
      </c>
      <c r="AK162">
        <v>38</v>
      </c>
      <c r="AL162">
        <v>19</v>
      </c>
      <c r="AM162">
        <v>8</v>
      </c>
      <c r="AN162">
        <v>0</v>
      </c>
      <c r="AO162">
        <v>5016</v>
      </c>
      <c r="AP162" s="23">
        <v>0.7</v>
      </c>
      <c r="AQ162" s="23" t="s">
        <v>184</v>
      </c>
      <c r="AR162" s="23">
        <v>0.32</v>
      </c>
      <c r="AS162" s="23">
        <v>0.5</v>
      </c>
      <c r="AT162" s="23">
        <v>0.2</v>
      </c>
      <c r="AU162" s="23">
        <v>0.5</v>
      </c>
      <c r="AV162" s="23">
        <v>0</v>
      </c>
      <c r="AW162" s="23">
        <v>0.1</v>
      </c>
      <c r="AX162" s="23">
        <v>0.1</v>
      </c>
      <c r="AY162" s="6" t="s">
        <v>116</v>
      </c>
      <c r="AZ162" s="6" t="s">
        <v>116</v>
      </c>
      <c r="BA162" s="6" t="s">
        <v>116</v>
      </c>
      <c r="BB162" s="50">
        <v>1</v>
      </c>
      <c r="BC162" t="s">
        <v>79</v>
      </c>
      <c r="BD162" t="s">
        <v>121</v>
      </c>
      <c r="BE162" t="s">
        <v>39</v>
      </c>
      <c r="BF162" t="s">
        <v>40</v>
      </c>
      <c r="BG162" t="s">
        <v>59</v>
      </c>
      <c r="BH162" t="s">
        <v>80</v>
      </c>
      <c r="BI162" t="s">
        <v>84</v>
      </c>
      <c r="BJ162" t="s">
        <v>157</v>
      </c>
      <c r="BK162" t="s">
        <v>87</v>
      </c>
      <c r="BL162" t="s">
        <v>160</v>
      </c>
      <c r="BM162" t="s">
        <v>141</v>
      </c>
      <c r="BN162" s="22">
        <v>0</v>
      </c>
      <c r="BO162" s="24">
        <v>3</v>
      </c>
      <c r="BP162" s="77" t="str">
        <f t="shared" si="56"/>
        <v>not applic.</v>
      </c>
      <c r="BQ162" t="s">
        <v>268</v>
      </c>
      <c r="BR162" t="s">
        <v>268</v>
      </c>
      <c r="BS162" t="s">
        <v>184</v>
      </c>
      <c r="BT162" t="s">
        <v>184</v>
      </c>
      <c r="BU162" s="23">
        <v>-1</v>
      </c>
      <c r="BV162" s="23">
        <v>0</v>
      </c>
      <c r="BW162" s="23">
        <v>0</v>
      </c>
      <c r="BX162" s="23" t="s">
        <v>290</v>
      </c>
      <c r="BY162" s="23">
        <v>0</v>
      </c>
      <c r="BZ162" s="23">
        <v>0</v>
      </c>
      <c r="CA162" s="31" t="s">
        <v>0</v>
      </c>
    </row>
    <row r="163" spans="3:79" x14ac:dyDescent="0.25">
      <c r="C163">
        <v>2</v>
      </c>
      <c r="D163">
        <v>2013</v>
      </c>
      <c r="E163" s="37" t="str">
        <f t="shared" si="53"/>
        <v>MultiFam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19</v>
      </c>
      <c r="T163">
        <v>350</v>
      </c>
      <c r="U163">
        <v>1</v>
      </c>
      <c r="V163">
        <v>0.57999999999999996</v>
      </c>
      <c r="W163">
        <v>0.57999999999999996</v>
      </c>
      <c r="X163">
        <v>0.57999999999999996</v>
      </c>
      <c r="Y163" s="34">
        <f>Y162</f>
        <v>7</v>
      </c>
      <c r="Z163" s="49">
        <v>1</v>
      </c>
      <c r="AA163" s="49" t="s">
        <v>299</v>
      </c>
      <c r="AB163">
        <v>6</v>
      </c>
      <c r="AC163">
        <v>6</v>
      </c>
      <c r="AD163">
        <v>8</v>
      </c>
      <c r="AE163">
        <v>15</v>
      </c>
      <c r="AF163">
        <v>6.5000000000000002E-2</v>
      </c>
      <c r="AG163">
        <v>0.4</v>
      </c>
      <c r="AH163">
        <v>0.35</v>
      </c>
      <c r="AI163">
        <v>0.55000000000000004</v>
      </c>
      <c r="AJ163">
        <v>0.3</v>
      </c>
      <c r="AK163">
        <v>30</v>
      </c>
      <c r="AL163">
        <v>19</v>
      </c>
      <c r="AM163">
        <v>8</v>
      </c>
      <c r="AN163">
        <v>0</v>
      </c>
      <c r="AO163">
        <v>5016</v>
      </c>
      <c r="AP163" s="37">
        <f>AP162</f>
        <v>0.7</v>
      </c>
      <c r="AQ163" s="49" t="str">
        <f>AQ162</f>
        <v>Standard</v>
      </c>
      <c r="AR163" s="23">
        <v>0.32</v>
      </c>
      <c r="AS163" s="23">
        <v>0.25</v>
      </c>
      <c r="AT163" s="23">
        <v>0.2</v>
      </c>
      <c r="AU163" s="23">
        <v>0.5</v>
      </c>
      <c r="AV163" s="23">
        <v>1</v>
      </c>
      <c r="AW163" s="23">
        <v>0.1</v>
      </c>
      <c r="AX163" s="23">
        <v>0.1</v>
      </c>
      <c r="AY163" s="6" t="s">
        <v>116</v>
      </c>
      <c r="AZ163" s="6" t="s">
        <v>116</v>
      </c>
      <c r="BA163" s="6" t="s">
        <v>116</v>
      </c>
      <c r="BB163" s="51">
        <f>BB162</f>
        <v>1</v>
      </c>
      <c r="BC163" t="s">
        <v>79</v>
      </c>
      <c r="BD163" t="s">
        <v>121</v>
      </c>
      <c r="BE163" t="s">
        <v>39</v>
      </c>
      <c r="BF163" t="s">
        <v>40</v>
      </c>
      <c r="BG163" t="s">
        <v>60</v>
      </c>
      <c r="BH163" t="s">
        <v>82</v>
      </c>
      <c r="BI163" t="s">
        <v>84</v>
      </c>
      <c r="BJ163" t="s">
        <v>157</v>
      </c>
      <c r="BK163" t="s">
        <v>87</v>
      </c>
      <c r="BL163" t="s">
        <v>160</v>
      </c>
      <c r="BM163" t="s">
        <v>141</v>
      </c>
      <c r="BN163" s="22">
        <v>0</v>
      </c>
      <c r="BO163" s="24">
        <v>3</v>
      </c>
      <c r="BP163" s="77" t="str">
        <f t="shared" si="56"/>
        <v>not applic.</v>
      </c>
      <c r="BQ163" s="34" t="str">
        <f t="shared" ref="BQ163:BV163" si="102">BQ162</f>
        <v>not compact</v>
      </c>
      <c r="BR163" s="34" t="str">
        <f t="shared" si="102"/>
        <v>not compact</v>
      </c>
      <c r="BS163" s="34" t="str">
        <f t="shared" si="102"/>
        <v>Standard</v>
      </c>
      <c r="BT163" s="34" t="str">
        <f t="shared" si="102"/>
        <v>Standard</v>
      </c>
      <c r="BU163" s="37">
        <f t="shared" si="102"/>
        <v>-1</v>
      </c>
      <c r="BV163" s="37">
        <f t="shared" si="102"/>
        <v>0</v>
      </c>
      <c r="BW163" s="37">
        <f t="shared" ref="BW163:BY163" si="103">BW162</f>
        <v>0</v>
      </c>
      <c r="BX163" s="37" t="s">
        <v>290</v>
      </c>
      <c r="BY163" s="37">
        <f t="shared" si="103"/>
        <v>0</v>
      </c>
      <c r="BZ163" s="37">
        <f t="shared" ref="BZ163" si="104">BZ162</f>
        <v>0</v>
      </c>
      <c r="CA163" s="31" t="s">
        <v>0</v>
      </c>
    </row>
    <row r="164" spans="3:79" x14ac:dyDescent="0.25">
      <c r="C164">
        <v>3</v>
      </c>
      <c r="D164">
        <v>2013</v>
      </c>
      <c r="E164" s="37" t="str">
        <f t="shared" si="53"/>
        <v>MultiFam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20</v>
      </c>
      <c r="T164">
        <v>350</v>
      </c>
      <c r="U164">
        <v>0</v>
      </c>
      <c r="V164">
        <v>0.57999999999999996</v>
      </c>
      <c r="W164">
        <v>0.57999999999999996</v>
      </c>
      <c r="X164">
        <v>0.57999999999999996</v>
      </c>
      <c r="Y164" s="34">
        <f t="shared" ref="Y164:Y177" si="105">Y163</f>
        <v>7</v>
      </c>
      <c r="Z164" s="49">
        <v>1</v>
      </c>
      <c r="AA164" s="49" t="s">
        <v>299</v>
      </c>
      <c r="AB164">
        <v>6</v>
      </c>
      <c r="AC164">
        <v>6</v>
      </c>
      <c r="AD164">
        <v>8</v>
      </c>
      <c r="AE164">
        <v>15</v>
      </c>
      <c r="AF164">
        <v>6.5000000000000002E-2</v>
      </c>
      <c r="AG164">
        <v>0.4</v>
      </c>
      <c r="AH164">
        <v>0.35</v>
      </c>
      <c r="AI164">
        <v>0.55000000000000004</v>
      </c>
      <c r="AJ164">
        <v>0.3</v>
      </c>
      <c r="AK164">
        <v>30</v>
      </c>
      <c r="AL164">
        <v>19</v>
      </c>
      <c r="AM164">
        <v>0</v>
      </c>
      <c r="AN164">
        <v>0</v>
      </c>
      <c r="AO164">
        <v>5016</v>
      </c>
      <c r="AP164" s="37">
        <f t="shared" ref="AP164:AQ164" si="106">AP163</f>
        <v>0.7</v>
      </c>
      <c r="AQ164" s="49" t="str">
        <f t="shared" si="106"/>
        <v>Standard</v>
      </c>
      <c r="AR164" s="23">
        <v>0.32</v>
      </c>
      <c r="AS164" s="23">
        <v>0.5</v>
      </c>
      <c r="AT164" s="23">
        <v>0.2</v>
      </c>
      <c r="AU164" s="23">
        <v>0.5</v>
      </c>
      <c r="AV164" s="23">
        <v>1</v>
      </c>
      <c r="AW164" s="23">
        <v>0.1</v>
      </c>
      <c r="AX164" s="23">
        <v>0.1</v>
      </c>
      <c r="AY164" s="6" t="s">
        <v>116</v>
      </c>
      <c r="AZ164" s="6" t="s">
        <v>116</v>
      </c>
      <c r="BA164" s="6" t="s">
        <v>116</v>
      </c>
      <c r="BB164" s="51">
        <f t="shared" ref="BB164" si="107">BB163</f>
        <v>1</v>
      </c>
      <c r="BC164" t="s">
        <v>79</v>
      </c>
      <c r="BD164" t="s">
        <v>121</v>
      </c>
      <c r="BE164" t="s">
        <v>39</v>
      </c>
      <c r="BF164" t="s">
        <v>40</v>
      </c>
      <c r="BG164" t="s">
        <v>60</v>
      </c>
      <c r="BH164" t="s">
        <v>82</v>
      </c>
      <c r="BI164" t="s">
        <v>84</v>
      </c>
      <c r="BJ164" t="s">
        <v>158</v>
      </c>
      <c r="BK164" t="s">
        <v>87</v>
      </c>
      <c r="BL164" t="s">
        <v>161</v>
      </c>
      <c r="BM164" t="s">
        <v>141</v>
      </c>
      <c r="BN164" s="22">
        <v>0</v>
      </c>
      <c r="BO164" s="24">
        <v>3</v>
      </c>
      <c r="BP164" s="77" t="str">
        <f t="shared" si="56"/>
        <v>not applic.</v>
      </c>
      <c r="BQ164" s="34" t="str">
        <f t="shared" ref="BQ164:BQ177" si="108">BQ163</f>
        <v>not compact</v>
      </c>
      <c r="BR164" s="34" t="str">
        <f t="shared" ref="BR164:BR177" si="109">BR163</f>
        <v>not compact</v>
      </c>
      <c r="BS164" s="34" t="str">
        <f t="shared" ref="BS164:BT177" si="110">BS163</f>
        <v>Standard</v>
      </c>
      <c r="BT164" s="34" t="str">
        <f t="shared" si="110"/>
        <v>Standard</v>
      </c>
      <c r="BU164" s="37">
        <f t="shared" ref="BU164:BV164" si="111">BU163</f>
        <v>-1</v>
      </c>
      <c r="BV164" s="37">
        <f t="shared" si="111"/>
        <v>0</v>
      </c>
      <c r="BW164" s="37">
        <f t="shared" ref="BW164:BY164" si="112">BW163</f>
        <v>0</v>
      </c>
      <c r="BX164" s="37" t="s">
        <v>290</v>
      </c>
      <c r="BY164" s="37">
        <f t="shared" si="112"/>
        <v>0</v>
      </c>
      <c r="BZ164" s="37">
        <f t="shared" ref="BZ164" si="113">BZ163</f>
        <v>0</v>
      </c>
      <c r="CA164" s="31" t="s">
        <v>0</v>
      </c>
    </row>
    <row r="165" spans="3:79" x14ac:dyDescent="0.25">
      <c r="C165">
        <v>4</v>
      </c>
      <c r="D165">
        <v>2013</v>
      </c>
      <c r="E165" s="37" t="str">
        <f t="shared" si="53"/>
        <v>MultiFam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19</v>
      </c>
      <c r="T165">
        <v>350</v>
      </c>
      <c r="U165">
        <v>0</v>
      </c>
      <c r="V165">
        <v>0.57999999999999996</v>
      </c>
      <c r="W165">
        <v>0.57999999999999996</v>
      </c>
      <c r="X165">
        <v>0.57999999999999996</v>
      </c>
      <c r="Y165" s="34">
        <f t="shared" si="105"/>
        <v>7</v>
      </c>
      <c r="Z165" s="49">
        <v>1</v>
      </c>
      <c r="AA165" s="49" t="s">
        <v>299</v>
      </c>
      <c r="AB165">
        <v>6</v>
      </c>
      <c r="AC165">
        <v>6</v>
      </c>
      <c r="AD165">
        <v>8</v>
      </c>
      <c r="AE165">
        <v>15</v>
      </c>
      <c r="AF165">
        <v>6.5000000000000002E-2</v>
      </c>
      <c r="AG165">
        <v>0.4</v>
      </c>
      <c r="AH165">
        <v>0.35</v>
      </c>
      <c r="AI165">
        <v>0.55000000000000004</v>
      </c>
      <c r="AJ165">
        <v>0.3</v>
      </c>
      <c r="AK165">
        <v>30</v>
      </c>
      <c r="AL165">
        <v>19</v>
      </c>
      <c r="AM165">
        <v>0</v>
      </c>
      <c r="AN165">
        <v>0</v>
      </c>
      <c r="AO165">
        <v>5016</v>
      </c>
      <c r="AP165" s="37">
        <f t="shared" ref="AP165:AQ165" si="114">AP164</f>
        <v>0.7</v>
      </c>
      <c r="AQ165" s="49" t="str">
        <f t="shared" si="114"/>
        <v>Standard</v>
      </c>
      <c r="AR165" s="23">
        <v>0.32</v>
      </c>
      <c r="AS165" s="23">
        <v>0.25</v>
      </c>
      <c r="AT165" s="23">
        <v>0.2</v>
      </c>
      <c r="AU165" s="23">
        <v>0.5</v>
      </c>
      <c r="AV165" s="23">
        <v>1</v>
      </c>
      <c r="AW165" s="23">
        <v>0.1</v>
      </c>
      <c r="AX165" s="23">
        <v>0.1</v>
      </c>
      <c r="AY165" s="6" t="s">
        <v>116</v>
      </c>
      <c r="AZ165" s="6" t="s">
        <v>116</v>
      </c>
      <c r="BA165" s="6" t="s">
        <v>116</v>
      </c>
      <c r="BB165" s="51">
        <f t="shared" ref="BB165" si="115">BB164</f>
        <v>1</v>
      </c>
      <c r="BC165" t="s">
        <v>79</v>
      </c>
      <c r="BD165" t="s">
        <v>121</v>
      </c>
      <c r="BE165" t="s">
        <v>39</v>
      </c>
      <c r="BF165" t="s">
        <v>40</v>
      </c>
      <c r="BG165" t="s">
        <v>60</v>
      </c>
      <c r="BH165" t="s">
        <v>82</v>
      </c>
      <c r="BI165" t="s">
        <v>84</v>
      </c>
      <c r="BJ165" t="s">
        <v>158</v>
      </c>
      <c r="BK165" t="s">
        <v>87</v>
      </c>
      <c r="BL165" t="s">
        <v>161</v>
      </c>
      <c r="BM165" t="s">
        <v>141</v>
      </c>
      <c r="BN165" s="22">
        <v>0</v>
      </c>
      <c r="BO165" s="24">
        <v>3</v>
      </c>
      <c r="BP165" s="77" t="str">
        <f t="shared" si="56"/>
        <v>not applic.</v>
      </c>
      <c r="BQ165" s="34" t="str">
        <f t="shared" si="108"/>
        <v>not compact</v>
      </c>
      <c r="BR165" s="34" t="str">
        <f t="shared" si="109"/>
        <v>not compact</v>
      </c>
      <c r="BS165" s="34" t="str">
        <f t="shared" si="110"/>
        <v>Standard</v>
      </c>
      <c r="BT165" s="34" t="str">
        <f t="shared" si="110"/>
        <v>Standard</v>
      </c>
      <c r="BU165" s="37">
        <f t="shared" ref="BU165:BV165" si="116">BU164</f>
        <v>-1</v>
      </c>
      <c r="BV165" s="37">
        <f t="shared" si="116"/>
        <v>0</v>
      </c>
      <c r="BW165" s="37">
        <f t="shared" ref="BW165:BY165" si="117">BW164</f>
        <v>0</v>
      </c>
      <c r="BX165" s="37" t="s">
        <v>290</v>
      </c>
      <c r="BY165" s="37">
        <f t="shared" si="117"/>
        <v>0</v>
      </c>
      <c r="BZ165" s="37">
        <f t="shared" ref="BZ165" si="118">BZ164</f>
        <v>0</v>
      </c>
      <c r="CA165" s="31" t="s">
        <v>0</v>
      </c>
    </row>
    <row r="166" spans="3:79" x14ac:dyDescent="0.25">
      <c r="C166">
        <v>5</v>
      </c>
      <c r="D166">
        <v>2013</v>
      </c>
      <c r="E166" s="37" t="str">
        <f t="shared" si="53"/>
        <v>MultiFam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20</v>
      </c>
      <c r="T166">
        <v>350</v>
      </c>
      <c r="U166">
        <v>0</v>
      </c>
      <c r="V166">
        <v>0.57999999999999996</v>
      </c>
      <c r="W166">
        <v>0.57999999999999996</v>
      </c>
      <c r="X166">
        <v>0.57999999999999996</v>
      </c>
      <c r="Y166" s="34">
        <f t="shared" si="105"/>
        <v>7</v>
      </c>
      <c r="Z166" s="49">
        <v>1</v>
      </c>
      <c r="AA166" s="49" t="s">
        <v>299</v>
      </c>
      <c r="AB166">
        <v>6</v>
      </c>
      <c r="AC166">
        <v>6</v>
      </c>
      <c r="AD166">
        <v>8</v>
      </c>
      <c r="AE166">
        <v>15</v>
      </c>
      <c r="AF166">
        <v>6.5000000000000002E-2</v>
      </c>
      <c r="AG166">
        <v>0.4</v>
      </c>
      <c r="AH166">
        <v>0.35</v>
      </c>
      <c r="AI166">
        <v>0.55000000000000004</v>
      </c>
      <c r="AJ166">
        <v>0.3</v>
      </c>
      <c r="AK166">
        <v>30</v>
      </c>
      <c r="AL166">
        <v>19</v>
      </c>
      <c r="AM166">
        <v>0</v>
      </c>
      <c r="AN166">
        <v>0</v>
      </c>
      <c r="AO166">
        <v>5016</v>
      </c>
      <c r="AP166" s="37">
        <f t="shared" ref="AP166:AQ166" si="119">AP165</f>
        <v>0.7</v>
      </c>
      <c r="AQ166" s="49" t="str">
        <f t="shared" si="119"/>
        <v>Standard</v>
      </c>
      <c r="AR166" s="23">
        <v>0.32</v>
      </c>
      <c r="AS166" s="23">
        <v>0.5</v>
      </c>
      <c r="AT166" s="23">
        <v>0.2</v>
      </c>
      <c r="AU166" s="23">
        <v>0.5</v>
      </c>
      <c r="AV166" s="23">
        <v>1</v>
      </c>
      <c r="AW166" s="23">
        <v>0.1</v>
      </c>
      <c r="AX166" s="23">
        <v>0.1</v>
      </c>
      <c r="AY166" s="6" t="s">
        <v>116</v>
      </c>
      <c r="AZ166" s="6" t="s">
        <v>116</v>
      </c>
      <c r="BA166" s="6" t="s">
        <v>116</v>
      </c>
      <c r="BB166" s="51">
        <f t="shared" ref="BB166" si="120">BB165</f>
        <v>1</v>
      </c>
      <c r="BC166" t="s">
        <v>79</v>
      </c>
      <c r="BD166" t="s">
        <v>121</v>
      </c>
      <c r="BE166" t="s">
        <v>39</v>
      </c>
      <c r="BF166" t="s">
        <v>40</v>
      </c>
      <c r="BG166" t="s">
        <v>60</v>
      </c>
      <c r="BH166" t="s">
        <v>82</v>
      </c>
      <c r="BI166" t="s">
        <v>84</v>
      </c>
      <c r="BJ166" t="s">
        <v>158</v>
      </c>
      <c r="BK166" t="s">
        <v>87</v>
      </c>
      <c r="BL166" t="s">
        <v>161</v>
      </c>
      <c r="BM166" t="s">
        <v>141</v>
      </c>
      <c r="BN166" s="22">
        <v>0</v>
      </c>
      <c r="BO166" s="24">
        <v>3</v>
      </c>
      <c r="BP166" s="77" t="str">
        <f t="shared" si="56"/>
        <v>not applic.</v>
      </c>
      <c r="BQ166" s="34" t="str">
        <f t="shared" si="108"/>
        <v>not compact</v>
      </c>
      <c r="BR166" s="34" t="str">
        <f t="shared" si="109"/>
        <v>not compact</v>
      </c>
      <c r="BS166" s="34" t="str">
        <f t="shared" si="110"/>
        <v>Standard</v>
      </c>
      <c r="BT166" s="34" t="str">
        <f t="shared" si="110"/>
        <v>Standard</v>
      </c>
      <c r="BU166" s="37">
        <f t="shared" ref="BU166:BV166" si="121">BU165</f>
        <v>-1</v>
      </c>
      <c r="BV166" s="37">
        <f t="shared" si="121"/>
        <v>0</v>
      </c>
      <c r="BW166" s="37">
        <f t="shared" ref="BW166:BY166" si="122">BW165</f>
        <v>0</v>
      </c>
      <c r="BX166" s="37" t="s">
        <v>290</v>
      </c>
      <c r="BY166" s="37">
        <f t="shared" si="122"/>
        <v>0</v>
      </c>
      <c r="BZ166" s="37">
        <f t="shared" ref="BZ166" si="123">BZ165</f>
        <v>0</v>
      </c>
      <c r="CA166" s="31" t="s">
        <v>0</v>
      </c>
    </row>
    <row r="167" spans="3:79" x14ac:dyDescent="0.25">
      <c r="C167">
        <v>6</v>
      </c>
      <c r="D167">
        <v>2013</v>
      </c>
      <c r="E167" s="37" t="str">
        <f t="shared" si="53"/>
        <v>MultiFam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20</v>
      </c>
      <c r="T167">
        <v>350</v>
      </c>
      <c r="U167">
        <v>0</v>
      </c>
      <c r="V167">
        <v>0.57999999999999996</v>
      </c>
      <c r="W167">
        <v>0.57999999999999996</v>
      </c>
      <c r="X167">
        <v>0.57999999999999996</v>
      </c>
      <c r="Y167" s="34">
        <f t="shared" si="105"/>
        <v>7</v>
      </c>
      <c r="Z167" s="49">
        <v>1</v>
      </c>
      <c r="AA167" s="49" t="s">
        <v>299</v>
      </c>
      <c r="AB167">
        <v>6</v>
      </c>
      <c r="AC167">
        <v>6</v>
      </c>
      <c r="AD167">
        <v>8</v>
      </c>
      <c r="AE167">
        <v>15</v>
      </c>
      <c r="AF167">
        <v>6.5000000000000002E-2</v>
      </c>
      <c r="AG167">
        <v>0.4</v>
      </c>
      <c r="AH167">
        <v>0.35</v>
      </c>
      <c r="AI167">
        <v>0.55000000000000004</v>
      </c>
      <c r="AJ167">
        <v>0.3</v>
      </c>
      <c r="AK167">
        <v>30</v>
      </c>
      <c r="AL167">
        <v>19</v>
      </c>
      <c r="AM167">
        <v>0</v>
      </c>
      <c r="AN167">
        <v>0</v>
      </c>
      <c r="AO167">
        <v>5016</v>
      </c>
      <c r="AP167" s="37">
        <f t="shared" ref="AP167:AQ167" si="124">AP166</f>
        <v>0.7</v>
      </c>
      <c r="AQ167" s="49" t="str">
        <f t="shared" si="124"/>
        <v>Standard</v>
      </c>
      <c r="AR167" s="23">
        <v>0.32</v>
      </c>
      <c r="AS167" s="23">
        <v>0.25</v>
      </c>
      <c r="AT167" s="23">
        <v>0.2</v>
      </c>
      <c r="AU167" s="23">
        <v>0.5</v>
      </c>
      <c r="AV167" s="23">
        <v>1</v>
      </c>
      <c r="AW167" s="23">
        <v>0.1</v>
      </c>
      <c r="AX167" s="23">
        <v>0.1</v>
      </c>
      <c r="AY167" s="6" t="s">
        <v>116</v>
      </c>
      <c r="AZ167" s="6" t="s">
        <v>116</v>
      </c>
      <c r="BA167" s="6" t="s">
        <v>116</v>
      </c>
      <c r="BB167" s="51">
        <f t="shared" ref="BB167" si="125">BB166</f>
        <v>1</v>
      </c>
      <c r="BC167" t="s">
        <v>79</v>
      </c>
      <c r="BD167" t="s">
        <v>121</v>
      </c>
      <c r="BE167" t="s">
        <v>39</v>
      </c>
      <c r="BF167" t="s">
        <v>40</v>
      </c>
      <c r="BG167" t="s">
        <v>60</v>
      </c>
      <c r="BH167" t="s">
        <v>82</v>
      </c>
      <c r="BI167" t="s">
        <v>84</v>
      </c>
      <c r="BJ167" t="s">
        <v>158</v>
      </c>
      <c r="BK167" t="s">
        <v>87</v>
      </c>
      <c r="BL167" t="s">
        <v>161</v>
      </c>
      <c r="BM167" t="s">
        <v>141</v>
      </c>
      <c r="BN167" s="22">
        <v>0</v>
      </c>
      <c r="BO167" s="24">
        <v>3</v>
      </c>
      <c r="BP167" s="77" t="str">
        <f t="shared" si="56"/>
        <v>not applic.</v>
      </c>
      <c r="BQ167" s="34" t="str">
        <f t="shared" si="108"/>
        <v>not compact</v>
      </c>
      <c r="BR167" s="34" t="str">
        <f t="shared" si="109"/>
        <v>not compact</v>
      </c>
      <c r="BS167" s="34" t="str">
        <f t="shared" si="110"/>
        <v>Standard</v>
      </c>
      <c r="BT167" s="34" t="str">
        <f t="shared" si="110"/>
        <v>Standard</v>
      </c>
      <c r="BU167" s="37">
        <f t="shared" ref="BU167:BV167" si="126">BU166</f>
        <v>-1</v>
      </c>
      <c r="BV167" s="37">
        <f t="shared" si="126"/>
        <v>0</v>
      </c>
      <c r="BW167" s="37">
        <f t="shared" ref="BW167:BY167" si="127">BW166</f>
        <v>0</v>
      </c>
      <c r="BX167" s="37" t="s">
        <v>290</v>
      </c>
      <c r="BY167" s="37">
        <f t="shared" si="127"/>
        <v>0</v>
      </c>
      <c r="BZ167" s="37">
        <f t="shared" ref="BZ167" si="128">BZ166</f>
        <v>0</v>
      </c>
      <c r="CA167" s="31" t="s">
        <v>0</v>
      </c>
    </row>
    <row r="168" spans="3:79" x14ac:dyDescent="0.25">
      <c r="C168">
        <v>7</v>
      </c>
      <c r="D168">
        <v>2013</v>
      </c>
      <c r="E168" s="37" t="str">
        <f t="shared" si="53"/>
        <v>MultiFam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20</v>
      </c>
      <c r="T168">
        <v>350</v>
      </c>
      <c r="U168">
        <v>0</v>
      </c>
      <c r="V168">
        <v>0.57999999999999996</v>
      </c>
      <c r="W168">
        <v>0.57999999999999996</v>
      </c>
      <c r="X168">
        <v>0.57999999999999996</v>
      </c>
      <c r="Y168" s="34">
        <f t="shared" si="105"/>
        <v>7</v>
      </c>
      <c r="Z168" s="49">
        <v>1</v>
      </c>
      <c r="AA168" s="49" t="s">
        <v>299</v>
      </c>
      <c r="AB168">
        <v>6</v>
      </c>
      <c r="AC168">
        <v>6</v>
      </c>
      <c r="AD168">
        <v>8</v>
      </c>
      <c r="AE168">
        <v>15</v>
      </c>
      <c r="AF168">
        <v>6.5000000000000002E-2</v>
      </c>
      <c r="AG168">
        <v>0.4</v>
      </c>
      <c r="AH168">
        <v>0.35</v>
      </c>
      <c r="AI168">
        <v>0.55000000000000004</v>
      </c>
      <c r="AJ168">
        <v>0.3</v>
      </c>
      <c r="AK168">
        <v>30</v>
      </c>
      <c r="AL168">
        <v>19</v>
      </c>
      <c r="AM168">
        <v>0</v>
      </c>
      <c r="AN168">
        <v>0</v>
      </c>
      <c r="AO168">
        <v>5016</v>
      </c>
      <c r="AP168" s="37">
        <f t="shared" ref="AP168:AQ168" si="129">AP167</f>
        <v>0.7</v>
      </c>
      <c r="AQ168" s="49" t="str">
        <f t="shared" si="129"/>
        <v>Standard</v>
      </c>
      <c r="AR168" s="23">
        <v>0.32</v>
      </c>
      <c r="AS168" s="23">
        <v>0.25</v>
      </c>
      <c r="AT168" s="23">
        <v>0.2</v>
      </c>
      <c r="AU168" s="23">
        <v>0.5</v>
      </c>
      <c r="AV168" s="23">
        <v>1</v>
      </c>
      <c r="AW168" s="23">
        <v>0.1</v>
      </c>
      <c r="AX168" s="23">
        <v>0.1</v>
      </c>
      <c r="AY168" s="6" t="s">
        <v>116</v>
      </c>
      <c r="AZ168" s="6" t="s">
        <v>116</v>
      </c>
      <c r="BA168" s="6" t="s">
        <v>116</v>
      </c>
      <c r="BB168" s="51">
        <f t="shared" ref="BB168" si="130">BB167</f>
        <v>1</v>
      </c>
      <c r="BC168" t="s">
        <v>79</v>
      </c>
      <c r="BD168" t="s">
        <v>121</v>
      </c>
      <c r="BE168" t="s">
        <v>39</v>
      </c>
      <c r="BF168" t="s">
        <v>40</v>
      </c>
      <c r="BG168" t="s">
        <v>60</v>
      </c>
      <c r="BH168" t="s">
        <v>82</v>
      </c>
      <c r="BI168" t="s">
        <v>84</v>
      </c>
      <c r="BJ168" t="s">
        <v>158</v>
      </c>
      <c r="BK168" t="s">
        <v>87</v>
      </c>
      <c r="BL168" t="s">
        <v>161</v>
      </c>
      <c r="BM168" t="s">
        <v>141</v>
      </c>
      <c r="BN168" s="22">
        <v>0</v>
      </c>
      <c r="BO168" s="24">
        <v>3</v>
      </c>
      <c r="BP168" s="77" t="str">
        <f t="shared" si="56"/>
        <v>not applic.</v>
      </c>
      <c r="BQ168" s="34" t="str">
        <f t="shared" si="108"/>
        <v>not compact</v>
      </c>
      <c r="BR168" s="34" t="str">
        <f t="shared" si="109"/>
        <v>not compact</v>
      </c>
      <c r="BS168" s="34" t="str">
        <f t="shared" si="110"/>
        <v>Standard</v>
      </c>
      <c r="BT168" s="34" t="str">
        <f t="shared" si="110"/>
        <v>Standard</v>
      </c>
      <c r="BU168" s="37">
        <f t="shared" ref="BU168:BV168" si="131">BU167</f>
        <v>-1</v>
      </c>
      <c r="BV168" s="37">
        <f t="shared" si="131"/>
        <v>0</v>
      </c>
      <c r="BW168" s="37">
        <f t="shared" ref="BW168:BY168" si="132">BW167</f>
        <v>0</v>
      </c>
      <c r="BX168" s="37" t="s">
        <v>290</v>
      </c>
      <c r="BY168" s="37">
        <f t="shared" si="132"/>
        <v>0</v>
      </c>
      <c r="BZ168" s="37">
        <f t="shared" ref="BZ168" si="133">BZ167</f>
        <v>0</v>
      </c>
      <c r="CA168" s="31" t="s">
        <v>0</v>
      </c>
    </row>
    <row r="169" spans="3:79" x14ac:dyDescent="0.25">
      <c r="C169">
        <v>8</v>
      </c>
      <c r="D169">
        <v>2013</v>
      </c>
      <c r="E169" s="37" t="str">
        <f t="shared" si="53"/>
        <v>MultiFam</v>
      </c>
      <c r="F169">
        <v>1</v>
      </c>
      <c r="G169">
        <v>2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19</v>
      </c>
      <c r="T169">
        <v>350</v>
      </c>
      <c r="U169">
        <v>1</v>
      </c>
      <c r="V169">
        <v>0.57999999999999996</v>
      </c>
      <c r="W169">
        <v>0.57999999999999996</v>
      </c>
      <c r="X169">
        <v>0.57999999999999996</v>
      </c>
      <c r="Y169" s="34">
        <f t="shared" si="105"/>
        <v>7</v>
      </c>
      <c r="Z169" s="49">
        <v>1</v>
      </c>
      <c r="AA169" s="49" t="s">
        <v>299</v>
      </c>
      <c r="AB169">
        <v>6</v>
      </c>
      <c r="AC169">
        <v>6</v>
      </c>
      <c r="AD169">
        <v>8</v>
      </c>
      <c r="AE169">
        <v>15</v>
      </c>
      <c r="AF169">
        <v>6.5000000000000002E-2</v>
      </c>
      <c r="AG169">
        <v>0.4</v>
      </c>
      <c r="AH169">
        <v>0.35</v>
      </c>
      <c r="AI169">
        <v>0.55000000000000004</v>
      </c>
      <c r="AJ169">
        <v>0.3</v>
      </c>
      <c r="AK169">
        <v>30</v>
      </c>
      <c r="AL169">
        <v>19</v>
      </c>
      <c r="AM169">
        <v>0</v>
      </c>
      <c r="AN169">
        <v>0</v>
      </c>
      <c r="AO169">
        <v>5016</v>
      </c>
      <c r="AP169" s="37">
        <f t="shared" ref="AP169:AQ169" si="134">AP168</f>
        <v>0.7</v>
      </c>
      <c r="AQ169" s="49" t="str">
        <f t="shared" si="134"/>
        <v>Standard</v>
      </c>
      <c r="AR169" s="23">
        <v>0.32</v>
      </c>
      <c r="AS169" s="23">
        <v>0.25</v>
      </c>
      <c r="AT169" s="23">
        <v>0.2</v>
      </c>
      <c r="AU169" s="23">
        <v>0.5</v>
      </c>
      <c r="AV169" s="23">
        <v>1</v>
      </c>
      <c r="AW169" s="23">
        <v>0.1</v>
      </c>
      <c r="AX169" s="23">
        <v>0.1</v>
      </c>
      <c r="AY169" s="6" t="s">
        <v>116</v>
      </c>
      <c r="AZ169" s="6" t="s">
        <v>116</v>
      </c>
      <c r="BA169" s="6" t="s">
        <v>116</v>
      </c>
      <c r="BB169" s="51">
        <f t="shared" ref="BB169" si="135">BB168</f>
        <v>1</v>
      </c>
      <c r="BC169" t="s">
        <v>79</v>
      </c>
      <c r="BD169" t="s">
        <v>121</v>
      </c>
      <c r="BE169" t="s">
        <v>39</v>
      </c>
      <c r="BF169" t="s">
        <v>40</v>
      </c>
      <c r="BG169" t="s">
        <v>60</v>
      </c>
      <c r="BH169" t="s">
        <v>82</v>
      </c>
      <c r="BI169" t="s">
        <v>84</v>
      </c>
      <c r="BJ169" t="s">
        <v>158</v>
      </c>
      <c r="BK169" t="s">
        <v>87</v>
      </c>
      <c r="BL169" t="s">
        <v>161</v>
      </c>
      <c r="BM169" t="s">
        <v>141</v>
      </c>
      <c r="BN169" s="22">
        <v>0</v>
      </c>
      <c r="BO169" s="24">
        <v>3</v>
      </c>
      <c r="BP169" s="77" t="str">
        <f t="shared" si="56"/>
        <v>not applic.</v>
      </c>
      <c r="BQ169" s="34" t="str">
        <f t="shared" si="108"/>
        <v>not compact</v>
      </c>
      <c r="BR169" s="34" t="str">
        <f t="shared" si="109"/>
        <v>not compact</v>
      </c>
      <c r="BS169" s="34" t="str">
        <f t="shared" si="110"/>
        <v>Standard</v>
      </c>
      <c r="BT169" s="34" t="str">
        <f t="shared" si="110"/>
        <v>Standard</v>
      </c>
      <c r="BU169" s="37">
        <f t="shared" ref="BU169:BV169" si="136">BU168</f>
        <v>-1</v>
      </c>
      <c r="BV169" s="37">
        <f t="shared" si="136"/>
        <v>0</v>
      </c>
      <c r="BW169" s="37">
        <f t="shared" ref="BW169:BY169" si="137">BW168</f>
        <v>0</v>
      </c>
      <c r="BX169" s="37" t="s">
        <v>290</v>
      </c>
      <c r="BY169" s="37">
        <f t="shared" si="137"/>
        <v>0</v>
      </c>
      <c r="BZ169" s="37">
        <f t="shared" ref="BZ169" si="138">BZ168</f>
        <v>0</v>
      </c>
      <c r="CA169" s="31" t="s">
        <v>0</v>
      </c>
    </row>
    <row r="170" spans="3:79" x14ac:dyDescent="0.25">
      <c r="C170">
        <v>9</v>
      </c>
      <c r="D170">
        <v>2013</v>
      </c>
      <c r="E170" s="37" t="str">
        <f t="shared" si="53"/>
        <v>MultiFam</v>
      </c>
      <c r="F170">
        <v>1</v>
      </c>
      <c r="G170">
        <v>2</v>
      </c>
      <c r="H170">
        <v>0.1</v>
      </c>
      <c r="I170">
        <v>375</v>
      </c>
      <c r="J170">
        <v>4</v>
      </c>
      <c r="K170">
        <v>30269</v>
      </c>
      <c r="L170">
        <v>13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19</v>
      </c>
      <c r="T170">
        <v>350</v>
      </c>
      <c r="U170">
        <v>1</v>
      </c>
      <c r="V170">
        <v>0.57999999999999996</v>
      </c>
      <c r="W170">
        <v>0.57999999999999996</v>
      </c>
      <c r="X170">
        <v>0.57999999999999996</v>
      </c>
      <c r="Y170" s="34">
        <f t="shared" si="105"/>
        <v>7</v>
      </c>
      <c r="Z170" s="49">
        <v>1</v>
      </c>
      <c r="AA170" s="49" t="s">
        <v>299</v>
      </c>
      <c r="AB170">
        <v>6</v>
      </c>
      <c r="AC170">
        <v>6</v>
      </c>
      <c r="AD170">
        <v>8</v>
      </c>
      <c r="AE170">
        <v>15</v>
      </c>
      <c r="AF170">
        <v>6.5000000000000002E-2</v>
      </c>
      <c r="AG170">
        <v>0.4</v>
      </c>
      <c r="AH170">
        <v>0.35</v>
      </c>
      <c r="AI170">
        <v>0.55000000000000004</v>
      </c>
      <c r="AJ170">
        <v>0.3</v>
      </c>
      <c r="AK170">
        <v>30</v>
      </c>
      <c r="AL170">
        <v>19</v>
      </c>
      <c r="AM170">
        <v>0</v>
      </c>
      <c r="AN170">
        <v>0</v>
      </c>
      <c r="AO170">
        <v>5016</v>
      </c>
      <c r="AP170" s="37">
        <f t="shared" ref="AP170:AQ170" si="139">AP169</f>
        <v>0.7</v>
      </c>
      <c r="AQ170" s="49" t="str">
        <f t="shared" si="139"/>
        <v>Standard</v>
      </c>
      <c r="AR170" s="23">
        <v>0.32</v>
      </c>
      <c r="AS170" s="23">
        <v>0.25</v>
      </c>
      <c r="AT170" s="23">
        <v>0.2</v>
      </c>
      <c r="AU170" s="23">
        <v>0.5</v>
      </c>
      <c r="AV170" s="23">
        <v>1</v>
      </c>
      <c r="AW170" s="23">
        <v>0.1</v>
      </c>
      <c r="AX170" s="23">
        <v>0.1</v>
      </c>
      <c r="AY170" s="6" t="s">
        <v>116</v>
      </c>
      <c r="AZ170" s="6" t="s">
        <v>116</v>
      </c>
      <c r="BA170" s="6" t="s">
        <v>116</v>
      </c>
      <c r="BB170" s="51">
        <f t="shared" ref="BB170" si="140">BB169</f>
        <v>1</v>
      </c>
      <c r="BC170" t="s">
        <v>79</v>
      </c>
      <c r="BD170" t="s">
        <v>121</v>
      </c>
      <c r="BE170" t="s">
        <v>39</v>
      </c>
      <c r="BF170" t="s">
        <v>40</v>
      </c>
      <c r="BG170" t="s">
        <v>60</v>
      </c>
      <c r="BH170" t="s">
        <v>82</v>
      </c>
      <c r="BI170" t="s">
        <v>84</v>
      </c>
      <c r="BJ170" t="s">
        <v>158</v>
      </c>
      <c r="BK170" t="s">
        <v>87</v>
      </c>
      <c r="BL170" t="s">
        <v>161</v>
      </c>
      <c r="BM170" t="s">
        <v>141</v>
      </c>
      <c r="BN170" s="22">
        <v>0</v>
      </c>
      <c r="BO170" s="24">
        <v>3</v>
      </c>
      <c r="BP170" s="77" t="str">
        <f t="shared" si="56"/>
        <v>not applic.</v>
      </c>
      <c r="BQ170" s="34" t="str">
        <f t="shared" si="108"/>
        <v>not compact</v>
      </c>
      <c r="BR170" s="34" t="str">
        <f t="shared" si="109"/>
        <v>not compact</v>
      </c>
      <c r="BS170" s="34" t="str">
        <f t="shared" si="110"/>
        <v>Standard</v>
      </c>
      <c r="BT170" s="34" t="str">
        <f t="shared" si="110"/>
        <v>Standard</v>
      </c>
      <c r="BU170" s="37">
        <f t="shared" ref="BU170:BV170" si="141">BU169</f>
        <v>-1</v>
      </c>
      <c r="BV170" s="37">
        <f t="shared" si="141"/>
        <v>0</v>
      </c>
      <c r="BW170" s="37">
        <f t="shared" ref="BW170:BY170" si="142">BW169</f>
        <v>0</v>
      </c>
      <c r="BX170" s="37" t="s">
        <v>290</v>
      </c>
      <c r="BY170" s="37">
        <f t="shared" si="142"/>
        <v>0</v>
      </c>
      <c r="BZ170" s="37">
        <f t="shared" ref="BZ170" si="143">BZ169</f>
        <v>0</v>
      </c>
      <c r="CA170" s="31" t="s">
        <v>0</v>
      </c>
    </row>
    <row r="171" spans="3:79" x14ac:dyDescent="0.25">
      <c r="C171">
        <v>10</v>
      </c>
      <c r="D171">
        <v>2013</v>
      </c>
      <c r="E171" s="37" t="str">
        <f t="shared" si="53"/>
        <v>MultiFam</v>
      </c>
      <c r="F171">
        <v>1</v>
      </c>
      <c r="G171">
        <v>2</v>
      </c>
      <c r="H171">
        <v>0.1</v>
      </c>
      <c r="I171">
        <v>375</v>
      </c>
      <c r="J171">
        <v>4</v>
      </c>
      <c r="K171">
        <v>30342</v>
      </c>
      <c r="L171">
        <v>15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19</v>
      </c>
      <c r="T171">
        <v>350</v>
      </c>
      <c r="U171">
        <v>1</v>
      </c>
      <c r="V171">
        <v>0.57999999999999996</v>
      </c>
      <c r="W171">
        <v>0.57999999999999996</v>
      </c>
      <c r="X171">
        <v>0.57999999999999996</v>
      </c>
      <c r="Y171" s="34">
        <f t="shared" si="105"/>
        <v>7</v>
      </c>
      <c r="Z171" s="49">
        <v>1</v>
      </c>
      <c r="AA171" s="49" t="s">
        <v>299</v>
      </c>
      <c r="AB171">
        <v>6</v>
      </c>
      <c r="AC171">
        <v>6</v>
      </c>
      <c r="AD171">
        <v>8</v>
      </c>
      <c r="AE171">
        <v>15</v>
      </c>
      <c r="AF171">
        <v>6.5000000000000002E-2</v>
      </c>
      <c r="AG171">
        <v>0.4</v>
      </c>
      <c r="AH171">
        <v>0.35</v>
      </c>
      <c r="AI171">
        <v>0.55000000000000004</v>
      </c>
      <c r="AJ171">
        <v>0.3</v>
      </c>
      <c r="AK171">
        <v>30</v>
      </c>
      <c r="AL171">
        <v>19</v>
      </c>
      <c r="AM171">
        <v>0</v>
      </c>
      <c r="AN171">
        <v>0</v>
      </c>
      <c r="AO171">
        <v>5016</v>
      </c>
      <c r="AP171" s="37">
        <f t="shared" ref="AP171:AQ171" si="144">AP170</f>
        <v>0.7</v>
      </c>
      <c r="AQ171" s="49" t="str">
        <f t="shared" si="144"/>
        <v>Standard</v>
      </c>
      <c r="AR171" s="23">
        <v>0.32</v>
      </c>
      <c r="AS171" s="23">
        <v>0.25</v>
      </c>
      <c r="AT171" s="23">
        <v>0.2</v>
      </c>
      <c r="AU171" s="23">
        <v>0.5</v>
      </c>
      <c r="AV171" s="23">
        <v>1</v>
      </c>
      <c r="AW171" s="43">
        <v>0.2</v>
      </c>
      <c r="AX171" s="23">
        <v>0.1</v>
      </c>
      <c r="AY171" s="6" t="s">
        <v>116</v>
      </c>
      <c r="AZ171" s="6" t="s">
        <v>116</v>
      </c>
      <c r="BA171" s="6" t="s">
        <v>116</v>
      </c>
      <c r="BB171" s="51">
        <f t="shared" ref="BB171" si="145">BB170</f>
        <v>1</v>
      </c>
      <c r="BC171" t="s">
        <v>79</v>
      </c>
      <c r="BD171" t="s">
        <v>121</v>
      </c>
      <c r="BE171" t="s">
        <v>39</v>
      </c>
      <c r="BF171" t="s">
        <v>40</v>
      </c>
      <c r="BG171" t="s">
        <v>60</v>
      </c>
      <c r="BH171" t="s">
        <v>82</v>
      </c>
      <c r="BI171" t="s">
        <v>84</v>
      </c>
      <c r="BJ171" t="s">
        <v>158</v>
      </c>
      <c r="BK171" t="s">
        <v>87</v>
      </c>
      <c r="BL171" t="s">
        <v>161</v>
      </c>
      <c r="BM171" t="s">
        <v>141</v>
      </c>
      <c r="BN171" s="22">
        <v>0</v>
      </c>
      <c r="BO171" s="24">
        <v>3</v>
      </c>
      <c r="BP171" s="77" t="str">
        <f t="shared" si="56"/>
        <v>not applic.</v>
      </c>
      <c r="BQ171" s="34" t="str">
        <f t="shared" si="108"/>
        <v>not compact</v>
      </c>
      <c r="BR171" s="34" t="str">
        <f t="shared" si="109"/>
        <v>not compact</v>
      </c>
      <c r="BS171" s="34" t="str">
        <f t="shared" si="110"/>
        <v>Standard</v>
      </c>
      <c r="BT171" s="34" t="str">
        <f t="shared" si="110"/>
        <v>Standard</v>
      </c>
      <c r="BU171" s="37">
        <f t="shared" ref="BU171:BV171" si="146">BU170</f>
        <v>-1</v>
      </c>
      <c r="BV171" s="37">
        <f t="shared" si="146"/>
        <v>0</v>
      </c>
      <c r="BW171" s="37">
        <f t="shared" ref="BW171:BY171" si="147">BW170</f>
        <v>0</v>
      </c>
      <c r="BX171" s="37" t="s">
        <v>290</v>
      </c>
      <c r="BY171" s="37">
        <f t="shared" si="147"/>
        <v>0</v>
      </c>
      <c r="BZ171" s="37">
        <f t="shared" ref="BZ171" si="148">BZ170</f>
        <v>0</v>
      </c>
      <c r="CA171" s="31" t="s">
        <v>0</v>
      </c>
    </row>
    <row r="172" spans="3:79" x14ac:dyDescent="0.25">
      <c r="C172">
        <v>11</v>
      </c>
      <c r="D172">
        <v>2013</v>
      </c>
      <c r="E172" s="37" t="str">
        <f t="shared" si="53"/>
        <v>MultiFam</v>
      </c>
      <c r="F172">
        <v>1</v>
      </c>
      <c r="G172">
        <v>2</v>
      </c>
      <c r="H172">
        <v>0.1</v>
      </c>
      <c r="I172">
        <v>375</v>
      </c>
      <c r="J172">
        <v>4</v>
      </c>
      <c r="K172">
        <v>29791</v>
      </c>
      <c r="L172">
        <v>18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19</v>
      </c>
      <c r="T172">
        <v>350</v>
      </c>
      <c r="U172">
        <v>1</v>
      </c>
      <c r="V172">
        <v>0.57999999999999996</v>
      </c>
      <c r="W172">
        <v>0.57999999999999996</v>
      </c>
      <c r="X172">
        <v>0.57999999999999996</v>
      </c>
      <c r="Y172" s="34">
        <f t="shared" si="105"/>
        <v>7</v>
      </c>
      <c r="Z172" s="49">
        <v>1</v>
      </c>
      <c r="AA172" s="49" t="s">
        <v>299</v>
      </c>
      <c r="AB172">
        <v>8</v>
      </c>
      <c r="AC172">
        <v>8</v>
      </c>
      <c r="AD172">
        <v>8</v>
      </c>
      <c r="AE172">
        <v>15</v>
      </c>
      <c r="AF172">
        <v>6.5000000000000002E-2</v>
      </c>
      <c r="AG172">
        <v>0.4</v>
      </c>
      <c r="AH172">
        <v>0.35</v>
      </c>
      <c r="AI172">
        <v>0.55000000000000004</v>
      </c>
      <c r="AJ172">
        <v>0.3</v>
      </c>
      <c r="AK172">
        <v>38</v>
      </c>
      <c r="AL172">
        <v>19</v>
      </c>
      <c r="AM172">
        <v>8</v>
      </c>
      <c r="AN172">
        <v>0</v>
      </c>
      <c r="AO172">
        <v>5016</v>
      </c>
      <c r="AP172" s="37">
        <f t="shared" ref="AP172:AQ172" si="149">AP171</f>
        <v>0.7</v>
      </c>
      <c r="AQ172" s="49" t="str">
        <f t="shared" si="149"/>
        <v>Standard</v>
      </c>
      <c r="AR172" s="23">
        <v>0.32</v>
      </c>
      <c r="AS172" s="23">
        <v>0.25</v>
      </c>
      <c r="AT172" s="23">
        <v>0.2</v>
      </c>
      <c r="AU172" s="23">
        <v>0.5</v>
      </c>
      <c r="AV172" s="23">
        <v>1</v>
      </c>
      <c r="AW172" s="23">
        <v>0.2</v>
      </c>
      <c r="AX172" s="23">
        <v>0.1</v>
      </c>
      <c r="AY172" s="6" t="s">
        <v>116</v>
      </c>
      <c r="AZ172" s="6" t="s">
        <v>116</v>
      </c>
      <c r="BA172" s="6" t="s">
        <v>116</v>
      </c>
      <c r="BB172" s="51">
        <f t="shared" ref="BB172" si="150">BB171</f>
        <v>1</v>
      </c>
      <c r="BC172" t="s">
        <v>79</v>
      </c>
      <c r="BD172" t="s">
        <v>121</v>
      </c>
      <c r="BE172" t="s">
        <v>39</v>
      </c>
      <c r="BF172" t="s">
        <v>40</v>
      </c>
      <c r="BG172" t="s">
        <v>59</v>
      </c>
      <c r="BH172" t="s">
        <v>82</v>
      </c>
      <c r="BI172" t="s">
        <v>84</v>
      </c>
      <c r="BJ172" t="s">
        <v>157</v>
      </c>
      <c r="BK172" t="s">
        <v>87</v>
      </c>
      <c r="BL172" t="s">
        <v>160</v>
      </c>
      <c r="BM172" t="s">
        <v>141</v>
      </c>
      <c r="BN172" s="22">
        <v>0</v>
      </c>
      <c r="BO172" s="24">
        <v>3</v>
      </c>
      <c r="BP172" s="77" t="str">
        <f t="shared" si="56"/>
        <v>not applic.</v>
      </c>
      <c r="BQ172" s="34" t="str">
        <f t="shared" si="108"/>
        <v>not compact</v>
      </c>
      <c r="BR172" s="34" t="str">
        <f t="shared" si="109"/>
        <v>not compact</v>
      </c>
      <c r="BS172" s="34" t="str">
        <f t="shared" si="110"/>
        <v>Standard</v>
      </c>
      <c r="BT172" s="34" t="str">
        <f t="shared" si="110"/>
        <v>Standard</v>
      </c>
      <c r="BU172" s="37">
        <f t="shared" ref="BU172:BV172" si="151">BU171</f>
        <v>-1</v>
      </c>
      <c r="BV172" s="37">
        <f t="shared" si="151"/>
        <v>0</v>
      </c>
      <c r="BW172" s="37">
        <f t="shared" ref="BW172:BY172" si="152">BW171</f>
        <v>0</v>
      </c>
      <c r="BX172" s="37" t="s">
        <v>290</v>
      </c>
      <c r="BY172" s="37">
        <f t="shared" si="152"/>
        <v>0</v>
      </c>
      <c r="BZ172" s="37">
        <f t="shared" ref="BZ172" si="153">BZ171</f>
        <v>0</v>
      </c>
      <c r="CA172" s="31" t="s">
        <v>0</v>
      </c>
    </row>
    <row r="173" spans="3:79" x14ac:dyDescent="0.25">
      <c r="C173">
        <v>12</v>
      </c>
      <c r="D173">
        <v>2013</v>
      </c>
      <c r="E173" s="37" t="str">
        <f t="shared" si="53"/>
        <v>MultiFam</v>
      </c>
      <c r="F173">
        <v>1</v>
      </c>
      <c r="G173">
        <v>2</v>
      </c>
      <c r="H173">
        <v>0.1</v>
      </c>
      <c r="I173">
        <v>375</v>
      </c>
      <c r="J173">
        <v>4</v>
      </c>
      <c r="K173">
        <v>29556</v>
      </c>
      <c r="L173">
        <v>17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19</v>
      </c>
      <c r="T173">
        <v>350</v>
      </c>
      <c r="U173">
        <v>1</v>
      </c>
      <c r="V173">
        <v>0.57999999999999996</v>
      </c>
      <c r="W173">
        <v>0.57999999999999996</v>
      </c>
      <c r="X173">
        <v>0.57999999999999996</v>
      </c>
      <c r="Y173" s="34">
        <f t="shared" si="105"/>
        <v>7</v>
      </c>
      <c r="Z173" s="49">
        <v>1</v>
      </c>
      <c r="AA173" s="49" t="s">
        <v>299</v>
      </c>
      <c r="AB173">
        <v>6</v>
      </c>
      <c r="AC173">
        <v>6</v>
      </c>
      <c r="AD173">
        <v>8</v>
      </c>
      <c r="AE173">
        <v>15</v>
      </c>
      <c r="AF173">
        <v>6.5000000000000002E-2</v>
      </c>
      <c r="AG173">
        <v>0.4</v>
      </c>
      <c r="AH173">
        <v>0.35</v>
      </c>
      <c r="AI173">
        <v>0.55000000000000004</v>
      </c>
      <c r="AJ173">
        <v>0.3</v>
      </c>
      <c r="AK173">
        <v>38</v>
      </c>
      <c r="AL173">
        <v>19</v>
      </c>
      <c r="AM173">
        <v>4</v>
      </c>
      <c r="AN173">
        <v>0</v>
      </c>
      <c r="AO173">
        <v>5016</v>
      </c>
      <c r="AP173" s="37">
        <f t="shared" ref="AP173:AQ173" si="154">AP172</f>
        <v>0.7</v>
      </c>
      <c r="AQ173" s="49" t="str">
        <f t="shared" si="154"/>
        <v>Standard</v>
      </c>
      <c r="AR173" s="23">
        <v>0.32</v>
      </c>
      <c r="AS173" s="23">
        <v>0.25</v>
      </c>
      <c r="AT173" s="23">
        <v>0.2</v>
      </c>
      <c r="AU173" s="23">
        <v>0.5</v>
      </c>
      <c r="AV173" s="23">
        <v>1</v>
      </c>
      <c r="AW173" s="23">
        <v>0.2</v>
      </c>
      <c r="AX173" s="23">
        <v>0.1</v>
      </c>
      <c r="AY173" s="6" t="s">
        <v>116</v>
      </c>
      <c r="AZ173" s="6" t="s">
        <v>116</v>
      </c>
      <c r="BA173" s="6" t="s">
        <v>116</v>
      </c>
      <c r="BB173" s="51">
        <f t="shared" ref="BB173" si="155">BB172</f>
        <v>1</v>
      </c>
      <c r="BC173" t="s">
        <v>79</v>
      </c>
      <c r="BD173" t="s">
        <v>121</v>
      </c>
      <c r="BE173" t="s">
        <v>39</v>
      </c>
      <c r="BF173" t="s">
        <v>40</v>
      </c>
      <c r="BG173" t="s">
        <v>59</v>
      </c>
      <c r="BH173" t="s">
        <v>82</v>
      </c>
      <c r="BI173" t="s">
        <v>84</v>
      </c>
      <c r="BJ173" t="s">
        <v>159</v>
      </c>
      <c r="BK173" t="s">
        <v>87</v>
      </c>
      <c r="BL173" t="s">
        <v>162</v>
      </c>
      <c r="BM173" t="s">
        <v>141</v>
      </c>
      <c r="BN173" s="22">
        <v>0</v>
      </c>
      <c r="BO173" s="24">
        <v>3</v>
      </c>
      <c r="BP173" s="77" t="str">
        <f t="shared" si="56"/>
        <v>not applic.</v>
      </c>
      <c r="BQ173" s="34" t="str">
        <f t="shared" si="108"/>
        <v>not compact</v>
      </c>
      <c r="BR173" s="34" t="str">
        <f t="shared" si="109"/>
        <v>not compact</v>
      </c>
      <c r="BS173" s="34" t="str">
        <f t="shared" si="110"/>
        <v>Standard</v>
      </c>
      <c r="BT173" s="34" t="str">
        <f t="shared" si="110"/>
        <v>Standard</v>
      </c>
      <c r="BU173" s="37">
        <f t="shared" ref="BU173:BV173" si="156">BU172</f>
        <v>-1</v>
      </c>
      <c r="BV173" s="37">
        <f t="shared" si="156"/>
        <v>0</v>
      </c>
      <c r="BW173" s="37">
        <f t="shared" ref="BW173:BY173" si="157">BW172</f>
        <v>0</v>
      </c>
      <c r="BX173" s="37" t="s">
        <v>290</v>
      </c>
      <c r="BY173" s="37">
        <f t="shared" si="157"/>
        <v>0</v>
      </c>
      <c r="BZ173" s="37">
        <f t="shared" ref="BZ173" si="158">BZ172</f>
        <v>0</v>
      </c>
      <c r="CA173" s="31" t="s">
        <v>0</v>
      </c>
    </row>
    <row r="174" spans="3:79" x14ac:dyDescent="0.25">
      <c r="C174">
        <v>13</v>
      </c>
      <c r="D174">
        <v>2013</v>
      </c>
      <c r="E174" s="37" t="str">
        <f t="shared" si="53"/>
        <v>MultiFam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29676</v>
      </c>
      <c r="L174">
        <v>17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19</v>
      </c>
      <c r="T174">
        <v>350</v>
      </c>
      <c r="U174">
        <v>1</v>
      </c>
      <c r="V174">
        <v>0.57999999999999996</v>
      </c>
      <c r="W174">
        <v>0.57999999999999996</v>
      </c>
      <c r="X174">
        <v>0.57999999999999996</v>
      </c>
      <c r="Y174" s="34">
        <f t="shared" si="105"/>
        <v>7</v>
      </c>
      <c r="Z174" s="49">
        <v>1</v>
      </c>
      <c r="AA174" s="49" t="s">
        <v>299</v>
      </c>
      <c r="AB174">
        <v>6</v>
      </c>
      <c r="AC174">
        <v>6</v>
      </c>
      <c r="AD174">
        <v>8</v>
      </c>
      <c r="AE174">
        <v>15</v>
      </c>
      <c r="AF174">
        <v>6.5000000000000002E-2</v>
      </c>
      <c r="AG174">
        <v>0.4</v>
      </c>
      <c r="AH174">
        <v>0.35</v>
      </c>
      <c r="AI174">
        <v>0.55000000000000004</v>
      </c>
      <c r="AJ174">
        <v>0.3</v>
      </c>
      <c r="AK174">
        <v>38</v>
      </c>
      <c r="AL174">
        <v>19</v>
      </c>
      <c r="AM174">
        <v>8</v>
      </c>
      <c r="AN174">
        <v>0</v>
      </c>
      <c r="AO174">
        <v>5016</v>
      </c>
      <c r="AP174" s="37">
        <f t="shared" ref="AP174:AQ174" si="159">AP173</f>
        <v>0.7</v>
      </c>
      <c r="AQ174" s="49" t="str">
        <f t="shared" si="159"/>
        <v>Standard</v>
      </c>
      <c r="AR174" s="23">
        <v>0.32</v>
      </c>
      <c r="AS174" s="23">
        <v>0.25</v>
      </c>
      <c r="AT174" s="23">
        <v>0.2</v>
      </c>
      <c r="AU174" s="23">
        <v>0.5</v>
      </c>
      <c r="AV174" s="23">
        <v>1</v>
      </c>
      <c r="AW174" s="23">
        <v>0.2</v>
      </c>
      <c r="AX174" s="23">
        <v>0.63</v>
      </c>
      <c r="AY174" s="6" t="s">
        <v>116</v>
      </c>
      <c r="AZ174" s="6" t="s">
        <v>116</v>
      </c>
      <c r="BA174" s="6" t="s">
        <v>116</v>
      </c>
      <c r="BB174" s="51">
        <f t="shared" ref="BB174" si="160">BB173</f>
        <v>1</v>
      </c>
      <c r="BC174" t="s">
        <v>79</v>
      </c>
      <c r="BD174" t="s">
        <v>121</v>
      </c>
      <c r="BE174" t="s">
        <v>39</v>
      </c>
      <c r="BF174" t="s">
        <v>40</v>
      </c>
      <c r="BG174" t="s">
        <v>59</v>
      </c>
      <c r="BH174" t="s">
        <v>82</v>
      </c>
      <c r="BI174" t="s">
        <v>84</v>
      </c>
      <c r="BJ174" t="s">
        <v>157</v>
      </c>
      <c r="BK174" t="s">
        <v>87</v>
      </c>
      <c r="BL174" t="s">
        <v>160</v>
      </c>
      <c r="BM174" t="s">
        <v>141</v>
      </c>
      <c r="BN174" s="22">
        <v>0</v>
      </c>
      <c r="BO174" s="24">
        <v>3</v>
      </c>
      <c r="BP174" s="77" t="str">
        <f t="shared" si="56"/>
        <v>not applic.</v>
      </c>
      <c r="BQ174" s="34" t="str">
        <f t="shared" si="108"/>
        <v>not compact</v>
      </c>
      <c r="BR174" s="34" t="str">
        <f t="shared" si="109"/>
        <v>not compact</v>
      </c>
      <c r="BS174" s="34" t="str">
        <f t="shared" si="110"/>
        <v>Standard</v>
      </c>
      <c r="BT174" s="34" t="str">
        <f t="shared" si="110"/>
        <v>Standard</v>
      </c>
      <c r="BU174" s="37">
        <f t="shared" ref="BU174:BV174" si="161">BU173</f>
        <v>-1</v>
      </c>
      <c r="BV174" s="37">
        <f t="shared" si="161"/>
        <v>0</v>
      </c>
      <c r="BW174" s="37">
        <f t="shared" ref="BW174:BY174" si="162">BW173</f>
        <v>0</v>
      </c>
      <c r="BX174" s="37" t="s">
        <v>290</v>
      </c>
      <c r="BY174" s="37">
        <f t="shared" si="162"/>
        <v>0</v>
      </c>
      <c r="BZ174" s="37">
        <f t="shared" ref="BZ174" si="163">BZ173</f>
        <v>0</v>
      </c>
      <c r="CA174" s="31" t="s">
        <v>0</v>
      </c>
    </row>
    <row r="175" spans="3:79" x14ac:dyDescent="0.25">
      <c r="C175">
        <v>14</v>
      </c>
      <c r="D175">
        <v>2013</v>
      </c>
      <c r="E175" s="37" t="str">
        <f t="shared" si="53"/>
        <v>MultiFam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31969</v>
      </c>
      <c r="L175">
        <v>16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 s="34">
        <f t="shared" si="105"/>
        <v>7</v>
      </c>
      <c r="Z175" s="49">
        <v>1</v>
      </c>
      <c r="AA175" s="49" t="s">
        <v>299</v>
      </c>
      <c r="AB175">
        <v>8</v>
      </c>
      <c r="AC175">
        <v>8</v>
      </c>
      <c r="AD175">
        <v>8</v>
      </c>
      <c r="AE175">
        <v>15</v>
      </c>
      <c r="AF175">
        <v>6.5000000000000002E-2</v>
      </c>
      <c r="AG175">
        <v>0.4</v>
      </c>
      <c r="AH175">
        <v>0.35</v>
      </c>
      <c r="AI175">
        <v>0.55000000000000004</v>
      </c>
      <c r="AJ175">
        <v>0.3</v>
      </c>
      <c r="AK175">
        <v>38</v>
      </c>
      <c r="AL175">
        <v>19</v>
      </c>
      <c r="AM175">
        <v>8</v>
      </c>
      <c r="AN175">
        <v>0</v>
      </c>
      <c r="AO175">
        <v>5016</v>
      </c>
      <c r="AP175" s="37">
        <f t="shared" ref="AP175:AQ175" si="164">AP174</f>
        <v>0.7</v>
      </c>
      <c r="AQ175" s="49" t="str">
        <f t="shared" si="164"/>
        <v>Standard</v>
      </c>
      <c r="AR175" s="23">
        <v>0.32</v>
      </c>
      <c r="AS175" s="23">
        <v>0.25</v>
      </c>
      <c r="AT175" s="23">
        <v>0.2</v>
      </c>
      <c r="AU175" s="23">
        <v>0.5</v>
      </c>
      <c r="AV175" s="23">
        <v>1</v>
      </c>
      <c r="AW175" s="23">
        <v>0.2</v>
      </c>
      <c r="AX175" s="23">
        <v>0.1</v>
      </c>
      <c r="AY175" s="6" t="s">
        <v>116</v>
      </c>
      <c r="AZ175" s="6" t="s">
        <v>116</v>
      </c>
      <c r="BA175" s="6" t="s">
        <v>116</v>
      </c>
      <c r="BB175" s="51">
        <f t="shared" ref="BB175" si="165">BB174</f>
        <v>1</v>
      </c>
      <c r="BC175" t="s">
        <v>79</v>
      </c>
      <c r="BD175" t="s">
        <v>121</v>
      </c>
      <c r="BE175" t="s">
        <v>39</v>
      </c>
      <c r="BF175" t="s">
        <v>40</v>
      </c>
      <c r="BG175" t="s">
        <v>59</v>
      </c>
      <c r="BH175" t="s">
        <v>82</v>
      </c>
      <c r="BI175" t="s">
        <v>84</v>
      </c>
      <c r="BJ175" t="s">
        <v>157</v>
      </c>
      <c r="BK175" t="s">
        <v>87</v>
      </c>
      <c r="BL175" t="s">
        <v>160</v>
      </c>
      <c r="BM175" t="s">
        <v>141</v>
      </c>
      <c r="BN175" s="22">
        <v>0</v>
      </c>
      <c r="BO175" s="24">
        <v>3</v>
      </c>
      <c r="BP175" s="77" t="str">
        <f t="shared" si="56"/>
        <v>not applic.</v>
      </c>
      <c r="BQ175" s="34" t="str">
        <f t="shared" si="108"/>
        <v>not compact</v>
      </c>
      <c r="BR175" s="34" t="str">
        <f t="shared" si="109"/>
        <v>not compact</v>
      </c>
      <c r="BS175" s="34" t="str">
        <f t="shared" si="110"/>
        <v>Standard</v>
      </c>
      <c r="BT175" s="34" t="str">
        <f t="shared" si="110"/>
        <v>Standard</v>
      </c>
      <c r="BU175" s="37">
        <f t="shared" ref="BU175:BV175" si="166">BU174</f>
        <v>-1</v>
      </c>
      <c r="BV175" s="37">
        <f t="shared" si="166"/>
        <v>0</v>
      </c>
      <c r="BW175" s="37">
        <f t="shared" ref="BW175:BY175" si="167">BW174</f>
        <v>0</v>
      </c>
      <c r="BX175" s="37" t="s">
        <v>290</v>
      </c>
      <c r="BY175" s="37">
        <f t="shared" si="167"/>
        <v>0</v>
      </c>
      <c r="BZ175" s="37">
        <f t="shared" ref="BZ175" si="168">BZ174</f>
        <v>0</v>
      </c>
      <c r="CA175" s="31" t="s">
        <v>0</v>
      </c>
    </row>
    <row r="176" spans="3:79" x14ac:dyDescent="0.25">
      <c r="C176">
        <v>15</v>
      </c>
      <c r="D176">
        <v>2013</v>
      </c>
      <c r="E176" s="37" t="str">
        <f t="shared" si="53"/>
        <v>MultiFam</v>
      </c>
      <c r="F176">
        <v>0</v>
      </c>
      <c r="G176">
        <v>0</v>
      </c>
      <c r="H176">
        <v>0.1</v>
      </c>
      <c r="I176">
        <v>375</v>
      </c>
      <c r="J176">
        <v>4</v>
      </c>
      <c r="K176">
        <v>29536</v>
      </c>
      <c r="L176">
        <v>19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 s="34">
        <f t="shared" si="105"/>
        <v>7</v>
      </c>
      <c r="Z176" s="49">
        <v>1</v>
      </c>
      <c r="AA176" s="49" t="s">
        <v>299</v>
      </c>
      <c r="AB176">
        <v>8</v>
      </c>
      <c r="AC176">
        <v>8</v>
      </c>
      <c r="AD176">
        <v>8</v>
      </c>
      <c r="AE176">
        <v>15</v>
      </c>
      <c r="AF176">
        <v>6.5000000000000002E-2</v>
      </c>
      <c r="AG176">
        <v>0.4</v>
      </c>
      <c r="AH176">
        <v>0.35</v>
      </c>
      <c r="AI176">
        <v>0.55000000000000004</v>
      </c>
      <c r="AJ176">
        <v>0.3</v>
      </c>
      <c r="AK176">
        <v>38</v>
      </c>
      <c r="AL176">
        <v>19</v>
      </c>
      <c r="AM176">
        <v>4</v>
      </c>
      <c r="AN176">
        <v>0</v>
      </c>
      <c r="AO176">
        <v>5016</v>
      </c>
      <c r="AP176" s="37">
        <f t="shared" ref="AP176:AQ176" si="169">AP175</f>
        <v>0.7</v>
      </c>
      <c r="AQ176" s="49" t="str">
        <f t="shared" si="169"/>
        <v>Standard</v>
      </c>
      <c r="AR176" s="23">
        <v>0.32</v>
      </c>
      <c r="AS176" s="23">
        <v>0.25</v>
      </c>
      <c r="AT176" s="23">
        <v>0.2</v>
      </c>
      <c r="AU176" s="23">
        <v>0.5</v>
      </c>
      <c r="AV176" s="23">
        <v>1</v>
      </c>
      <c r="AW176" s="23">
        <v>0.2</v>
      </c>
      <c r="AX176" s="23">
        <v>0.63</v>
      </c>
      <c r="AY176" s="6" t="s">
        <v>116</v>
      </c>
      <c r="AZ176" s="6" t="s">
        <v>116</v>
      </c>
      <c r="BA176" s="6" t="s">
        <v>116</v>
      </c>
      <c r="BB176" s="51">
        <f t="shared" ref="BB176" si="170">BB175</f>
        <v>1</v>
      </c>
      <c r="BC176" t="s">
        <v>79</v>
      </c>
      <c r="BD176" t="s">
        <v>121</v>
      </c>
      <c r="BE176" t="s">
        <v>39</v>
      </c>
      <c r="BF176" t="s">
        <v>40</v>
      </c>
      <c r="BG176" t="s">
        <v>59</v>
      </c>
      <c r="BH176" t="s">
        <v>82</v>
      </c>
      <c r="BI176" t="s">
        <v>84</v>
      </c>
      <c r="BJ176" t="s">
        <v>159</v>
      </c>
      <c r="BK176" t="s">
        <v>87</v>
      </c>
      <c r="BL176" t="s">
        <v>162</v>
      </c>
      <c r="BM176" t="s">
        <v>141</v>
      </c>
      <c r="BN176" s="22">
        <v>0</v>
      </c>
      <c r="BO176" s="24">
        <v>3</v>
      </c>
      <c r="BP176" s="77" t="str">
        <f t="shared" si="56"/>
        <v>not applic.</v>
      </c>
      <c r="BQ176" s="34" t="str">
        <f t="shared" si="108"/>
        <v>not compact</v>
      </c>
      <c r="BR176" s="34" t="str">
        <f t="shared" si="109"/>
        <v>not compact</v>
      </c>
      <c r="BS176" s="34" t="str">
        <f t="shared" si="110"/>
        <v>Standard</v>
      </c>
      <c r="BT176" s="34" t="str">
        <f t="shared" si="110"/>
        <v>Standard</v>
      </c>
      <c r="BU176" s="37">
        <f t="shared" ref="BU176:BV176" si="171">BU175</f>
        <v>-1</v>
      </c>
      <c r="BV176" s="37">
        <f t="shared" si="171"/>
        <v>0</v>
      </c>
      <c r="BW176" s="37">
        <f t="shared" ref="BW176:BY176" si="172">BW175</f>
        <v>0</v>
      </c>
      <c r="BX176" s="37" t="s">
        <v>290</v>
      </c>
      <c r="BY176" s="37">
        <f t="shared" si="172"/>
        <v>0</v>
      </c>
      <c r="BZ176" s="37">
        <f t="shared" ref="BZ176" si="173">BZ175</f>
        <v>0</v>
      </c>
      <c r="CA176" s="31" t="s">
        <v>0</v>
      </c>
    </row>
    <row r="177" spans="1:88" x14ac:dyDescent="0.25">
      <c r="C177">
        <v>16</v>
      </c>
      <c r="D177">
        <v>2013</v>
      </c>
      <c r="E177" s="37" t="str">
        <f t="shared" si="53"/>
        <v>MultiFam</v>
      </c>
      <c r="F177">
        <v>0</v>
      </c>
      <c r="G177">
        <v>0</v>
      </c>
      <c r="H177">
        <v>0.1</v>
      </c>
      <c r="I177">
        <v>375</v>
      </c>
      <c r="J177">
        <v>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20</v>
      </c>
      <c r="T177">
        <v>350</v>
      </c>
      <c r="U177">
        <v>0</v>
      </c>
      <c r="V177">
        <v>0.57999999999999996</v>
      </c>
      <c r="W177">
        <v>0.57999999999999996</v>
      </c>
      <c r="X177">
        <v>0.57999999999999996</v>
      </c>
      <c r="Y177" s="34">
        <f t="shared" si="105"/>
        <v>7</v>
      </c>
      <c r="Z177" s="49">
        <v>1</v>
      </c>
      <c r="AA177" s="49" t="s">
        <v>299</v>
      </c>
      <c r="AB177">
        <v>8</v>
      </c>
      <c r="AC177">
        <v>8</v>
      </c>
      <c r="AD177">
        <v>8</v>
      </c>
      <c r="AE177">
        <v>15</v>
      </c>
      <c r="AF177">
        <v>6.5000000000000002E-2</v>
      </c>
      <c r="AG177">
        <v>0.4</v>
      </c>
      <c r="AH177">
        <v>0.35</v>
      </c>
      <c r="AI177">
        <v>0.55000000000000004</v>
      </c>
      <c r="AJ177">
        <v>0.3</v>
      </c>
      <c r="AK177">
        <v>38</v>
      </c>
      <c r="AL177">
        <v>19</v>
      </c>
      <c r="AM177">
        <v>8</v>
      </c>
      <c r="AN177">
        <v>7016</v>
      </c>
      <c r="AO177">
        <v>10016</v>
      </c>
      <c r="AP177" s="37">
        <f t="shared" ref="AP177:AQ177" si="174">AP176</f>
        <v>0.7</v>
      </c>
      <c r="AQ177" s="49" t="str">
        <f t="shared" si="174"/>
        <v>Standard</v>
      </c>
      <c r="AR177" s="23">
        <v>0.32</v>
      </c>
      <c r="AS177" s="23">
        <v>0.25</v>
      </c>
      <c r="AT177" s="23">
        <v>0.2</v>
      </c>
      <c r="AU177" s="23">
        <v>0.5</v>
      </c>
      <c r="AV177" s="23">
        <v>0</v>
      </c>
      <c r="AW177" s="23">
        <v>0.1</v>
      </c>
      <c r="AX177" s="23">
        <v>0.1</v>
      </c>
      <c r="AY177" s="6" t="s">
        <v>116</v>
      </c>
      <c r="AZ177" s="6" t="s">
        <v>116</v>
      </c>
      <c r="BA177" s="6" t="s">
        <v>116</v>
      </c>
      <c r="BB177" s="51">
        <f t="shared" ref="BB177" si="175">BB176</f>
        <v>1</v>
      </c>
      <c r="BC177" t="s">
        <v>79</v>
      </c>
      <c r="BD177" t="s">
        <v>121</v>
      </c>
      <c r="BE177" t="s">
        <v>41</v>
      </c>
      <c r="BF177" t="s">
        <v>42</v>
      </c>
      <c r="BG177" t="s">
        <v>59</v>
      </c>
      <c r="BH177" t="s">
        <v>80</v>
      </c>
      <c r="BI177" t="s">
        <v>84</v>
      </c>
      <c r="BJ177" t="s">
        <v>157</v>
      </c>
      <c r="BK177" t="s">
        <v>87</v>
      </c>
      <c r="BL177" t="s">
        <v>160</v>
      </c>
      <c r="BM177" t="s">
        <v>141</v>
      </c>
      <c r="BN177" s="22">
        <v>0</v>
      </c>
      <c r="BO177" s="24">
        <v>3</v>
      </c>
      <c r="BP177" s="77" t="str">
        <f t="shared" si="56"/>
        <v>not applic.</v>
      </c>
      <c r="BQ177" s="34" t="str">
        <f t="shared" si="108"/>
        <v>not compact</v>
      </c>
      <c r="BR177" s="34" t="str">
        <f t="shared" si="109"/>
        <v>not compact</v>
      </c>
      <c r="BS177" s="34" t="str">
        <f t="shared" si="110"/>
        <v>Standard</v>
      </c>
      <c r="BT177" s="34" t="str">
        <f t="shared" si="110"/>
        <v>Standard</v>
      </c>
      <c r="BU177" s="37">
        <f t="shared" ref="BU177:BV177" si="176">BU176</f>
        <v>-1</v>
      </c>
      <c r="BV177" s="37">
        <f t="shared" si="176"/>
        <v>0</v>
      </c>
      <c r="BW177" s="37">
        <f t="shared" ref="BW177:BY177" si="177">BW176</f>
        <v>0</v>
      </c>
      <c r="BX177" s="37" t="s">
        <v>290</v>
      </c>
      <c r="BY177" s="37">
        <f t="shared" si="177"/>
        <v>0</v>
      </c>
      <c r="BZ177" s="37">
        <f t="shared" ref="BZ177" si="178">BZ176</f>
        <v>0</v>
      </c>
      <c r="CA177" s="31" t="s">
        <v>0</v>
      </c>
    </row>
    <row r="178" spans="1:88" x14ac:dyDescent="0.25">
      <c r="A178" s="10" t="s">
        <v>131</v>
      </c>
      <c r="B178" s="10"/>
      <c r="C178" s="10" t="s">
        <v>27</v>
      </c>
      <c r="D178" s="10" t="s">
        <v>51</v>
      </c>
      <c r="E178" s="10" t="str">
        <f>E145</f>
        <v>BldgType</v>
      </c>
      <c r="F178" s="10" t="s">
        <v>28</v>
      </c>
      <c r="G178" s="10" t="s">
        <v>92</v>
      </c>
      <c r="H178" s="10" t="s">
        <v>252</v>
      </c>
      <c r="I178" s="10" t="s">
        <v>151</v>
      </c>
      <c r="J178" s="10" t="s">
        <v>152</v>
      </c>
      <c r="K178" s="10" t="s">
        <v>29</v>
      </c>
      <c r="L178" s="10" t="str">
        <f>L145</f>
        <v>PVMax</v>
      </c>
      <c r="M178" s="10" t="s">
        <v>348</v>
      </c>
      <c r="N178" s="10" t="s">
        <v>349</v>
      </c>
      <c r="O178" s="10" t="s">
        <v>350</v>
      </c>
      <c r="P178" s="10" t="s">
        <v>351</v>
      </c>
      <c r="Q178" s="10" t="s">
        <v>352</v>
      </c>
      <c r="R178" s="10" t="s">
        <v>242</v>
      </c>
      <c r="S178" s="10" t="s">
        <v>240</v>
      </c>
      <c r="T178" s="10" t="s">
        <v>108</v>
      </c>
      <c r="U178" s="10" t="s">
        <v>110</v>
      </c>
      <c r="V178" s="10" t="s">
        <v>109</v>
      </c>
      <c r="W178" s="10" t="s">
        <v>251</v>
      </c>
      <c r="X178" s="10" t="s">
        <v>314</v>
      </c>
      <c r="Y178" s="10" t="str">
        <f>Y145</f>
        <v>ACH50</v>
      </c>
      <c r="Z178" s="45" t="s">
        <v>193</v>
      </c>
      <c r="AA178" s="45" t="str">
        <f>AA145</f>
        <v>wsfStationName</v>
      </c>
      <c r="AB178" s="10" t="s">
        <v>90</v>
      </c>
      <c r="AC178" s="10" t="str">
        <f>AC145</f>
        <v>AltDuctRval</v>
      </c>
      <c r="AD178" s="10" t="s">
        <v>106</v>
      </c>
      <c r="AE178" s="10" t="s">
        <v>107</v>
      </c>
      <c r="AF178" s="10" t="s">
        <v>91</v>
      </c>
      <c r="AG178" s="10" t="s">
        <v>30</v>
      </c>
      <c r="AH178" s="10" t="s">
        <v>31</v>
      </c>
      <c r="AI178" s="10" t="s">
        <v>32</v>
      </c>
      <c r="AJ178" s="10" t="s">
        <v>33</v>
      </c>
      <c r="AK178" s="10" t="s">
        <v>34</v>
      </c>
      <c r="AL178" s="10" t="s">
        <v>35</v>
      </c>
      <c r="AM178" s="10" t="s">
        <v>36</v>
      </c>
      <c r="AN178" s="10" t="s">
        <v>55</v>
      </c>
      <c r="AO178" s="10" t="s">
        <v>97</v>
      </c>
      <c r="AP178" s="10" t="s">
        <v>189</v>
      </c>
      <c r="AQ178" s="45" t="s">
        <v>198</v>
      </c>
      <c r="AR178" s="10" t="s">
        <v>72</v>
      </c>
      <c r="AS178" s="10" t="s">
        <v>73</v>
      </c>
      <c r="AT178" s="10" t="s">
        <v>154</v>
      </c>
      <c r="AU178" s="10" t="s">
        <v>180</v>
      </c>
      <c r="AV178" s="10" t="s">
        <v>89</v>
      </c>
      <c r="AW178" s="10" t="s">
        <v>100</v>
      </c>
      <c r="AX178" s="10" t="s">
        <v>101</v>
      </c>
      <c r="AY178" s="11" t="s">
        <v>115</v>
      </c>
      <c r="AZ178" s="11" t="s">
        <v>338</v>
      </c>
      <c r="BA178" s="11" t="str">
        <f>BA145</f>
        <v>RoofBelowDeckIns</v>
      </c>
      <c r="BB178" s="52" t="str">
        <f>BB145</f>
        <v>RoofCavInsOverFrm</v>
      </c>
      <c r="BC178" s="10" t="s">
        <v>52</v>
      </c>
      <c r="BD178" s="10" t="s">
        <v>120</v>
      </c>
      <c r="BE178" s="10" t="s">
        <v>37</v>
      </c>
      <c r="BF178" s="10" t="s">
        <v>38</v>
      </c>
      <c r="BG178" s="10" t="s">
        <v>53</v>
      </c>
      <c r="BH178" s="10" t="s">
        <v>54</v>
      </c>
      <c r="BI178" s="10" t="s">
        <v>83</v>
      </c>
      <c r="BJ178" s="10" t="s">
        <v>155</v>
      </c>
      <c r="BK178" s="10" t="s">
        <v>86</v>
      </c>
      <c r="BL178" s="10" t="s">
        <v>156</v>
      </c>
      <c r="BM178" s="10" t="s">
        <v>142</v>
      </c>
      <c r="BN178" s="18" t="s">
        <v>211</v>
      </c>
      <c r="BO178" s="18" t="str">
        <f>BO145</f>
        <v>MinZNETier</v>
      </c>
      <c r="BP178" s="78" t="s">
        <v>274</v>
      </c>
      <c r="BQ178" s="67" t="str">
        <f>BQ145</f>
        <v>DHWCompactDistrib</v>
      </c>
      <c r="BR178" s="67" t="str">
        <f>BR145</f>
        <v>ElecDHWCompactDistrib</v>
      </c>
      <c r="BS178" s="10" t="s">
        <v>182</v>
      </c>
      <c r="BT178" s="10" t="s">
        <v>255</v>
      </c>
      <c r="BU178" s="10" t="s">
        <v>258</v>
      </c>
      <c r="BV178" s="10" t="s">
        <v>260</v>
      </c>
      <c r="BW178" s="10" t="s">
        <v>286</v>
      </c>
      <c r="BX178" s="10" t="s">
        <v>287</v>
      </c>
      <c r="BY178" s="10" t="s">
        <v>288</v>
      </c>
      <c r="BZ178" s="10" t="s">
        <v>360</v>
      </c>
      <c r="CA178" s="31" t="s">
        <v>0</v>
      </c>
      <c r="CB178" s="5"/>
      <c r="CC178" s="5"/>
      <c r="CD178" s="5"/>
      <c r="CE178" s="5"/>
      <c r="CF178" s="5"/>
      <c r="CG178" s="5"/>
      <c r="CH178" s="5"/>
      <c r="CI178" s="5"/>
      <c r="CJ178" s="5"/>
    </row>
    <row r="179" spans="1:88" s="2" customFormat="1" x14ac:dyDescent="0.25">
      <c r="C179" s="2">
        <v>1</v>
      </c>
      <c r="D179" s="2">
        <v>2008</v>
      </c>
      <c r="E179" s="45" t="s">
        <v>221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35">
        <v>0</v>
      </c>
      <c r="S179" s="35">
        <v>20</v>
      </c>
      <c r="T179" s="2">
        <v>300</v>
      </c>
      <c r="U179" s="2">
        <v>0</v>
      </c>
      <c r="V179" s="2">
        <v>0.8</v>
      </c>
      <c r="W179" s="2">
        <v>0.8</v>
      </c>
      <c r="X179" s="2">
        <v>0.8</v>
      </c>
      <c r="Y179" s="2">
        <v>7.6</v>
      </c>
      <c r="Z179" s="25">
        <v>1</v>
      </c>
      <c r="AA179" s="25" t="s">
        <v>299</v>
      </c>
      <c r="AB179" s="2">
        <v>6</v>
      </c>
      <c r="AC179" s="2">
        <v>6</v>
      </c>
      <c r="AD179" s="2">
        <v>8</v>
      </c>
      <c r="AE179" s="2">
        <v>15</v>
      </c>
      <c r="AF179" s="2">
        <v>6.9000000000000006E-2</v>
      </c>
      <c r="AG179" s="2">
        <v>0.4</v>
      </c>
      <c r="AH179" s="2">
        <v>0.35</v>
      </c>
      <c r="AI179" s="2">
        <v>0.55000000000000004</v>
      </c>
      <c r="AJ179" s="2">
        <v>0.3</v>
      </c>
      <c r="AK179" s="2">
        <v>38</v>
      </c>
      <c r="AL179" s="2">
        <v>19</v>
      </c>
      <c r="AM179" s="2">
        <v>8</v>
      </c>
      <c r="AN179" s="2">
        <v>0</v>
      </c>
      <c r="AO179" s="2">
        <v>5016</v>
      </c>
      <c r="AP179" s="38">
        <v>0.7</v>
      </c>
      <c r="AQ179" s="38" t="s">
        <v>184</v>
      </c>
      <c r="AR179" s="38">
        <v>0.4</v>
      </c>
      <c r="AS179" s="38">
        <v>0.55000000000000004</v>
      </c>
      <c r="AT179" s="38">
        <v>0.2</v>
      </c>
      <c r="AU179" s="38">
        <v>0.5</v>
      </c>
      <c r="AV179" s="38">
        <v>0</v>
      </c>
      <c r="AW179" s="38">
        <v>0.1</v>
      </c>
      <c r="AX179" s="38">
        <v>0.1</v>
      </c>
      <c r="AY179" s="7" t="s">
        <v>116</v>
      </c>
      <c r="AZ179" s="7" t="s">
        <v>116</v>
      </c>
      <c r="BA179" s="7" t="s">
        <v>116</v>
      </c>
      <c r="BB179" s="53">
        <v>1</v>
      </c>
      <c r="BC179" s="2" t="s">
        <v>56</v>
      </c>
      <c r="BD179" s="2" t="s">
        <v>123</v>
      </c>
      <c r="BE179" s="2" t="s">
        <v>39</v>
      </c>
      <c r="BF179" s="2" t="s">
        <v>40</v>
      </c>
      <c r="BG179" s="2" t="s">
        <v>59</v>
      </c>
      <c r="BH179" s="2" t="s">
        <v>80</v>
      </c>
      <c r="BI179" s="2" t="s">
        <v>84</v>
      </c>
      <c r="BJ179" s="2" t="s">
        <v>157</v>
      </c>
      <c r="BK179" s="2" t="s">
        <v>87</v>
      </c>
      <c r="BL179" s="2" t="s">
        <v>160</v>
      </c>
      <c r="BM179" s="2" t="s">
        <v>141</v>
      </c>
      <c r="BN179" s="21">
        <v>0</v>
      </c>
      <c r="BO179" s="25">
        <v>3</v>
      </c>
      <c r="BP179" s="69" t="s">
        <v>279</v>
      </c>
      <c r="BQ179" s="68" t="s">
        <v>268</v>
      </c>
      <c r="BR179" s="68" t="s">
        <v>268</v>
      </c>
      <c r="BS179" s="2" t="s">
        <v>184</v>
      </c>
      <c r="BT179" s="2" t="s">
        <v>184</v>
      </c>
      <c r="BU179" s="38">
        <v>-1</v>
      </c>
      <c r="BV179" s="38">
        <v>0</v>
      </c>
      <c r="BW179" s="38">
        <v>0</v>
      </c>
      <c r="BX179" s="38" t="s">
        <v>290</v>
      </c>
      <c r="BY179" s="38">
        <v>0</v>
      </c>
      <c r="BZ179" s="38">
        <v>0</v>
      </c>
      <c r="CA179" s="31" t="s">
        <v>0</v>
      </c>
    </row>
    <row r="180" spans="1:88" s="2" customFormat="1" x14ac:dyDescent="0.25">
      <c r="C180" s="2">
        <v>2</v>
      </c>
      <c r="D180" s="2">
        <v>2008</v>
      </c>
      <c r="E180" s="40" t="str">
        <f>E179</f>
        <v>SingleFam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35">
        <v>0</v>
      </c>
      <c r="S180" s="35">
        <v>19</v>
      </c>
      <c r="T180" s="2">
        <v>300</v>
      </c>
      <c r="U180" s="2">
        <v>1</v>
      </c>
      <c r="V180" s="2">
        <v>0.8</v>
      </c>
      <c r="W180" s="2">
        <v>0.8</v>
      </c>
      <c r="X180" s="2">
        <v>0.8</v>
      </c>
      <c r="Y180" s="2">
        <v>7.6</v>
      </c>
      <c r="Z180" s="25">
        <v>1</v>
      </c>
      <c r="AA180" s="25" t="s">
        <v>299</v>
      </c>
      <c r="AB180" s="2">
        <v>6</v>
      </c>
      <c r="AC180" s="2">
        <v>6</v>
      </c>
      <c r="AD180" s="2">
        <v>8</v>
      </c>
      <c r="AE180" s="2">
        <v>15</v>
      </c>
      <c r="AF180" s="2">
        <v>0.10100000000000001</v>
      </c>
      <c r="AG180" s="2">
        <v>0.4</v>
      </c>
      <c r="AH180" s="2">
        <v>0.35</v>
      </c>
      <c r="AI180" s="2">
        <v>0.55000000000000004</v>
      </c>
      <c r="AJ180" s="2">
        <v>0.3</v>
      </c>
      <c r="AK180" s="2">
        <v>30</v>
      </c>
      <c r="AL180" s="2">
        <v>19</v>
      </c>
      <c r="AM180" s="2">
        <v>8</v>
      </c>
      <c r="AN180" s="2">
        <v>0</v>
      </c>
      <c r="AO180" s="2">
        <v>5016</v>
      </c>
      <c r="AP180" s="40">
        <f>AP179</f>
        <v>0.7</v>
      </c>
      <c r="AQ180" s="40" t="str">
        <f>AQ179</f>
        <v>Standard</v>
      </c>
      <c r="AR180" s="38">
        <v>0.4</v>
      </c>
      <c r="AS180" s="38">
        <v>0.4</v>
      </c>
      <c r="AT180" s="38">
        <v>0.2</v>
      </c>
      <c r="AU180" s="38">
        <v>0.5</v>
      </c>
      <c r="AV180" s="38">
        <v>1</v>
      </c>
      <c r="AW180" s="38">
        <v>0.1</v>
      </c>
      <c r="AX180" s="38">
        <v>0.1</v>
      </c>
      <c r="AY180" s="7" t="s">
        <v>116</v>
      </c>
      <c r="AZ180" s="7" t="s">
        <v>116</v>
      </c>
      <c r="BA180" s="7" t="s">
        <v>116</v>
      </c>
      <c r="BB180" s="55">
        <f>BB179</f>
        <v>1</v>
      </c>
      <c r="BC180" s="2" t="s">
        <v>57</v>
      </c>
      <c r="BD180" s="2" t="s">
        <v>124</v>
      </c>
      <c r="BE180" s="2" t="s">
        <v>39</v>
      </c>
      <c r="BF180" s="2" t="s">
        <v>40</v>
      </c>
      <c r="BG180" s="2" t="s">
        <v>60</v>
      </c>
      <c r="BH180" s="2" t="s">
        <v>82</v>
      </c>
      <c r="BI180" s="2" t="s">
        <v>84</v>
      </c>
      <c r="BJ180" s="2" t="s">
        <v>157</v>
      </c>
      <c r="BK180" s="2" t="s">
        <v>87</v>
      </c>
      <c r="BL180" s="2" t="s">
        <v>160</v>
      </c>
      <c r="BM180" s="2" t="s">
        <v>141</v>
      </c>
      <c r="BN180" s="21">
        <v>0</v>
      </c>
      <c r="BO180" s="25">
        <v>3</v>
      </c>
      <c r="BP180" s="69" t="str">
        <f t="shared" ref="BP180:BP210" si="179">BP179</f>
        <v>not applic.</v>
      </c>
      <c r="BQ180" s="69" t="str">
        <f t="shared" ref="BQ180:BV180" si="180">BQ179</f>
        <v>not compact</v>
      </c>
      <c r="BR180" s="69" t="str">
        <f t="shared" si="180"/>
        <v>not compact</v>
      </c>
      <c r="BS180" s="35" t="str">
        <f t="shared" si="180"/>
        <v>Standard</v>
      </c>
      <c r="BT180" s="35" t="str">
        <f t="shared" si="180"/>
        <v>Standard</v>
      </c>
      <c r="BU180" s="40">
        <f t="shared" si="180"/>
        <v>-1</v>
      </c>
      <c r="BV180" s="40">
        <f t="shared" si="180"/>
        <v>0</v>
      </c>
      <c r="BW180" s="40">
        <f t="shared" ref="BW180" si="181">BW179</f>
        <v>0</v>
      </c>
      <c r="BX180" s="40" t="s">
        <v>290</v>
      </c>
      <c r="BY180" s="40">
        <v>0</v>
      </c>
      <c r="BZ180" s="40">
        <v>0</v>
      </c>
      <c r="CA180" s="31" t="s">
        <v>0</v>
      </c>
    </row>
    <row r="181" spans="1:88" s="2" customFormat="1" x14ac:dyDescent="0.25">
      <c r="C181" s="2">
        <v>3</v>
      </c>
      <c r="D181" s="2">
        <v>2008</v>
      </c>
      <c r="E181" s="40" t="str">
        <f t="shared" ref="E181:E210" si="182">E180</f>
        <v>SingleFam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35">
        <v>0</v>
      </c>
      <c r="S181" s="35">
        <v>20</v>
      </c>
      <c r="T181" s="2">
        <v>300</v>
      </c>
      <c r="U181" s="2">
        <v>0</v>
      </c>
      <c r="V181" s="2">
        <v>0.8</v>
      </c>
      <c r="W181" s="2">
        <v>0.8</v>
      </c>
      <c r="X181" s="2">
        <v>0.8</v>
      </c>
      <c r="Y181" s="2">
        <v>7.6</v>
      </c>
      <c r="Z181" s="25">
        <v>1</v>
      </c>
      <c r="AA181" s="25" t="s">
        <v>299</v>
      </c>
      <c r="AB181" s="2">
        <v>6</v>
      </c>
      <c r="AC181" s="2">
        <v>6</v>
      </c>
      <c r="AD181" s="2">
        <v>8</v>
      </c>
      <c r="AE181" s="2">
        <v>15</v>
      </c>
      <c r="AF181" s="2">
        <v>0.10100000000000001</v>
      </c>
      <c r="AG181" s="2">
        <v>0.4</v>
      </c>
      <c r="AH181" s="2">
        <v>0.35</v>
      </c>
      <c r="AI181" s="2">
        <v>0.55000000000000004</v>
      </c>
      <c r="AJ181" s="2">
        <v>0.3</v>
      </c>
      <c r="AK181" s="2">
        <v>30</v>
      </c>
      <c r="AL181" s="2">
        <v>19</v>
      </c>
      <c r="AM181" s="2">
        <v>0</v>
      </c>
      <c r="AN181" s="2">
        <v>0</v>
      </c>
      <c r="AO181" s="2">
        <v>5016</v>
      </c>
      <c r="AP181" s="40">
        <f t="shared" ref="AP181:AQ194" si="183">AP180</f>
        <v>0.7</v>
      </c>
      <c r="AQ181" s="40" t="str">
        <f t="shared" si="183"/>
        <v>Standard</v>
      </c>
      <c r="AR181" s="38">
        <v>0.4</v>
      </c>
      <c r="AS181" s="38">
        <v>0.55000000000000004</v>
      </c>
      <c r="AT181" s="38">
        <v>0.2</v>
      </c>
      <c r="AU181" s="38">
        <v>0.5</v>
      </c>
      <c r="AV181" s="38">
        <v>0</v>
      </c>
      <c r="AW181" s="38">
        <v>0.1</v>
      </c>
      <c r="AX181" s="38">
        <v>0.1</v>
      </c>
      <c r="AY181" s="7" t="s">
        <v>116</v>
      </c>
      <c r="AZ181" s="7" t="s">
        <v>116</v>
      </c>
      <c r="BA181" s="7" t="s">
        <v>116</v>
      </c>
      <c r="BB181" s="55">
        <f t="shared" ref="BB181:BB194" si="184">BB180</f>
        <v>1</v>
      </c>
      <c r="BC181" s="2" t="s">
        <v>57</v>
      </c>
      <c r="BD181" s="2" t="s">
        <v>124</v>
      </c>
      <c r="BE181" s="2" t="s">
        <v>39</v>
      </c>
      <c r="BF181" s="2" t="s">
        <v>40</v>
      </c>
      <c r="BG181" s="2" t="s">
        <v>60</v>
      </c>
      <c r="BH181" s="2" t="s">
        <v>82</v>
      </c>
      <c r="BI181" s="2" t="s">
        <v>84</v>
      </c>
      <c r="BJ181" s="2" t="s">
        <v>158</v>
      </c>
      <c r="BK181" s="2" t="s">
        <v>87</v>
      </c>
      <c r="BL181" s="2" t="s">
        <v>161</v>
      </c>
      <c r="BM181" s="2" t="s">
        <v>141</v>
      </c>
      <c r="BN181" s="21">
        <v>0</v>
      </c>
      <c r="BO181" s="25">
        <v>3</v>
      </c>
      <c r="BP181" s="69" t="str">
        <f t="shared" si="179"/>
        <v>not applic.</v>
      </c>
      <c r="BQ181" s="69" t="str">
        <f t="shared" ref="BQ181:BQ194" si="185">BQ180</f>
        <v>not compact</v>
      </c>
      <c r="BR181" s="69" t="str">
        <f t="shared" ref="BR181:BR194" si="186">BR180</f>
        <v>not compact</v>
      </c>
      <c r="BS181" s="35" t="str">
        <f t="shared" ref="BS181:BT194" si="187">BS180</f>
        <v>Standard</v>
      </c>
      <c r="BT181" s="35" t="str">
        <f t="shared" si="187"/>
        <v>Standard</v>
      </c>
      <c r="BU181" s="40">
        <f t="shared" ref="BU181:BV181" si="188">BU180</f>
        <v>-1</v>
      </c>
      <c r="BV181" s="40">
        <f t="shared" si="188"/>
        <v>0</v>
      </c>
      <c r="BW181" s="40">
        <f t="shared" ref="BW181" si="189">BW180</f>
        <v>0</v>
      </c>
      <c r="BX181" s="40" t="s">
        <v>290</v>
      </c>
      <c r="BY181" s="40">
        <v>0</v>
      </c>
      <c r="BZ181" s="40">
        <v>0</v>
      </c>
      <c r="CA181" s="31" t="s">
        <v>0</v>
      </c>
      <c r="CB181" s="2" t="s">
        <v>139</v>
      </c>
    </row>
    <row r="182" spans="1:88" s="2" customFormat="1" x14ac:dyDescent="0.25">
      <c r="C182" s="2">
        <v>4</v>
      </c>
      <c r="D182" s="2">
        <v>2008</v>
      </c>
      <c r="E182" s="40" t="str">
        <f t="shared" si="182"/>
        <v>SingleFam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35">
        <v>0</v>
      </c>
      <c r="S182" s="35">
        <v>19</v>
      </c>
      <c r="T182" s="2">
        <v>300</v>
      </c>
      <c r="U182" s="2">
        <v>0</v>
      </c>
      <c r="V182" s="2">
        <v>0.8</v>
      </c>
      <c r="W182" s="2">
        <v>0.8</v>
      </c>
      <c r="X182" s="2">
        <v>0.8</v>
      </c>
      <c r="Y182" s="2">
        <v>7.6</v>
      </c>
      <c r="Z182" s="25">
        <v>1</v>
      </c>
      <c r="AA182" s="25" t="s">
        <v>299</v>
      </c>
      <c r="AB182" s="2">
        <v>6</v>
      </c>
      <c r="AC182" s="2">
        <v>6</v>
      </c>
      <c r="AD182" s="2">
        <v>8</v>
      </c>
      <c r="AE182" s="2">
        <v>15</v>
      </c>
      <c r="AF182" s="2">
        <v>0.10100000000000001</v>
      </c>
      <c r="AG182" s="2">
        <v>0.4</v>
      </c>
      <c r="AH182" s="2">
        <v>0.35</v>
      </c>
      <c r="AI182" s="2">
        <v>0.55000000000000004</v>
      </c>
      <c r="AJ182" s="2">
        <v>0.3</v>
      </c>
      <c r="AK182" s="2">
        <v>30</v>
      </c>
      <c r="AL182" s="2">
        <v>19</v>
      </c>
      <c r="AM182" s="2">
        <v>0</v>
      </c>
      <c r="AN182" s="2">
        <v>0</v>
      </c>
      <c r="AO182" s="2">
        <v>5016</v>
      </c>
      <c r="AP182" s="40">
        <f t="shared" si="183"/>
        <v>0.7</v>
      </c>
      <c r="AQ182" s="40" t="str">
        <f t="shared" si="183"/>
        <v>Standard</v>
      </c>
      <c r="AR182" s="38">
        <v>0.4</v>
      </c>
      <c r="AS182" s="38">
        <v>0.4</v>
      </c>
      <c r="AT182" s="38">
        <v>0.2</v>
      </c>
      <c r="AU182" s="38">
        <v>0.5</v>
      </c>
      <c r="AV182" s="38">
        <v>1</v>
      </c>
      <c r="AW182" s="38">
        <v>0.1</v>
      </c>
      <c r="AX182" s="38">
        <v>0.1</v>
      </c>
      <c r="AY182" s="7" t="s">
        <v>116</v>
      </c>
      <c r="AZ182" s="7" t="s">
        <v>116</v>
      </c>
      <c r="BA182" s="7" t="s">
        <v>116</v>
      </c>
      <c r="BB182" s="55">
        <f t="shared" si="184"/>
        <v>1</v>
      </c>
      <c r="BC182" s="2" t="s">
        <v>57</v>
      </c>
      <c r="BD182" s="2" t="s">
        <v>124</v>
      </c>
      <c r="BE182" s="2" t="s">
        <v>39</v>
      </c>
      <c r="BF182" s="2" t="s">
        <v>40</v>
      </c>
      <c r="BG182" s="2" t="s">
        <v>60</v>
      </c>
      <c r="BH182" s="2" t="s">
        <v>82</v>
      </c>
      <c r="BI182" s="2" t="s">
        <v>84</v>
      </c>
      <c r="BJ182" s="2" t="s">
        <v>158</v>
      </c>
      <c r="BK182" s="2" t="s">
        <v>87</v>
      </c>
      <c r="BL182" s="2" t="s">
        <v>161</v>
      </c>
      <c r="BM182" s="2" t="s">
        <v>141</v>
      </c>
      <c r="BN182" s="21">
        <v>0</v>
      </c>
      <c r="BO182" s="25">
        <v>3</v>
      </c>
      <c r="BP182" s="69" t="str">
        <f t="shared" si="179"/>
        <v>not applic.</v>
      </c>
      <c r="BQ182" s="69" t="str">
        <f t="shared" si="185"/>
        <v>not compact</v>
      </c>
      <c r="BR182" s="69" t="str">
        <f t="shared" si="186"/>
        <v>not compact</v>
      </c>
      <c r="BS182" s="35" t="str">
        <f t="shared" si="187"/>
        <v>Standard</v>
      </c>
      <c r="BT182" s="35" t="str">
        <f t="shared" si="187"/>
        <v>Standard</v>
      </c>
      <c r="BU182" s="40">
        <f t="shared" ref="BU182:BV182" si="190">BU181</f>
        <v>-1</v>
      </c>
      <c r="BV182" s="40">
        <f t="shared" si="190"/>
        <v>0</v>
      </c>
      <c r="BW182" s="40">
        <f t="shared" ref="BW182" si="191">BW181</f>
        <v>0</v>
      </c>
      <c r="BX182" s="40" t="s">
        <v>290</v>
      </c>
      <c r="BY182" s="40">
        <v>0</v>
      </c>
      <c r="BZ182" s="40">
        <v>0</v>
      </c>
      <c r="CA182" s="31" t="s">
        <v>0</v>
      </c>
      <c r="CB182" s="2" t="s">
        <v>140</v>
      </c>
    </row>
    <row r="183" spans="1:88" s="2" customFormat="1" x14ac:dyDescent="0.25">
      <c r="C183" s="2">
        <v>5</v>
      </c>
      <c r="D183" s="2">
        <v>2008</v>
      </c>
      <c r="E183" s="40" t="str">
        <f t="shared" si="182"/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35">
        <v>0</v>
      </c>
      <c r="S183" s="35">
        <v>20</v>
      </c>
      <c r="T183" s="2">
        <v>300</v>
      </c>
      <c r="U183" s="2">
        <v>0</v>
      </c>
      <c r="V183" s="2">
        <v>0.8</v>
      </c>
      <c r="W183" s="2">
        <v>0.8</v>
      </c>
      <c r="X183" s="2">
        <v>0.8</v>
      </c>
      <c r="Y183" s="2">
        <v>7.6</v>
      </c>
      <c r="Z183" s="25">
        <v>1</v>
      </c>
      <c r="AA183" s="25" t="s">
        <v>299</v>
      </c>
      <c r="AB183" s="2">
        <v>6</v>
      </c>
      <c r="AC183" s="2">
        <v>6</v>
      </c>
      <c r="AD183" s="2">
        <v>8</v>
      </c>
      <c r="AE183" s="2">
        <v>15</v>
      </c>
      <c r="AF183" s="2">
        <v>0.10100000000000001</v>
      </c>
      <c r="AG183" s="2">
        <v>0.4</v>
      </c>
      <c r="AH183" s="2">
        <v>0.35</v>
      </c>
      <c r="AI183" s="2">
        <v>0.55000000000000004</v>
      </c>
      <c r="AJ183" s="2">
        <v>0.3</v>
      </c>
      <c r="AK183" s="2">
        <v>30</v>
      </c>
      <c r="AL183" s="2">
        <v>19</v>
      </c>
      <c r="AM183" s="2">
        <v>0</v>
      </c>
      <c r="AN183" s="2">
        <v>0</v>
      </c>
      <c r="AO183" s="2">
        <v>5016</v>
      </c>
      <c r="AP183" s="40">
        <f t="shared" si="183"/>
        <v>0.7</v>
      </c>
      <c r="AQ183" s="40" t="str">
        <f t="shared" si="183"/>
        <v>Standard</v>
      </c>
      <c r="AR183" s="38">
        <v>0.4</v>
      </c>
      <c r="AS183" s="38">
        <v>0.4</v>
      </c>
      <c r="AT183" s="38">
        <v>0.2</v>
      </c>
      <c r="AU183" s="38">
        <v>0.5</v>
      </c>
      <c r="AV183" s="38">
        <v>0</v>
      </c>
      <c r="AW183" s="38">
        <v>0.1</v>
      </c>
      <c r="AX183" s="38">
        <v>0.1</v>
      </c>
      <c r="AY183" s="7" t="s">
        <v>116</v>
      </c>
      <c r="AZ183" s="7" t="s">
        <v>116</v>
      </c>
      <c r="BA183" s="7" t="s">
        <v>116</v>
      </c>
      <c r="BB183" s="55">
        <f t="shared" si="184"/>
        <v>1</v>
      </c>
      <c r="BC183" s="2" t="s">
        <v>57</v>
      </c>
      <c r="BD183" s="2" t="s">
        <v>124</v>
      </c>
      <c r="BE183" s="2" t="s">
        <v>39</v>
      </c>
      <c r="BF183" s="2" t="s">
        <v>40</v>
      </c>
      <c r="BG183" s="2" t="s">
        <v>60</v>
      </c>
      <c r="BH183" s="2" t="s">
        <v>82</v>
      </c>
      <c r="BI183" s="2" t="s">
        <v>84</v>
      </c>
      <c r="BJ183" s="2" t="s">
        <v>158</v>
      </c>
      <c r="BK183" s="2" t="s">
        <v>87</v>
      </c>
      <c r="BL183" s="2" t="s">
        <v>161</v>
      </c>
      <c r="BM183" s="2" t="s">
        <v>141</v>
      </c>
      <c r="BN183" s="21">
        <v>0</v>
      </c>
      <c r="BO183" s="25">
        <v>3</v>
      </c>
      <c r="BP183" s="69" t="str">
        <f t="shared" si="179"/>
        <v>not applic.</v>
      </c>
      <c r="BQ183" s="69" t="str">
        <f t="shared" si="185"/>
        <v>not compact</v>
      </c>
      <c r="BR183" s="69" t="str">
        <f t="shared" si="186"/>
        <v>not compact</v>
      </c>
      <c r="BS183" s="35" t="str">
        <f t="shared" si="187"/>
        <v>Standard</v>
      </c>
      <c r="BT183" s="35" t="str">
        <f t="shared" si="187"/>
        <v>Standard</v>
      </c>
      <c r="BU183" s="40">
        <f t="shared" ref="BU183:BV183" si="192">BU182</f>
        <v>-1</v>
      </c>
      <c r="BV183" s="40">
        <f t="shared" si="192"/>
        <v>0</v>
      </c>
      <c r="BW183" s="40">
        <f t="shared" ref="BW183" si="193">BW182</f>
        <v>0</v>
      </c>
      <c r="BX183" s="40" t="s">
        <v>290</v>
      </c>
      <c r="BY183" s="40">
        <v>0</v>
      </c>
      <c r="BZ183" s="40">
        <v>0</v>
      </c>
      <c r="CA183" s="31" t="s">
        <v>0</v>
      </c>
    </row>
    <row r="184" spans="1:88" s="2" customFormat="1" x14ac:dyDescent="0.25">
      <c r="C184" s="2">
        <v>6</v>
      </c>
      <c r="D184" s="2">
        <v>2008</v>
      </c>
      <c r="E184" s="40" t="str">
        <f t="shared" si="182"/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5">
        <v>0</v>
      </c>
      <c r="S184" s="35">
        <v>20</v>
      </c>
      <c r="T184" s="2">
        <v>300</v>
      </c>
      <c r="U184" s="2">
        <v>0</v>
      </c>
      <c r="V184" s="2">
        <v>0.8</v>
      </c>
      <c r="W184" s="2">
        <v>0.8</v>
      </c>
      <c r="X184" s="2">
        <v>0.8</v>
      </c>
      <c r="Y184" s="2">
        <v>7.6</v>
      </c>
      <c r="Z184" s="25">
        <v>1</v>
      </c>
      <c r="AA184" s="25" t="s">
        <v>299</v>
      </c>
      <c r="AB184" s="2">
        <v>4.2</v>
      </c>
      <c r="AC184" s="2">
        <v>4.2</v>
      </c>
      <c r="AD184" s="2">
        <v>8</v>
      </c>
      <c r="AE184" s="2">
        <v>15</v>
      </c>
      <c r="AF184" s="2">
        <v>0.10100000000000001</v>
      </c>
      <c r="AG184" s="2">
        <v>0.4</v>
      </c>
      <c r="AH184" s="2">
        <v>0.35</v>
      </c>
      <c r="AI184" s="2">
        <v>0.55000000000000004</v>
      </c>
      <c r="AJ184" s="2">
        <v>0.3</v>
      </c>
      <c r="AK184" s="2">
        <v>30</v>
      </c>
      <c r="AL184" s="2">
        <v>19</v>
      </c>
      <c r="AM184" s="2">
        <v>0</v>
      </c>
      <c r="AN184" s="2">
        <v>0</v>
      </c>
      <c r="AO184" s="2">
        <v>5016</v>
      </c>
      <c r="AP184" s="40">
        <f t="shared" si="183"/>
        <v>0.7</v>
      </c>
      <c r="AQ184" s="40" t="str">
        <f t="shared" si="183"/>
        <v>Standard</v>
      </c>
      <c r="AR184" s="38">
        <v>0.4</v>
      </c>
      <c r="AS184" s="38">
        <v>0.4</v>
      </c>
      <c r="AT184" s="38">
        <v>0.2</v>
      </c>
      <c r="AU184" s="38">
        <v>0.5</v>
      </c>
      <c r="AV184" s="38">
        <v>0</v>
      </c>
      <c r="AW184" s="38">
        <v>0.1</v>
      </c>
      <c r="AX184" s="38">
        <v>0.1</v>
      </c>
      <c r="AY184" s="7" t="s">
        <v>116</v>
      </c>
      <c r="AZ184" s="7" t="s">
        <v>116</v>
      </c>
      <c r="BA184" s="7" t="s">
        <v>116</v>
      </c>
      <c r="BB184" s="55">
        <f t="shared" si="184"/>
        <v>1</v>
      </c>
      <c r="BC184" s="2" t="s">
        <v>57</v>
      </c>
      <c r="BD184" s="2" t="s">
        <v>124</v>
      </c>
      <c r="BE184" s="2" t="s">
        <v>39</v>
      </c>
      <c r="BF184" s="2" t="s">
        <v>40</v>
      </c>
      <c r="BG184" s="2" t="s">
        <v>60</v>
      </c>
      <c r="BH184" s="2" t="s">
        <v>82</v>
      </c>
      <c r="BI184" s="2" t="s">
        <v>84</v>
      </c>
      <c r="BJ184" s="2" t="s">
        <v>158</v>
      </c>
      <c r="BK184" s="2" t="s">
        <v>87</v>
      </c>
      <c r="BL184" s="2" t="s">
        <v>161</v>
      </c>
      <c r="BM184" s="2" t="s">
        <v>141</v>
      </c>
      <c r="BN184" s="21">
        <v>0</v>
      </c>
      <c r="BO184" s="25">
        <v>3</v>
      </c>
      <c r="BP184" s="69" t="str">
        <f t="shared" si="179"/>
        <v>not applic.</v>
      </c>
      <c r="BQ184" s="69" t="str">
        <f t="shared" si="185"/>
        <v>not compact</v>
      </c>
      <c r="BR184" s="69" t="str">
        <f t="shared" si="186"/>
        <v>not compact</v>
      </c>
      <c r="BS184" s="35" t="str">
        <f t="shared" si="187"/>
        <v>Standard</v>
      </c>
      <c r="BT184" s="35" t="str">
        <f t="shared" si="187"/>
        <v>Standard</v>
      </c>
      <c r="BU184" s="40">
        <f t="shared" ref="BU184:BV184" si="194">BU183</f>
        <v>-1</v>
      </c>
      <c r="BV184" s="40">
        <f t="shared" si="194"/>
        <v>0</v>
      </c>
      <c r="BW184" s="40">
        <f t="shared" ref="BW184" si="195">BW183</f>
        <v>0</v>
      </c>
      <c r="BX184" s="40" t="s">
        <v>290</v>
      </c>
      <c r="BY184" s="40">
        <v>0</v>
      </c>
      <c r="BZ184" s="40">
        <v>0</v>
      </c>
      <c r="CA184" s="31" t="s">
        <v>0</v>
      </c>
    </row>
    <row r="185" spans="1:88" s="2" customFormat="1" x14ac:dyDescent="0.25">
      <c r="C185" s="2">
        <v>7</v>
      </c>
      <c r="D185" s="2">
        <v>2008</v>
      </c>
      <c r="E185" s="40" t="str">
        <f t="shared" si="182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35">
        <v>0</v>
      </c>
      <c r="S185" s="35">
        <v>20</v>
      </c>
      <c r="T185" s="2">
        <v>300</v>
      </c>
      <c r="U185" s="2">
        <v>0</v>
      </c>
      <c r="V185" s="2">
        <v>0.8</v>
      </c>
      <c r="W185" s="2">
        <v>0.8</v>
      </c>
      <c r="X185" s="2">
        <v>0.8</v>
      </c>
      <c r="Y185" s="2">
        <v>7.6</v>
      </c>
      <c r="Z185" s="25">
        <v>1</v>
      </c>
      <c r="AA185" s="25" t="s">
        <v>299</v>
      </c>
      <c r="AB185" s="2">
        <v>4.2</v>
      </c>
      <c r="AC185" s="2">
        <v>4.2</v>
      </c>
      <c r="AD185" s="2">
        <v>8</v>
      </c>
      <c r="AE185" s="2">
        <v>15</v>
      </c>
      <c r="AF185" s="2">
        <v>0.10100000000000001</v>
      </c>
      <c r="AG185" s="2">
        <v>0.4</v>
      </c>
      <c r="AH185" s="2">
        <v>0.35</v>
      </c>
      <c r="AI185" s="2">
        <v>0.55000000000000004</v>
      </c>
      <c r="AJ185" s="2">
        <v>0.3</v>
      </c>
      <c r="AK185" s="2">
        <v>30</v>
      </c>
      <c r="AL185" s="2">
        <v>19</v>
      </c>
      <c r="AM185" s="2">
        <v>0</v>
      </c>
      <c r="AN185" s="2">
        <v>0</v>
      </c>
      <c r="AO185" s="2">
        <v>5016</v>
      </c>
      <c r="AP185" s="40">
        <f t="shared" si="183"/>
        <v>0.7</v>
      </c>
      <c r="AQ185" s="40" t="str">
        <f t="shared" si="183"/>
        <v>Standard</v>
      </c>
      <c r="AR185" s="38">
        <v>0.4</v>
      </c>
      <c r="AS185" s="38">
        <v>0.4</v>
      </c>
      <c r="AT185" s="38">
        <v>0.2</v>
      </c>
      <c r="AU185" s="38">
        <v>0.5</v>
      </c>
      <c r="AV185" s="38">
        <v>0</v>
      </c>
      <c r="AW185" s="38">
        <v>0.1</v>
      </c>
      <c r="AX185" s="38">
        <v>0.1</v>
      </c>
      <c r="AY185" s="7" t="s">
        <v>116</v>
      </c>
      <c r="AZ185" s="7" t="s">
        <v>116</v>
      </c>
      <c r="BA185" s="7" t="s">
        <v>116</v>
      </c>
      <c r="BB185" s="55">
        <f t="shared" si="184"/>
        <v>1</v>
      </c>
      <c r="BC185" s="2" t="s">
        <v>57</v>
      </c>
      <c r="BD185" s="2" t="s">
        <v>124</v>
      </c>
      <c r="BE185" s="2" t="s">
        <v>39</v>
      </c>
      <c r="BF185" s="2" t="s">
        <v>40</v>
      </c>
      <c r="BG185" s="2" t="s">
        <v>60</v>
      </c>
      <c r="BH185" s="2" t="s">
        <v>82</v>
      </c>
      <c r="BI185" s="2" t="s">
        <v>84</v>
      </c>
      <c r="BJ185" s="2" t="s">
        <v>158</v>
      </c>
      <c r="BK185" s="2" t="s">
        <v>87</v>
      </c>
      <c r="BL185" s="2" t="s">
        <v>161</v>
      </c>
      <c r="BM185" s="2" t="s">
        <v>141</v>
      </c>
      <c r="BN185" s="21">
        <v>0</v>
      </c>
      <c r="BO185" s="25">
        <v>3</v>
      </c>
      <c r="BP185" s="69" t="str">
        <f t="shared" si="179"/>
        <v>not applic.</v>
      </c>
      <c r="BQ185" s="69" t="str">
        <f t="shared" si="185"/>
        <v>not compact</v>
      </c>
      <c r="BR185" s="69" t="str">
        <f t="shared" si="186"/>
        <v>not compact</v>
      </c>
      <c r="BS185" s="35" t="str">
        <f t="shared" si="187"/>
        <v>Standard</v>
      </c>
      <c r="BT185" s="35" t="str">
        <f t="shared" si="187"/>
        <v>Standard</v>
      </c>
      <c r="BU185" s="40">
        <f t="shared" ref="BU185:BV185" si="196">BU184</f>
        <v>-1</v>
      </c>
      <c r="BV185" s="40">
        <f t="shared" si="196"/>
        <v>0</v>
      </c>
      <c r="BW185" s="40">
        <f t="shared" ref="BW185" si="197">BW184</f>
        <v>0</v>
      </c>
      <c r="BX185" s="40" t="s">
        <v>290</v>
      </c>
      <c r="BY185" s="40">
        <v>0</v>
      </c>
      <c r="BZ185" s="40">
        <v>0</v>
      </c>
      <c r="CA185" s="31" t="s">
        <v>0</v>
      </c>
    </row>
    <row r="186" spans="1:88" s="2" customFormat="1" x14ac:dyDescent="0.25">
      <c r="C186" s="2">
        <v>8</v>
      </c>
      <c r="D186" s="2">
        <v>2008</v>
      </c>
      <c r="E186" s="40" t="str">
        <f t="shared" si="182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5">
        <v>0</v>
      </c>
      <c r="S186" s="35">
        <v>19</v>
      </c>
      <c r="T186" s="2">
        <v>300</v>
      </c>
      <c r="U186" s="2">
        <v>1</v>
      </c>
      <c r="V186" s="2">
        <v>0.8</v>
      </c>
      <c r="W186" s="2">
        <v>0.8</v>
      </c>
      <c r="X186" s="2">
        <v>0.8</v>
      </c>
      <c r="Y186" s="2">
        <v>7.6</v>
      </c>
      <c r="Z186" s="25">
        <v>1</v>
      </c>
      <c r="AA186" s="25" t="s">
        <v>299</v>
      </c>
      <c r="AB186" s="2">
        <v>4.2</v>
      </c>
      <c r="AC186" s="2">
        <v>4.2</v>
      </c>
      <c r="AD186" s="2">
        <v>8</v>
      </c>
      <c r="AE186" s="2">
        <v>15</v>
      </c>
      <c r="AF186" s="2">
        <v>0.10100000000000001</v>
      </c>
      <c r="AG186" s="2">
        <v>0.4</v>
      </c>
      <c r="AH186" s="2">
        <v>0.35</v>
      </c>
      <c r="AI186" s="2">
        <v>0.55000000000000004</v>
      </c>
      <c r="AJ186" s="2">
        <v>0.3</v>
      </c>
      <c r="AK186" s="2">
        <v>30</v>
      </c>
      <c r="AL186" s="2">
        <v>19</v>
      </c>
      <c r="AM186" s="2">
        <v>0</v>
      </c>
      <c r="AN186" s="2">
        <v>0</v>
      </c>
      <c r="AO186" s="2">
        <v>5016</v>
      </c>
      <c r="AP186" s="40">
        <f t="shared" si="183"/>
        <v>0.7</v>
      </c>
      <c r="AQ186" s="40" t="str">
        <f t="shared" si="183"/>
        <v>Standard</v>
      </c>
      <c r="AR186" s="38">
        <v>0.4</v>
      </c>
      <c r="AS186" s="38">
        <v>0.4</v>
      </c>
      <c r="AT186" s="38">
        <v>0.2</v>
      </c>
      <c r="AU186" s="38">
        <v>0.5</v>
      </c>
      <c r="AV186" s="38">
        <v>1</v>
      </c>
      <c r="AW186" s="38">
        <v>0.1</v>
      </c>
      <c r="AX186" s="38">
        <v>0.1</v>
      </c>
      <c r="AY186" s="7" t="s">
        <v>116</v>
      </c>
      <c r="AZ186" s="7" t="s">
        <v>116</v>
      </c>
      <c r="BA186" s="7" t="s">
        <v>116</v>
      </c>
      <c r="BB186" s="55">
        <f t="shared" si="184"/>
        <v>1</v>
      </c>
      <c r="BC186" s="2" t="s">
        <v>57</v>
      </c>
      <c r="BD186" s="2" t="s">
        <v>124</v>
      </c>
      <c r="BE186" s="2" t="s">
        <v>39</v>
      </c>
      <c r="BF186" s="2" t="s">
        <v>40</v>
      </c>
      <c r="BG186" s="2" t="s">
        <v>60</v>
      </c>
      <c r="BH186" s="2" t="s">
        <v>82</v>
      </c>
      <c r="BI186" s="2" t="s">
        <v>84</v>
      </c>
      <c r="BJ186" s="2" t="s">
        <v>158</v>
      </c>
      <c r="BK186" s="2" t="s">
        <v>87</v>
      </c>
      <c r="BL186" s="2" t="s">
        <v>161</v>
      </c>
      <c r="BM186" s="2" t="s">
        <v>141</v>
      </c>
      <c r="BN186" s="21">
        <v>0</v>
      </c>
      <c r="BO186" s="25">
        <v>3</v>
      </c>
      <c r="BP186" s="69" t="str">
        <f t="shared" si="179"/>
        <v>not applic.</v>
      </c>
      <c r="BQ186" s="69" t="str">
        <f t="shared" si="185"/>
        <v>not compact</v>
      </c>
      <c r="BR186" s="69" t="str">
        <f t="shared" si="186"/>
        <v>not compact</v>
      </c>
      <c r="BS186" s="35" t="str">
        <f t="shared" si="187"/>
        <v>Standard</v>
      </c>
      <c r="BT186" s="35" t="str">
        <f t="shared" si="187"/>
        <v>Standard</v>
      </c>
      <c r="BU186" s="40">
        <f t="shared" ref="BU186:BV186" si="198">BU185</f>
        <v>-1</v>
      </c>
      <c r="BV186" s="40">
        <f t="shared" si="198"/>
        <v>0</v>
      </c>
      <c r="BW186" s="40">
        <f t="shared" ref="BW186" si="199">BW185</f>
        <v>0</v>
      </c>
      <c r="BX186" s="40" t="s">
        <v>290</v>
      </c>
      <c r="BY186" s="40">
        <v>0</v>
      </c>
      <c r="BZ186" s="40">
        <v>0</v>
      </c>
      <c r="CA186" s="31" t="s">
        <v>0</v>
      </c>
    </row>
    <row r="187" spans="1:88" s="2" customFormat="1" x14ac:dyDescent="0.25">
      <c r="C187" s="2">
        <v>9</v>
      </c>
      <c r="D187" s="2">
        <v>2008</v>
      </c>
      <c r="E187" s="40" t="str">
        <f t="shared" si="182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5">
        <v>0</v>
      </c>
      <c r="S187" s="35">
        <v>19</v>
      </c>
      <c r="T187" s="2">
        <v>300</v>
      </c>
      <c r="U187" s="2">
        <v>1</v>
      </c>
      <c r="V187" s="2">
        <v>0.8</v>
      </c>
      <c r="W187" s="2">
        <v>0.8</v>
      </c>
      <c r="X187" s="2">
        <v>0.8</v>
      </c>
      <c r="Y187" s="2">
        <v>7.6</v>
      </c>
      <c r="Z187" s="25">
        <v>1</v>
      </c>
      <c r="AA187" s="25" t="s">
        <v>299</v>
      </c>
      <c r="AB187" s="2">
        <v>6</v>
      </c>
      <c r="AC187" s="2">
        <v>6</v>
      </c>
      <c r="AD187" s="2">
        <v>8</v>
      </c>
      <c r="AE187" s="2">
        <v>15</v>
      </c>
      <c r="AF187" s="2">
        <v>0.10100000000000001</v>
      </c>
      <c r="AG187" s="2">
        <v>0.4</v>
      </c>
      <c r="AH187" s="2">
        <v>0.35</v>
      </c>
      <c r="AI187" s="2">
        <v>0.55000000000000004</v>
      </c>
      <c r="AJ187" s="2">
        <v>0.3</v>
      </c>
      <c r="AK187" s="2">
        <v>30</v>
      </c>
      <c r="AL187" s="2">
        <v>19</v>
      </c>
      <c r="AM187" s="2">
        <v>0</v>
      </c>
      <c r="AN187" s="2">
        <v>0</v>
      </c>
      <c r="AO187" s="2">
        <v>5016</v>
      </c>
      <c r="AP187" s="40">
        <f t="shared" si="183"/>
        <v>0.7</v>
      </c>
      <c r="AQ187" s="40" t="str">
        <f t="shared" si="183"/>
        <v>Standard</v>
      </c>
      <c r="AR187" s="38">
        <v>0.4</v>
      </c>
      <c r="AS187" s="38">
        <v>0.4</v>
      </c>
      <c r="AT187" s="38">
        <v>0.2</v>
      </c>
      <c r="AU187" s="38">
        <v>0.5</v>
      </c>
      <c r="AV187" s="38">
        <v>1</v>
      </c>
      <c r="AW187" s="38">
        <v>0.1</v>
      </c>
      <c r="AX187" s="38">
        <v>0.1</v>
      </c>
      <c r="AY187" s="7" t="s">
        <v>116</v>
      </c>
      <c r="AZ187" s="7" t="s">
        <v>116</v>
      </c>
      <c r="BA187" s="7" t="s">
        <v>116</v>
      </c>
      <c r="BB187" s="55">
        <f t="shared" si="184"/>
        <v>1</v>
      </c>
      <c r="BC187" s="2" t="s">
        <v>57</v>
      </c>
      <c r="BD187" s="2" t="s">
        <v>124</v>
      </c>
      <c r="BE187" s="2" t="s">
        <v>39</v>
      </c>
      <c r="BF187" s="2" t="s">
        <v>40</v>
      </c>
      <c r="BG187" s="2" t="s">
        <v>60</v>
      </c>
      <c r="BH187" s="2" t="s">
        <v>82</v>
      </c>
      <c r="BI187" s="2" t="s">
        <v>84</v>
      </c>
      <c r="BJ187" s="2" t="s">
        <v>158</v>
      </c>
      <c r="BK187" s="2" t="s">
        <v>87</v>
      </c>
      <c r="BL187" s="2" t="s">
        <v>161</v>
      </c>
      <c r="BM187" s="2" t="s">
        <v>141</v>
      </c>
      <c r="BN187" s="21">
        <v>0</v>
      </c>
      <c r="BO187" s="25">
        <v>3</v>
      </c>
      <c r="BP187" s="69" t="str">
        <f t="shared" si="179"/>
        <v>not applic.</v>
      </c>
      <c r="BQ187" s="69" t="str">
        <f t="shared" si="185"/>
        <v>not compact</v>
      </c>
      <c r="BR187" s="69" t="str">
        <f t="shared" si="186"/>
        <v>not compact</v>
      </c>
      <c r="BS187" s="35" t="str">
        <f t="shared" si="187"/>
        <v>Standard</v>
      </c>
      <c r="BT187" s="35" t="str">
        <f t="shared" si="187"/>
        <v>Standard</v>
      </c>
      <c r="BU187" s="40">
        <f t="shared" ref="BU187:BV187" si="200">BU186</f>
        <v>-1</v>
      </c>
      <c r="BV187" s="40">
        <f t="shared" si="200"/>
        <v>0</v>
      </c>
      <c r="BW187" s="40">
        <f t="shared" ref="BW187" si="201">BW186</f>
        <v>0</v>
      </c>
      <c r="BX187" s="40" t="s">
        <v>290</v>
      </c>
      <c r="BY187" s="40">
        <v>0</v>
      </c>
      <c r="BZ187" s="40">
        <v>0</v>
      </c>
      <c r="CA187" s="31" t="s">
        <v>0</v>
      </c>
    </row>
    <row r="188" spans="1:88" s="2" customFormat="1" x14ac:dyDescent="0.25">
      <c r="C188" s="2">
        <v>10</v>
      </c>
      <c r="D188" s="2">
        <v>2008</v>
      </c>
      <c r="E188" s="40" t="str">
        <f t="shared" si="182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5">
        <v>0</v>
      </c>
      <c r="S188" s="35">
        <v>19</v>
      </c>
      <c r="T188" s="2">
        <v>350</v>
      </c>
      <c r="U188" s="2">
        <v>1</v>
      </c>
      <c r="V188" s="2">
        <v>0.57999999999999996</v>
      </c>
      <c r="W188" s="2">
        <v>0.57999999999999996</v>
      </c>
      <c r="X188" s="2">
        <v>0.57999999999999996</v>
      </c>
      <c r="Y188" s="2">
        <v>7.6</v>
      </c>
      <c r="Z188" s="25">
        <v>1</v>
      </c>
      <c r="AA188" s="25" t="s">
        <v>299</v>
      </c>
      <c r="AB188" s="2">
        <v>6</v>
      </c>
      <c r="AC188" s="2">
        <v>6</v>
      </c>
      <c r="AD188" s="2">
        <v>8</v>
      </c>
      <c r="AE188" s="2">
        <v>15</v>
      </c>
      <c r="AF188" s="2">
        <v>0.10100000000000001</v>
      </c>
      <c r="AG188" s="2">
        <v>0.4</v>
      </c>
      <c r="AH188" s="2">
        <v>0.35</v>
      </c>
      <c r="AI188" s="2">
        <v>0.55000000000000004</v>
      </c>
      <c r="AJ188" s="2">
        <v>0.3</v>
      </c>
      <c r="AK188" s="2">
        <v>30</v>
      </c>
      <c r="AL188" s="2">
        <v>19</v>
      </c>
      <c r="AM188" s="2">
        <v>0</v>
      </c>
      <c r="AN188" s="2">
        <v>0</v>
      </c>
      <c r="AO188" s="2">
        <v>5016</v>
      </c>
      <c r="AP188" s="40">
        <f t="shared" si="183"/>
        <v>0.7</v>
      </c>
      <c r="AQ188" s="40" t="str">
        <f t="shared" si="183"/>
        <v>Standard</v>
      </c>
      <c r="AR188" s="38">
        <v>0.4</v>
      </c>
      <c r="AS188" s="38">
        <v>0.4</v>
      </c>
      <c r="AT188" s="38">
        <v>0.2</v>
      </c>
      <c r="AU188" s="38">
        <v>0.5</v>
      </c>
      <c r="AV188" s="38">
        <v>1</v>
      </c>
      <c r="AW188" s="38">
        <v>0.2</v>
      </c>
      <c r="AX188" s="38">
        <v>0.1</v>
      </c>
      <c r="AY188" s="7" t="s">
        <v>116</v>
      </c>
      <c r="AZ188" s="7" t="s">
        <v>116</v>
      </c>
      <c r="BA188" s="7" t="s">
        <v>116</v>
      </c>
      <c r="BB188" s="55">
        <f t="shared" si="184"/>
        <v>1</v>
      </c>
      <c r="BC188" s="2" t="s">
        <v>57</v>
      </c>
      <c r="BD188" s="2" t="s">
        <v>124</v>
      </c>
      <c r="BE188" s="2" t="s">
        <v>39</v>
      </c>
      <c r="BF188" s="2" t="s">
        <v>40</v>
      </c>
      <c r="BG188" s="2" t="s">
        <v>60</v>
      </c>
      <c r="BH188" s="2" t="s">
        <v>82</v>
      </c>
      <c r="BI188" s="2" t="s">
        <v>84</v>
      </c>
      <c r="BJ188" s="2" t="s">
        <v>158</v>
      </c>
      <c r="BK188" s="2" t="s">
        <v>87</v>
      </c>
      <c r="BL188" s="2" t="s">
        <v>161</v>
      </c>
      <c r="BM188" s="2" t="s">
        <v>141</v>
      </c>
      <c r="BN188" s="21">
        <v>0</v>
      </c>
      <c r="BO188" s="25">
        <v>3</v>
      </c>
      <c r="BP188" s="69" t="str">
        <f t="shared" si="179"/>
        <v>not applic.</v>
      </c>
      <c r="BQ188" s="69" t="str">
        <f t="shared" si="185"/>
        <v>not compact</v>
      </c>
      <c r="BR188" s="69" t="str">
        <f t="shared" si="186"/>
        <v>not compact</v>
      </c>
      <c r="BS188" s="35" t="str">
        <f t="shared" si="187"/>
        <v>Standard</v>
      </c>
      <c r="BT188" s="35" t="str">
        <f t="shared" si="187"/>
        <v>Standard</v>
      </c>
      <c r="BU188" s="40">
        <f t="shared" ref="BU188:BV188" si="202">BU187</f>
        <v>-1</v>
      </c>
      <c r="BV188" s="40">
        <f t="shared" si="202"/>
        <v>0</v>
      </c>
      <c r="BW188" s="40">
        <f t="shared" ref="BW188" si="203">BW187</f>
        <v>0</v>
      </c>
      <c r="BX188" s="40" t="s">
        <v>290</v>
      </c>
      <c r="BY188" s="40">
        <v>0</v>
      </c>
      <c r="BZ188" s="40">
        <v>0</v>
      </c>
      <c r="CA188" s="31" t="s">
        <v>0</v>
      </c>
    </row>
    <row r="189" spans="1:88" s="2" customFormat="1" x14ac:dyDescent="0.25">
      <c r="C189" s="2">
        <v>11</v>
      </c>
      <c r="D189" s="2">
        <v>2008</v>
      </c>
      <c r="E189" s="40" t="str">
        <f t="shared" si="182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5">
        <v>0</v>
      </c>
      <c r="S189" s="35">
        <v>19</v>
      </c>
      <c r="T189" s="2">
        <v>350</v>
      </c>
      <c r="U189" s="2">
        <v>1</v>
      </c>
      <c r="V189" s="2">
        <v>0.57999999999999996</v>
      </c>
      <c r="W189" s="2">
        <v>0.57999999999999996</v>
      </c>
      <c r="X189" s="2">
        <v>0.57999999999999996</v>
      </c>
      <c r="Y189" s="2">
        <v>7.6</v>
      </c>
      <c r="Z189" s="25">
        <v>1</v>
      </c>
      <c r="AA189" s="25" t="s">
        <v>299</v>
      </c>
      <c r="AB189" s="2">
        <v>6</v>
      </c>
      <c r="AC189" s="2">
        <v>6</v>
      </c>
      <c r="AD189" s="2">
        <v>8</v>
      </c>
      <c r="AE189" s="2">
        <v>15</v>
      </c>
      <c r="AF189" s="2">
        <v>7.1999999999999995E-2</v>
      </c>
      <c r="AG189" s="2">
        <v>0.4</v>
      </c>
      <c r="AH189" s="2">
        <v>0.35</v>
      </c>
      <c r="AI189" s="2">
        <v>0.55000000000000004</v>
      </c>
      <c r="AJ189" s="2">
        <v>0.3</v>
      </c>
      <c r="AK189" s="2">
        <v>38</v>
      </c>
      <c r="AL189" s="2">
        <v>19</v>
      </c>
      <c r="AM189" s="2">
        <v>8</v>
      </c>
      <c r="AN189" s="2">
        <v>0</v>
      </c>
      <c r="AO189" s="2">
        <v>5016</v>
      </c>
      <c r="AP189" s="40">
        <f t="shared" si="183"/>
        <v>0.7</v>
      </c>
      <c r="AQ189" s="40" t="str">
        <f t="shared" si="183"/>
        <v>Standard</v>
      </c>
      <c r="AR189" s="38">
        <v>0.4</v>
      </c>
      <c r="AS189" s="38">
        <v>0.4</v>
      </c>
      <c r="AT189" s="38">
        <v>0.2</v>
      </c>
      <c r="AU189" s="38">
        <v>0.5</v>
      </c>
      <c r="AV189" s="38">
        <v>1</v>
      </c>
      <c r="AW189" s="38">
        <v>0.2</v>
      </c>
      <c r="AX189" s="38">
        <v>0.1</v>
      </c>
      <c r="AY189" s="7" t="s">
        <v>116</v>
      </c>
      <c r="AZ189" s="7" t="s">
        <v>116</v>
      </c>
      <c r="BA189" s="7" t="s">
        <v>116</v>
      </c>
      <c r="BB189" s="55">
        <f t="shared" si="184"/>
        <v>1</v>
      </c>
      <c r="BC189" s="2" t="s">
        <v>58</v>
      </c>
      <c r="BD189" s="2" t="s">
        <v>125</v>
      </c>
      <c r="BE189" s="2" t="s">
        <v>39</v>
      </c>
      <c r="BF189" s="2" t="s">
        <v>40</v>
      </c>
      <c r="BG189" s="2" t="s">
        <v>59</v>
      </c>
      <c r="BH189" s="2" t="s">
        <v>82</v>
      </c>
      <c r="BI189" s="2" t="s">
        <v>84</v>
      </c>
      <c r="BJ189" s="2" t="s">
        <v>157</v>
      </c>
      <c r="BK189" s="2" t="s">
        <v>87</v>
      </c>
      <c r="BL189" s="2" t="s">
        <v>160</v>
      </c>
      <c r="BM189" s="2" t="s">
        <v>141</v>
      </c>
      <c r="BN189" s="21">
        <v>0</v>
      </c>
      <c r="BO189" s="25">
        <v>3</v>
      </c>
      <c r="BP189" s="69" t="str">
        <f t="shared" si="179"/>
        <v>not applic.</v>
      </c>
      <c r="BQ189" s="69" t="str">
        <f t="shared" si="185"/>
        <v>not compact</v>
      </c>
      <c r="BR189" s="69" t="str">
        <f t="shared" si="186"/>
        <v>not compact</v>
      </c>
      <c r="BS189" s="35" t="str">
        <f t="shared" si="187"/>
        <v>Standard</v>
      </c>
      <c r="BT189" s="35" t="str">
        <f t="shared" si="187"/>
        <v>Standard</v>
      </c>
      <c r="BU189" s="40">
        <f t="shared" ref="BU189:BV189" si="204">BU188</f>
        <v>-1</v>
      </c>
      <c r="BV189" s="40">
        <f t="shared" si="204"/>
        <v>0</v>
      </c>
      <c r="BW189" s="40">
        <f t="shared" ref="BW189" si="205">BW188</f>
        <v>0</v>
      </c>
      <c r="BX189" s="40" t="s">
        <v>290</v>
      </c>
      <c r="BY189" s="40">
        <v>0</v>
      </c>
      <c r="BZ189" s="40">
        <v>0</v>
      </c>
      <c r="CA189" s="31" t="s">
        <v>0</v>
      </c>
    </row>
    <row r="190" spans="1:88" s="2" customFormat="1" x14ac:dyDescent="0.25">
      <c r="C190" s="2">
        <v>12</v>
      </c>
      <c r="D190" s="2">
        <v>2008</v>
      </c>
      <c r="E190" s="40" t="str">
        <f t="shared" si="182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5">
        <v>0</v>
      </c>
      <c r="S190" s="35">
        <v>19</v>
      </c>
      <c r="T190" s="2">
        <v>350</v>
      </c>
      <c r="U190" s="2">
        <v>1</v>
      </c>
      <c r="V190" s="2">
        <v>0.57999999999999996</v>
      </c>
      <c r="W190" s="2">
        <v>0.57999999999999996</v>
      </c>
      <c r="X190" s="2">
        <v>0.57999999999999996</v>
      </c>
      <c r="Y190" s="2">
        <v>7.6</v>
      </c>
      <c r="Z190" s="25">
        <v>1</v>
      </c>
      <c r="AA190" s="25" t="s">
        <v>299</v>
      </c>
      <c r="AB190" s="2">
        <v>6</v>
      </c>
      <c r="AC190" s="2">
        <v>6</v>
      </c>
      <c r="AD190" s="2">
        <v>8</v>
      </c>
      <c r="AE190" s="2">
        <v>15</v>
      </c>
      <c r="AF190" s="2">
        <v>7.1999999999999995E-2</v>
      </c>
      <c r="AG190" s="2">
        <v>0.4</v>
      </c>
      <c r="AH190" s="2">
        <v>0.35</v>
      </c>
      <c r="AI190" s="2">
        <v>0.55000000000000004</v>
      </c>
      <c r="AJ190" s="2">
        <v>0.3</v>
      </c>
      <c r="AK190" s="2">
        <v>38</v>
      </c>
      <c r="AL190" s="2">
        <v>19</v>
      </c>
      <c r="AM190" s="2">
        <v>4</v>
      </c>
      <c r="AN190" s="2">
        <v>0</v>
      </c>
      <c r="AO190" s="2">
        <v>5016</v>
      </c>
      <c r="AP190" s="40">
        <f t="shared" si="183"/>
        <v>0.7</v>
      </c>
      <c r="AQ190" s="40" t="str">
        <f t="shared" si="183"/>
        <v>Standard</v>
      </c>
      <c r="AR190" s="38">
        <v>0.4</v>
      </c>
      <c r="AS190" s="38">
        <v>0.4</v>
      </c>
      <c r="AT190" s="38">
        <v>0.2</v>
      </c>
      <c r="AU190" s="38">
        <v>0.5</v>
      </c>
      <c r="AV190" s="38">
        <v>1</v>
      </c>
      <c r="AW190" s="38">
        <v>0.2</v>
      </c>
      <c r="AX190" s="38">
        <v>0.1</v>
      </c>
      <c r="AY190" s="7" t="s">
        <v>116</v>
      </c>
      <c r="AZ190" s="7" t="s">
        <v>116</v>
      </c>
      <c r="BA190" s="7" t="s">
        <v>116</v>
      </c>
      <c r="BB190" s="55">
        <f t="shared" si="184"/>
        <v>1</v>
      </c>
      <c r="BC190" s="2" t="s">
        <v>58</v>
      </c>
      <c r="BD190" s="2" t="s">
        <v>125</v>
      </c>
      <c r="BE190" s="2" t="s">
        <v>39</v>
      </c>
      <c r="BF190" s="2" t="s">
        <v>40</v>
      </c>
      <c r="BG190" s="2" t="s">
        <v>59</v>
      </c>
      <c r="BH190" s="2" t="s">
        <v>82</v>
      </c>
      <c r="BI190" s="2" t="s">
        <v>84</v>
      </c>
      <c r="BJ190" s="2" t="s">
        <v>159</v>
      </c>
      <c r="BK190" s="2" t="s">
        <v>87</v>
      </c>
      <c r="BL190" s="2" t="s">
        <v>162</v>
      </c>
      <c r="BM190" s="2" t="s">
        <v>141</v>
      </c>
      <c r="BN190" s="21">
        <v>0</v>
      </c>
      <c r="BO190" s="25">
        <v>3</v>
      </c>
      <c r="BP190" s="69" t="str">
        <f t="shared" si="179"/>
        <v>not applic.</v>
      </c>
      <c r="BQ190" s="69" t="str">
        <f t="shared" si="185"/>
        <v>not compact</v>
      </c>
      <c r="BR190" s="69" t="str">
        <f t="shared" si="186"/>
        <v>not compact</v>
      </c>
      <c r="BS190" s="35" t="str">
        <f t="shared" si="187"/>
        <v>Standard</v>
      </c>
      <c r="BT190" s="35" t="str">
        <f t="shared" si="187"/>
        <v>Standard</v>
      </c>
      <c r="BU190" s="40">
        <f t="shared" ref="BU190:BV190" si="206">BU189</f>
        <v>-1</v>
      </c>
      <c r="BV190" s="40">
        <f t="shared" si="206"/>
        <v>0</v>
      </c>
      <c r="BW190" s="40">
        <f t="shared" ref="BW190" si="207">BW189</f>
        <v>0</v>
      </c>
      <c r="BX190" s="40" t="s">
        <v>290</v>
      </c>
      <c r="BY190" s="40">
        <v>0</v>
      </c>
      <c r="BZ190" s="40">
        <v>0</v>
      </c>
      <c r="CA190" s="31" t="s">
        <v>0</v>
      </c>
    </row>
    <row r="191" spans="1:88" s="2" customFormat="1" x14ac:dyDescent="0.25">
      <c r="C191" s="2">
        <v>13</v>
      </c>
      <c r="D191" s="2">
        <v>2008</v>
      </c>
      <c r="E191" s="40" t="str">
        <f t="shared" si="182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5">
        <v>0</v>
      </c>
      <c r="S191" s="35">
        <v>19</v>
      </c>
      <c r="T191" s="2">
        <v>350</v>
      </c>
      <c r="U191" s="2">
        <v>1</v>
      </c>
      <c r="V191" s="2">
        <v>0.57999999999999996</v>
      </c>
      <c r="W191" s="2">
        <v>0.57999999999999996</v>
      </c>
      <c r="X191" s="2">
        <v>0.57999999999999996</v>
      </c>
      <c r="Y191" s="2">
        <v>7.6</v>
      </c>
      <c r="Z191" s="25">
        <v>1</v>
      </c>
      <c r="AA191" s="25" t="s">
        <v>299</v>
      </c>
      <c r="AB191" s="2">
        <v>6</v>
      </c>
      <c r="AC191" s="2">
        <v>6</v>
      </c>
      <c r="AD191" s="2">
        <v>8</v>
      </c>
      <c r="AE191" s="2">
        <v>15</v>
      </c>
      <c r="AF191" s="2">
        <v>7.1999999999999995E-2</v>
      </c>
      <c r="AG191" s="2">
        <v>0.4</v>
      </c>
      <c r="AH191" s="2">
        <v>0.35</v>
      </c>
      <c r="AI191" s="2">
        <v>0.55000000000000004</v>
      </c>
      <c r="AJ191" s="2">
        <v>0.3</v>
      </c>
      <c r="AK191" s="2">
        <v>38</v>
      </c>
      <c r="AL191" s="2">
        <v>19</v>
      </c>
      <c r="AM191" s="2">
        <v>8</v>
      </c>
      <c r="AN191" s="2">
        <v>0</v>
      </c>
      <c r="AO191" s="2">
        <v>5016</v>
      </c>
      <c r="AP191" s="40">
        <f t="shared" si="183"/>
        <v>0.7</v>
      </c>
      <c r="AQ191" s="40" t="str">
        <f t="shared" si="183"/>
        <v>Standard</v>
      </c>
      <c r="AR191" s="38">
        <v>0.4</v>
      </c>
      <c r="AS191" s="38">
        <v>0.4</v>
      </c>
      <c r="AT191" s="38">
        <v>0.2</v>
      </c>
      <c r="AU191" s="38">
        <v>0.5</v>
      </c>
      <c r="AV191" s="38">
        <v>1</v>
      </c>
      <c r="AW191" s="38">
        <v>0.2</v>
      </c>
      <c r="AX191" s="38">
        <v>0.1</v>
      </c>
      <c r="AY191" s="7" t="s">
        <v>116</v>
      </c>
      <c r="AZ191" s="7" t="s">
        <v>116</v>
      </c>
      <c r="BA191" s="7" t="s">
        <v>116</v>
      </c>
      <c r="BB191" s="55">
        <f t="shared" si="184"/>
        <v>1</v>
      </c>
      <c r="BC191" s="2" t="s">
        <v>58</v>
      </c>
      <c r="BD191" s="2" t="s">
        <v>125</v>
      </c>
      <c r="BE191" s="2" t="s">
        <v>39</v>
      </c>
      <c r="BF191" s="2" t="s">
        <v>40</v>
      </c>
      <c r="BG191" s="2" t="s">
        <v>59</v>
      </c>
      <c r="BH191" s="2" t="s">
        <v>82</v>
      </c>
      <c r="BI191" s="2" t="s">
        <v>84</v>
      </c>
      <c r="BJ191" s="2" t="s">
        <v>157</v>
      </c>
      <c r="BK191" s="2" t="s">
        <v>87</v>
      </c>
      <c r="BL191" s="2" t="s">
        <v>160</v>
      </c>
      <c r="BM191" s="2" t="s">
        <v>141</v>
      </c>
      <c r="BN191" s="21">
        <v>0</v>
      </c>
      <c r="BO191" s="25">
        <v>3</v>
      </c>
      <c r="BP191" s="69" t="str">
        <f t="shared" si="179"/>
        <v>not applic.</v>
      </c>
      <c r="BQ191" s="69" t="str">
        <f t="shared" si="185"/>
        <v>not compact</v>
      </c>
      <c r="BR191" s="69" t="str">
        <f t="shared" si="186"/>
        <v>not compact</v>
      </c>
      <c r="BS191" s="35" t="str">
        <f t="shared" si="187"/>
        <v>Standard</v>
      </c>
      <c r="BT191" s="35" t="str">
        <f t="shared" si="187"/>
        <v>Standard</v>
      </c>
      <c r="BU191" s="40">
        <f t="shared" ref="BU191:BV191" si="208">BU190</f>
        <v>-1</v>
      </c>
      <c r="BV191" s="40">
        <f t="shared" si="208"/>
        <v>0</v>
      </c>
      <c r="BW191" s="40">
        <f t="shared" ref="BW191" si="209">BW190</f>
        <v>0</v>
      </c>
      <c r="BX191" s="40" t="s">
        <v>290</v>
      </c>
      <c r="BY191" s="40">
        <v>0</v>
      </c>
      <c r="BZ191" s="40">
        <v>0</v>
      </c>
      <c r="CA191" s="31" t="s">
        <v>0</v>
      </c>
    </row>
    <row r="192" spans="1:88" s="2" customFormat="1" x14ac:dyDescent="0.25">
      <c r="C192" s="2">
        <v>14</v>
      </c>
      <c r="D192" s="2">
        <v>2008</v>
      </c>
      <c r="E192" s="40" t="str">
        <f t="shared" si="182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5">
        <v>0</v>
      </c>
      <c r="S192" s="35">
        <v>19</v>
      </c>
      <c r="T192" s="2">
        <v>350</v>
      </c>
      <c r="U192" s="2">
        <v>1</v>
      </c>
      <c r="V192" s="2">
        <v>0.57999999999999996</v>
      </c>
      <c r="W192" s="2">
        <v>0.57999999999999996</v>
      </c>
      <c r="X192" s="2">
        <v>0.57999999999999996</v>
      </c>
      <c r="Y192" s="2">
        <v>7.6</v>
      </c>
      <c r="Z192" s="25">
        <v>1</v>
      </c>
      <c r="AA192" s="25" t="s">
        <v>299</v>
      </c>
      <c r="AB192" s="2">
        <v>8</v>
      </c>
      <c r="AC192" s="2">
        <v>8</v>
      </c>
      <c r="AD192" s="2">
        <v>8</v>
      </c>
      <c r="AE192" s="2">
        <v>15</v>
      </c>
      <c r="AF192" s="2">
        <v>6.9000000000000006E-2</v>
      </c>
      <c r="AG192" s="2">
        <v>0.4</v>
      </c>
      <c r="AH192" s="2">
        <v>0.35</v>
      </c>
      <c r="AI192" s="2">
        <v>0.55000000000000004</v>
      </c>
      <c r="AJ192" s="2">
        <v>0.3</v>
      </c>
      <c r="AK192" s="2">
        <v>38</v>
      </c>
      <c r="AL192" s="2">
        <v>19</v>
      </c>
      <c r="AM192" s="2">
        <v>8</v>
      </c>
      <c r="AN192" s="2">
        <v>0</v>
      </c>
      <c r="AO192" s="2">
        <v>5016</v>
      </c>
      <c r="AP192" s="40">
        <f t="shared" si="183"/>
        <v>0.7</v>
      </c>
      <c r="AQ192" s="40" t="str">
        <f t="shared" si="183"/>
        <v>Standard</v>
      </c>
      <c r="AR192" s="38">
        <v>0.4</v>
      </c>
      <c r="AS192" s="38">
        <v>0.4</v>
      </c>
      <c r="AT192" s="38">
        <v>0.2</v>
      </c>
      <c r="AU192" s="38">
        <v>0.5</v>
      </c>
      <c r="AV192" s="38">
        <v>1</v>
      </c>
      <c r="AW192" s="38">
        <v>0.2</v>
      </c>
      <c r="AX192" s="38">
        <v>0.63</v>
      </c>
      <c r="AY192" s="7" t="s">
        <v>116</v>
      </c>
      <c r="AZ192" s="7" t="s">
        <v>116</v>
      </c>
      <c r="BA192" s="7" t="s">
        <v>116</v>
      </c>
      <c r="BB192" s="55">
        <f t="shared" si="184"/>
        <v>1</v>
      </c>
      <c r="BC192" s="2" t="s">
        <v>56</v>
      </c>
      <c r="BD192" s="2" t="s">
        <v>123</v>
      </c>
      <c r="BE192" s="2" t="s">
        <v>39</v>
      </c>
      <c r="BF192" s="2" t="s">
        <v>40</v>
      </c>
      <c r="BG192" s="2" t="s">
        <v>59</v>
      </c>
      <c r="BH192" s="2" t="s">
        <v>82</v>
      </c>
      <c r="BI192" s="2" t="s">
        <v>84</v>
      </c>
      <c r="BJ192" s="2" t="s">
        <v>157</v>
      </c>
      <c r="BK192" s="2" t="s">
        <v>87</v>
      </c>
      <c r="BL192" s="2" t="s">
        <v>160</v>
      </c>
      <c r="BM192" s="2" t="s">
        <v>141</v>
      </c>
      <c r="BN192" s="21">
        <v>0</v>
      </c>
      <c r="BO192" s="25">
        <v>3</v>
      </c>
      <c r="BP192" s="69" t="str">
        <f t="shared" si="179"/>
        <v>not applic.</v>
      </c>
      <c r="BQ192" s="69" t="str">
        <f t="shared" si="185"/>
        <v>not compact</v>
      </c>
      <c r="BR192" s="69" t="str">
        <f t="shared" si="186"/>
        <v>not compact</v>
      </c>
      <c r="BS192" s="35" t="str">
        <f t="shared" si="187"/>
        <v>Standard</v>
      </c>
      <c r="BT192" s="35" t="str">
        <f t="shared" si="187"/>
        <v>Standard</v>
      </c>
      <c r="BU192" s="40">
        <f t="shared" ref="BU192:BV192" si="210">BU191</f>
        <v>-1</v>
      </c>
      <c r="BV192" s="40">
        <f t="shared" si="210"/>
        <v>0</v>
      </c>
      <c r="BW192" s="40">
        <f t="shared" ref="BW192" si="211">BW191</f>
        <v>0</v>
      </c>
      <c r="BX192" s="40" t="s">
        <v>290</v>
      </c>
      <c r="BY192" s="40">
        <v>0</v>
      </c>
      <c r="BZ192" s="40">
        <v>0</v>
      </c>
      <c r="CA192" s="31" t="s">
        <v>0</v>
      </c>
    </row>
    <row r="193" spans="3:80" s="2" customFormat="1" x14ac:dyDescent="0.25">
      <c r="C193" s="2">
        <v>15</v>
      </c>
      <c r="D193" s="2">
        <v>2008</v>
      </c>
      <c r="E193" s="40" t="str">
        <f t="shared" si="182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5">
        <v>0</v>
      </c>
      <c r="S193" s="35">
        <v>19</v>
      </c>
      <c r="T193" s="2">
        <v>350</v>
      </c>
      <c r="U193" s="2">
        <v>1</v>
      </c>
      <c r="V193" s="2">
        <v>0.57999999999999996</v>
      </c>
      <c r="W193" s="2">
        <v>0.57999999999999996</v>
      </c>
      <c r="X193" s="2">
        <v>0.57999999999999996</v>
      </c>
      <c r="Y193" s="2">
        <v>7.6</v>
      </c>
      <c r="Z193" s="25">
        <v>1</v>
      </c>
      <c r="AA193" s="25" t="s">
        <v>299</v>
      </c>
      <c r="AB193" s="2">
        <v>8</v>
      </c>
      <c r="AC193" s="2">
        <v>8</v>
      </c>
      <c r="AD193" s="2">
        <v>8</v>
      </c>
      <c r="AE193" s="2">
        <v>15</v>
      </c>
      <c r="AF193" s="2">
        <v>6.9000000000000006E-2</v>
      </c>
      <c r="AG193" s="2">
        <v>0.4</v>
      </c>
      <c r="AH193" s="2">
        <v>0.35</v>
      </c>
      <c r="AI193" s="2">
        <v>0.55000000000000004</v>
      </c>
      <c r="AJ193" s="2">
        <v>0.3</v>
      </c>
      <c r="AK193" s="2">
        <v>38</v>
      </c>
      <c r="AL193" s="2">
        <v>19</v>
      </c>
      <c r="AM193" s="2">
        <v>4</v>
      </c>
      <c r="AN193" s="2">
        <v>0</v>
      </c>
      <c r="AO193" s="2">
        <v>5016</v>
      </c>
      <c r="AP193" s="40">
        <f t="shared" si="183"/>
        <v>0.7</v>
      </c>
      <c r="AQ193" s="40" t="str">
        <f t="shared" si="183"/>
        <v>Standard</v>
      </c>
      <c r="AR193" s="38">
        <v>0.4</v>
      </c>
      <c r="AS193" s="38">
        <v>0.35</v>
      </c>
      <c r="AT193" s="38">
        <v>0.2</v>
      </c>
      <c r="AU193" s="38">
        <v>0.5</v>
      </c>
      <c r="AV193" s="38">
        <v>1</v>
      </c>
      <c r="AW193" s="38">
        <v>0.2</v>
      </c>
      <c r="AX193" s="38">
        <v>0.1</v>
      </c>
      <c r="AY193" s="7" t="s">
        <v>116</v>
      </c>
      <c r="AZ193" s="7" t="s">
        <v>116</v>
      </c>
      <c r="BA193" s="7" t="s">
        <v>116</v>
      </c>
      <c r="BB193" s="55">
        <f t="shared" si="184"/>
        <v>1</v>
      </c>
      <c r="BC193" s="2" t="s">
        <v>56</v>
      </c>
      <c r="BD193" s="2" t="s">
        <v>123</v>
      </c>
      <c r="BE193" s="2" t="s">
        <v>39</v>
      </c>
      <c r="BF193" s="2" t="s">
        <v>40</v>
      </c>
      <c r="BG193" s="2" t="s">
        <v>59</v>
      </c>
      <c r="BH193" s="2" t="s">
        <v>82</v>
      </c>
      <c r="BI193" s="2" t="s">
        <v>84</v>
      </c>
      <c r="BJ193" s="2" t="s">
        <v>159</v>
      </c>
      <c r="BK193" s="2" t="s">
        <v>87</v>
      </c>
      <c r="BL193" s="2" t="s">
        <v>162</v>
      </c>
      <c r="BM193" s="2" t="s">
        <v>141</v>
      </c>
      <c r="BN193" s="21">
        <v>0</v>
      </c>
      <c r="BO193" s="25">
        <v>3</v>
      </c>
      <c r="BP193" s="69" t="str">
        <f t="shared" si="179"/>
        <v>not applic.</v>
      </c>
      <c r="BQ193" s="69" t="str">
        <f t="shared" si="185"/>
        <v>not compact</v>
      </c>
      <c r="BR193" s="69" t="str">
        <f t="shared" si="186"/>
        <v>not compact</v>
      </c>
      <c r="BS193" s="35" t="str">
        <f t="shared" si="187"/>
        <v>Standard</v>
      </c>
      <c r="BT193" s="35" t="str">
        <f t="shared" si="187"/>
        <v>Standard</v>
      </c>
      <c r="BU193" s="40">
        <f t="shared" ref="BU193:BV193" si="212">BU192</f>
        <v>-1</v>
      </c>
      <c r="BV193" s="40">
        <f t="shared" si="212"/>
        <v>0</v>
      </c>
      <c r="BW193" s="40">
        <f t="shared" ref="BW193" si="213">BW192</f>
        <v>0</v>
      </c>
      <c r="BX193" s="40" t="s">
        <v>290</v>
      </c>
      <c r="BY193" s="40">
        <v>0</v>
      </c>
      <c r="BZ193" s="40">
        <v>0</v>
      </c>
      <c r="CA193" s="31" t="s">
        <v>0</v>
      </c>
    </row>
    <row r="194" spans="3:80" s="2" customFormat="1" x14ac:dyDescent="0.25">
      <c r="C194" s="2">
        <v>16</v>
      </c>
      <c r="D194" s="2">
        <v>2008</v>
      </c>
      <c r="E194" s="40" t="str">
        <f t="shared" si="182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5">
        <v>0</v>
      </c>
      <c r="S194" s="35">
        <v>20</v>
      </c>
      <c r="T194" s="2">
        <v>300</v>
      </c>
      <c r="U194" s="2">
        <v>0</v>
      </c>
      <c r="V194" s="2">
        <v>0.8</v>
      </c>
      <c r="W194" s="2">
        <v>0.8</v>
      </c>
      <c r="X194" s="2">
        <v>0.8</v>
      </c>
      <c r="Y194" s="2">
        <v>7.6</v>
      </c>
      <c r="Z194" s="25">
        <v>1</v>
      </c>
      <c r="AA194" s="25" t="s">
        <v>299</v>
      </c>
      <c r="AB194" s="2">
        <v>8</v>
      </c>
      <c r="AC194" s="2">
        <v>8</v>
      </c>
      <c r="AD194" s="2">
        <v>8</v>
      </c>
      <c r="AE194" s="2">
        <v>15</v>
      </c>
      <c r="AF194" s="2">
        <v>6.9000000000000006E-2</v>
      </c>
      <c r="AG194" s="2">
        <v>0.4</v>
      </c>
      <c r="AH194" s="2">
        <v>0.35</v>
      </c>
      <c r="AI194" s="2">
        <v>0.55000000000000004</v>
      </c>
      <c r="AJ194" s="2">
        <v>0.3</v>
      </c>
      <c r="AK194" s="2">
        <v>38</v>
      </c>
      <c r="AL194" s="2">
        <v>19</v>
      </c>
      <c r="AM194" s="2">
        <v>8</v>
      </c>
      <c r="AN194" s="2">
        <v>7016</v>
      </c>
      <c r="AO194" s="2">
        <v>10016</v>
      </c>
      <c r="AP194" s="40">
        <f t="shared" si="183"/>
        <v>0.7</v>
      </c>
      <c r="AQ194" s="40" t="str">
        <f t="shared" si="183"/>
        <v>Standard</v>
      </c>
      <c r="AR194" s="38">
        <v>0.4</v>
      </c>
      <c r="AS194" s="38">
        <v>0.55000000000000004</v>
      </c>
      <c r="AT194" s="38">
        <v>0.2</v>
      </c>
      <c r="AU194" s="38">
        <v>0.5</v>
      </c>
      <c r="AV194" s="38">
        <v>0</v>
      </c>
      <c r="AW194" s="38">
        <v>0.1</v>
      </c>
      <c r="AX194" s="38">
        <v>0.63</v>
      </c>
      <c r="AY194" s="7" t="s">
        <v>116</v>
      </c>
      <c r="AZ194" s="7" t="s">
        <v>116</v>
      </c>
      <c r="BA194" s="7" t="s">
        <v>116</v>
      </c>
      <c r="BB194" s="55">
        <f t="shared" si="184"/>
        <v>1</v>
      </c>
      <c r="BC194" s="2" t="s">
        <v>56</v>
      </c>
      <c r="BD194" s="2" t="s">
        <v>123</v>
      </c>
      <c r="BE194" s="2" t="s">
        <v>41</v>
      </c>
      <c r="BF194" s="2" t="s">
        <v>42</v>
      </c>
      <c r="BG194" s="2" t="s">
        <v>59</v>
      </c>
      <c r="BH194" s="2" t="s">
        <v>80</v>
      </c>
      <c r="BI194" s="2" t="s">
        <v>84</v>
      </c>
      <c r="BJ194" s="2" t="s">
        <v>157</v>
      </c>
      <c r="BK194" s="2" t="s">
        <v>87</v>
      </c>
      <c r="BL194" s="2" t="s">
        <v>160</v>
      </c>
      <c r="BM194" s="2" t="s">
        <v>141</v>
      </c>
      <c r="BN194" s="21">
        <v>0</v>
      </c>
      <c r="BO194" s="25">
        <v>3</v>
      </c>
      <c r="BP194" s="69" t="str">
        <f t="shared" si="179"/>
        <v>not applic.</v>
      </c>
      <c r="BQ194" s="69" t="str">
        <f t="shared" si="185"/>
        <v>not compact</v>
      </c>
      <c r="BR194" s="69" t="str">
        <f t="shared" si="186"/>
        <v>not compact</v>
      </c>
      <c r="BS194" s="35" t="str">
        <f t="shared" si="187"/>
        <v>Standard</v>
      </c>
      <c r="BT194" s="35" t="str">
        <f t="shared" si="187"/>
        <v>Standard</v>
      </c>
      <c r="BU194" s="40">
        <f t="shared" ref="BU194:BV194" si="214">BU193</f>
        <v>-1</v>
      </c>
      <c r="BV194" s="40">
        <f t="shared" si="214"/>
        <v>0</v>
      </c>
      <c r="BW194" s="40">
        <f t="shared" ref="BW194" si="215">BW193</f>
        <v>0</v>
      </c>
      <c r="BX194" s="40" t="s">
        <v>290</v>
      </c>
      <c r="BY194" s="40">
        <v>0</v>
      </c>
      <c r="BZ194" s="40">
        <v>0</v>
      </c>
      <c r="CA194" s="31" t="s">
        <v>0</v>
      </c>
    </row>
    <row r="195" spans="3:80" s="2" customFormat="1" x14ac:dyDescent="0.25">
      <c r="C195" s="2">
        <v>1</v>
      </c>
      <c r="D195" s="2">
        <v>2008</v>
      </c>
      <c r="E195" s="64" t="s">
        <v>219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35">
        <v>0</v>
      </c>
      <c r="S195" s="35">
        <v>20</v>
      </c>
      <c r="T195" s="2">
        <v>300</v>
      </c>
      <c r="U195" s="2">
        <v>0</v>
      </c>
      <c r="V195" s="2">
        <v>0.8</v>
      </c>
      <c r="W195" s="2">
        <v>0.8</v>
      </c>
      <c r="X195" s="2">
        <v>0.8</v>
      </c>
      <c r="Y195" s="2">
        <v>7.6</v>
      </c>
      <c r="Z195" s="25">
        <v>1</v>
      </c>
      <c r="AA195" s="25" t="s">
        <v>299</v>
      </c>
      <c r="AB195" s="2">
        <v>6</v>
      </c>
      <c r="AC195" s="2">
        <v>6</v>
      </c>
      <c r="AD195" s="2">
        <v>8</v>
      </c>
      <c r="AE195" s="2">
        <v>15</v>
      </c>
      <c r="AF195" s="2">
        <v>6.9000000000000006E-2</v>
      </c>
      <c r="AG195" s="2">
        <v>0.4</v>
      </c>
      <c r="AH195" s="2">
        <v>0.35</v>
      </c>
      <c r="AI195" s="2">
        <v>0.55000000000000004</v>
      </c>
      <c r="AJ195" s="2">
        <v>0.3</v>
      </c>
      <c r="AK195" s="2">
        <v>38</v>
      </c>
      <c r="AL195" s="2">
        <v>19</v>
      </c>
      <c r="AM195" s="2">
        <v>8</v>
      </c>
      <c r="AN195" s="2">
        <v>0</v>
      </c>
      <c r="AO195" s="2">
        <v>5016</v>
      </c>
      <c r="AP195" s="38">
        <v>0.7</v>
      </c>
      <c r="AQ195" s="38" t="s">
        <v>184</v>
      </c>
      <c r="AR195" s="38">
        <v>0.4</v>
      </c>
      <c r="AS195" s="38">
        <v>0.55000000000000004</v>
      </c>
      <c r="AT195" s="38">
        <v>0.2</v>
      </c>
      <c r="AU195" s="38">
        <v>0.5</v>
      </c>
      <c r="AV195" s="38">
        <v>0</v>
      </c>
      <c r="AW195" s="38">
        <v>0.1</v>
      </c>
      <c r="AX195" s="38">
        <v>0.1</v>
      </c>
      <c r="AY195" s="7" t="s">
        <v>116</v>
      </c>
      <c r="AZ195" s="7" t="s">
        <v>116</v>
      </c>
      <c r="BA195" s="7" t="s">
        <v>116</v>
      </c>
      <c r="BB195" s="53">
        <v>1</v>
      </c>
      <c r="BC195" s="2" t="s">
        <v>56</v>
      </c>
      <c r="BD195" s="2" t="s">
        <v>123</v>
      </c>
      <c r="BE195" s="2" t="s">
        <v>39</v>
      </c>
      <c r="BF195" s="2" t="s">
        <v>40</v>
      </c>
      <c r="BG195" s="2" t="s">
        <v>59</v>
      </c>
      <c r="BH195" s="2" t="s">
        <v>80</v>
      </c>
      <c r="BI195" s="2" t="s">
        <v>84</v>
      </c>
      <c r="BJ195" s="2" t="s">
        <v>157</v>
      </c>
      <c r="BK195" s="2" t="s">
        <v>87</v>
      </c>
      <c r="BL195" s="2" t="s">
        <v>160</v>
      </c>
      <c r="BM195" s="2" t="s">
        <v>141</v>
      </c>
      <c r="BN195" s="21">
        <v>0</v>
      </c>
      <c r="BO195" s="25">
        <v>3</v>
      </c>
      <c r="BP195" s="69" t="str">
        <f t="shared" si="179"/>
        <v>not applic.</v>
      </c>
      <c r="BQ195" s="68" t="s">
        <v>268</v>
      </c>
      <c r="BR195" s="68" t="s">
        <v>268</v>
      </c>
      <c r="BS195" s="2" t="s">
        <v>184</v>
      </c>
      <c r="BT195" s="2" t="s">
        <v>184</v>
      </c>
      <c r="BU195" s="38">
        <v>-1</v>
      </c>
      <c r="BV195" s="38">
        <v>0</v>
      </c>
      <c r="BW195" s="38">
        <v>0</v>
      </c>
      <c r="BX195" s="38" t="s">
        <v>290</v>
      </c>
      <c r="BY195" s="38">
        <v>0</v>
      </c>
      <c r="BZ195" s="38">
        <v>0</v>
      </c>
      <c r="CA195" s="31" t="s">
        <v>0</v>
      </c>
    </row>
    <row r="196" spans="3:80" s="2" customFormat="1" x14ac:dyDescent="0.25">
      <c r="C196" s="2">
        <v>2</v>
      </c>
      <c r="D196" s="2">
        <v>2008</v>
      </c>
      <c r="E196" s="40" t="str">
        <f t="shared" si="182"/>
        <v>MultiFam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19</v>
      </c>
      <c r="T196" s="2">
        <v>300</v>
      </c>
      <c r="U196" s="2">
        <v>1</v>
      </c>
      <c r="V196" s="2">
        <v>0.8</v>
      </c>
      <c r="W196" s="2">
        <v>0.8</v>
      </c>
      <c r="X196" s="2">
        <v>0.8</v>
      </c>
      <c r="Y196" s="2">
        <v>7.6</v>
      </c>
      <c r="Z196" s="25">
        <v>1</v>
      </c>
      <c r="AA196" s="25" t="s">
        <v>299</v>
      </c>
      <c r="AB196" s="2">
        <v>6</v>
      </c>
      <c r="AC196" s="2">
        <v>6</v>
      </c>
      <c r="AD196" s="2">
        <v>8</v>
      </c>
      <c r="AE196" s="2">
        <v>15</v>
      </c>
      <c r="AF196" s="2">
        <v>0.10100000000000001</v>
      </c>
      <c r="AG196" s="2">
        <v>0.4</v>
      </c>
      <c r="AH196" s="2">
        <v>0.35</v>
      </c>
      <c r="AI196" s="2">
        <v>0.55000000000000004</v>
      </c>
      <c r="AJ196" s="2">
        <v>0.3</v>
      </c>
      <c r="AK196" s="2">
        <v>30</v>
      </c>
      <c r="AL196" s="2">
        <v>19</v>
      </c>
      <c r="AM196" s="2">
        <v>8</v>
      </c>
      <c r="AN196" s="2">
        <v>0</v>
      </c>
      <c r="AO196" s="2">
        <v>5016</v>
      </c>
      <c r="AP196" s="40">
        <f>AP195</f>
        <v>0.7</v>
      </c>
      <c r="AQ196" s="40" t="str">
        <f>AQ195</f>
        <v>Standard</v>
      </c>
      <c r="AR196" s="38">
        <v>0.4</v>
      </c>
      <c r="AS196" s="38">
        <v>0.4</v>
      </c>
      <c r="AT196" s="38">
        <v>0.2</v>
      </c>
      <c r="AU196" s="38">
        <v>0.5</v>
      </c>
      <c r="AV196" s="38">
        <v>1</v>
      </c>
      <c r="AW196" s="38">
        <v>0.1</v>
      </c>
      <c r="AX196" s="38">
        <v>0.1</v>
      </c>
      <c r="AY196" s="7" t="s">
        <v>116</v>
      </c>
      <c r="AZ196" s="7" t="s">
        <v>116</v>
      </c>
      <c r="BA196" s="7" t="s">
        <v>116</v>
      </c>
      <c r="BB196" s="55">
        <f>BB195</f>
        <v>1</v>
      </c>
      <c r="BC196" s="2" t="s">
        <v>57</v>
      </c>
      <c r="BD196" s="2" t="s">
        <v>124</v>
      </c>
      <c r="BE196" s="2" t="s">
        <v>39</v>
      </c>
      <c r="BF196" s="2" t="s">
        <v>40</v>
      </c>
      <c r="BG196" s="2" t="s">
        <v>60</v>
      </c>
      <c r="BH196" s="2" t="s">
        <v>82</v>
      </c>
      <c r="BI196" s="2" t="s">
        <v>84</v>
      </c>
      <c r="BJ196" s="2" t="s">
        <v>157</v>
      </c>
      <c r="BK196" s="2" t="s">
        <v>87</v>
      </c>
      <c r="BL196" s="2" t="s">
        <v>160</v>
      </c>
      <c r="BM196" s="2" t="s">
        <v>141</v>
      </c>
      <c r="BN196" s="21">
        <v>0</v>
      </c>
      <c r="BO196" s="25">
        <v>3</v>
      </c>
      <c r="BP196" s="69" t="str">
        <f t="shared" si="179"/>
        <v>not applic.</v>
      </c>
      <c r="BQ196" s="69" t="str">
        <f t="shared" ref="BQ196:BV196" si="216">BQ195</f>
        <v>not compact</v>
      </c>
      <c r="BR196" s="69" t="str">
        <f t="shared" si="216"/>
        <v>not compact</v>
      </c>
      <c r="BS196" s="35" t="str">
        <f t="shared" si="216"/>
        <v>Standard</v>
      </c>
      <c r="BT196" s="35" t="str">
        <f t="shared" si="216"/>
        <v>Standard</v>
      </c>
      <c r="BU196" s="40">
        <f t="shared" si="216"/>
        <v>-1</v>
      </c>
      <c r="BV196" s="40">
        <f t="shared" si="216"/>
        <v>0</v>
      </c>
      <c r="BW196" s="40">
        <f t="shared" ref="BW196" si="217">BW195</f>
        <v>0</v>
      </c>
      <c r="BX196" s="40" t="s">
        <v>290</v>
      </c>
      <c r="BY196" s="40">
        <v>0</v>
      </c>
      <c r="BZ196" s="40">
        <v>0</v>
      </c>
      <c r="CA196" s="31" t="s">
        <v>0</v>
      </c>
    </row>
    <row r="197" spans="3:80" s="2" customFormat="1" x14ac:dyDescent="0.25">
      <c r="C197" s="2">
        <v>3</v>
      </c>
      <c r="D197" s="2">
        <v>2008</v>
      </c>
      <c r="E197" s="40" t="str">
        <f t="shared" si="182"/>
        <v>MultiFam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20</v>
      </c>
      <c r="T197" s="2">
        <v>300</v>
      </c>
      <c r="U197" s="2">
        <v>0</v>
      </c>
      <c r="V197" s="2">
        <v>0.8</v>
      </c>
      <c r="W197" s="2">
        <v>0.8</v>
      </c>
      <c r="X197" s="2">
        <v>0.8</v>
      </c>
      <c r="Y197" s="2">
        <v>7.6</v>
      </c>
      <c r="Z197" s="25">
        <v>1</v>
      </c>
      <c r="AA197" s="25" t="s">
        <v>299</v>
      </c>
      <c r="AB197" s="2">
        <v>6</v>
      </c>
      <c r="AC197" s="2">
        <v>6</v>
      </c>
      <c r="AD197" s="2">
        <v>8</v>
      </c>
      <c r="AE197" s="2">
        <v>15</v>
      </c>
      <c r="AF197" s="2">
        <v>0.10100000000000001</v>
      </c>
      <c r="AG197" s="2">
        <v>0.4</v>
      </c>
      <c r="AH197" s="2">
        <v>0.35</v>
      </c>
      <c r="AI197" s="2">
        <v>0.55000000000000004</v>
      </c>
      <c r="AJ197" s="2">
        <v>0.3</v>
      </c>
      <c r="AK197" s="2">
        <v>30</v>
      </c>
      <c r="AL197" s="2">
        <v>19</v>
      </c>
      <c r="AM197" s="2">
        <v>0</v>
      </c>
      <c r="AN197" s="2">
        <v>0</v>
      </c>
      <c r="AO197" s="2">
        <v>5016</v>
      </c>
      <c r="AP197" s="40">
        <f t="shared" ref="AP197:AQ197" si="218">AP196</f>
        <v>0.7</v>
      </c>
      <c r="AQ197" s="40" t="str">
        <f t="shared" si="218"/>
        <v>Standard</v>
      </c>
      <c r="AR197" s="38">
        <v>0.4</v>
      </c>
      <c r="AS197" s="38">
        <v>0.55000000000000004</v>
      </c>
      <c r="AT197" s="38">
        <v>0.2</v>
      </c>
      <c r="AU197" s="38">
        <v>0.5</v>
      </c>
      <c r="AV197" s="38">
        <v>0</v>
      </c>
      <c r="AW197" s="38">
        <v>0.1</v>
      </c>
      <c r="AX197" s="38">
        <v>0.1</v>
      </c>
      <c r="AY197" s="7" t="s">
        <v>116</v>
      </c>
      <c r="AZ197" s="7" t="s">
        <v>116</v>
      </c>
      <c r="BA197" s="7" t="s">
        <v>116</v>
      </c>
      <c r="BB197" s="55">
        <f t="shared" ref="BB197" si="219">BB196</f>
        <v>1</v>
      </c>
      <c r="BC197" s="2" t="s">
        <v>57</v>
      </c>
      <c r="BD197" s="2" t="s">
        <v>124</v>
      </c>
      <c r="BE197" s="2" t="s">
        <v>39</v>
      </c>
      <c r="BF197" s="2" t="s">
        <v>40</v>
      </c>
      <c r="BG197" s="2" t="s">
        <v>60</v>
      </c>
      <c r="BH197" s="2" t="s">
        <v>82</v>
      </c>
      <c r="BI197" s="2" t="s">
        <v>84</v>
      </c>
      <c r="BJ197" s="2" t="s">
        <v>158</v>
      </c>
      <c r="BK197" s="2" t="s">
        <v>87</v>
      </c>
      <c r="BL197" s="2" t="s">
        <v>161</v>
      </c>
      <c r="BM197" s="2" t="s">
        <v>141</v>
      </c>
      <c r="BN197" s="21">
        <v>0</v>
      </c>
      <c r="BO197" s="25">
        <v>3</v>
      </c>
      <c r="BP197" s="69" t="str">
        <f t="shared" si="179"/>
        <v>not applic.</v>
      </c>
      <c r="BQ197" s="69" t="str">
        <f t="shared" ref="BQ197:BQ210" si="220">BQ196</f>
        <v>not compact</v>
      </c>
      <c r="BR197" s="69" t="str">
        <f t="shared" ref="BR197:BR210" si="221">BR196</f>
        <v>not compact</v>
      </c>
      <c r="BS197" s="35" t="str">
        <f t="shared" ref="BS197:BT210" si="222">BS196</f>
        <v>Standard</v>
      </c>
      <c r="BT197" s="35" t="str">
        <f t="shared" si="222"/>
        <v>Standard</v>
      </c>
      <c r="BU197" s="40">
        <f t="shared" ref="BU197:BV197" si="223">BU196</f>
        <v>-1</v>
      </c>
      <c r="BV197" s="40">
        <f t="shared" si="223"/>
        <v>0</v>
      </c>
      <c r="BW197" s="40">
        <f t="shared" ref="BW197" si="224">BW196</f>
        <v>0</v>
      </c>
      <c r="BX197" s="40" t="s">
        <v>290</v>
      </c>
      <c r="BY197" s="40">
        <v>0</v>
      </c>
      <c r="BZ197" s="40">
        <v>0</v>
      </c>
      <c r="CA197" s="31" t="s">
        <v>0</v>
      </c>
      <c r="CB197" s="2" t="s">
        <v>139</v>
      </c>
    </row>
    <row r="198" spans="3:80" s="2" customFormat="1" x14ac:dyDescent="0.25">
      <c r="C198" s="2">
        <v>4</v>
      </c>
      <c r="D198" s="2">
        <v>2008</v>
      </c>
      <c r="E198" s="40" t="str">
        <f t="shared" si="182"/>
        <v>MultiFam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19</v>
      </c>
      <c r="T198" s="2">
        <v>300</v>
      </c>
      <c r="U198" s="2">
        <v>0</v>
      </c>
      <c r="V198" s="2">
        <v>0.8</v>
      </c>
      <c r="W198" s="2">
        <v>0.8</v>
      </c>
      <c r="X198" s="2">
        <v>0.8</v>
      </c>
      <c r="Y198" s="2">
        <v>7.6</v>
      </c>
      <c r="Z198" s="25">
        <v>1</v>
      </c>
      <c r="AA198" s="25" t="s">
        <v>299</v>
      </c>
      <c r="AB198" s="2">
        <v>6</v>
      </c>
      <c r="AC198" s="2">
        <v>6</v>
      </c>
      <c r="AD198" s="2">
        <v>8</v>
      </c>
      <c r="AE198" s="2">
        <v>15</v>
      </c>
      <c r="AF198" s="2">
        <v>0.10100000000000001</v>
      </c>
      <c r="AG198" s="2">
        <v>0.4</v>
      </c>
      <c r="AH198" s="2">
        <v>0.35</v>
      </c>
      <c r="AI198" s="2">
        <v>0.55000000000000004</v>
      </c>
      <c r="AJ198" s="2">
        <v>0.3</v>
      </c>
      <c r="AK198" s="2">
        <v>30</v>
      </c>
      <c r="AL198" s="2">
        <v>19</v>
      </c>
      <c r="AM198" s="2">
        <v>0</v>
      </c>
      <c r="AN198" s="2">
        <v>0</v>
      </c>
      <c r="AO198" s="2">
        <v>5016</v>
      </c>
      <c r="AP198" s="40">
        <f t="shared" ref="AP198:AQ198" si="225">AP197</f>
        <v>0.7</v>
      </c>
      <c r="AQ198" s="40" t="str">
        <f t="shared" si="225"/>
        <v>Standard</v>
      </c>
      <c r="AR198" s="38">
        <v>0.4</v>
      </c>
      <c r="AS198" s="38">
        <v>0.4</v>
      </c>
      <c r="AT198" s="38">
        <v>0.2</v>
      </c>
      <c r="AU198" s="38">
        <v>0.5</v>
      </c>
      <c r="AV198" s="38">
        <v>1</v>
      </c>
      <c r="AW198" s="38">
        <v>0.1</v>
      </c>
      <c r="AX198" s="38">
        <v>0.1</v>
      </c>
      <c r="AY198" s="7" t="s">
        <v>116</v>
      </c>
      <c r="AZ198" s="7" t="s">
        <v>116</v>
      </c>
      <c r="BA198" s="7" t="s">
        <v>116</v>
      </c>
      <c r="BB198" s="55">
        <f t="shared" ref="BB198" si="226">BB197</f>
        <v>1</v>
      </c>
      <c r="BC198" s="2" t="s">
        <v>57</v>
      </c>
      <c r="BD198" s="2" t="s">
        <v>124</v>
      </c>
      <c r="BE198" s="2" t="s">
        <v>39</v>
      </c>
      <c r="BF198" s="2" t="s">
        <v>40</v>
      </c>
      <c r="BG198" s="2" t="s">
        <v>60</v>
      </c>
      <c r="BH198" s="2" t="s">
        <v>82</v>
      </c>
      <c r="BI198" s="2" t="s">
        <v>84</v>
      </c>
      <c r="BJ198" s="2" t="s">
        <v>158</v>
      </c>
      <c r="BK198" s="2" t="s">
        <v>87</v>
      </c>
      <c r="BL198" s="2" t="s">
        <v>161</v>
      </c>
      <c r="BM198" s="2" t="s">
        <v>141</v>
      </c>
      <c r="BN198" s="21">
        <v>0</v>
      </c>
      <c r="BO198" s="25">
        <v>3</v>
      </c>
      <c r="BP198" s="69" t="str">
        <f t="shared" si="179"/>
        <v>not applic.</v>
      </c>
      <c r="BQ198" s="69" t="str">
        <f t="shared" si="220"/>
        <v>not compact</v>
      </c>
      <c r="BR198" s="69" t="str">
        <f t="shared" si="221"/>
        <v>not compact</v>
      </c>
      <c r="BS198" s="35" t="str">
        <f t="shared" si="222"/>
        <v>Standard</v>
      </c>
      <c r="BT198" s="35" t="str">
        <f t="shared" si="222"/>
        <v>Standard</v>
      </c>
      <c r="BU198" s="40">
        <f t="shared" ref="BU198:BV198" si="227">BU197</f>
        <v>-1</v>
      </c>
      <c r="BV198" s="40">
        <f t="shared" si="227"/>
        <v>0</v>
      </c>
      <c r="BW198" s="40">
        <f t="shared" ref="BW198" si="228">BW197</f>
        <v>0</v>
      </c>
      <c r="BX198" s="40" t="s">
        <v>290</v>
      </c>
      <c r="BY198" s="40">
        <v>0</v>
      </c>
      <c r="BZ198" s="40">
        <v>0</v>
      </c>
      <c r="CA198" s="31" t="s">
        <v>0</v>
      </c>
      <c r="CB198" s="2" t="s">
        <v>140</v>
      </c>
    </row>
    <row r="199" spans="3:80" s="2" customFormat="1" x14ac:dyDescent="0.25">
      <c r="C199" s="2">
        <v>5</v>
      </c>
      <c r="D199" s="2">
        <v>2008</v>
      </c>
      <c r="E199" s="40" t="str">
        <f t="shared" si="182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20</v>
      </c>
      <c r="T199" s="2">
        <v>300</v>
      </c>
      <c r="U199" s="2">
        <v>0</v>
      </c>
      <c r="V199" s="2">
        <v>0.8</v>
      </c>
      <c r="W199" s="2">
        <v>0.8</v>
      </c>
      <c r="X199" s="2">
        <v>0.8</v>
      </c>
      <c r="Y199" s="2">
        <v>7.6</v>
      </c>
      <c r="Z199" s="25">
        <v>1</v>
      </c>
      <c r="AA199" s="25" t="s">
        <v>299</v>
      </c>
      <c r="AB199" s="2">
        <v>6</v>
      </c>
      <c r="AC199" s="2">
        <v>6</v>
      </c>
      <c r="AD199" s="2">
        <v>8</v>
      </c>
      <c r="AE199" s="2">
        <v>15</v>
      </c>
      <c r="AF199" s="2">
        <v>0.10100000000000001</v>
      </c>
      <c r="AG199" s="2">
        <v>0.4</v>
      </c>
      <c r="AH199" s="2">
        <v>0.35</v>
      </c>
      <c r="AI199" s="2">
        <v>0.55000000000000004</v>
      </c>
      <c r="AJ199" s="2">
        <v>0.3</v>
      </c>
      <c r="AK199" s="2">
        <v>30</v>
      </c>
      <c r="AL199" s="2">
        <v>19</v>
      </c>
      <c r="AM199" s="2">
        <v>0</v>
      </c>
      <c r="AN199" s="2">
        <v>0</v>
      </c>
      <c r="AO199" s="2">
        <v>5016</v>
      </c>
      <c r="AP199" s="40">
        <f t="shared" ref="AP199:AQ199" si="229">AP198</f>
        <v>0.7</v>
      </c>
      <c r="AQ199" s="40" t="str">
        <f t="shared" si="229"/>
        <v>Standard</v>
      </c>
      <c r="AR199" s="38">
        <v>0.4</v>
      </c>
      <c r="AS199" s="38">
        <v>0.4</v>
      </c>
      <c r="AT199" s="38">
        <v>0.2</v>
      </c>
      <c r="AU199" s="38">
        <v>0.5</v>
      </c>
      <c r="AV199" s="38">
        <v>0</v>
      </c>
      <c r="AW199" s="38">
        <v>0.1</v>
      </c>
      <c r="AX199" s="38">
        <v>0.1</v>
      </c>
      <c r="AY199" s="7" t="s">
        <v>116</v>
      </c>
      <c r="AZ199" s="7" t="s">
        <v>116</v>
      </c>
      <c r="BA199" s="7" t="s">
        <v>116</v>
      </c>
      <c r="BB199" s="55">
        <f t="shared" ref="BB199" si="230">BB198</f>
        <v>1</v>
      </c>
      <c r="BC199" s="2" t="s">
        <v>57</v>
      </c>
      <c r="BD199" s="2" t="s">
        <v>124</v>
      </c>
      <c r="BE199" s="2" t="s">
        <v>39</v>
      </c>
      <c r="BF199" s="2" t="s">
        <v>40</v>
      </c>
      <c r="BG199" s="2" t="s">
        <v>60</v>
      </c>
      <c r="BH199" s="2" t="s">
        <v>82</v>
      </c>
      <c r="BI199" s="2" t="s">
        <v>84</v>
      </c>
      <c r="BJ199" s="2" t="s">
        <v>158</v>
      </c>
      <c r="BK199" s="2" t="s">
        <v>87</v>
      </c>
      <c r="BL199" s="2" t="s">
        <v>161</v>
      </c>
      <c r="BM199" s="2" t="s">
        <v>141</v>
      </c>
      <c r="BN199" s="21">
        <v>0</v>
      </c>
      <c r="BO199" s="25">
        <v>3</v>
      </c>
      <c r="BP199" s="69" t="str">
        <f t="shared" si="179"/>
        <v>not applic.</v>
      </c>
      <c r="BQ199" s="69" t="str">
        <f t="shared" si="220"/>
        <v>not compact</v>
      </c>
      <c r="BR199" s="69" t="str">
        <f t="shared" si="221"/>
        <v>not compact</v>
      </c>
      <c r="BS199" s="35" t="str">
        <f t="shared" si="222"/>
        <v>Standard</v>
      </c>
      <c r="BT199" s="35" t="str">
        <f t="shared" si="222"/>
        <v>Standard</v>
      </c>
      <c r="BU199" s="40">
        <f t="shared" ref="BU199:BV199" si="231">BU198</f>
        <v>-1</v>
      </c>
      <c r="BV199" s="40">
        <f t="shared" si="231"/>
        <v>0</v>
      </c>
      <c r="BW199" s="40">
        <f t="shared" ref="BW199" si="232">BW198</f>
        <v>0</v>
      </c>
      <c r="BX199" s="40" t="s">
        <v>290</v>
      </c>
      <c r="BY199" s="40">
        <v>0</v>
      </c>
      <c r="BZ199" s="40">
        <v>0</v>
      </c>
      <c r="CA199" s="31" t="s">
        <v>0</v>
      </c>
    </row>
    <row r="200" spans="3:80" s="2" customFormat="1" x14ac:dyDescent="0.25">
      <c r="C200" s="2">
        <v>6</v>
      </c>
      <c r="D200" s="2">
        <v>2008</v>
      </c>
      <c r="E200" s="40" t="str">
        <f t="shared" si="182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20</v>
      </c>
      <c r="T200" s="2">
        <v>300</v>
      </c>
      <c r="U200" s="2">
        <v>0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299</v>
      </c>
      <c r="AB200" s="2">
        <v>4.2</v>
      </c>
      <c r="AC200" s="2">
        <v>4.2</v>
      </c>
      <c r="AD200" s="2">
        <v>8</v>
      </c>
      <c r="AE200" s="2">
        <v>15</v>
      </c>
      <c r="AF200" s="2">
        <v>0.10100000000000001</v>
      </c>
      <c r="AG200" s="2">
        <v>0.4</v>
      </c>
      <c r="AH200" s="2">
        <v>0.35</v>
      </c>
      <c r="AI200" s="2">
        <v>0.55000000000000004</v>
      </c>
      <c r="AJ200" s="2">
        <v>0.3</v>
      </c>
      <c r="AK200" s="2">
        <v>30</v>
      </c>
      <c r="AL200" s="2">
        <v>19</v>
      </c>
      <c r="AM200" s="2">
        <v>0</v>
      </c>
      <c r="AN200" s="2">
        <v>0</v>
      </c>
      <c r="AO200" s="2">
        <v>5016</v>
      </c>
      <c r="AP200" s="40">
        <f t="shared" ref="AP200:AQ200" si="233">AP199</f>
        <v>0.7</v>
      </c>
      <c r="AQ200" s="40" t="str">
        <f t="shared" si="233"/>
        <v>Standard</v>
      </c>
      <c r="AR200" s="38">
        <v>0.4</v>
      </c>
      <c r="AS200" s="38">
        <v>0.4</v>
      </c>
      <c r="AT200" s="38">
        <v>0.2</v>
      </c>
      <c r="AU200" s="38">
        <v>0.5</v>
      </c>
      <c r="AV200" s="38">
        <v>0</v>
      </c>
      <c r="AW200" s="38">
        <v>0.1</v>
      </c>
      <c r="AX200" s="38">
        <v>0.1</v>
      </c>
      <c r="AY200" s="7" t="s">
        <v>116</v>
      </c>
      <c r="AZ200" s="7" t="s">
        <v>116</v>
      </c>
      <c r="BA200" s="7" t="s">
        <v>116</v>
      </c>
      <c r="BB200" s="55">
        <f t="shared" ref="BB200" si="234">BB199</f>
        <v>1</v>
      </c>
      <c r="BC200" s="2" t="s">
        <v>57</v>
      </c>
      <c r="BD200" s="2" t="s">
        <v>124</v>
      </c>
      <c r="BE200" s="2" t="s">
        <v>39</v>
      </c>
      <c r="BF200" s="2" t="s">
        <v>40</v>
      </c>
      <c r="BG200" s="2" t="s">
        <v>60</v>
      </c>
      <c r="BH200" s="2" t="s">
        <v>82</v>
      </c>
      <c r="BI200" s="2" t="s">
        <v>84</v>
      </c>
      <c r="BJ200" s="2" t="s">
        <v>158</v>
      </c>
      <c r="BK200" s="2" t="s">
        <v>87</v>
      </c>
      <c r="BL200" s="2" t="s">
        <v>161</v>
      </c>
      <c r="BM200" s="2" t="s">
        <v>141</v>
      </c>
      <c r="BN200" s="21">
        <v>0</v>
      </c>
      <c r="BO200" s="25">
        <v>3</v>
      </c>
      <c r="BP200" s="69" t="str">
        <f t="shared" si="179"/>
        <v>not applic.</v>
      </c>
      <c r="BQ200" s="69" t="str">
        <f t="shared" si="220"/>
        <v>not compact</v>
      </c>
      <c r="BR200" s="69" t="str">
        <f t="shared" si="221"/>
        <v>not compact</v>
      </c>
      <c r="BS200" s="35" t="str">
        <f t="shared" si="222"/>
        <v>Standard</v>
      </c>
      <c r="BT200" s="35" t="str">
        <f t="shared" si="222"/>
        <v>Standard</v>
      </c>
      <c r="BU200" s="40">
        <f t="shared" ref="BU200:BV200" si="235">BU199</f>
        <v>-1</v>
      </c>
      <c r="BV200" s="40">
        <f t="shared" si="235"/>
        <v>0</v>
      </c>
      <c r="BW200" s="40">
        <f t="shared" ref="BW200" si="236">BW199</f>
        <v>0</v>
      </c>
      <c r="BX200" s="40" t="s">
        <v>290</v>
      </c>
      <c r="BY200" s="40">
        <v>0</v>
      </c>
      <c r="BZ200" s="40">
        <v>0</v>
      </c>
      <c r="CA200" s="31" t="s">
        <v>0</v>
      </c>
    </row>
    <row r="201" spans="3:80" s="2" customFormat="1" x14ac:dyDescent="0.25">
      <c r="C201" s="2">
        <v>7</v>
      </c>
      <c r="D201" s="2">
        <v>2008</v>
      </c>
      <c r="E201" s="40" t="str">
        <f t="shared" si="182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20</v>
      </c>
      <c r="T201" s="2">
        <v>300</v>
      </c>
      <c r="U201" s="2">
        <v>0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299</v>
      </c>
      <c r="AB201" s="2">
        <v>4.2</v>
      </c>
      <c r="AC201" s="2">
        <v>4.2</v>
      </c>
      <c r="AD201" s="2">
        <v>8</v>
      </c>
      <c r="AE201" s="2">
        <v>15</v>
      </c>
      <c r="AF201" s="2">
        <v>0.10100000000000001</v>
      </c>
      <c r="AG201" s="2">
        <v>0.4</v>
      </c>
      <c r="AH201" s="2">
        <v>0.35</v>
      </c>
      <c r="AI201" s="2">
        <v>0.55000000000000004</v>
      </c>
      <c r="AJ201" s="2">
        <v>0.3</v>
      </c>
      <c r="AK201" s="2">
        <v>30</v>
      </c>
      <c r="AL201" s="2">
        <v>19</v>
      </c>
      <c r="AM201" s="2">
        <v>0</v>
      </c>
      <c r="AN201" s="2">
        <v>0</v>
      </c>
      <c r="AO201" s="2">
        <v>5016</v>
      </c>
      <c r="AP201" s="40">
        <f t="shared" ref="AP201:AQ201" si="237">AP200</f>
        <v>0.7</v>
      </c>
      <c r="AQ201" s="40" t="str">
        <f t="shared" si="237"/>
        <v>Standard</v>
      </c>
      <c r="AR201" s="38">
        <v>0.4</v>
      </c>
      <c r="AS201" s="38">
        <v>0.4</v>
      </c>
      <c r="AT201" s="38">
        <v>0.2</v>
      </c>
      <c r="AU201" s="38">
        <v>0.5</v>
      </c>
      <c r="AV201" s="38">
        <v>0</v>
      </c>
      <c r="AW201" s="38">
        <v>0.1</v>
      </c>
      <c r="AX201" s="38">
        <v>0.1</v>
      </c>
      <c r="AY201" s="7" t="s">
        <v>116</v>
      </c>
      <c r="AZ201" s="7" t="s">
        <v>116</v>
      </c>
      <c r="BA201" s="7" t="s">
        <v>116</v>
      </c>
      <c r="BB201" s="55">
        <f t="shared" ref="BB201" si="238">BB200</f>
        <v>1</v>
      </c>
      <c r="BC201" s="2" t="s">
        <v>57</v>
      </c>
      <c r="BD201" s="2" t="s">
        <v>124</v>
      </c>
      <c r="BE201" s="2" t="s">
        <v>39</v>
      </c>
      <c r="BF201" s="2" t="s">
        <v>40</v>
      </c>
      <c r="BG201" s="2" t="s">
        <v>60</v>
      </c>
      <c r="BH201" s="2" t="s">
        <v>82</v>
      </c>
      <c r="BI201" s="2" t="s">
        <v>84</v>
      </c>
      <c r="BJ201" s="2" t="s">
        <v>158</v>
      </c>
      <c r="BK201" s="2" t="s">
        <v>87</v>
      </c>
      <c r="BL201" s="2" t="s">
        <v>161</v>
      </c>
      <c r="BM201" s="2" t="s">
        <v>141</v>
      </c>
      <c r="BN201" s="21">
        <v>0</v>
      </c>
      <c r="BO201" s="25">
        <v>3</v>
      </c>
      <c r="BP201" s="69" t="str">
        <f t="shared" si="179"/>
        <v>not applic.</v>
      </c>
      <c r="BQ201" s="69" t="str">
        <f t="shared" si="220"/>
        <v>not compact</v>
      </c>
      <c r="BR201" s="69" t="str">
        <f t="shared" si="221"/>
        <v>not compact</v>
      </c>
      <c r="BS201" s="35" t="str">
        <f t="shared" si="222"/>
        <v>Standard</v>
      </c>
      <c r="BT201" s="35" t="str">
        <f t="shared" si="222"/>
        <v>Standard</v>
      </c>
      <c r="BU201" s="40">
        <f t="shared" ref="BU201:BV201" si="239">BU200</f>
        <v>-1</v>
      </c>
      <c r="BV201" s="40">
        <f t="shared" si="239"/>
        <v>0</v>
      </c>
      <c r="BW201" s="40">
        <f t="shared" ref="BW201" si="240">BW200</f>
        <v>0</v>
      </c>
      <c r="BX201" s="40" t="s">
        <v>290</v>
      </c>
      <c r="BY201" s="40">
        <v>0</v>
      </c>
      <c r="BZ201" s="40">
        <v>0</v>
      </c>
      <c r="CA201" s="31" t="s">
        <v>0</v>
      </c>
    </row>
    <row r="202" spans="3:80" s="2" customFormat="1" x14ac:dyDescent="0.25">
      <c r="C202" s="2">
        <v>8</v>
      </c>
      <c r="D202" s="2">
        <v>2008</v>
      </c>
      <c r="E202" s="40" t="str">
        <f t="shared" si="18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19</v>
      </c>
      <c r="T202" s="2">
        <v>300</v>
      </c>
      <c r="U202" s="2">
        <v>1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299</v>
      </c>
      <c r="AB202" s="2">
        <v>4.2</v>
      </c>
      <c r="AC202" s="2">
        <v>4.2</v>
      </c>
      <c r="AD202" s="2">
        <v>8</v>
      </c>
      <c r="AE202" s="2">
        <v>15</v>
      </c>
      <c r="AF202" s="2">
        <v>0.10100000000000001</v>
      </c>
      <c r="AG202" s="2">
        <v>0.4</v>
      </c>
      <c r="AH202" s="2">
        <v>0.35</v>
      </c>
      <c r="AI202" s="2">
        <v>0.55000000000000004</v>
      </c>
      <c r="AJ202" s="2">
        <v>0.3</v>
      </c>
      <c r="AK202" s="2">
        <v>30</v>
      </c>
      <c r="AL202" s="2">
        <v>19</v>
      </c>
      <c r="AM202" s="2">
        <v>0</v>
      </c>
      <c r="AN202" s="2">
        <v>0</v>
      </c>
      <c r="AO202" s="2">
        <v>5016</v>
      </c>
      <c r="AP202" s="40">
        <f t="shared" ref="AP202:AQ202" si="241">AP201</f>
        <v>0.7</v>
      </c>
      <c r="AQ202" s="40" t="str">
        <f t="shared" si="241"/>
        <v>Standard</v>
      </c>
      <c r="AR202" s="38">
        <v>0.4</v>
      </c>
      <c r="AS202" s="38">
        <v>0.4</v>
      </c>
      <c r="AT202" s="38">
        <v>0.2</v>
      </c>
      <c r="AU202" s="38">
        <v>0.5</v>
      </c>
      <c r="AV202" s="38">
        <v>1</v>
      </c>
      <c r="AW202" s="38">
        <v>0.1</v>
      </c>
      <c r="AX202" s="38">
        <v>0.1</v>
      </c>
      <c r="AY202" s="7" t="s">
        <v>116</v>
      </c>
      <c r="AZ202" s="7" t="s">
        <v>116</v>
      </c>
      <c r="BA202" s="7" t="s">
        <v>116</v>
      </c>
      <c r="BB202" s="55">
        <f t="shared" ref="BB202" si="242">BB201</f>
        <v>1</v>
      </c>
      <c r="BC202" s="2" t="s">
        <v>57</v>
      </c>
      <c r="BD202" s="2" t="s">
        <v>124</v>
      </c>
      <c r="BE202" s="2" t="s">
        <v>39</v>
      </c>
      <c r="BF202" s="2" t="s">
        <v>40</v>
      </c>
      <c r="BG202" s="2" t="s">
        <v>60</v>
      </c>
      <c r="BH202" s="2" t="s">
        <v>82</v>
      </c>
      <c r="BI202" s="2" t="s">
        <v>84</v>
      </c>
      <c r="BJ202" s="2" t="s">
        <v>158</v>
      </c>
      <c r="BK202" s="2" t="s">
        <v>87</v>
      </c>
      <c r="BL202" s="2" t="s">
        <v>161</v>
      </c>
      <c r="BM202" s="2" t="s">
        <v>141</v>
      </c>
      <c r="BN202" s="21">
        <v>0</v>
      </c>
      <c r="BO202" s="25">
        <v>3</v>
      </c>
      <c r="BP202" s="69" t="str">
        <f t="shared" si="179"/>
        <v>not applic.</v>
      </c>
      <c r="BQ202" s="69" t="str">
        <f t="shared" si="220"/>
        <v>not compact</v>
      </c>
      <c r="BR202" s="69" t="str">
        <f t="shared" si="221"/>
        <v>not compact</v>
      </c>
      <c r="BS202" s="35" t="str">
        <f t="shared" si="222"/>
        <v>Standard</v>
      </c>
      <c r="BT202" s="35" t="str">
        <f t="shared" si="222"/>
        <v>Standard</v>
      </c>
      <c r="BU202" s="40">
        <f t="shared" ref="BU202:BV202" si="243">BU201</f>
        <v>-1</v>
      </c>
      <c r="BV202" s="40">
        <f t="shared" si="243"/>
        <v>0</v>
      </c>
      <c r="BW202" s="40">
        <f t="shared" ref="BW202" si="244">BW201</f>
        <v>0</v>
      </c>
      <c r="BX202" s="40" t="s">
        <v>290</v>
      </c>
      <c r="BY202" s="40">
        <v>0</v>
      </c>
      <c r="BZ202" s="40">
        <v>0</v>
      </c>
      <c r="CA202" s="31" t="s">
        <v>0</v>
      </c>
    </row>
    <row r="203" spans="3:80" s="2" customFormat="1" x14ac:dyDescent="0.25">
      <c r="C203" s="2">
        <v>9</v>
      </c>
      <c r="D203" s="2">
        <v>2008</v>
      </c>
      <c r="E203" s="40" t="str">
        <f t="shared" si="182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19</v>
      </c>
      <c r="T203" s="2">
        <v>300</v>
      </c>
      <c r="U203" s="2">
        <v>1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299</v>
      </c>
      <c r="AB203" s="2">
        <v>6</v>
      </c>
      <c r="AC203" s="2">
        <v>6</v>
      </c>
      <c r="AD203" s="2">
        <v>8</v>
      </c>
      <c r="AE203" s="2">
        <v>15</v>
      </c>
      <c r="AF203" s="2">
        <v>0.10100000000000001</v>
      </c>
      <c r="AG203" s="2">
        <v>0.4</v>
      </c>
      <c r="AH203" s="2">
        <v>0.35</v>
      </c>
      <c r="AI203" s="2">
        <v>0.55000000000000004</v>
      </c>
      <c r="AJ203" s="2">
        <v>0.3</v>
      </c>
      <c r="AK203" s="2">
        <v>30</v>
      </c>
      <c r="AL203" s="2">
        <v>19</v>
      </c>
      <c r="AM203" s="2">
        <v>0</v>
      </c>
      <c r="AN203" s="2">
        <v>0</v>
      </c>
      <c r="AO203" s="2">
        <v>5016</v>
      </c>
      <c r="AP203" s="40">
        <f t="shared" ref="AP203:AQ203" si="245">AP202</f>
        <v>0.7</v>
      </c>
      <c r="AQ203" s="40" t="str">
        <f t="shared" si="245"/>
        <v>Standard</v>
      </c>
      <c r="AR203" s="38">
        <v>0.4</v>
      </c>
      <c r="AS203" s="38">
        <v>0.4</v>
      </c>
      <c r="AT203" s="38">
        <v>0.2</v>
      </c>
      <c r="AU203" s="38">
        <v>0.5</v>
      </c>
      <c r="AV203" s="38">
        <v>1</v>
      </c>
      <c r="AW203" s="38">
        <v>0.1</v>
      </c>
      <c r="AX203" s="38">
        <v>0.1</v>
      </c>
      <c r="AY203" s="7" t="s">
        <v>116</v>
      </c>
      <c r="AZ203" s="7" t="s">
        <v>116</v>
      </c>
      <c r="BA203" s="7" t="s">
        <v>116</v>
      </c>
      <c r="BB203" s="55">
        <f t="shared" ref="BB203" si="246">BB202</f>
        <v>1</v>
      </c>
      <c r="BC203" s="2" t="s">
        <v>57</v>
      </c>
      <c r="BD203" s="2" t="s">
        <v>124</v>
      </c>
      <c r="BE203" s="2" t="s">
        <v>39</v>
      </c>
      <c r="BF203" s="2" t="s">
        <v>40</v>
      </c>
      <c r="BG203" s="2" t="s">
        <v>60</v>
      </c>
      <c r="BH203" s="2" t="s">
        <v>82</v>
      </c>
      <c r="BI203" s="2" t="s">
        <v>84</v>
      </c>
      <c r="BJ203" s="2" t="s">
        <v>158</v>
      </c>
      <c r="BK203" s="2" t="s">
        <v>87</v>
      </c>
      <c r="BL203" s="2" t="s">
        <v>161</v>
      </c>
      <c r="BM203" s="2" t="s">
        <v>141</v>
      </c>
      <c r="BN203" s="21">
        <v>0</v>
      </c>
      <c r="BO203" s="25">
        <v>3</v>
      </c>
      <c r="BP203" s="69" t="str">
        <f t="shared" si="179"/>
        <v>not applic.</v>
      </c>
      <c r="BQ203" s="69" t="str">
        <f t="shared" si="220"/>
        <v>not compact</v>
      </c>
      <c r="BR203" s="69" t="str">
        <f t="shared" si="221"/>
        <v>not compact</v>
      </c>
      <c r="BS203" s="35" t="str">
        <f t="shared" si="222"/>
        <v>Standard</v>
      </c>
      <c r="BT203" s="35" t="str">
        <f t="shared" si="222"/>
        <v>Standard</v>
      </c>
      <c r="BU203" s="40">
        <f t="shared" ref="BU203:BV203" si="247">BU202</f>
        <v>-1</v>
      </c>
      <c r="BV203" s="40">
        <f t="shared" si="247"/>
        <v>0</v>
      </c>
      <c r="BW203" s="40">
        <f t="shared" ref="BW203" si="248">BW202</f>
        <v>0</v>
      </c>
      <c r="BX203" s="40" t="s">
        <v>290</v>
      </c>
      <c r="BY203" s="40">
        <v>0</v>
      </c>
      <c r="BZ203" s="40">
        <v>0</v>
      </c>
      <c r="CA203" s="31" t="s">
        <v>0</v>
      </c>
    </row>
    <row r="204" spans="3:80" s="2" customFormat="1" x14ac:dyDescent="0.25">
      <c r="C204" s="2">
        <v>10</v>
      </c>
      <c r="D204" s="2">
        <v>2008</v>
      </c>
      <c r="E204" s="40" t="str">
        <f t="shared" si="182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19</v>
      </c>
      <c r="T204" s="2">
        <v>350</v>
      </c>
      <c r="U204" s="2">
        <v>1</v>
      </c>
      <c r="V204" s="2">
        <v>0.57999999999999996</v>
      </c>
      <c r="W204" s="2">
        <v>0.57999999999999996</v>
      </c>
      <c r="X204" s="2">
        <v>0.57999999999999996</v>
      </c>
      <c r="Y204" s="2">
        <v>7.6</v>
      </c>
      <c r="Z204" s="25">
        <v>1</v>
      </c>
      <c r="AA204" s="25" t="s">
        <v>299</v>
      </c>
      <c r="AB204" s="2">
        <v>6</v>
      </c>
      <c r="AC204" s="2">
        <v>6</v>
      </c>
      <c r="AD204" s="2">
        <v>8</v>
      </c>
      <c r="AE204" s="2">
        <v>15</v>
      </c>
      <c r="AF204" s="2">
        <v>0.10100000000000001</v>
      </c>
      <c r="AG204" s="2">
        <v>0.4</v>
      </c>
      <c r="AH204" s="2">
        <v>0.35</v>
      </c>
      <c r="AI204" s="2">
        <v>0.55000000000000004</v>
      </c>
      <c r="AJ204" s="2">
        <v>0.3</v>
      </c>
      <c r="AK204" s="2">
        <v>30</v>
      </c>
      <c r="AL204" s="2">
        <v>19</v>
      </c>
      <c r="AM204" s="2">
        <v>0</v>
      </c>
      <c r="AN204" s="2">
        <v>0</v>
      </c>
      <c r="AO204" s="2">
        <v>5016</v>
      </c>
      <c r="AP204" s="40">
        <f t="shared" ref="AP204:AQ204" si="249">AP203</f>
        <v>0.7</v>
      </c>
      <c r="AQ204" s="40" t="str">
        <f t="shared" si="249"/>
        <v>Standard</v>
      </c>
      <c r="AR204" s="38">
        <v>0.4</v>
      </c>
      <c r="AS204" s="38">
        <v>0.4</v>
      </c>
      <c r="AT204" s="38">
        <v>0.2</v>
      </c>
      <c r="AU204" s="38">
        <v>0.5</v>
      </c>
      <c r="AV204" s="38">
        <v>1</v>
      </c>
      <c r="AW204" s="38">
        <v>0.2</v>
      </c>
      <c r="AX204" s="38">
        <v>0.1</v>
      </c>
      <c r="AY204" s="7" t="s">
        <v>116</v>
      </c>
      <c r="AZ204" s="7" t="s">
        <v>116</v>
      </c>
      <c r="BA204" s="7" t="s">
        <v>116</v>
      </c>
      <c r="BB204" s="55">
        <f t="shared" ref="BB204" si="250">BB203</f>
        <v>1</v>
      </c>
      <c r="BC204" s="2" t="s">
        <v>57</v>
      </c>
      <c r="BD204" s="2" t="s">
        <v>124</v>
      </c>
      <c r="BE204" s="2" t="s">
        <v>39</v>
      </c>
      <c r="BF204" s="2" t="s">
        <v>40</v>
      </c>
      <c r="BG204" s="2" t="s">
        <v>60</v>
      </c>
      <c r="BH204" s="2" t="s">
        <v>82</v>
      </c>
      <c r="BI204" s="2" t="s">
        <v>84</v>
      </c>
      <c r="BJ204" s="2" t="s">
        <v>158</v>
      </c>
      <c r="BK204" s="2" t="s">
        <v>87</v>
      </c>
      <c r="BL204" s="2" t="s">
        <v>161</v>
      </c>
      <c r="BM204" s="2" t="s">
        <v>141</v>
      </c>
      <c r="BN204" s="21">
        <v>0</v>
      </c>
      <c r="BO204" s="25">
        <v>3</v>
      </c>
      <c r="BP204" s="69" t="str">
        <f t="shared" si="179"/>
        <v>not applic.</v>
      </c>
      <c r="BQ204" s="69" t="str">
        <f t="shared" si="220"/>
        <v>not compact</v>
      </c>
      <c r="BR204" s="69" t="str">
        <f t="shared" si="221"/>
        <v>not compact</v>
      </c>
      <c r="BS204" s="35" t="str">
        <f t="shared" si="222"/>
        <v>Standard</v>
      </c>
      <c r="BT204" s="35" t="str">
        <f t="shared" si="222"/>
        <v>Standard</v>
      </c>
      <c r="BU204" s="40">
        <f t="shared" ref="BU204:BV204" si="251">BU203</f>
        <v>-1</v>
      </c>
      <c r="BV204" s="40">
        <f t="shared" si="251"/>
        <v>0</v>
      </c>
      <c r="BW204" s="40">
        <f t="shared" ref="BW204" si="252">BW203</f>
        <v>0</v>
      </c>
      <c r="BX204" s="40" t="s">
        <v>290</v>
      </c>
      <c r="BY204" s="40">
        <v>0</v>
      </c>
      <c r="BZ204" s="40">
        <v>0</v>
      </c>
      <c r="CA204" s="31" t="s">
        <v>0</v>
      </c>
    </row>
    <row r="205" spans="3:80" s="2" customFormat="1" x14ac:dyDescent="0.25">
      <c r="C205" s="2">
        <v>11</v>
      </c>
      <c r="D205" s="2">
        <v>2008</v>
      </c>
      <c r="E205" s="40" t="str">
        <f t="shared" si="182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19</v>
      </c>
      <c r="T205" s="2">
        <v>350</v>
      </c>
      <c r="U205" s="2">
        <v>1</v>
      </c>
      <c r="V205" s="2">
        <v>0.57999999999999996</v>
      </c>
      <c r="W205" s="2">
        <v>0.57999999999999996</v>
      </c>
      <c r="X205" s="2">
        <v>0.57999999999999996</v>
      </c>
      <c r="Y205" s="2">
        <v>7.6</v>
      </c>
      <c r="Z205" s="25">
        <v>1</v>
      </c>
      <c r="AA205" s="25" t="s">
        <v>299</v>
      </c>
      <c r="AB205" s="2">
        <v>6</v>
      </c>
      <c r="AC205" s="2">
        <v>6</v>
      </c>
      <c r="AD205" s="2">
        <v>8</v>
      </c>
      <c r="AE205" s="2">
        <v>15</v>
      </c>
      <c r="AF205" s="2">
        <v>7.1999999999999995E-2</v>
      </c>
      <c r="AG205" s="2">
        <v>0.4</v>
      </c>
      <c r="AH205" s="2">
        <v>0.35</v>
      </c>
      <c r="AI205" s="2">
        <v>0.55000000000000004</v>
      </c>
      <c r="AJ205" s="2">
        <v>0.3</v>
      </c>
      <c r="AK205" s="2">
        <v>38</v>
      </c>
      <c r="AL205" s="2">
        <v>19</v>
      </c>
      <c r="AM205" s="2">
        <v>8</v>
      </c>
      <c r="AN205" s="2">
        <v>0</v>
      </c>
      <c r="AO205" s="2">
        <v>5016</v>
      </c>
      <c r="AP205" s="40">
        <f t="shared" ref="AP205:AQ205" si="253">AP204</f>
        <v>0.7</v>
      </c>
      <c r="AQ205" s="40" t="str">
        <f t="shared" si="253"/>
        <v>Standard</v>
      </c>
      <c r="AR205" s="38">
        <v>0.4</v>
      </c>
      <c r="AS205" s="38">
        <v>0.4</v>
      </c>
      <c r="AT205" s="38">
        <v>0.2</v>
      </c>
      <c r="AU205" s="38">
        <v>0.5</v>
      </c>
      <c r="AV205" s="38">
        <v>1</v>
      </c>
      <c r="AW205" s="38">
        <v>0.2</v>
      </c>
      <c r="AX205" s="38">
        <v>0.1</v>
      </c>
      <c r="AY205" s="7" t="s">
        <v>116</v>
      </c>
      <c r="AZ205" s="7" t="s">
        <v>116</v>
      </c>
      <c r="BA205" s="7" t="s">
        <v>116</v>
      </c>
      <c r="BB205" s="55">
        <f t="shared" ref="BB205" si="254">BB204</f>
        <v>1</v>
      </c>
      <c r="BC205" s="2" t="s">
        <v>58</v>
      </c>
      <c r="BD205" s="2" t="s">
        <v>125</v>
      </c>
      <c r="BE205" s="2" t="s">
        <v>39</v>
      </c>
      <c r="BF205" s="2" t="s">
        <v>40</v>
      </c>
      <c r="BG205" s="2" t="s">
        <v>59</v>
      </c>
      <c r="BH205" s="2" t="s">
        <v>82</v>
      </c>
      <c r="BI205" s="2" t="s">
        <v>84</v>
      </c>
      <c r="BJ205" s="2" t="s">
        <v>157</v>
      </c>
      <c r="BK205" s="2" t="s">
        <v>87</v>
      </c>
      <c r="BL205" s="2" t="s">
        <v>160</v>
      </c>
      <c r="BM205" s="2" t="s">
        <v>141</v>
      </c>
      <c r="BN205" s="21">
        <v>0</v>
      </c>
      <c r="BO205" s="25">
        <v>3</v>
      </c>
      <c r="BP205" s="69" t="str">
        <f t="shared" si="179"/>
        <v>not applic.</v>
      </c>
      <c r="BQ205" s="69" t="str">
        <f t="shared" si="220"/>
        <v>not compact</v>
      </c>
      <c r="BR205" s="69" t="str">
        <f t="shared" si="221"/>
        <v>not compact</v>
      </c>
      <c r="BS205" s="35" t="str">
        <f t="shared" si="222"/>
        <v>Standard</v>
      </c>
      <c r="BT205" s="35" t="str">
        <f t="shared" si="222"/>
        <v>Standard</v>
      </c>
      <c r="BU205" s="40">
        <f t="shared" ref="BU205:BV205" si="255">BU204</f>
        <v>-1</v>
      </c>
      <c r="BV205" s="40">
        <f t="shared" si="255"/>
        <v>0</v>
      </c>
      <c r="BW205" s="40">
        <f t="shared" ref="BW205" si="256">BW204</f>
        <v>0</v>
      </c>
      <c r="BX205" s="40" t="s">
        <v>290</v>
      </c>
      <c r="BY205" s="40">
        <v>0</v>
      </c>
      <c r="BZ205" s="40">
        <v>0</v>
      </c>
      <c r="CA205" s="31" t="s">
        <v>0</v>
      </c>
    </row>
    <row r="206" spans="3:80" s="2" customFormat="1" x14ac:dyDescent="0.25">
      <c r="C206" s="2">
        <v>12</v>
      </c>
      <c r="D206" s="2">
        <v>2008</v>
      </c>
      <c r="E206" s="40" t="str">
        <f t="shared" si="182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19</v>
      </c>
      <c r="T206" s="2">
        <v>350</v>
      </c>
      <c r="U206" s="2">
        <v>1</v>
      </c>
      <c r="V206" s="2">
        <v>0.57999999999999996</v>
      </c>
      <c r="W206" s="2">
        <v>0.57999999999999996</v>
      </c>
      <c r="X206" s="2">
        <v>0.57999999999999996</v>
      </c>
      <c r="Y206" s="2">
        <v>7.6</v>
      </c>
      <c r="Z206" s="25">
        <v>1</v>
      </c>
      <c r="AA206" s="25" t="s">
        <v>299</v>
      </c>
      <c r="AB206" s="2">
        <v>6</v>
      </c>
      <c r="AC206" s="2">
        <v>6</v>
      </c>
      <c r="AD206" s="2">
        <v>8</v>
      </c>
      <c r="AE206" s="2">
        <v>15</v>
      </c>
      <c r="AF206" s="2">
        <v>7.1999999999999995E-2</v>
      </c>
      <c r="AG206" s="2">
        <v>0.4</v>
      </c>
      <c r="AH206" s="2">
        <v>0.35</v>
      </c>
      <c r="AI206" s="2">
        <v>0.55000000000000004</v>
      </c>
      <c r="AJ206" s="2">
        <v>0.3</v>
      </c>
      <c r="AK206" s="2">
        <v>38</v>
      </c>
      <c r="AL206" s="2">
        <v>19</v>
      </c>
      <c r="AM206" s="2">
        <v>4</v>
      </c>
      <c r="AN206" s="2">
        <v>0</v>
      </c>
      <c r="AO206" s="2">
        <v>5016</v>
      </c>
      <c r="AP206" s="40">
        <f t="shared" ref="AP206:AQ206" si="257">AP205</f>
        <v>0.7</v>
      </c>
      <c r="AQ206" s="40" t="str">
        <f t="shared" si="257"/>
        <v>Standard</v>
      </c>
      <c r="AR206" s="38">
        <v>0.4</v>
      </c>
      <c r="AS206" s="38">
        <v>0.4</v>
      </c>
      <c r="AT206" s="38">
        <v>0.2</v>
      </c>
      <c r="AU206" s="38">
        <v>0.5</v>
      </c>
      <c r="AV206" s="38">
        <v>1</v>
      </c>
      <c r="AW206" s="38">
        <v>0.2</v>
      </c>
      <c r="AX206" s="38">
        <v>0.1</v>
      </c>
      <c r="AY206" s="7" t="s">
        <v>116</v>
      </c>
      <c r="AZ206" s="7" t="s">
        <v>116</v>
      </c>
      <c r="BA206" s="7" t="s">
        <v>116</v>
      </c>
      <c r="BB206" s="55">
        <f t="shared" ref="BB206" si="258">BB205</f>
        <v>1</v>
      </c>
      <c r="BC206" s="2" t="s">
        <v>58</v>
      </c>
      <c r="BD206" s="2" t="s">
        <v>125</v>
      </c>
      <c r="BE206" s="2" t="s">
        <v>39</v>
      </c>
      <c r="BF206" s="2" t="s">
        <v>40</v>
      </c>
      <c r="BG206" s="2" t="s">
        <v>59</v>
      </c>
      <c r="BH206" s="2" t="s">
        <v>82</v>
      </c>
      <c r="BI206" s="2" t="s">
        <v>84</v>
      </c>
      <c r="BJ206" s="2" t="s">
        <v>159</v>
      </c>
      <c r="BK206" s="2" t="s">
        <v>87</v>
      </c>
      <c r="BL206" s="2" t="s">
        <v>162</v>
      </c>
      <c r="BM206" s="2" t="s">
        <v>141</v>
      </c>
      <c r="BN206" s="21">
        <v>0</v>
      </c>
      <c r="BO206" s="25">
        <v>3</v>
      </c>
      <c r="BP206" s="69" t="str">
        <f t="shared" si="179"/>
        <v>not applic.</v>
      </c>
      <c r="BQ206" s="69" t="str">
        <f t="shared" si="220"/>
        <v>not compact</v>
      </c>
      <c r="BR206" s="69" t="str">
        <f t="shared" si="221"/>
        <v>not compact</v>
      </c>
      <c r="BS206" s="35" t="str">
        <f t="shared" si="222"/>
        <v>Standard</v>
      </c>
      <c r="BT206" s="35" t="str">
        <f t="shared" si="222"/>
        <v>Standard</v>
      </c>
      <c r="BU206" s="40">
        <f t="shared" ref="BU206:BV206" si="259">BU205</f>
        <v>-1</v>
      </c>
      <c r="BV206" s="40">
        <f t="shared" si="259"/>
        <v>0</v>
      </c>
      <c r="BW206" s="40">
        <f t="shared" ref="BW206" si="260">BW205</f>
        <v>0</v>
      </c>
      <c r="BX206" s="40" t="s">
        <v>290</v>
      </c>
      <c r="BY206" s="40">
        <v>0</v>
      </c>
      <c r="BZ206" s="40">
        <v>0</v>
      </c>
      <c r="CA206" s="31" t="s">
        <v>0</v>
      </c>
    </row>
    <row r="207" spans="3:80" s="2" customFormat="1" x14ac:dyDescent="0.25">
      <c r="C207" s="2">
        <v>13</v>
      </c>
      <c r="D207" s="2">
        <v>2008</v>
      </c>
      <c r="E207" s="40" t="str">
        <f t="shared" si="182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19</v>
      </c>
      <c r="T207" s="2">
        <v>350</v>
      </c>
      <c r="U207" s="2">
        <v>1</v>
      </c>
      <c r="V207" s="2">
        <v>0.57999999999999996</v>
      </c>
      <c r="W207" s="2">
        <v>0.57999999999999996</v>
      </c>
      <c r="X207" s="2">
        <v>0.57999999999999996</v>
      </c>
      <c r="Y207" s="2">
        <v>7.6</v>
      </c>
      <c r="Z207" s="25">
        <v>1</v>
      </c>
      <c r="AA207" s="25" t="s">
        <v>299</v>
      </c>
      <c r="AB207" s="2">
        <v>6</v>
      </c>
      <c r="AC207" s="2">
        <v>6</v>
      </c>
      <c r="AD207" s="2">
        <v>8</v>
      </c>
      <c r="AE207" s="2">
        <v>15</v>
      </c>
      <c r="AF207" s="2">
        <v>7.1999999999999995E-2</v>
      </c>
      <c r="AG207" s="2">
        <v>0.4</v>
      </c>
      <c r="AH207" s="2">
        <v>0.35</v>
      </c>
      <c r="AI207" s="2">
        <v>0.55000000000000004</v>
      </c>
      <c r="AJ207" s="2">
        <v>0.3</v>
      </c>
      <c r="AK207" s="2">
        <v>38</v>
      </c>
      <c r="AL207" s="2">
        <v>19</v>
      </c>
      <c r="AM207" s="2">
        <v>8</v>
      </c>
      <c r="AN207" s="2">
        <v>0</v>
      </c>
      <c r="AO207" s="2">
        <v>5016</v>
      </c>
      <c r="AP207" s="40">
        <f t="shared" ref="AP207:AQ207" si="261">AP206</f>
        <v>0.7</v>
      </c>
      <c r="AQ207" s="40" t="str">
        <f t="shared" si="261"/>
        <v>Standard</v>
      </c>
      <c r="AR207" s="38">
        <v>0.4</v>
      </c>
      <c r="AS207" s="38">
        <v>0.4</v>
      </c>
      <c r="AT207" s="38">
        <v>0.2</v>
      </c>
      <c r="AU207" s="38">
        <v>0.5</v>
      </c>
      <c r="AV207" s="38">
        <v>1</v>
      </c>
      <c r="AW207" s="38">
        <v>0.2</v>
      </c>
      <c r="AX207" s="38">
        <v>0.1</v>
      </c>
      <c r="AY207" s="7" t="s">
        <v>116</v>
      </c>
      <c r="AZ207" s="7" t="s">
        <v>116</v>
      </c>
      <c r="BA207" s="7" t="s">
        <v>116</v>
      </c>
      <c r="BB207" s="55">
        <f t="shared" ref="BB207" si="262">BB206</f>
        <v>1</v>
      </c>
      <c r="BC207" s="2" t="s">
        <v>58</v>
      </c>
      <c r="BD207" s="2" t="s">
        <v>125</v>
      </c>
      <c r="BE207" s="2" t="s">
        <v>39</v>
      </c>
      <c r="BF207" s="2" t="s">
        <v>40</v>
      </c>
      <c r="BG207" s="2" t="s">
        <v>59</v>
      </c>
      <c r="BH207" s="2" t="s">
        <v>82</v>
      </c>
      <c r="BI207" s="2" t="s">
        <v>84</v>
      </c>
      <c r="BJ207" s="2" t="s">
        <v>157</v>
      </c>
      <c r="BK207" s="2" t="s">
        <v>87</v>
      </c>
      <c r="BL207" s="2" t="s">
        <v>160</v>
      </c>
      <c r="BM207" s="2" t="s">
        <v>141</v>
      </c>
      <c r="BN207" s="21">
        <v>0</v>
      </c>
      <c r="BO207" s="25">
        <v>3</v>
      </c>
      <c r="BP207" s="69" t="str">
        <f t="shared" si="179"/>
        <v>not applic.</v>
      </c>
      <c r="BQ207" s="69" t="str">
        <f t="shared" si="220"/>
        <v>not compact</v>
      </c>
      <c r="BR207" s="69" t="str">
        <f t="shared" si="221"/>
        <v>not compact</v>
      </c>
      <c r="BS207" s="35" t="str">
        <f t="shared" si="222"/>
        <v>Standard</v>
      </c>
      <c r="BT207" s="35" t="str">
        <f t="shared" si="222"/>
        <v>Standard</v>
      </c>
      <c r="BU207" s="40">
        <f t="shared" ref="BU207:BV207" si="263">BU206</f>
        <v>-1</v>
      </c>
      <c r="BV207" s="40">
        <f t="shared" si="263"/>
        <v>0</v>
      </c>
      <c r="BW207" s="40">
        <f t="shared" ref="BW207" si="264">BW206</f>
        <v>0</v>
      </c>
      <c r="BX207" s="40" t="s">
        <v>290</v>
      </c>
      <c r="BY207" s="40">
        <v>0</v>
      </c>
      <c r="BZ207" s="40">
        <v>0</v>
      </c>
      <c r="CA207" s="31" t="s">
        <v>0</v>
      </c>
    </row>
    <row r="208" spans="3:80" s="2" customFormat="1" x14ac:dyDescent="0.25">
      <c r="C208" s="2">
        <v>14</v>
      </c>
      <c r="D208" s="2">
        <v>2008</v>
      </c>
      <c r="E208" s="40" t="str">
        <f t="shared" si="182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350</v>
      </c>
      <c r="U208" s="2">
        <v>1</v>
      </c>
      <c r="V208" s="2">
        <v>0.57999999999999996</v>
      </c>
      <c r="W208" s="2">
        <v>0.57999999999999996</v>
      </c>
      <c r="X208" s="2">
        <v>0.57999999999999996</v>
      </c>
      <c r="Y208" s="2">
        <v>7.6</v>
      </c>
      <c r="Z208" s="25">
        <v>1</v>
      </c>
      <c r="AA208" s="25" t="s">
        <v>299</v>
      </c>
      <c r="AB208" s="2">
        <v>8</v>
      </c>
      <c r="AC208" s="2">
        <v>8</v>
      </c>
      <c r="AD208" s="2">
        <v>8</v>
      </c>
      <c r="AE208" s="2">
        <v>15</v>
      </c>
      <c r="AF208" s="2">
        <v>6.9000000000000006E-2</v>
      </c>
      <c r="AG208" s="2">
        <v>0.4</v>
      </c>
      <c r="AH208" s="2">
        <v>0.35</v>
      </c>
      <c r="AI208" s="2">
        <v>0.55000000000000004</v>
      </c>
      <c r="AJ208" s="2">
        <v>0.3</v>
      </c>
      <c r="AK208" s="2">
        <v>38</v>
      </c>
      <c r="AL208" s="2">
        <v>19</v>
      </c>
      <c r="AM208" s="2">
        <v>8</v>
      </c>
      <c r="AN208" s="2">
        <v>0</v>
      </c>
      <c r="AO208" s="2">
        <v>5016</v>
      </c>
      <c r="AP208" s="40">
        <f t="shared" ref="AP208:AQ208" si="265">AP207</f>
        <v>0.7</v>
      </c>
      <c r="AQ208" s="40" t="str">
        <f t="shared" si="265"/>
        <v>Standard</v>
      </c>
      <c r="AR208" s="38">
        <v>0.4</v>
      </c>
      <c r="AS208" s="38">
        <v>0.4</v>
      </c>
      <c r="AT208" s="38">
        <v>0.2</v>
      </c>
      <c r="AU208" s="38">
        <v>0.5</v>
      </c>
      <c r="AV208" s="38">
        <v>1</v>
      </c>
      <c r="AW208" s="38">
        <v>0.2</v>
      </c>
      <c r="AX208" s="38">
        <v>0.63</v>
      </c>
      <c r="AY208" s="7" t="s">
        <v>116</v>
      </c>
      <c r="AZ208" s="7" t="s">
        <v>116</v>
      </c>
      <c r="BA208" s="7" t="s">
        <v>116</v>
      </c>
      <c r="BB208" s="55">
        <f t="shared" ref="BB208" si="266">BB207</f>
        <v>1</v>
      </c>
      <c r="BC208" s="2" t="s">
        <v>56</v>
      </c>
      <c r="BD208" s="2" t="s">
        <v>123</v>
      </c>
      <c r="BE208" s="2" t="s">
        <v>39</v>
      </c>
      <c r="BF208" s="2" t="s">
        <v>40</v>
      </c>
      <c r="BG208" s="2" t="s">
        <v>59</v>
      </c>
      <c r="BH208" s="2" t="s">
        <v>82</v>
      </c>
      <c r="BI208" s="2" t="s">
        <v>84</v>
      </c>
      <c r="BJ208" s="2" t="s">
        <v>157</v>
      </c>
      <c r="BK208" s="2" t="s">
        <v>87</v>
      </c>
      <c r="BL208" s="2" t="s">
        <v>160</v>
      </c>
      <c r="BM208" s="2" t="s">
        <v>141</v>
      </c>
      <c r="BN208" s="21">
        <v>0</v>
      </c>
      <c r="BO208" s="25">
        <v>3</v>
      </c>
      <c r="BP208" s="69" t="str">
        <f t="shared" si="179"/>
        <v>not applic.</v>
      </c>
      <c r="BQ208" s="69" t="str">
        <f t="shared" si="220"/>
        <v>not compact</v>
      </c>
      <c r="BR208" s="69" t="str">
        <f t="shared" si="221"/>
        <v>not compact</v>
      </c>
      <c r="BS208" s="35" t="str">
        <f t="shared" si="222"/>
        <v>Standard</v>
      </c>
      <c r="BT208" s="35" t="str">
        <f t="shared" si="222"/>
        <v>Standard</v>
      </c>
      <c r="BU208" s="40">
        <f t="shared" ref="BU208:BV208" si="267">BU207</f>
        <v>-1</v>
      </c>
      <c r="BV208" s="40">
        <f t="shared" si="267"/>
        <v>0</v>
      </c>
      <c r="BW208" s="40">
        <f t="shared" ref="BW208" si="268">BW207</f>
        <v>0</v>
      </c>
      <c r="BX208" s="40" t="s">
        <v>290</v>
      </c>
      <c r="BY208" s="40">
        <v>0</v>
      </c>
      <c r="BZ208" s="40">
        <v>0</v>
      </c>
      <c r="CA208" s="31" t="s">
        <v>0</v>
      </c>
    </row>
    <row r="209" spans="1:161" s="2" customFormat="1" x14ac:dyDescent="0.25">
      <c r="C209" s="2">
        <v>15</v>
      </c>
      <c r="D209" s="2">
        <v>2008</v>
      </c>
      <c r="E209" s="40" t="str">
        <f t="shared" si="182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350</v>
      </c>
      <c r="U209" s="2">
        <v>1</v>
      </c>
      <c r="V209" s="2">
        <v>0.57999999999999996</v>
      </c>
      <c r="W209" s="2">
        <v>0.57999999999999996</v>
      </c>
      <c r="X209" s="2">
        <v>0.57999999999999996</v>
      </c>
      <c r="Y209" s="2">
        <v>7.6</v>
      </c>
      <c r="Z209" s="25">
        <v>1</v>
      </c>
      <c r="AA209" s="25" t="s">
        <v>299</v>
      </c>
      <c r="AB209" s="2">
        <v>8</v>
      </c>
      <c r="AC209" s="2">
        <v>8</v>
      </c>
      <c r="AD209" s="2">
        <v>8</v>
      </c>
      <c r="AE209" s="2">
        <v>15</v>
      </c>
      <c r="AF209" s="2">
        <v>6.9000000000000006E-2</v>
      </c>
      <c r="AG209" s="2">
        <v>0.4</v>
      </c>
      <c r="AH209" s="2">
        <v>0.35</v>
      </c>
      <c r="AI209" s="2">
        <v>0.55000000000000004</v>
      </c>
      <c r="AJ209" s="2">
        <v>0.3</v>
      </c>
      <c r="AK209" s="2">
        <v>38</v>
      </c>
      <c r="AL209" s="2">
        <v>19</v>
      </c>
      <c r="AM209" s="2">
        <v>4</v>
      </c>
      <c r="AN209" s="2">
        <v>0</v>
      </c>
      <c r="AO209" s="2">
        <v>5016</v>
      </c>
      <c r="AP209" s="40">
        <f t="shared" ref="AP209:AQ209" si="269">AP208</f>
        <v>0.7</v>
      </c>
      <c r="AQ209" s="40" t="str">
        <f t="shared" si="269"/>
        <v>Standard</v>
      </c>
      <c r="AR209" s="38">
        <v>0.4</v>
      </c>
      <c r="AS209" s="38">
        <v>0.35</v>
      </c>
      <c r="AT209" s="38">
        <v>0.2</v>
      </c>
      <c r="AU209" s="38">
        <v>0.5</v>
      </c>
      <c r="AV209" s="38">
        <v>1</v>
      </c>
      <c r="AW209" s="38">
        <v>0.2</v>
      </c>
      <c r="AX209" s="38">
        <v>0.1</v>
      </c>
      <c r="AY209" s="7" t="s">
        <v>116</v>
      </c>
      <c r="AZ209" s="7" t="s">
        <v>116</v>
      </c>
      <c r="BA209" s="7" t="s">
        <v>116</v>
      </c>
      <c r="BB209" s="55">
        <f t="shared" ref="BB209" si="270">BB208</f>
        <v>1</v>
      </c>
      <c r="BC209" s="2" t="s">
        <v>56</v>
      </c>
      <c r="BD209" s="2" t="s">
        <v>123</v>
      </c>
      <c r="BE209" s="2" t="s">
        <v>39</v>
      </c>
      <c r="BF209" s="2" t="s">
        <v>40</v>
      </c>
      <c r="BG209" s="2" t="s">
        <v>59</v>
      </c>
      <c r="BH209" s="2" t="s">
        <v>82</v>
      </c>
      <c r="BI209" s="2" t="s">
        <v>84</v>
      </c>
      <c r="BJ209" s="2" t="s">
        <v>159</v>
      </c>
      <c r="BK209" s="2" t="s">
        <v>87</v>
      </c>
      <c r="BL209" s="2" t="s">
        <v>162</v>
      </c>
      <c r="BM209" s="2" t="s">
        <v>141</v>
      </c>
      <c r="BN209" s="21">
        <v>0</v>
      </c>
      <c r="BO209" s="25">
        <v>3</v>
      </c>
      <c r="BP209" s="69" t="str">
        <f t="shared" si="179"/>
        <v>not applic.</v>
      </c>
      <c r="BQ209" s="69" t="str">
        <f t="shared" si="220"/>
        <v>not compact</v>
      </c>
      <c r="BR209" s="69" t="str">
        <f t="shared" si="221"/>
        <v>not compact</v>
      </c>
      <c r="BS209" s="35" t="str">
        <f t="shared" si="222"/>
        <v>Standard</v>
      </c>
      <c r="BT209" s="35" t="str">
        <f t="shared" si="222"/>
        <v>Standard</v>
      </c>
      <c r="BU209" s="40">
        <f t="shared" ref="BU209:BV209" si="271">BU208</f>
        <v>-1</v>
      </c>
      <c r="BV209" s="40">
        <f t="shared" si="271"/>
        <v>0</v>
      </c>
      <c r="BW209" s="40">
        <f t="shared" ref="BW209" si="272">BW208</f>
        <v>0</v>
      </c>
      <c r="BX209" s="40" t="s">
        <v>290</v>
      </c>
      <c r="BY209" s="40">
        <v>0</v>
      </c>
      <c r="BZ209" s="40">
        <v>0</v>
      </c>
      <c r="CA209" s="31" t="s">
        <v>0</v>
      </c>
    </row>
    <row r="210" spans="1:161" s="2" customFormat="1" x14ac:dyDescent="0.25">
      <c r="C210" s="2">
        <v>16</v>
      </c>
      <c r="D210" s="2">
        <v>2008</v>
      </c>
      <c r="E210" s="40" t="str">
        <f t="shared" si="182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20</v>
      </c>
      <c r="T210" s="2">
        <v>300</v>
      </c>
      <c r="U210" s="2">
        <v>0</v>
      </c>
      <c r="V210" s="2">
        <v>0.8</v>
      </c>
      <c r="W210" s="2">
        <v>0.8</v>
      </c>
      <c r="X210" s="2">
        <v>0.8</v>
      </c>
      <c r="Y210" s="2">
        <v>7.6</v>
      </c>
      <c r="Z210" s="25">
        <v>1</v>
      </c>
      <c r="AA210" s="25" t="s">
        <v>299</v>
      </c>
      <c r="AB210" s="2">
        <v>8</v>
      </c>
      <c r="AC210" s="2">
        <v>8</v>
      </c>
      <c r="AD210" s="2">
        <v>8</v>
      </c>
      <c r="AE210" s="2">
        <v>15</v>
      </c>
      <c r="AF210" s="2">
        <v>6.9000000000000006E-2</v>
      </c>
      <c r="AG210" s="2">
        <v>0.4</v>
      </c>
      <c r="AH210" s="2">
        <v>0.35</v>
      </c>
      <c r="AI210" s="2">
        <v>0.55000000000000004</v>
      </c>
      <c r="AJ210" s="2">
        <v>0.3</v>
      </c>
      <c r="AK210" s="2">
        <v>38</v>
      </c>
      <c r="AL210" s="2">
        <v>19</v>
      </c>
      <c r="AM210" s="2">
        <v>8</v>
      </c>
      <c r="AN210" s="2">
        <v>7016</v>
      </c>
      <c r="AO210" s="2">
        <v>10016</v>
      </c>
      <c r="AP210" s="40">
        <f t="shared" ref="AP210:AQ210" si="273">AP209</f>
        <v>0.7</v>
      </c>
      <c r="AQ210" s="40" t="str">
        <f t="shared" si="273"/>
        <v>Standard</v>
      </c>
      <c r="AR210" s="38">
        <v>0.4</v>
      </c>
      <c r="AS210" s="38">
        <v>0.55000000000000004</v>
      </c>
      <c r="AT210" s="38">
        <v>0.2</v>
      </c>
      <c r="AU210" s="38">
        <v>0.5</v>
      </c>
      <c r="AV210" s="38">
        <v>0</v>
      </c>
      <c r="AW210" s="38">
        <v>0.1</v>
      </c>
      <c r="AX210" s="38">
        <v>0.63</v>
      </c>
      <c r="AY210" s="7" t="s">
        <v>116</v>
      </c>
      <c r="AZ210" s="7" t="s">
        <v>116</v>
      </c>
      <c r="BA210" s="7" t="s">
        <v>116</v>
      </c>
      <c r="BB210" s="55">
        <f t="shared" ref="BB210" si="274">BB209</f>
        <v>1</v>
      </c>
      <c r="BC210" s="2" t="s">
        <v>56</v>
      </c>
      <c r="BD210" s="2" t="s">
        <v>123</v>
      </c>
      <c r="BE210" s="2" t="s">
        <v>41</v>
      </c>
      <c r="BF210" s="2" t="s">
        <v>42</v>
      </c>
      <c r="BG210" s="2" t="s">
        <v>59</v>
      </c>
      <c r="BH210" s="2" t="s">
        <v>80</v>
      </c>
      <c r="BI210" s="2" t="s">
        <v>84</v>
      </c>
      <c r="BJ210" s="2" t="s">
        <v>157</v>
      </c>
      <c r="BK210" s="2" t="s">
        <v>87</v>
      </c>
      <c r="BL210" s="2" t="s">
        <v>160</v>
      </c>
      <c r="BM210" s="2" t="s">
        <v>141</v>
      </c>
      <c r="BN210" s="21">
        <v>0</v>
      </c>
      <c r="BO210" s="25">
        <v>3</v>
      </c>
      <c r="BP210" s="69" t="str">
        <f t="shared" si="179"/>
        <v>not applic.</v>
      </c>
      <c r="BQ210" s="69" t="str">
        <f t="shared" si="220"/>
        <v>not compact</v>
      </c>
      <c r="BR210" s="69" t="str">
        <f t="shared" si="221"/>
        <v>not compact</v>
      </c>
      <c r="BS210" s="35" t="str">
        <f t="shared" si="222"/>
        <v>Standard</v>
      </c>
      <c r="BT210" s="35" t="str">
        <f t="shared" si="222"/>
        <v>Standard</v>
      </c>
      <c r="BU210" s="40">
        <f t="shared" ref="BU210:BV210" si="275">BU209</f>
        <v>-1</v>
      </c>
      <c r="BV210" s="40">
        <f t="shared" si="275"/>
        <v>0</v>
      </c>
      <c r="BW210" s="40">
        <f t="shared" ref="BW210" si="276">BW209</f>
        <v>0</v>
      </c>
      <c r="BX210" s="40" t="s">
        <v>290</v>
      </c>
      <c r="BY210" s="40">
        <v>0</v>
      </c>
      <c r="BZ210" s="40">
        <v>0</v>
      </c>
      <c r="CA210" s="31" t="s">
        <v>0</v>
      </c>
    </row>
    <row r="211" spans="1:161" s="2" customFormat="1" x14ac:dyDescent="0.25">
      <c r="A211" s="8" t="s">
        <v>166</v>
      </c>
      <c r="B211" s="8"/>
      <c r="C211" s="8" t="s">
        <v>27</v>
      </c>
      <c r="D211" s="8" t="s">
        <v>51</v>
      </c>
      <c r="E211" s="8" t="str">
        <f>E178</f>
        <v>BldgType</v>
      </c>
      <c r="F211" s="8" t="s">
        <v>28</v>
      </c>
      <c r="G211" s="8" t="s">
        <v>92</v>
      </c>
      <c r="H211" s="8" t="s">
        <v>252</v>
      </c>
      <c r="I211" s="8" t="s">
        <v>151</v>
      </c>
      <c r="J211" s="8" t="s">
        <v>152</v>
      </c>
      <c r="K211" s="8" t="s">
        <v>29</v>
      </c>
      <c r="L211" s="8" t="str">
        <f>L178</f>
        <v>PVMax</v>
      </c>
      <c r="M211" s="8" t="s">
        <v>348</v>
      </c>
      <c r="N211" s="8" t="s">
        <v>349</v>
      </c>
      <c r="O211" s="8" t="s">
        <v>350</v>
      </c>
      <c r="P211" s="8" t="s">
        <v>351</v>
      </c>
      <c r="Q211" s="8" t="s">
        <v>352</v>
      </c>
      <c r="R211" s="8" t="s">
        <v>242</v>
      </c>
      <c r="S211" s="8" t="s">
        <v>240</v>
      </c>
      <c r="T211" s="8" t="s">
        <v>108</v>
      </c>
      <c r="U211" s="8" t="s">
        <v>110</v>
      </c>
      <c r="V211" s="8" t="s">
        <v>109</v>
      </c>
      <c r="W211" s="8" t="s">
        <v>251</v>
      </c>
      <c r="X211" s="8" t="s">
        <v>314</v>
      </c>
      <c r="Y211" s="8" t="str">
        <f>Y178</f>
        <v>ACH50</v>
      </c>
      <c r="Z211" s="46" t="s">
        <v>193</v>
      </c>
      <c r="AA211" s="46" t="str">
        <f>AA178</f>
        <v>wsfStationName</v>
      </c>
      <c r="AB211" s="8" t="s">
        <v>90</v>
      </c>
      <c r="AC211" s="8" t="str">
        <f>AC178</f>
        <v>AltDuctRval</v>
      </c>
      <c r="AD211" s="8" t="s">
        <v>106</v>
      </c>
      <c r="AE211" s="8" t="s">
        <v>107</v>
      </c>
      <c r="AF211" s="8" t="s">
        <v>91</v>
      </c>
      <c r="AG211" s="8" t="s">
        <v>30</v>
      </c>
      <c r="AH211" s="8" t="s">
        <v>31</v>
      </c>
      <c r="AI211" s="8" t="s">
        <v>32</v>
      </c>
      <c r="AJ211" s="8" t="s">
        <v>33</v>
      </c>
      <c r="AK211" s="8" t="s">
        <v>34</v>
      </c>
      <c r="AL211" s="8" t="s">
        <v>35</v>
      </c>
      <c r="AM211" s="8" t="s">
        <v>36</v>
      </c>
      <c r="AN211" s="8" t="s">
        <v>55</v>
      </c>
      <c r="AO211" s="8" t="s">
        <v>97</v>
      </c>
      <c r="AP211" s="8" t="s">
        <v>189</v>
      </c>
      <c r="AQ211" s="46" t="s">
        <v>198</v>
      </c>
      <c r="AR211" s="8" t="s">
        <v>72</v>
      </c>
      <c r="AS211" s="8" t="s">
        <v>73</v>
      </c>
      <c r="AT211" s="8" t="s">
        <v>154</v>
      </c>
      <c r="AU211" s="8" t="s">
        <v>180</v>
      </c>
      <c r="AV211" s="8" t="s">
        <v>89</v>
      </c>
      <c r="AW211" s="8" t="s">
        <v>100</v>
      </c>
      <c r="AX211" s="8" t="s">
        <v>101</v>
      </c>
      <c r="AY211" s="9" t="s">
        <v>115</v>
      </c>
      <c r="AZ211" s="9" t="s">
        <v>338</v>
      </c>
      <c r="BA211" s="9" t="str">
        <f>BA178</f>
        <v>RoofBelowDeckIns</v>
      </c>
      <c r="BB211" s="54" t="str">
        <f>BB178</f>
        <v>RoofCavInsOverFrm</v>
      </c>
      <c r="BC211" s="8" t="s">
        <v>52</v>
      </c>
      <c r="BD211" s="8" t="s">
        <v>120</v>
      </c>
      <c r="BE211" s="8" t="s">
        <v>37</v>
      </c>
      <c r="BF211" s="8" t="s">
        <v>38</v>
      </c>
      <c r="BG211" s="8" t="s">
        <v>53</v>
      </c>
      <c r="BH211" s="8" t="s">
        <v>54</v>
      </c>
      <c r="BI211" s="8" t="s">
        <v>83</v>
      </c>
      <c r="BJ211" s="8" t="s">
        <v>155</v>
      </c>
      <c r="BK211" s="8" t="s">
        <v>86</v>
      </c>
      <c r="BL211" s="8" t="s">
        <v>156</v>
      </c>
      <c r="BM211" s="8" t="s">
        <v>142</v>
      </c>
      <c r="BN211" s="8" t="s">
        <v>211</v>
      </c>
      <c r="BO211" s="8" t="str">
        <f>BO145</f>
        <v>MinZNETier</v>
      </c>
      <c r="BP211" s="82" t="s">
        <v>274</v>
      </c>
      <c r="BQ211" s="8" t="str">
        <f>BQ178</f>
        <v>DHWCompactDistrib</v>
      </c>
      <c r="BR211" s="8" t="str">
        <f>BR178</f>
        <v>ElecDHWCompactDistrib</v>
      </c>
      <c r="BS211" s="8" t="s">
        <v>182</v>
      </c>
      <c r="BT211" s="8" t="s">
        <v>255</v>
      </c>
      <c r="BU211" s="8" t="s">
        <v>258</v>
      </c>
      <c r="BV211" s="8" t="s">
        <v>260</v>
      </c>
      <c r="BW211" s="8" t="s">
        <v>286</v>
      </c>
      <c r="BX211" s="8" t="s">
        <v>287</v>
      </c>
      <c r="BY211" s="8" t="s">
        <v>288</v>
      </c>
      <c r="BZ211" s="8" t="s">
        <v>360</v>
      </c>
      <c r="CA211" s="31" t="s">
        <v>0</v>
      </c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</row>
    <row r="212" spans="1:161" s="3" customFormat="1" x14ac:dyDescent="0.25">
      <c r="C212" s="3">
        <v>1</v>
      </c>
      <c r="D212" s="3">
        <v>2016</v>
      </c>
      <c r="E212" s="46" t="s">
        <v>221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26762</v>
      </c>
      <c r="L212" s="3">
        <v>8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0">
        <v>0</v>
      </c>
      <c r="S212" s="30">
        <v>20</v>
      </c>
      <c r="T212" s="3">
        <v>350</v>
      </c>
      <c r="U212" s="3">
        <v>0</v>
      </c>
      <c r="V212" s="3">
        <v>0.57999999999999996</v>
      </c>
      <c r="W212" s="3">
        <v>0.57999999999999996</v>
      </c>
      <c r="X212" s="3">
        <v>0.57999999999999996</v>
      </c>
      <c r="Y212" s="3">
        <v>5</v>
      </c>
      <c r="Z212" s="48">
        <v>1</v>
      </c>
      <c r="AA212" s="48" t="s">
        <v>299</v>
      </c>
      <c r="AB212" s="3">
        <v>8</v>
      </c>
      <c r="AC212" s="3">
        <v>6</v>
      </c>
      <c r="AD212" s="3">
        <v>7</v>
      </c>
      <c r="AE212" s="3">
        <v>15</v>
      </c>
      <c r="AF212" s="3">
        <v>5.0999999999999997E-2</v>
      </c>
      <c r="AG212" s="3">
        <v>0.4</v>
      </c>
      <c r="AH212" s="1">
        <v>0.5</v>
      </c>
      <c r="AI212" s="3">
        <v>0.55000000000000004</v>
      </c>
      <c r="AJ212" s="3">
        <v>0.3</v>
      </c>
      <c r="AK212" s="3">
        <v>38</v>
      </c>
      <c r="AL212" s="3">
        <v>19</v>
      </c>
      <c r="AM212" s="3">
        <v>8</v>
      </c>
      <c r="AN212" s="3">
        <v>0</v>
      </c>
      <c r="AO212" s="3">
        <v>5016</v>
      </c>
      <c r="AP212" s="27">
        <v>0.7</v>
      </c>
      <c r="AQ212" s="27" t="s">
        <v>184</v>
      </c>
      <c r="AR212" s="27">
        <v>0.32</v>
      </c>
      <c r="AS212" s="27">
        <v>0.5</v>
      </c>
      <c r="AT212" s="27">
        <v>0.2</v>
      </c>
      <c r="AU212" s="27">
        <v>0.5</v>
      </c>
      <c r="AV212" s="27">
        <v>0</v>
      </c>
      <c r="AW212" s="27">
        <v>0.1</v>
      </c>
      <c r="AX212" s="27">
        <v>0.1</v>
      </c>
      <c r="AY212" s="3" t="s">
        <v>116</v>
      </c>
      <c r="AZ212" s="3" t="s">
        <v>116</v>
      </c>
      <c r="BA212" s="3" t="s">
        <v>116</v>
      </c>
      <c r="BB212" s="27">
        <v>0</v>
      </c>
      <c r="BC212" s="3" t="s">
        <v>119</v>
      </c>
      <c r="BD212" s="3" t="s">
        <v>126</v>
      </c>
      <c r="BE212" s="3" t="s">
        <v>39</v>
      </c>
      <c r="BF212" s="3" t="s">
        <v>40</v>
      </c>
      <c r="BG212" s="3" t="s">
        <v>59</v>
      </c>
      <c r="BH212" s="3" t="s">
        <v>130</v>
      </c>
      <c r="BI212" s="3" t="s">
        <v>84</v>
      </c>
      <c r="BJ212" s="3" t="s">
        <v>157</v>
      </c>
      <c r="BK212" s="3" t="s">
        <v>87</v>
      </c>
      <c r="BL212" s="3" t="s">
        <v>160</v>
      </c>
      <c r="BM212" s="3" t="s">
        <v>141</v>
      </c>
      <c r="BN212" s="59">
        <f t="shared" ref="BN212:BN227" si="277">BN311/$CB$213</f>
        <v>3.3647801538324726</v>
      </c>
      <c r="BO212" s="27">
        <v>2</v>
      </c>
      <c r="BP212" s="81" t="s">
        <v>279</v>
      </c>
      <c r="BQ212" s="70" t="s">
        <v>268</v>
      </c>
      <c r="BR212" s="70" t="s">
        <v>268</v>
      </c>
      <c r="BS212" s="3" t="s">
        <v>185</v>
      </c>
      <c r="BT212" s="3" t="s">
        <v>185</v>
      </c>
      <c r="BU212" s="27">
        <v>-1</v>
      </c>
      <c r="BV212" s="27">
        <v>0</v>
      </c>
      <c r="BW212" s="27">
        <v>0</v>
      </c>
      <c r="BX212" s="27" t="s">
        <v>290</v>
      </c>
      <c r="BY212" s="27">
        <v>0</v>
      </c>
      <c r="BZ212" s="27">
        <v>0</v>
      </c>
      <c r="CA212" s="31" t="s">
        <v>0</v>
      </c>
      <c r="CB212" s="3" t="s">
        <v>176</v>
      </c>
      <c r="CF212" s="14"/>
      <c r="CH212" s="13"/>
      <c r="CJ212" s="13"/>
      <c r="CL212" s="13"/>
    </row>
    <row r="213" spans="1:161" s="3" customFormat="1" x14ac:dyDescent="0.25">
      <c r="C213" s="3">
        <v>2</v>
      </c>
      <c r="D213" s="3">
        <v>2016</v>
      </c>
      <c r="E213" s="41" t="str">
        <f>E212</f>
        <v>SingleFam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30021</v>
      </c>
      <c r="L213" s="3">
        <v>8.6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0">
        <v>0</v>
      </c>
      <c r="S213" s="30">
        <v>19</v>
      </c>
      <c r="T213" s="3">
        <v>350</v>
      </c>
      <c r="U213" s="3">
        <v>1</v>
      </c>
      <c r="V213" s="3">
        <v>0.57999999999999996</v>
      </c>
      <c r="W213" s="3">
        <v>0.57999999999999996</v>
      </c>
      <c r="X213" s="3">
        <v>0.57999999999999996</v>
      </c>
      <c r="Y213" s="3">
        <v>5</v>
      </c>
      <c r="Z213" s="48">
        <v>1</v>
      </c>
      <c r="AA213" s="48" t="s">
        <v>299</v>
      </c>
      <c r="AB213" s="3">
        <v>8</v>
      </c>
      <c r="AC213" s="3">
        <v>6</v>
      </c>
      <c r="AD213" s="3">
        <v>7</v>
      </c>
      <c r="AE213" s="3">
        <v>15</v>
      </c>
      <c r="AF213" s="3">
        <v>5.0999999999999997E-2</v>
      </c>
      <c r="AG213" s="3">
        <v>0.4</v>
      </c>
      <c r="AH213" s="3">
        <v>0.35</v>
      </c>
      <c r="AI213" s="3">
        <v>0.55000000000000004</v>
      </c>
      <c r="AJ213" s="3">
        <v>0.3</v>
      </c>
      <c r="AK213" s="3">
        <v>38</v>
      </c>
      <c r="AL213" s="3">
        <v>19</v>
      </c>
      <c r="AM213" s="3">
        <v>8</v>
      </c>
      <c r="AN213" s="3">
        <v>0</v>
      </c>
      <c r="AO213" s="3">
        <v>5016</v>
      </c>
      <c r="AP213" s="41">
        <f>AP212</f>
        <v>0.7</v>
      </c>
      <c r="AQ213" s="41" t="str">
        <f>AQ212</f>
        <v>Standard</v>
      </c>
      <c r="AR213" s="27">
        <v>0.32</v>
      </c>
      <c r="AS213" s="27">
        <v>0.25</v>
      </c>
      <c r="AT213" s="27">
        <v>0.2</v>
      </c>
      <c r="AU213" s="27">
        <v>0.5</v>
      </c>
      <c r="AV213" s="27">
        <v>1</v>
      </c>
      <c r="AW213" s="27">
        <v>0.1</v>
      </c>
      <c r="AX213" s="27">
        <v>0.1</v>
      </c>
      <c r="AY213" s="3" t="s">
        <v>116</v>
      </c>
      <c r="AZ213" s="3" t="s">
        <v>116</v>
      </c>
      <c r="BA213" s="3" t="s">
        <v>116</v>
      </c>
      <c r="BB213" s="41">
        <f>BB212</f>
        <v>0</v>
      </c>
      <c r="BC213" s="3" t="s">
        <v>119</v>
      </c>
      <c r="BD213" s="3" t="s">
        <v>126</v>
      </c>
      <c r="BE213" s="3" t="s">
        <v>39</v>
      </c>
      <c r="BF213" s="3" t="s">
        <v>40</v>
      </c>
      <c r="BG213" s="3" t="s">
        <v>59</v>
      </c>
      <c r="BH213" s="3" t="s">
        <v>130</v>
      </c>
      <c r="BI213" s="3" t="s">
        <v>84</v>
      </c>
      <c r="BJ213" s="3" t="s">
        <v>157</v>
      </c>
      <c r="BK213" s="3" t="s">
        <v>87</v>
      </c>
      <c r="BL213" s="3" t="s">
        <v>160</v>
      </c>
      <c r="BM213" s="3" t="s">
        <v>141</v>
      </c>
      <c r="BN213" s="59">
        <f t="shared" si="277"/>
        <v>3.3647801538324753</v>
      </c>
      <c r="BO213" s="27">
        <v>2</v>
      </c>
      <c r="BP213" s="81" t="str">
        <f t="shared" ref="BP213:BP243" si="278">BP212</f>
        <v>not applic.</v>
      </c>
      <c r="BQ213" s="71" t="str">
        <f t="shared" ref="BQ213:BV213" si="279">BQ212</f>
        <v>not compact</v>
      </c>
      <c r="BR213" s="71" t="str">
        <f t="shared" si="279"/>
        <v>not compact</v>
      </c>
      <c r="BS213" s="30" t="str">
        <f t="shared" si="279"/>
        <v>Pipe Insulation, All Lines</v>
      </c>
      <c r="BT213" s="30" t="str">
        <f t="shared" si="279"/>
        <v>Pipe Insulation, All Lines</v>
      </c>
      <c r="BU213" s="41">
        <f t="shared" si="279"/>
        <v>-1</v>
      </c>
      <c r="BV213" s="41">
        <f t="shared" si="279"/>
        <v>0</v>
      </c>
      <c r="BW213" s="41">
        <f t="shared" ref="BW213" si="280">BW212</f>
        <v>0</v>
      </c>
      <c r="BX213" s="41" t="s">
        <v>290</v>
      </c>
      <c r="BY213" s="41">
        <v>0</v>
      </c>
      <c r="BZ213" s="41">
        <v>0</v>
      </c>
      <c r="CA213" s="31" t="s">
        <v>0</v>
      </c>
      <c r="CB213" s="61">
        <v>1.0612079999999999</v>
      </c>
      <c r="CC213" s="60" t="s">
        <v>217</v>
      </c>
      <c r="CF213" s="14"/>
      <c r="CH213" s="13"/>
      <c r="CJ213" s="13"/>
      <c r="CL213" s="13"/>
    </row>
    <row r="214" spans="1:161" s="3" customFormat="1" x14ac:dyDescent="0.25">
      <c r="C214" s="3">
        <v>3</v>
      </c>
      <c r="D214" s="3">
        <v>2016</v>
      </c>
      <c r="E214" s="41" t="str">
        <f t="shared" ref="E214:E243" si="281">E213</f>
        <v>SingleFam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31137</v>
      </c>
      <c r="L214" s="3">
        <v>6.9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0">
        <v>0</v>
      </c>
      <c r="S214" s="30">
        <v>20</v>
      </c>
      <c r="T214" s="3">
        <v>350</v>
      </c>
      <c r="U214" s="3">
        <v>0</v>
      </c>
      <c r="V214" s="3">
        <v>0.57999999999999996</v>
      </c>
      <c r="W214" s="3">
        <v>0.57999999999999996</v>
      </c>
      <c r="X214" s="3">
        <v>0.57999999999999996</v>
      </c>
      <c r="Y214" s="3">
        <v>5</v>
      </c>
      <c r="Z214" s="48">
        <v>1</v>
      </c>
      <c r="AA214" s="48" t="s">
        <v>299</v>
      </c>
      <c r="AB214" s="3">
        <v>6</v>
      </c>
      <c r="AC214" s="3">
        <v>6</v>
      </c>
      <c r="AD214" s="3">
        <v>7</v>
      </c>
      <c r="AE214" s="3">
        <v>15</v>
      </c>
      <c r="AF214" s="3">
        <v>5.0999999999999997E-2</v>
      </c>
      <c r="AG214" s="3">
        <v>0.4</v>
      </c>
      <c r="AH214" s="1">
        <v>0.5</v>
      </c>
      <c r="AI214" s="3">
        <v>0.55000000000000004</v>
      </c>
      <c r="AJ214" s="3">
        <v>0.3</v>
      </c>
      <c r="AK214" s="3">
        <v>30</v>
      </c>
      <c r="AL214" s="3">
        <v>19</v>
      </c>
      <c r="AM214" s="3">
        <v>0</v>
      </c>
      <c r="AN214" s="3">
        <v>0</v>
      </c>
      <c r="AO214" s="3">
        <v>5016</v>
      </c>
      <c r="AP214" s="41">
        <f t="shared" ref="AP214:AQ227" si="282">AP213</f>
        <v>0.7</v>
      </c>
      <c r="AQ214" s="41" t="str">
        <f t="shared" si="282"/>
        <v>Standard</v>
      </c>
      <c r="AR214" s="27">
        <v>0.32</v>
      </c>
      <c r="AS214" s="27">
        <v>0.5</v>
      </c>
      <c r="AT214" s="27">
        <v>0.2</v>
      </c>
      <c r="AU214" s="27">
        <v>0.5</v>
      </c>
      <c r="AV214" s="27">
        <v>1</v>
      </c>
      <c r="AW214" s="27">
        <v>0.1</v>
      </c>
      <c r="AX214" s="27">
        <v>0.1</v>
      </c>
      <c r="AY214" s="3" t="s">
        <v>116</v>
      </c>
      <c r="AZ214" s="3" t="s">
        <v>116</v>
      </c>
      <c r="BA214" s="3" t="s">
        <v>116</v>
      </c>
      <c r="BB214" s="41">
        <f t="shared" ref="BB214:BB227" si="283">BB213</f>
        <v>0</v>
      </c>
      <c r="BC214" s="3" t="s">
        <v>119</v>
      </c>
      <c r="BD214" s="3" t="s">
        <v>126</v>
      </c>
      <c r="BE214" s="3" t="s">
        <v>39</v>
      </c>
      <c r="BF214" s="3" t="s">
        <v>40</v>
      </c>
      <c r="BG214" s="3" t="s">
        <v>60</v>
      </c>
      <c r="BH214" s="3" t="s">
        <v>130</v>
      </c>
      <c r="BI214" s="3" t="s">
        <v>84</v>
      </c>
      <c r="BJ214" s="3" t="s">
        <v>158</v>
      </c>
      <c r="BK214" s="3" t="s">
        <v>87</v>
      </c>
      <c r="BL214" s="3" t="s">
        <v>161</v>
      </c>
      <c r="BM214" s="3" t="s">
        <v>141</v>
      </c>
      <c r="BN214" s="59">
        <f t="shared" si="277"/>
        <v>3.3647801538324753</v>
      </c>
      <c r="BO214" s="27">
        <v>2</v>
      </c>
      <c r="BP214" s="81" t="str">
        <f t="shared" si="278"/>
        <v>not applic.</v>
      </c>
      <c r="BQ214" s="71" t="str">
        <f t="shared" ref="BQ214:BQ227" si="284">BQ213</f>
        <v>not compact</v>
      </c>
      <c r="BR214" s="71" t="str">
        <f t="shared" ref="BR214:BR227" si="285">BR213</f>
        <v>not compact</v>
      </c>
      <c r="BS214" s="30" t="str">
        <f t="shared" ref="BS214:BT227" si="286">BS213</f>
        <v>Pipe Insulation, All Lines</v>
      </c>
      <c r="BT214" s="30" t="str">
        <f t="shared" si="286"/>
        <v>Pipe Insulation, All Lines</v>
      </c>
      <c r="BU214" s="41">
        <f t="shared" ref="BU214:BV214" si="287">BU213</f>
        <v>-1</v>
      </c>
      <c r="BV214" s="41">
        <f t="shared" si="287"/>
        <v>0</v>
      </c>
      <c r="BW214" s="41">
        <f t="shared" ref="BW214" si="288">BW213</f>
        <v>0</v>
      </c>
      <c r="BX214" s="41" t="s">
        <v>290</v>
      </c>
      <c r="BY214" s="41">
        <v>0</v>
      </c>
      <c r="BZ214" s="41">
        <v>0</v>
      </c>
      <c r="CA214" s="31" t="s">
        <v>0</v>
      </c>
      <c r="CF214" s="14"/>
      <c r="CH214" s="13"/>
      <c r="CJ214" s="13"/>
      <c r="CL214" s="13"/>
    </row>
    <row r="215" spans="1:161" s="3" customFormat="1" x14ac:dyDescent="0.25">
      <c r="C215" s="3">
        <v>4</v>
      </c>
      <c r="D215" s="3">
        <v>2016</v>
      </c>
      <c r="E215" s="41" t="str">
        <f t="shared" si="281"/>
        <v>SingleFam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30935</v>
      </c>
      <c r="L215" s="3">
        <v>17.7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0">
        <v>0</v>
      </c>
      <c r="S215" s="30">
        <v>19</v>
      </c>
      <c r="T215" s="3">
        <v>350</v>
      </c>
      <c r="U215" s="3">
        <v>0</v>
      </c>
      <c r="V215" s="3">
        <v>0.57999999999999996</v>
      </c>
      <c r="W215" s="3">
        <v>0.57999999999999996</v>
      </c>
      <c r="X215" s="3">
        <v>0.57999999999999996</v>
      </c>
      <c r="Y215" s="3">
        <v>5</v>
      </c>
      <c r="Z215" s="48">
        <v>1</v>
      </c>
      <c r="AA215" s="48" t="s">
        <v>299</v>
      </c>
      <c r="AB215" s="3">
        <v>8</v>
      </c>
      <c r="AC215" s="3">
        <v>6</v>
      </c>
      <c r="AD215" s="3">
        <v>7</v>
      </c>
      <c r="AE215" s="3">
        <v>15</v>
      </c>
      <c r="AF215" s="3">
        <v>5.0999999999999997E-2</v>
      </c>
      <c r="AG215" s="3">
        <v>0.4</v>
      </c>
      <c r="AH215" s="3">
        <v>0.35</v>
      </c>
      <c r="AI215" s="3">
        <v>0.55000000000000004</v>
      </c>
      <c r="AJ215" s="3">
        <v>0.3</v>
      </c>
      <c r="AK215" s="3">
        <v>38</v>
      </c>
      <c r="AL215" s="3">
        <v>19</v>
      </c>
      <c r="AM215" s="3">
        <v>0</v>
      </c>
      <c r="AN215" s="3">
        <v>0</v>
      </c>
      <c r="AO215" s="3">
        <v>5016</v>
      </c>
      <c r="AP215" s="41">
        <f t="shared" si="282"/>
        <v>0.7</v>
      </c>
      <c r="AQ215" s="41" t="str">
        <f t="shared" si="282"/>
        <v>Standard</v>
      </c>
      <c r="AR215" s="27">
        <v>0.32</v>
      </c>
      <c r="AS215" s="27">
        <v>0.25</v>
      </c>
      <c r="AT215" s="27">
        <v>0.2</v>
      </c>
      <c r="AU215" s="27">
        <v>0.5</v>
      </c>
      <c r="AV215" s="27">
        <v>0</v>
      </c>
      <c r="AW215" s="27">
        <v>0.1</v>
      </c>
      <c r="AX215" s="27">
        <v>0.1</v>
      </c>
      <c r="AY215" s="3" t="s">
        <v>116</v>
      </c>
      <c r="AZ215" s="3" t="s">
        <v>116</v>
      </c>
      <c r="BA215" s="3" t="s">
        <v>118</v>
      </c>
      <c r="BB215" s="41">
        <f t="shared" si="283"/>
        <v>0</v>
      </c>
      <c r="BC215" s="3" t="s">
        <v>119</v>
      </c>
      <c r="BD215" s="3" t="s">
        <v>126</v>
      </c>
      <c r="BE215" s="3" t="s">
        <v>39</v>
      </c>
      <c r="BF215" s="3" t="s">
        <v>40</v>
      </c>
      <c r="BG215" s="3" t="s">
        <v>59</v>
      </c>
      <c r="BH215" s="3" t="s">
        <v>129</v>
      </c>
      <c r="BI215" s="3" t="s">
        <v>84</v>
      </c>
      <c r="BJ215" s="3" t="s">
        <v>158</v>
      </c>
      <c r="BK215" s="3" t="s">
        <v>87</v>
      </c>
      <c r="BL215" s="3" t="s">
        <v>161</v>
      </c>
      <c r="BM215" s="3" t="s">
        <v>141</v>
      </c>
      <c r="BN215" s="59">
        <f t="shared" si="277"/>
        <v>3.3647801538324753</v>
      </c>
      <c r="BO215" s="27">
        <v>2</v>
      </c>
      <c r="BP215" s="81" t="str">
        <f t="shared" si="278"/>
        <v>not applic.</v>
      </c>
      <c r="BQ215" s="71" t="str">
        <f t="shared" si="284"/>
        <v>not compact</v>
      </c>
      <c r="BR215" s="71" t="str">
        <f t="shared" si="285"/>
        <v>not compact</v>
      </c>
      <c r="BS215" s="30" t="str">
        <f t="shared" si="286"/>
        <v>Pipe Insulation, All Lines</v>
      </c>
      <c r="BT215" s="30" t="str">
        <f t="shared" si="286"/>
        <v>Pipe Insulation, All Lines</v>
      </c>
      <c r="BU215" s="41">
        <f t="shared" ref="BU215:BV215" si="289">BU214</f>
        <v>-1</v>
      </c>
      <c r="BV215" s="41">
        <f t="shared" si="289"/>
        <v>0</v>
      </c>
      <c r="BW215" s="41">
        <f t="shared" ref="BW215" si="290">BW214</f>
        <v>0</v>
      </c>
      <c r="BX215" s="41" t="s">
        <v>290</v>
      </c>
      <c r="BY215" s="41">
        <v>0</v>
      </c>
      <c r="BZ215" s="41">
        <v>0</v>
      </c>
      <c r="CA215" s="31" t="s">
        <v>0</v>
      </c>
      <c r="CF215" s="14"/>
      <c r="CH215" s="13"/>
      <c r="CJ215" s="13"/>
      <c r="CL215" s="13"/>
    </row>
    <row r="216" spans="1:161" s="3" customFormat="1" x14ac:dyDescent="0.25">
      <c r="C216" s="3">
        <v>5</v>
      </c>
      <c r="D216" s="3">
        <v>2016</v>
      </c>
      <c r="E216" s="41" t="str">
        <f t="shared" si="281"/>
        <v>SingleFam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33490</v>
      </c>
      <c r="L216" s="3">
        <v>7.6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0">
        <v>0</v>
      </c>
      <c r="S216" s="30">
        <v>20</v>
      </c>
      <c r="T216" s="3">
        <v>350</v>
      </c>
      <c r="U216" s="3">
        <v>0</v>
      </c>
      <c r="V216" s="3">
        <v>0.57999999999999996</v>
      </c>
      <c r="W216" s="3">
        <v>0.57999999999999996</v>
      </c>
      <c r="X216" s="3">
        <v>0.57999999999999996</v>
      </c>
      <c r="Y216" s="3">
        <v>5</v>
      </c>
      <c r="Z216" s="48">
        <v>1</v>
      </c>
      <c r="AA216" s="48" t="s">
        <v>299</v>
      </c>
      <c r="AB216" s="3">
        <v>6</v>
      </c>
      <c r="AC216" s="3">
        <v>6</v>
      </c>
      <c r="AD216" s="3">
        <v>7</v>
      </c>
      <c r="AE216" s="3">
        <v>15</v>
      </c>
      <c r="AF216" s="3">
        <v>5.0999999999999997E-2</v>
      </c>
      <c r="AG216" s="3">
        <v>0.4</v>
      </c>
      <c r="AH216" s="1">
        <v>0.5</v>
      </c>
      <c r="AI216" s="3">
        <v>0.55000000000000004</v>
      </c>
      <c r="AJ216" s="3">
        <v>0.3</v>
      </c>
      <c r="AK216" s="3">
        <v>30</v>
      </c>
      <c r="AL216" s="3">
        <v>19</v>
      </c>
      <c r="AM216" s="3">
        <v>0</v>
      </c>
      <c r="AN216" s="3">
        <v>0</v>
      </c>
      <c r="AO216" s="3">
        <v>5016</v>
      </c>
      <c r="AP216" s="41">
        <f t="shared" si="282"/>
        <v>0.7</v>
      </c>
      <c r="AQ216" s="41" t="str">
        <f t="shared" si="282"/>
        <v>Standard</v>
      </c>
      <c r="AR216" s="27">
        <v>0.32</v>
      </c>
      <c r="AS216" s="27">
        <v>0.5</v>
      </c>
      <c r="AT216" s="27">
        <v>0.2</v>
      </c>
      <c r="AU216" s="27">
        <v>0.5</v>
      </c>
      <c r="AV216" s="27">
        <v>1</v>
      </c>
      <c r="AW216" s="27">
        <v>0.1</v>
      </c>
      <c r="AX216" s="27">
        <v>0.1</v>
      </c>
      <c r="AY216" s="3" t="s">
        <v>116</v>
      </c>
      <c r="AZ216" s="3" t="s">
        <v>116</v>
      </c>
      <c r="BA216" s="3" t="s">
        <v>116</v>
      </c>
      <c r="BB216" s="41">
        <f t="shared" si="283"/>
        <v>0</v>
      </c>
      <c r="BC216" s="3" t="s">
        <v>119</v>
      </c>
      <c r="BD216" s="3" t="s">
        <v>126</v>
      </c>
      <c r="BE216" s="3" t="s">
        <v>39</v>
      </c>
      <c r="BF216" s="3" t="s">
        <v>40</v>
      </c>
      <c r="BG216" s="3" t="s">
        <v>60</v>
      </c>
      <c r="BH216" s="3" t="s">
        <v>130</v>
      </c>
      <c r="BI216" s="3" t="s">
        <v>84</v>
      </c>
      <c r="BJ216" s="3" t="s">
        <v>158</v>
      </c>
      <c r="BK216" s="3" t="s">
        <v>87</v>
      </c>
      <c r="BL216" s="3" t="s">
        <v>161</v>
      </c>
      <c r="BM216" s="3" t="s">
        <v>141</v>
      </c>
      <c r="BN216" s="59">
        <f t="shared" si="277"/>
        <v>3.3647801538324753</v>
      </c>
      <c r="BO216" s="27">
        <v>2</v>
      </c>
      <c r="BP216" s="81" t="str">
        <f t="shared" si="278"/>
        <v>not applic.</v>
      </c>
      <c r="BQ216" s="71" t="str">
        <f t="shared" si="284"/>
        <v>not compact</v>
      </c>
      <c r="BR216" s="71" t="str">
        <f t="shared" si="285"/>
        <v>not compact</v>
      </c>
      <c r="BS216" s="30" t="str">
        <f t="shared" si="286"/>
        <v>Pipe Insulation, All Lines</v>
      </c>
      <c r="BT216" s="30" t="str">
        <f t="shared" si="286"/>
        <v>Pipe Insulation, All Lines</v>
      </c>
      <c r="BU216" s="41">
        <f t="shared" ref="BU216:BV216" si="291">BU215</f>
        <v>-1</v>
      </c>
      <c r="BV216" s="41">
        <f t="shared" si="291"/>
        <v>0</v>
      </c>
      <c r="BW216" s="41">
        <f t="shared" ref="BW216" si="292">BW215</f>
        <v>0</v>
      </c>
      <c r="BX216" s="41" t="s">
        <v>290</v>
      </c>
      <c r="BY216" s="41">
        <v>0</v>
      </c>
      <c r="BZ216" s="41">
        <v>0</v>
      </c>
      <c r="CA216" s="31" t="s">
        <v>0</v>
      </c>
      <c r="CF216" s="14"/>
      <c r="CH216" s="13"/>
      <c r="CJ216" s="13"/>
      <c r="CL216" s="13"/>
    </row>
    <row r="217" spans="1:161" s="3" customFormat="1" x14ac:dyDescent="0.25">
      <c r="C217" s="3">
        <v>6</v>
      </c>
      <c r="D217" s="3">
        <v>2016</v>
      </c>
      <c r="E217" s="41" t="str">
        <f t="shared" si="281"/>
        <v>SingleFam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30081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0">
        <v>0</v>
      </c>
      <c r="S217" s="30">
        <v>20</v>
      </c>
      <c r="T217" s="3">
        <v>350</v>
      </c>
      <c r="U217" s="3">
        <v>0</v>
      </c>
      <c r="V217" s="3">
        <v>0.57999999999999996</v>
      </c>
      <c r="W217" s="3">
        <v>0.57999999999999996</v>
      </c>
      <c r="X217" s="3">
        <v>0.57999999999999996</v>
      </c>
      <c r="Y217" s="3">
        <v>5</v>
      </c>
      <c r="Z217" s="48">
        <v>1</v>
      </c>
      <c r="AA217" s="48" t="s">
        <v>299</v>
      </c>
      <c r="AB217" s="3">
        <v>6</v>
      </c>
      <c r="AC217" s="3">
        <v>6</v>
      </c>
      <c r="AD217" s="3">
        <v>7</v>
      </c>
      <c r="AE217" s="3">
        <v>15</v>
      </c>
      <c r="AF217" s="3">
        <v>6.5000000000000002E-2</v>
      </c>
      <c r="AG217" s="3">
        <v>0.4</v>
      </c>
      <c r="AH217" s="3">
        <v>0.35</v>
      </c>
      <c r="AI217" s="3">
        <v>0.55000000000000004</v>
      </c>
      <c r="AJ217" s="3">
        <v>0.3</v>
      </c>
      <c r="AK217" s="3">
        <v>30</v>
      </c>
      <c r="AL217" s="3">
        <v>19</v>
      </c>
      <c r="AM217" s="3">
        <v>0</v>
      </c>
      <c r="AN217" s="3">
        <v>0</v>
      </c>
      <c r="AO217" s="3">
        <v>5016</v>
      </c>
      <c r="AP217" s="41">
        <f t="shared" si="282"/>
        <v>0.7</v>
      </c>
      <c r="AQ217" s="41" t="str">
        <f t="shared" si="282"/>
        <v>Standard</v>
      </c>
      <c r="AR217" s="27">
        <v>0.32</v>
      </c>
      <c r="AS217" s="27">
        <v>0.25</v>
      </c>
      <c r="AT217" s="27">
        <v>0.2</v>
      </c>
      <c r="AU217" s="27">
        <v>0.5</v>
      </c>
      <c r="AV217" s="27">
        <v>1</v>
      </c>
      <c r="AW217" s="27">
        <v>0.1</v>
      </c>
      <c r="AX217" s="27">
        <v>0.1</v>
      </c>
      <c r="AY217" s="3" t="s">
        <v>116</v>
      </c>
      <c r="AZ217" s="3" t="s">
        <v>116</v>
      </c>
      <c r="BA217" s="3" t="s">
        <v>116</v>
      </c>
      <c r="BB217" s="41">
        <f t="shared" si="283"/>
        <v>0</v>
      </c>
      <c r="BC217" s="3" t="s">
        <v>127</v>
      </c>
      <c r="BD217" s="3" t="s">
        <v>128</v>
      </c>
      <c r="BE217" s="3" t="s">
        <v>39</v>
      </c>
      <c r="BF217" s="3" t="s">
        <v>40</v>
      </c>
      <c r="BG217" s="3" t="s">
        <v>60</v>
      </c>
      <c r="BH217" s="3" t="s">
        <v>130</v>
      </c>
      <c r="BI217" s="3" t="s">
        <v>84</v>
      </c>
      <c r="BJ217" s="3" t="s">
        <v>158</v>
      </c>
      <c r="BK217" s="3" t="s">
        <v>87</v>
      </c>
      <c r="BL217" s="3" t="s">
        <v>161</v>
      </c>
      <c r="BM217" s="3" t="s">
        <v>141</v>
      </c>
      <c r="BN217" s="59">
        <f t="shared" si="277"/>
        <v>3.1419043500466013</v>
      </c>
      <c r="BO217" s="27">
        <v>1</v>
      </c>
      <c r="BP217" s="81" t="str">
        <f t="shared" si="278"/>
        <v>not applic.</v>
      </c>
      <c r="BQ217" s="71" t="str">
        <f t="shared" si="284"/>
        <v>not compact</v>
      </c>
      <c r="BR217" s="71" t="str">
        <f t="shared" si="285"/>
        <v>not compact</v>
      </c>
      <c r="BS217" s="30" t="str">
        <f t="shared" si="286"/>
        <v>Pipe Insulation, All Lines</v>
      </c>
      <c r="BT217" s="30" t="str">
        <f t="shared" si="286"/>
        <v>Pipe Insulation, All Lines</v>
      </c>
      <c r="BU217" s="41">
        <f t="shared" ref="BU217:BV217" si="293">BU216</f>
        <v>-1</v>
      </c>
      <c r="BV217" s="41">
        <f t="shared" si="293"/>
        <v>0</v>
      </c>
      <c r="BW217" s="41">
        <f t="shared" ref="BW217" si="294">BW216</f>
        <v>0</v>
      </c>
      <c r="BX217" s="41" t="s">
        <v>290</v>
      </c>
      <c r="BY217" s="41">
        <v>0</v>
      </c>
      <c r="BZ217" s="41">
        <v>0</v>
      </c>
      <c r="CA217" s="31" t="s">
        <v>0</v>
      </c>
      <c r="CF217" s="14"/>
      <c r="CH217" s="13"/>
      <c r="CJ217" s="13"/>
      <c r="CL217" s="13"/>
    </row>
    <row r="218" spans="1:161" s="3" customFormat="1" x14ac:dyDescent="0.25">
      <c r="C218" s="3">
        <v>7</v>
      </c>
      <c r="D218" s="3">
        <v>2016</v>
      </c>
      <c r="E218" s="41" t="str">
        <f t="shared" si="281"/>
        <v>SingleFam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30701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0">
        <v>0</v>
      </c>
      <c r="S218" s="30">
        <v>20</v>
      </c>
      <c r="T218" s="3">
        <v>350</v>
      </c>
      <c r="U218" s="3">
        <v>0</v>
      </c>
      <c r="V218" s="3">
        <v>0.57999999999999996</v>
      </c>
      <c r="W218" s="3">
        <v>0.57999999999999996</v>
      </c>
      <c r="X218" s="3">
        <v>0.57999999999999996</v>
      </c>
      <c r="Y218" s="3">
        <v>5</v>
      </c>
      <c r="Z218" s="48">
        <v>1</v>
      </c>
      <c r="AA218" s="48" t="s">
        <v>299</v>
      </c>
      <c r="AB218" s="3">
        <v>6</v>
      </c>
      <c r="AC218" s="3">
        <v>6</v>
      </c>
      <c r="AD218" s="3">
        <v>7</v>
      </c>
      <c r="AE218" s="3">
        <v>15</v>
      </c>
      <c r="AF218" s="3">
        <v>6.5000000000000002E-2</v>
      </c>
      <c r="AG218" s="3">
        <v>0.4</v>
      </c>
      <c r="AH218" s="3">
        <v>0.35</v>
      </c>
      <c r="AI218" s="3">
        <v>0.55000000000000004</v>
      </c>
      <c r="AJ218" s="3">
        <v>0.3</v>
      </c>
      <c r="AK218" s="3">
        <v>30</v>
      </c>
      <c r="AL218" s="3">
        <v>19</v>
      </c>
      <c r="AM218" s="3">
        <v>0</v>
      </c>
      <c r="AN218" s="3">
        <v>0</v>
      </c>
      <c r="AO218" s="3">
        <v>5016</v>
      </c>
      <c r="AP218" s="41">
        <f t="shared" si="282"/>
        <v>0.7</v>
      </c>
      <c r="AQ218" s="41" t="str">
        <f t="shared" si="282"/>
        <v>Standard</v>
      </c>
      <c r="AR218" s="27">
        <v>0.32</v>
      </c>
      <c r="AS218" s="27">
        <v>0.25</v>
      </c>
      <c r="AT218" s="27">
        <v>0.2</v>
      </c>
      <c r="AU218" s="27">
        <v>0.5</v>
      </c>
      <c r="AV218" s="27">
        <v>1</v>
      </c>
      <c r="AW218" s="27">
        <v>0.1</v>
      </c>
      <c r="AX218" s="27">
        <v>0.1</v>
      </c>
      <c r="AY218" s="3" t="s">
        <v>116</v>
      </c>
      <c r="AZ218" s="3" t="s">
        <v>116</v>
      </c>
      <c r="BA218" s="3" t="s">
        <v>116</v>
      </c>
      <c r="BB218" s="41">
        <f t="shared" si="283"/>
        <v>0</v>
      </c>
      <c r="BC218" s="3" t="s">
        <v>127</v>
      </c>
      <c r="BD218" s="3" t="s">
        <v>128</v>
      </c>
      <c r="BE218" s="3" t="s">
        <v>39</v>
      </c>
      <c r="BF218" s="3" t="s">
        <v>40</v>
      </c>
      <c r="BG218" s="3" t="s">
        <v>60</v>
      </c>
      <c r="BH218" s="3" t="s">
        <v>130</v>
      </c>
      <c r="BI218" s="3" t="s">
        <v>84</v>
      </c>
      <c r="BJ218" s="3" t="s">
        <v>158</v>
      </c>
      <c r="BK218" s="3" t="s">
        <v>87</v>
      </c>
      <c r="BL218" s="3" t="s">
        <v>161</v>
      </c>
      <c r="BM218" s="3" t="s">
        <v>141</v>
      </c>
      <c r="BN218" s="59">
        <f t="shared" si="277"/>
        <v>3.2982156064782129</v>
      </c>
      <c r="BO218" s="27">
        <v>1</v>
      </c>
      <c r="BP218" s="81" t="str">
        <f t="shared" si="278"/>
        <v>not applic.</v>
      </c>
      <c r="BQ218" s="71" t="str">
        <f t="shared" si="284"/>
        <v>not compact</v>
      </c>
      <c r="BR218" s="71" t="str">
        <f t="shared" si="285"/>
        <v>not compact</v>
      </c>
      <c r="BS218" s="30" t="str">
        <f t="shared" si="286"/>
        <v>Pipe Insulation, All Lines</v>
      </c>
      <c r="BT218" s="30" t="str">
        <f t="shared" si="286"/>
        <v>Pipe Insulation, All Lines</v>
      </c>
      <c r="BU218" s="41">
        <f t="shared" ref="BU218:BV218" si="295">BU217</f>
        <v>-1</v>
      </c>
      <c r="BV218" s="41">
        <f t="shared" si="295"/>
        <v>0</v>
      </c>
      <c r="BW218" s="41">
        <f t="shared" ref="BW218" si="296">BW217</f>
        <v>0</v>
      </c>
      <c r="BX218" s="41" t="s">
        <v>290</v>
      </c>
      <c r="BY218" s="41">
        <v>0</v>
      </c>
      <c r="BZ218" s="41">
        <v>0</v>
      </c>
      <c r="CA218" s="31" t="s">
        <v>0</v>
      </c>
      <c r="CF218" s="14"/>
      <c r="CH218" s="13"/>
      <c r="CJ218" s="13"/>
      <c r="CL218" s="13"/>
    </row>
    <row r="219" spans="1:161" s="3" customFormat="1" x14ac:dyDescent="0.25">
      <c r="C219" s="3">
        <v>8</v>
      </c>
      <c r="D219" s="3">
        <v>2016</v>
      </c>
      <c r="E219" s="41" t="str">
        <f t="shared" si="281"/>
        <v>SingleFam</v>
      </c>
      <c r="F219" s="3">
        <v>1</v>
      </c>
      <c r="G219" s="3">
        <v>1.5</v>
      </c>
      <c r="H219" s="3">
        <v>0.1</v>
      </c>
      <c r="I219" s="3">
        <v>750</v>
      </c>
      <c r="J219" s="3">
        <v>3</v>
      </c>
      <c r="K219" s="3">
        <v>29254</v>
      </c>
      <c r="L219" s="3">
        <v>28.1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0">
        <v>0</v>
      </c>
      <c r="S219" s="30">
        <v>19</v>
      </c>
      <c r="T219" s="3">
        <v>350</v>
      </c>
      <c r="U219" s="3">
        <v>1</v>
      </c>
      <c r="V219" s="3">
        <v>0.57999999999999996</v>
      </c>
      <c r="W219" s="3">
        <v>0.57999999999999996</v>
      </c>
      <c r="X219" s="3">
        <v>0.57999999999999996</v>
      </c>
      <c r="Y219" s="3">
        <v>5</v>
      </c>
      <c r="Z219" s="48">
        <v>1</v>
      </c>
      <c r="AA219" s="48" t="s">
        <v>299</v>
      </c>
      <c r="AB219" s="3">
        <v>8</v>
      </c>
      <c r="AC219" s="3">
        <v>6</v>
      </c>
      <c r="AD219" s="3">
        <v>7</v>
      </c>
      <c r="AE219" s="3">
        <v>15</v>
      </c>
      <c r="AF219" s="3">
        <v>5.0999999999999997E-2</v>
      </c>
      <c r="AG219" s="3">
        <v>0.4</v>
      </c>
      <c r="AH219" s="3">
        <v>0.35</v>
      </c>
      <c r="AI219" s="3">
        <v>0.55000000000000004</v>
      </c>
      <c r="AJ219" s="3">
        <v>0.3</v>
      </c>
      <c r="AK219" s="3">
        <v>38</v>
      </c>
      <c r="AL219" s="3">
        <v>19</v>
      </c>
      <c r="AM219" s="3">
        <v>0</v>
      </c>
      <c r="AN219" s="3">
        <v>0</v>
      </c>
      <c r="AO219" s="3">
        <v>5016</v>
      </c>
      <c r="AP219" s="41">
        <f t="shared" si="282"/>
        <v>0.7</v>
      </c>
      <c r="AQ219" s="41" t="str">
        <f t="shared" si="282"/>
        <v>Standard</v>
      </c>
      <c r="AR219" s="27">
        <v>0.32</v>
      </c>
      <c r="AS219" s="27">
        <v>0.25</v>
      </c>
      <c r="AT219" s="27">
        <v>0.2</v>
      </c>
      <c r="AU219" s="27">
        <v>0.5</v>
      </c>
      <c r="AV219" s="27">
        <v>0</v>
      </c>
      <c r="AW219" s="27">
        <v>0.1</v>
      </c>
      <c r="AX219" s="27">
        <v>0.1</v>
      </c>
      <c r="AY219" s="3" t="s">
        <v>116</v>
      </c>
      <c r="AZ219" s="3" t="s">
        <v>116</v>
      </c>
      <c r="BA219" s="3" t="s">
        <v>118</v>
      </c>
      <c r="BB219" s="41">
        <f t="shared" si="283"/>
        <v>0</v>
      </c>
      <c r="BC219" s="3" t="s">
        <v>119</v>
      </c>
      <c r="BD219" s="3" t="s">
        <v>126</v>
      </c>
      <c r="BE219" s="3" t="s">
        <v>39</v>
      </c>
      <c r="BF219" s="3" t="s">
        <v>40</v>
      </c>
      <c r="BG219" s="3" t="s">
        <v>59</v>
      </c>
      <c r="BH219" s="3" t="s">
        <v>129</v>
      </c>
      <c r="BI219" s="3" t="s">
        <v>84</v>
      </c>
      <c r="BJ219" s="3" t="s">
        <v>158</v>
      </c>
      <c r="BK219" s="3" t="s">
        <v>87</v>
      </c>
      <c r="BL219" s="3" t="s">
        <v>161</v>
      </c>
      <c r="BM219" s="3" t="s">
        <v>141</v>
      </c>
      <c r="BN219" s="59">
        <f t="shared" si="277"/>
        <v>3.1419043500466013</v>
      </c>
      <c r="BO219" s="27">
        <v>2</v>
      </c>
      <c r="BP219" s="81" t="str">
        <f t="shared" si="278"/>
        <v>not applic.</v>
      </c>
      <c r="BQ219" s="71" t="str">
        <f t="shared" si="284"/>
        <v>not compact</v>
      </c>
      <c r="BR219" s="71" t="str">
        <f t="shared" si="285"/>
        <v>not compact</v>
      </c>
      <c r="BS219" s="30" t="str">
        <f t="shared" si="286"/>
        <v>Pipe Insulation, All Lines</v>
      </c>
      <c r="BT219" s="30" t="str">
        <f t="shared" si="286"/>
        <v>Pipe Insulation, All Lines</v>
      </c>
      <c r="BU219" s="41">
        <f t="shared" ref="BU219:BV219" si="297">BU218</f>
        <v>-1</v>
      </c>
      <c r="BV219" s="41">
        <f t="shared" si="297"/>
        <v>0</v>
      </c>
      <c r="BW219" s="41">
        <f t="shared" ref="BW219" si="298">BW218</f>
        <v>0</v>
      </c>
      <c r="BX219" s="41" t="s">
        <v>290</v>
      </c>
      <c r="BY219" s="41">
        <v>0</v>
      </c>
      <c r="BZ219" s="41">
        <v>0</v>
      </c>
      <c r="CA219" s="31" t="s">
        <v>0</v>
      </c>
      <c r="CF219" s="14"/>
      <c r="CH219" s="13"/>
      <c r="CJ219" s="13"/>
      <c r="CL219" s="13"/>
    </row>
    <row r="220" spans="1:161" s="3" customFormat="1" x14ac:dyDescent="0.25">
      <c r="C220" s="3">
        <v>9</v>
      </c>
      <c r="D220" s="3">
        <v>2016</v>
      </c>
      <c r="E220" s="41" t="str">
        <f t="shared" si="281"/>
        <v>SingleFam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29889</v>
      </c>
      <c r="L220" s="3">
        <v>25.9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0">
        <v>0</v>
      </c>
      <c r="S220" s="30">
        <v>19</v>
      </c>
      <c r="T220" s="3">
        <v>350</v>
      </c>
      <c r="U220" s="3">
        <v>1</v>
      </c>
      <c r="V220" s="3">
        <v>0.57999999999999996</v>
      </c>
      <c r="W220" s="3">
        <v>0.57999999999999996</v>
      </c>
      <c r="X220" s="3">
        <v>0.57999999999999996</v>
      </c>
      <c r="Y220" s="3">
        <v>5</v>
      </c>
      <c r="Z220" s="48">
        <v>1</v>
      </c>
      <c r="AA220" s="48" t="s">
        <v>299</v>
      </c>
      <c r="AB220" s="3">
        <v>8</v>
      </c>
      <c r="AC220" s="3">
        <v>6</v>
      </c>
      <c r="AD220" s="3">
        <v>7</v>
      </c>
      <c r="AE220" s="3">
        <v>15</v>
      </c>
      <c r="AF220" s="3">
        <v>5.0999999999999997E-2</v>
      </c>
      <c r="AG220" s="3">
        <v>0.4</v>
      </c>
      <c r="AH220" s="3">
        <v>0.35</v>
      </c>
      <c r="AI220" s="3">
        <v>0.55000000000000004</v>
      </c>
      <c r="AJ220" s="3">
        <v>0.3</v>
      </c>
      <c r="AK220" s="3">
        <v>38</v>
      </c>
      <c r="AL220" s="3">
        <v>19</v>
      </c>
      <c r="AM220" s="3">
        <v>0</v>
      </c>
      <c r="AN220" s="3">
        <v>0</v>
      </c>
      <c r="AO220" s="3">
        <v>5016</v>
      </c>
      <c r="AP220" s="41">
        <f t="shared" si="282"/>
        <v>0.7</v>
      </c>
      <c r="AQ220" s="41" t="str">
        <f t="shared" si="282"/>
        <v>Standard</v>
      </c>
      <c r="AR220" s="27">
        <v>0.32</v>
      </c>
      <c r="AS220" s="27">
        <v>0.25</v>
      </c>
      <c r="AT220" s="27">
        <v>0.2</v>
      </c>
      <c r="AU220" s="27">
        <v>0.5</v>
      </c>
      <c r="AV220" s="27">
        <v>0</v>
      </c>
      <c r="AW220" s="27">
        <v>0.1</v>
      </c>
      <c r="AX220" s="27">
        <v>0.1</v>
      </c>
      <c r="AY220" s="3" t="s">
        <v>116</v>
      </c>
      <c r="AZ220" s="3" t="s">
        <v>116</v>
      </c>
      <c r="BA220" s="3" t="s">
        <v>118</v>
      </c>
      <c r="BB220" s="41">
        <f t="shared" si="283"/>
        <v>0</v>
      </c>
      <c r="BC220" s="3" t="s">
        <v>119</v>
      </c>
      <c r="BD220" s="3" t="s">
        <v>126</v>
      </c>
      <c r="BE220" s="3" t="s">
        <v>39</v>
      </c>
      <c r="BF220" s="3" t="s">
        <v>40</v>
      </c>
      <c r="BG220" s="3" t="s">
        <v>59</v>
      </c>
      <c r="BH220" s="3" t="s">
        <v>129</v>
      </c>
      <c r="BI220" s="3" t="s">
        <v>84</v>
      </c>
      <c r="BJ220" s="3" t="s">
        <v>158</v>
      </c>
      <c r="BK220" s="3" t="s">
        <v>87</v>
      </c>
      <c r="BL220" s="3" t="s">
        <v>161</v>
      </c>
      <c r="BM220" s="3" t="s">
        <v>141</v>
      </c>
      <c r="BN220" s="59">
        <f t="shared" si="277"/>
        <v>3.1419043500466013</v>
      </c>
      <c r="BO220" s="27">
        <v>2</v>
      </c>
      <c r="BP220" s="81" t="str">
        <f t="shared" si="278"/>
        <v>not applic.</v>
      </c>
      <c r="BQ220" s="71" t="str">
        <f t="shared" si="284"/>
        <v>not compact</v>
      </c>
      <c r="BR220" s="71" t="str">
        <f t="shared" si="285"/>
        <v>not compact</v>
      </c>
      <c r="BS220" s="30" t="str">
        <f t="shared" si="286"/>
        <v>Pipe Insulation, All Lines</v>
      </c>
      <c r="BT220" s="30" t="str">
        <f t="shared" si="286"/>
        <v>Pipe Insulation, All Lines</v>
      </c>
      <c r="BU220" s="41">
        <f t="shared" ref="BU220:BV220" si="299">BU219</f>
        <v>-1</v>
      </c>
      <c r="BV220" s="41">
        <f t="shared" si="299"/>
        <v>0</v>
      </c>
      <c r="BW220" s="41">
        <f t="shared" ref="BW220" si="300">BW219</f>
        <v>0</v>
      </c>
      <c r="BX220" s="41" t="s">
        <v>290</v>
      </c>
      <c r="BY220" s="41">
        <v>0</v>
      </c>
      <c r="BZ220" s="41">
        <v>0</v>
      </c>
      <c r="CA220" s="31" t="s">
        <v>0</v>
      </c>
      <c r="CF220" s="14"/>
      <c r="CH220" s="13"/>
      <c r="CJ220" s="13"/>
      <c r="CL220" s="13"/>
    </row>
    <row r="221" spans="1:161" s="3" customFormat="1" x14ac:dyDescent="0.25">
      <c r="C221" s="3">
        <v>10</v>
      </c>
      <c r="D221" s="3">
        <v>2016</v>
      </c>
      <c r="E221" s="41" t="str">
        <f t="shared" si="281"/>
        <v>SingleFam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30200</v>
      </c>
      <c r="L221" s="3">
        <v>23.1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0">
        <v>0</v>
      </c>
      <c r="S221" s="30">
        <v>19</v>
      </c>
      <c r="T221" s="3">
        <v>350</v>
      </c>
      <c r="U221" s="3">
        <v>1</v>
      </c>
      <c r="V221" s="3">
        <v>0.57999999999999996</v>
      </c>
      <c r="W221" s="3">
        <v>0.57999999999999996</v>
      </c>
      <c r="X221" s="3">
        <v>0.57999999999999996</v>
      </c>
      <c r="Y221" s="3">
        <v>5</v>
      </c>
      <c r="Z221" s="48">
        <v>1</v>
      </c>
      <c r="AA221" s="48" t="s">
        <v>299</v>
      </c>
      <c r="AB221" s="3">
        <v>8</v>
      </c>
      <c r="AC221" s="3">
        <v>6</v>
      </c>
      <c r="AD221" s="3">
        <v>7</v>
      </c>
      <c r="AE221" s="3">
        <v>15</v>
      </c>
      <c r="AF221" s="3">
        <v>5.0999999999999997E-2</v>
      </c>
      <c r="AG221" s="3">
        <v>0.4</v>
      </c>
      <c r="AH221" s="3">
        <v>0.35</v>
      </c>
      <c r="AI221" s="3">
        <v>0.55000000000000004</v>
      </c>
      <c r="AJ221" s="3">
        <v>0.3</v>
      </c>
      <c r="AK221" s="3">
        <v>38</v>
      </c>
      <c r="AL221" s="3">
        <v>19</v>
      </c>
      <c r="AM221" s="3">
        <v>0</v>
      </c>
      <c r="AN221" s="3">
        <v>0</v>
      </c>
      <c r="AO221" s="3">
        <v>5016</v>
      </c>
      <c r="AP221" s="41">
        <f t="shared" si="282"/>
        <v>0.7</v>
      </c>
      <c r="AQ221" s="41" t="str">
        <f t="shared" si="282"/>
        <v>Standard</v>
      </c>
      <c r="AR221" s="27">
        <v>0.32</v>
      </c>
      <c r="AS221" s="27">
        <v>0.25</v>
      </c>
      <c r="AT221" s="27">
        <v>0.2</v>
      </c>
      <c r="AU221" s="27">
        <v>0.5</v>
      </c>
      <c r="AV221" s="27">
        <v>0</v>
      </c>
      <c r="AW221" s="27">
        <v>0.2</v>
      </c>
      <c r="AX221" s="27">
        <v>0.1</v>
      </c>
      <c r="AY221" s="3" t="s">
        <v>116</v>
      </c>
      <c r="AZ221" s="3" t="s">
        <v>116</v>
      </c>
      <c r="BA221" s="3" t="s">
        <v>118</v>
      </c>
      <c r="BB221" s="41">
        <f t="shared" si="283"/>
        <v>0</v>
      </c>
      <c r="BC221" s="3" t="s">
        <v>119</v>
      </c>
      <c r="BD221" s="3" t="s">
        <v>126</v>
      </c>
      <c r="BE221" s="3" t="s">
        <v>39</v>
      </c>
      <c r="BF221" s="3" t="s">
        <v>40</v>
      </c>
      <c r="BG221" s="3" t="s">
        <v>59</v>
      </c>
      <c r="BH221" s="3" t="s">
        <v>129</v>
      </c>
      <c r="BI221" s="3" t="s">
        <v>84</v>
      </c>
      <c r="BJ221" s="3" t="s">
        <v>158</v>
      </c>
      <c r="BK221" s="3" t="s">
        <v>87</v>
      </c>
      <c r="BL221" s="3" t="s">
        <v>161</v>
      </c>
      <c r="BM221" s="3" t="s">
        <v>141</v>
      </c>
      <c r="BN221" s="59">
        <f t="shared" si="277"/>
        <v>3.1419043500466013</v>
      </c>
      <c r="BO221" s="27">
        <v>2</v>
      </c>
      <c r="BP221" s="81" t="str">
        <f t="shared" si="278"/>
        <v>not applic.</v>
      </c>
      <c r="BQ221" s="71" t="str">
        <f t="shared" si="284"/>
        <v>not compact</v>
      </c>
      <c r="BR221" s="71" t="str">
        <f t="shared" si="285"/>
        <v>not compact</v>
      </c>
      <c r="BS221" s="30" t="str">
        <f t="shared" si="286"/>
        <v>Pipe Insulation, All Lines</v>
      </c>
      <c r="BT221" s="30" t="str">
        <f t="shared" si="286"/>
        <v>Pipe Insulation, All Lines</v>
      </c>
      <c r="BU221" s="41">
        <f t="shared" ref="BU221:BV221" si="301">BU220</f>
        <v>-1</v>
      </c>
      <c r="BV221" s="41">
        <f t="shared" si="301"/>
        <v>0</v>
      </c>
      <c r="BW221" s="41">
        <f t="shared" ref="BW221" si="302">BW220</f>
        <v>0</v>
      </c>
      <c r="BX221" s="41" t="s">
        <v>290</v>
      </c>
      <c r="BY221" s="41">
        <v>0</v>
      </c>
      <c r="BZ221" s="41">
        <v>0</v>
      </c>
      <c r="CA221" s="31" t="s">
        <v>0</v>
      </c>
      <c r="CF221" s="14"/>
      <c r="CH221" s="13"/>
      <c r="CJ221" s="13"/>
      <c r="CL221" s="13"/>
    </row>
    <row r="222" spans="1:161" s="3" customFormat="1" x14ac:dyDescent="0.25">
      <c r="C222" s="3">
        <v>11</v>
      </c>
      <c r="D222" s="3">
        <v>2016</v>
      </c>
      <c r="E222" s="41" t="str">
        <f t="shared" si="281"/>
        <v>SingleFam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29693</v>
      </c>
      <c r="L222" s="3">
        <v>17.7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0">
        <v>0</v>
      </c>
      <c r="S222" s="30">
        <v>19</v>
      </c>
      <c r="T222" s="3">
        <v>350</v>
      </c>
      <c r="U222" s="3">
        <v>1</v>
      </c>
      <c r="V222" s="3">
        <v>0.57999999999999996</v>
      </c>
      <c r="W222" s="3">
        <v>0.57999999999999996</v>
      </c>
      <c r="X222" s="3">
        <v>0.57999999999999996</v>
      </c>
      <c r="Y222" s="3">
        <v>5</v>
      </c>
      <c r="Z222" s="48">
        <v>1</v>
      </c>
      <c r="AA222" s="48" t="s">
        <v>299</v>
      </c>
      <c r="AB222" s="3">
        <v>8</v>
      </c>
      <c r="AC222" s="3">
        <v>8</v>
      </c>
      <c r="AD222" s="3">
        <v>7</v>
      </c>
      <c r="AE222" s="3">
        <v>15</v>
      </c>
      <c r="AF222" s="3">
        <v>5.0999999999999997E-2</v>
      </c>
      <c r="AG222" s="3">
        <v>0.4</v>
      </c>
      <c r="AH222" s="3">
        <v>0.35</v>
      </c>
      <c r="AI222" s="3">
        <v>0.55000000000000004</v>
      </c>
      <c r="AJ222" s="3">
        <v>0.3</v>
      </c>
      <c r="AK222" s="3">
        <v>38</v>
      </c>
      <c r="AL222" s="3">
        <v>19</v>
      </c>
      <c r="AM222" s="3">
        <v>8</v>
      </c>
      <c r="AN222" s="3">
        <v>0</v>
      </c>
      <c r="AO222" s="3">
        <v>5016</v>
      </c>
      <c r="AP222" s="41">
        <f t="shared" si="282"/>
        <v>0.7</v>
      </c>
      <c r="AQ222" s="41" t="str">
        <f t="shared" si="282"/>
        <v>Standard</v>
      </c>
      <c r="AR222" s="27">
        <v>0.32</v>
      </c>
      <c r="AS222" s="27">
        <v>0.25</v>
      </c>
      <c r="AT222" s="27">
        <v>0.2</v>
      </c>
      <c r="AU222" s="27">
        <v>0.5</v>
      </c>
      <c r="AV222" s="27">
        <v>0</v>
      </c>
      <c r="AW222" s="27">
        <v>0.2</v>
      </c>
      <c r="AX222" s="27">
        <v>0.1</v>
      </c>
      <c r="AY222" s="3" t="s">
        <v>116</v>
      </c>
      <c r="AZ222" s="3" t="s">
        <v>116</v>
      </c>
      <c r="BA222" s="3" t="s">
        <v>118</v>
      </c>
      <c r="BB222" s="41">
        <f t="shared" si="283"/>
        <v>0</v>
      </c>
      <c r="BC222" s="3" t="s">
        <v>119</v>
      </c>
      <c r="BD222" s="3" t="s">
        <v>126</v>
      </c>
      <c r="BE222" s="3" t="s">
        <v>39</v>
      </c>
      <c r="BF222" s="3" t="s">
        <v>40</v>
      </c>
      <c r="BG222" s="3" t="s">
        <v>59</v>
      </c>
      <c r="BH222" s="3" t="s">
        <v>129</v>
      </c>
      <c r="BI222" s="3" t="s">
        <v>84</v>
      </c>
      <c r="BJ222" s="3" t="s">
        <v>157</v>
      </c>
      <c r="BK222" s="3" t="s">
        <v>87</v>
      </c>
      <c r="BL222" s="3" t="s">
        <v>160</v>
      </c>
      <c r="BM222" s="3" t="s">
        <v>141</v>
      </c>
      <c r="BN222" s="59">
        <f t="shared" si="277"/>
        <v>3.3647801538324753</v>
      </c>
      <c r="BO222" s="27">
        <v>2</v>
      </c>
      <c r="BP222" s="81" t="str">
        <f t="shared" si="278"/>
        <v>not applic.</v>
      </c>
      <c r="BQ222" s="71" t="str">
        <f t="shared" si="284"/>
        <v>not compact</v>
      </c>
      <c r="BR222" s="71" t="str">
        <f t="shared" si="285"/>
        <v>not compact</v>
      </c>
      <c r="BS222" s="30" t="str">
        <f t="shared" si="286"/>
        <v>Pipe Insulation, All Lines</v>
      </c>
      <c r="BT222" s="30" t="str">
        <f t="shared" si="286"/>
        <v>Pipe Insulation, All Lines</v>
      </c>
      <c r="BU222" s="41">
        <f t="shared" ref="BU222:BV222" si="303">BU221</f>
        <v>-1</v>
      </c>
      <c r="BV222" s="41">
        <f t="shared" si="303"/>
        <v>0</v>
      </c>
      <c r="BW222" s="41">
        <f t="shared" ref="BW222" si="304">BW221</f>
        <v>0</v>
      </c>
      <c r="BX222" s="41" t="s">
        <v>290</v>
      </c>
      <c r="BY222" s="41">
        <v>0</v>
      </c>
      <c r="BZ222" s="41">
        <v>0</v>
      </c>
      <c r="CA222" s="31" t="s">
        <v>0</v>
      </c>
      <c r="CF222" s="14"/>
      <c r="CH222" s="13"/>
      <c r="CJ222" s="13"/>
      <c r="CL222" s="13"/>
    </row>
    <row r="223" spans="1:161" s="3" customFormat="1" x14ac:dyDescent="0.25">
      <c r="C223" s="3">
        <v>12</v>
      </c>
      <c r="D223" s="3">
        <v>2016</v>
      </c>
      <c r="E223" s="41" t="str">
        <f t="shared" si="281"/>
        <v>SingleFam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29328</v>
      </c>
      <c r="L223" s="3">
        <v>22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0">
        <v>0</v>
      </c>
      <c r="S223" s="30">
        <v>19</v>
      </c>
      <c r="T223" s="3">
        <v>350</v>
      </c>
      <c r="U223" s="3">
        <v>1</v>
      </c>
      <c r="V223" s="3">
        <v>0.57999999999999996</v>
      </c>
      <c r="W223" s="3">
        <v>0.57999999999999996</v>
      </c>
      <c r="X223" s="3">
        <v>0.57999999999999996</v>
      </c>
      <c r="Y223" s="3">
        <v>5</v>
      </c>
      <c r="Z223" s="48">
        <v>1</v>
      </c>
      <c r="AA223" s="48" t="s">
        <v>299</v>
      </c>
      <c r="AB223" s="3">
        <v>8</v>
      </c>
      <c r="AC223" s="3">
        <v>6</v>
      </c>
      <c r="AD223" s="3">
        <v>7</v>
      </c>
      <c r="AE223" s="3">
        <v>15</v>
      </c>
      <c r="AF223" s="3">
        <v>5.0999999999999997E-2</v>
      </c>
      <c r="AG223" s="3">
        <v>0.4</v>
      </c>
      <c r="AH223" s="3">
        <v>0.35</v>
      </c>
      <c r="AI223" s="3">
        <v>0.55000000000000004</v>
      </c>
      <c r="AJ223" s="3">
        <v>0.3</v>
      </c>
      <c r="AK223" s="3">
        <v>38</v>
      </c>
      <c r="AL223" s="3">
        <v>19</v>
      </c>
      <c r="AM223" s="3">
        <v>4</v>
      </c>
      <c r="AN223" s="3">
        <v>0</v>
      </c>
      <c r="AO223" s="3">
        <v>5016</v>
      </c>
      <c r="AP223" s="41">
        <f t="shared" si="282"/>
        <v>0.7</v>
      </c>
      <c r="AQ223" s="41" t="str">
        <f t="shared" si="282"/>
        <v>Standard</v>
      </c>
      <c r="AR223" s="27">
        <v>0.32</v>
      </c>
      <c r="AS223" s="27">
        <v>0.25</v>
      </c>
      <c r="AT223" s="27">
        <v>0.2</v>
      </c>
      <c r="AU223" s="27">
        <v>0.5</v>
      </c>
      <c r="AV223" s="27">
        <v>0</v>
      </c>
      <c r="AW223" s="27">
        <v>0.2</v>
      </c>
      <c r="AX223" s="27">
        <v>0.1</v>
      </c>
      <c r="AY223" s="3" t="s">
        <v>116</v>
      </c>
      <c r="AZ223" s="3" t="s">
        <v>116</v>
      </c>
      <c r="BA223" s="3" t="s">
        <v>118</v>
      </c>
      <c r="BB223" s="41">
        <f t="shared" si="283"/>
        <v>0</v>
      </c>
      <c r="BC223" s="3" t="s">
        <v>119</v>
      </c>
      <c r="BD223" s="3" t="s">
        <v>126</v>
      </c>
      <c r="BE223" s="3" t="s">
        <v>39</v>
      </c>
      <c r="BF223" s="3" t="s">
        <v>40</v>
      </c>
      <c r="BG223" s="3" t="s">
        <v>59</v>
      </c>
      <c r="BH223" s="3" t="s">
        <v>129</v>
      </c>
      <c r="BI223" s="3" t="s">
        <v>84</v>
      </c>
      <c r="BJ223" s="3" t="s">
        <v>159</v>
      </c>
      <c r="BK223" s="3" t="s">
        <v>87</v>
      </c>
      <c r="BL223" s="3" t="s">
        <v>162</v>
      </c>
      <c r="BM223" s="3" t="s">
        <v>141</v>
      </c>
      <c r="BN223" s="59">
        <f t="shared" si="277"/>
        <v>3.3647801538324753</v>
      </c>
      <c r="BO223" s="27">
        <v>2</v>
      </c>
      <c r="BP223" s="81" t="str">
        <f t="shared" si="278"/>
        <v>not applic.</v>
      </c>
      <c r="BQ223" s="71" t="str">
        <f t="shared" si="284"/>
        <v>not compact</v>
      </c>
      <c r="BR223" s="71" t="str">
        <f t="shared" si="285"/>
        <v>not compact</v>
      </c>
      <c r="BS223" s="30" t="str">
        <f t="shared" si="286"/>
        <v>Pipe Insulation, All Lines</v>
      </c>
      <c r="BT223" s="30" t="str">
        <f t="shared" si="286"/>
        <v>Pipe Insulation, All Lines</v>
      </c>
      <c r="BU223" s="41">
        <f t="shared" ref="BU223:BV223" si="305">BU222</f>
        <v>-1</v>
      </c>
      <c r="BV223" s="41">
        <f t="shared" si="305"/>
        <v>0</v>
      </c>
      <c r="BW223" s="41">
        <f t="shared" ref="BW223" si="306">BW222</f>
        <v>0</v>
      </c>
      <c r="BX223" s="41" t="s">
        <v>290</v>
      </c>
      <c r="BY223" s="41">
        <v>0</v>
      </c>
      <c r="BZ223" s="41">
        <v>0</v>
      </c>
      <c r="CA223" s="31" t="s">
        <v>0</v>
      </c>
      <c r="CF223" s="14"/>
      <c r="CH223" s="13"/>
      <c r="CJ223" s="13"/>
      <c r="CL223" s="13"/>
    </row>
    <row r="224" spans="1:161" s="3" customFormat="1" x14ac:dyDescent="0.25">
      <c r="C224" s="3">
        <v>13</v>
      </c>
      <c r="D224" s="3">
        <v>2016</v>
      </c>
      <c r="E224" s="41" t="str">
        <f t="shared" si="281"/>
        <v>SingleFam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29553</v>
      </c>
      <c r="L224" s="3">
        <v>19.8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0">
        <v>0</v>
      </c>
      <c r="S224" s="30">
        <v>19</v>
      </c>
      <c r="T224" s="3">
        <v>350</v>
      </c>
      <c r="U224" s="3">
        <v>1</v>
      </c>
      <c r="V224" s="3">
        <v>0.57999999999999996</v>
      </c>
      <c r="W224" s="3">
        <v>0.57999999999999996</v>
      </c>
      <c r="X224" s="3">
        <v>0.57999999999999996</v>
      </c>
      <c r="Y224" s="3">
        <v>5</v>
      </c>
      <c r="Z224" s="48">
        <v>1</v>
      </c>
      <c r="AA224" s="48" t="s">
        <v>299</v>
      </c>
      <c r="AB224" s="3">
        <v>8</v>
      </c>
      <c r="AC224" s="3">
        <v>6</v>
      </c>
      <c r="AD224" s="3">
        <v>7</v>
      </c>
      <c r="AE224" s="3">
        <v>15</v>
      </c>
      <c r="AF224" s="3">
        <v>5.0999999999999997E-2</v>
      </c>
      <c r="AG224" s="3">
        <v>0.4</v>
      </c>
      <c r="AH224" s="3">
        <v>0.35</v>
      </c>
      <c r="AI224" s="3">
        <v>0.55000000000000004</v>
      </c>
      <c r="AJ224" s="3">
        <v>0.3</v>
      </c>
      <c r="AK224" s="3">
        <v>38</v>
      </c>
      <c r="AL224" s="3">
        <v>19</v>
      </c>
      <c r="AM224" s="3">
        <v>8</v>
      </c>
      <c r="AN224" s="3">
        <v>0</v>
      </c>
      <c r="AO224" s="3">
        <v>5016</v>
      </c>
      <c r="AP224" s="41">
        <f t="shared" si="282"/>
        <v>0.7</v>
      </c>
      <c r="AQ224" s="41" t="str">
        <f t="shared" si="282"/>
        <v>Standard</v>
      </c>
      <c r="AR224" s="27">
        <v>0.32</v>
      </c>
      <c r="AS224" s="27">
        <v>0.25</v>
      </c>
      <c r="AT224" s="27">
        <v>0.2</v>
      </c>
      <c r="AU224" s="27">
        <v>0.5</v>
      </c>
      <c r="AV224" s="27">
        <v>0</v>
      </c>
      <c r="AW224" s="27">
        <v>0.2</v>
      </c>
      <c r="AX224" s="27">
        <v>0.1</v>
      </c>
      <c r="AY224" s="3" t="s">
        <v>116</v>
      </c>
      <c r="AZ224" s="3" t="s">
        <v>116</v>
      </c>
      <c r="BA224" s="3" t="s">
        <v>118</v>
      </c>
      <c r="BB224" s="41">
        <f t="shared" si="283"/>
        <v>0</v>
      </c>
      <c r="BC224" s="3" t="s">
        <v>119</v>
      </c>
      <c r="BD224" s="3" t="s">
        <v>126</v>
      </c>
      <c r="BE224" s="3" t="s">
        <v>39</v>
      </c>
      <c r="BF224" s="3" t="s">
        <v>40</v>
      </c>
      <c r="BG224" s="3" t="s">
        <v>59</v>
      </c>
      <c r="BH224" s="3" t="s">
        <v>129</v>
      </c>
      <c r="BI224" s="3" t="s">
        <v>84</v>
      </c>
      <c r="BJ224" s="3" t="s">
        <v>157</v>
      </c>
      <c r="BK224" s="3" t="s">
        <v>87</v>
      </c>
      <c r="BL224" s="3" t="s">
        <v>160</v>
      </c>
      <c r="BM224" s="3" t="s">
        <v>141</v>
      </c>
      <c r="BN224" s="59">
        <f t="shared" si="277"/>
        <v>3.3647801538324753</v>
      </c>
      <c r="BO224" s="27">
        <v>2</v>
      </c>
      <c r="BP224" s="81" t="str">
        <f t="shared" si="278"/>
        <v>not applic.</v>
      </c>
      <c r="BQ224" s="71" t="str">
        <f t="shared" si="284"/>
        <v>not compact</v>
      </c>
      <c r="BR224" s="71" t="str">
        <f t="shared" si="285"/>
        <v>not compact</v>
      </c>
      <c r="BS224" s="30" t="str">
        <f t="shared" si="286"/>
        <v>Pipe Insulation, All Lines</v>
      </c>
      <c r="BT224" s="30" t="str">
        <f t="shared" si="286"/>
        <v>Pipe Insulation, All Lines</v>
      </c>
      <c r="BU224" s="41">
        <f t="shared" ref="BU224:BV224" si="307">BU223</f>
        <v>-1</v>
      </c>
      <c r="BV224" s="41">
        <f t="shared" si="307"/>
        <v>0</v>
      </c>
      <c r="BW224" s="41">
        <f t="shared" ref="BW224" si="308">BW223</f>
        <v>0</v>
      </c>
      <c r="BX224" s="41" t="s">
        <v>290</v>
      </c>
      <c r="BY224" s="41">
        <v>0</v>
      </c>
      <c r="BZ224" s="41">
        <v>0</v>
      </c>
      <c r="CA224" s="31" t="s">
        <v>0</v>
      </c>
      <c r="CF224" s="14"/>
      <c r="CH224" s="13"/>
      <c r="CJ224" s="13"/>
      <c r="CL224" s="13"/>
    </row>
    <row r="225" spans="3:90" s="3" customFormat="1" x14ac:dyDescent="0.25">
      <c r="C225" s="3">
        <v>14</v>
      </c>
      <c r="D225" s="3">
        <v>2016</v>
      </c>
      <c r="E225" s="41" t="str">
        <f t="shared" si="281"/>
        <v>SingleFam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31651</v>
      </c>
      <c r="L225" s="3">
        <v>16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0">
        <v>0</v>
      </c>
      <c r="S225" s="30">
        <v>19</v>
      </c>
      <c r="T225" s="3">
        <v>350</v>
      </c>
      <c r="U225" s="3">
        <v>1</v>
      </c>
      <c r="V225" s="3">
        <v>0.57999999999999996</v>
      </c>
      <c r="W225" s="3">
        <v>0.57999999999999996</v>
      </c>
      <c r="X225" s="3">
        <v>0.57999999999999996</v>
      </c>
      <c r="Y225" s="3">
        <v>5</v>
      </c>
      <c r="Z225" s="48">
        <v>1</v>
      </c>
      <c r="AA225" s="48" t="s">
        <v>299</v>
      </c>
      <c r="AB225" s="3">
        <v>8</v>
      </c>
      <c r="AC225" s="3">
        <v>8</v>
      </c>
      <c r="AD225" s="3">
        <v>7</v>
      </c>
      <c r="AE225" s="3">
        <v>15</v>
      </c>
      <c r="AF225" s="3">
        <v>5.0999999999999997E-2</v>
      </c>
      <c r="AG225" s="3">
        <v>0.4</v>
      </c>
      <c r="AH225" s="3">
        <v>0.35</v>
      </c>
      <c r="AI225" s="3">
        <v>0.55000000000000004</v>
      </c>
      <c r="AJ225" s="3">
        <v>0.3</v>
      </c>
      <c r="AK225" s="3">
        <v>38</v>
      </c>
      <c r="AL225" s="3">
        <v>19</v>
      </c>
      <c r="AM225" s="3">
        <v>8</v>
      </c>
      <c r="AN225" s="3">
        <v>0</v>
      </c>
      <c r="AO225" s="3">
        <v>5016</v>
      </c>
      <c r="AP225" s="41">
        <f t="shared" si="282"/>
        <v>0.7</v>
      </c>
      <c r="AQ225" s="41" t="str">
        <f t="shared" si="282"/>
        <v>Standard</v>
      </c>
      <c r="AR225" s="27">
        <v>0.32</v>
      </c>
      <c r="AS225" s="27">
        <v>0.25</v>
      </c>
      <c r="AT225" s="27">
        <v>0.2</v>
      </c>
      <c r="AU225" s="27">
        <v>0.5</v>
      </c>
      <c r="AV225" s="27">
        <v>0</v>
      </c>
      <c r="AW225" s="27">
        <v>0.2</v>
      </c>
      <c r="AX225" s="27">
        <v>0.63</v>
      </c>
      <c r="AY225" s="3" t="s">
        <v>116</v>
      </c>
      <c r="AZ225" s="3" t="s">
        <v>116</v>
      </c>
      <c r="BA225" s="3" t="s">
        <v>118</v>
      </c>
      <c r="BB225" s="41">
        <f t="shared" si="283"/>
        <v>0</v>
      </c>
      <c r="BC225" s="3" t="s">
        <v>119</v>
      </c>
      <c r="BD225" s="3" t="s">
        <v>126</v>
      </c>
      <c r="BE225" s="3" t="s">
        <v>39</v>
      </c>
      <c r="BF225" s="3" t="s">
        <v>40</v>
      </c>
      <c r="BG225" s="3" t="s">
        <v>59</v>
      </c>
      <c r="BH225" s="3" t="s">
        <v>129</v>
      </c>
      <c r="BI225" s="3" t="s">
        <v>84</v>
      </c>
      <c r="BJ225" s="3" t="s">
        <v>157</v>
      </c>
      <c r="BK225" s="3" t="s">
        <v>87</v>
      </c>
      <c r="BL225" s="3" t="s">
        <v>160</v>
      </c>
      <c r="BM225" s="3" t="s">
        <v>141</v>
      </c>
      <c r="BN225" s="59">
        <f t="shared" si="277"/>
        <v>3.1419043500466013</v>
      </c>
      <c r="BO225" s="27">
        <v>2</v>
      </c>
      <c r="BP225" s="81" t="str">
        <f t="shared" si="278"/>
        <v>not applic.</v>
      </c>
      <c r="BQ225" s="71" t="str">
        <f t="shared" si="284"/>
        <v>not compact</v>
      </c>
      <c r="BR225" s="71" t="str">
        <f t="shared" si="285"/>
        <v>not compact</v>
      </c>
      <c r="BS225" s="30" t="str">
        <f t="shared" si="286"/>
        <v>Pipe Insulation, All Lines</v>
      </c>
      <c r="BT225" s="30" t="str">
        <f t="shared" si="286"/>
        <v>Pipe Insulation, All Lines</v>
      </c>
      <c r="BU225" s="41">
        <f t="shared" ref="BU225:BV225" si="309">BU224</f>
        <v>-1</v>
      </c>
      <c r="BV225" s="41">
        <f t="shared" si="309"/>
        <v>0</v>
      </c>
      <c r="BW225" s="41">
        <f t="shared" ref="BW225" si="310">BW224</f>
        <v>0</v>
      </c>
      <c r="BX225" s="41" t="s">
        <v>290</v>
      </c>
      <c r="BY225" s="41">
        <v>0</v>
      </c>
      <c r="BZ225" s="41">
        <v>0</v>
      </c>
      <c r="CA225" s="31" t="s">
        <v>0</v>
      </c>
      <c r="CF225" s="14"/>
      <c r="CH225" s="13"/>
      <c r="CJ225" s="13"/>
      <c r="CL225" s="13"/>
    </row>
    <row r="226" spans="3:90" s="3" customFormat="1" x14ac:dyDescent="0.25">
      <c r="C226" s="3">
        <v>15</v>
      </c>
      <c r="D226" s="3">
        <v>2016</v>
      </c>
      <c r="E226" s="41" t="str">
        <f t="shared" si="281"/>
        <v>SingleFam</v>
      </c>
      <c r="F226" s="3">
        <v>0</v>
      </c>
      <c r="G226" s="3">
        <v>0</v>
      </c>
      <c r="H226" s="3">
        <v>0.1</v>
      </c>
      <c r="I226" s="3">
        <v>750</v>
      </c>
      <c r="J226" s="3">
        <v>3</v>
      </c>
      <c r="K226" s="3">
        <v>29177</v>
      </c>
      <c r="L226" s="3">
        <v>16.3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0">
        <v>0</v>
      </c>
      <c r="S226" s="30">
        <v>19</v>
      </c>
      <c r="T226" s="3">
        <v>350</v>
      </c>
      <c r="U226" s="3">
        <v>1</v>
      </c>
      <c r="V226" s="3">
        <v>0.57999999999999996</v>
      </c>
      <c r="W226" s="3">
        <v>0.57999999999999996</v>
      </c>
      <c r="X226" s="3">
        <v>0.57999999999999996</v>
      </c>
      <c r="Y226" s="3">
        <v>5</v>
      </c>
      <c r="Z226" s="48">
        <v>1</v>
      </c>
      <c r="AA226" s="48" t="s">
        <v>299</v>
      </c>
      <c r="AB226" s="3">
        <v>8</v>
      </c>
      <c r="AC226" s="3">
        <v>8</v>
      </c>
      <c r="AD226" s="3">
        <v>7</v>
      </c>
      <c r="AE226" s="3">
        <v>15</v>
      </c>
      <c r="AF226" s="3">
        <v>5.0999999999999997E-2</v>
      </c>
      <c r="AG226" s="3">
        <v>0.4</v>
      </c>
      <c r="AH226" s="3">
        <v>0.35</v>
      </c>
      <c r="AI226" s="3">
        <v>0.55000000000000004</v>
      </c>
      <c r="AJ226" s="3">
        <v>0.3</v>
      </c>
      <c r="AK226" s="3">
        <v>38</v>
      </c>
      <c r="AL226" s="3">
        <v>19</v>
      </c>
      <c r="AM226" s="3">
        <v>4</v>
      </c>
      <c r="AN226" s="3">
        <v>0</v>
      </c>
      <c r="AO226" s="3">
        <v>5016</v>
      </c>
      <c r="AP226" s="41">
        <f t="shared" si="282"/>
        <v>0.7</v>
      </c>
      <c r="AQ226" s="41" t="str">
        <f t="shared" si="282"/>
        <v>Standard</v>
      </c>
      <c r="AR226" s="27">
        <v>0.32</v>
      </c>
      <c r="AS226" s="27">
        <v>0.25</v>
      </c>
      <c r="AT226" s="27">
        <v>0.2</v>
      </c>
      <c r="AU226" s="27">
        <v>0.5</v>
      </c>
      <c r="AV226" s="27">
        <v>0</v>
      </c>
      <c r="AW226" s="27">
        <v>0.2</v>
      </c>
      <c r="AX226" s="27">
        <v>0.1</v>
      </c>
      <c r="AY226" s="3" t="s">
        <v>116</v>
      </c>
      <c r="AZ226" s="3" t="s">
        <v>116</v>
      </c>
      <c r="BA226" s="3" t="s">
        <v>118</v>
      </c>
      <c r="BB226" s="41">
        <f t="shared" si="283"/>
        <v>0</v>
      </c>
      <c r="BC226" s="3" t="s">
        <v>119</v>
      </c>
      <c r="BD226" s="3" t="s">
        <v>126</v>
      </c>
      <c r="BE226" s="3" t="s">
        <v>39</v>
      </c>
      <c r="BF226" s="3" t="s">
        <v>40</v>
      </c>
      <c r="BG226" s="3" t="s">
        <v>59</v>
      </c>
      <c r="BH226" s="3" t="s">
        <v>129</v>
      </c>
      <c r="BI226" s="3" t="s">
        <v>84</v>
      </c>
      <c r="BJ226" s="3" t="s">
        <v>159</v>
      </c>
      <c r="BK226" s="3" t="s">
        <v>87</v>
      </c>
      <c r="BL226" s="3" t="s">
        <v>162</v>
      </c>
      <c r="BM226" s="3" t="s">
        <v>141</v>
      </c>
      <c r="BN226" s="59">
        <f t="shared" si="277"/>
        <v>3.1419043500466013</v>
      </c>
      <c r="BO226" s="27">
        <v>2</v>
      </c>
      <c r="BP226" s="81" t="str">
        <f t="shared" si="278"/>
        <v>not applic.</v>
      </c>
      <c r="BQ226" s="71" t="str">
        <f t="shared" si="284"/>
        <v>not compact</v>
      </c>
      <c r="BR226" s="71" t="str">
        <f t="shared" si="285"/>
        <v>not compact</v>
      </c>
      <c r="BS226" s="30" t="str">
        <f t="shared" si="286"/>
        <v>Pipe Insulation, All Lines</v>
      </c>
      <c r="BT226" s="30" t="str">
        <f t="shared" si="286"/>
        <v>Pipe Insulation, All Lines</v>
      </c>
      <c r="BU226" s="41">
        <f t="shared" ref="BU226:BV226" si="311">BU225</f>
        <v>-1</v>
      </c>
      <c r="BV226" s="41">
        <f t="shared" si="311"/>
        <v>0</v>
      </c>
      <c r="BW226" s="41">
        <f t="shared" ref="BW226" si="312">BW225</f>
        <v>0</v>
      </c>
      <c r="BX226" s="41" t="s">
        <v>290</v>
      </c>
      <c r="BY226" s="41">
        <v>0</v>
      </c>
      <c r="BZ226" s="41">
        <v>0</v>
      </c>
      <c r="CA226" s="31" t="s">
        <v>0</v>
      </c>
      <c r="CF226" s="14"/>
      <c r="CH226" s="13"/>
      <c r="CJ226" s="13"/>
      <c r="CL226" s="13"/>
    </row>
    <row r="227" spans="3:90" s="3" customFormat="1" x14ac:dyDescent="0.25">
      <c r="C227" s="3">
        <v>16</v>
      </c>
      <c r="D227" s="3">
        <v>2016</v>
      </c>
      <c r="E227" s="41" t="str">
        <f t="shared" si="281"/>
        <v>SingleFam</v>
      </c>
      <c r="F227" s="3">
        <v>0</v>
      </c>
      <c r="G227" s="3">
        <v>0</v>
      </c>
      <c r="H227" s="3">
        <v>0.1</v>
      </c>
      <c r="I227" s="3">
        <v>750</v>
      </c>
      <c r="J227" s="3">
        <v>3</v>
      </c>
      <c r="K227" s="3">
        <v>30930</v>
      </c>
      <c r="L227" s="3">
        <v>15.1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0">
        <v>0</v>
      </c>
      <c r="S227" s="30">
        <v>20</v>
      </c>
      <c r="T227" s="3">
        <v>350</v>
      </c>
      <c r="U227" s="3">
        <v>0</v>
      </c>
      <c r="V227" s="3">
        <v>0.57999999999999996</v>
      </c>
      <c r="W227" s="3">
        <v>0.57999999999999996</v>
      </c>
      <c r="X227" s="3">
        <v>0.57999999999999996</v>
      </c>
      <c r="Y227" s="3">
        <v>5</v>
      </c>
      <c r="Z227" s="48">
        <v>1</v>
      </c>
      <c r="AA227" s="48" t="s">
        <v>299</v>
      </c>
      <c r="AB227" s="3">
        <v>8</v>
      </c>
      <c r="AC227" s="3">
        <v>8</v>
      </c>
      <c r="AD227" s="3">
        <v>7</v>
      </c>
      <c r="AE227" s="3">
        <v>15</v>
      </c>
      <c r="AF227" s="3">
        <v>5.0999999999999997E-2</v>
      </c>
      <c r="AG227" s="3">
        <v>0.4</v>
      </c>
      <c r="AH227" s="3">
        <v>0.35</v>
      </c>
      <c r="AI227" s="3">
        <v>0.55000000000000004</v>
      </c>
      <c r="AJ227" s="3">
        <v>0.3</v>
      </c>
      <c r="AK227" s="3">
        <v>38</v>
      </c>
      <c r="AL227" s="3">
        <v>19</v>
      </c>
      <c r="AM227" s="3">
        <v>8</v>
      </c>
      <c r="AN227" s="3">
        <v>7016</v>
      </c>
      <c r="AO227" s="3">
        <v>10016</v>
      </c>
      <c r="AP227" s="41">
        <f t="shared" si="282"/>
        <v>0.7</v>
      </c>
      <c r="AQ227" s="41" t="str">
        <f t="shared" si="282"/>
        <v>Standard</v>
      </c>
      <c r="AR227" s="27">
        <v>0.32</v>
      </c>
      <c r="AS227" s="27">
        <v>0.25</v>
      </c>
      <c r="AT227" s="27">
        <v>0.2</v>
      </c>
      <c r="AU227" s="27">
        <v>0.5</v>
      </c>
      <c r="AV227" s="27">
        <v>0</v>
      </c>
      <c r="AW227" s="27">
        <v>0.1</v>
      </c>
      <c r="AX227" s="27">
        <v>0.63</v>
      </c>
      <c r="AY227" s="3" t="s">
        <v>116</v>
      </c>
      <c r="AZ227" s="3" t="s">
        <v>116</v>
      </c>
      <c r="BA227" s="3" t="s">
        <v>118</v>
      </c>
      <c r="BB227" s="41">
        <f t="shared" si="283"/>
        <v>0</v>
      </c>
      <c r="BC227" s="3" t="s">
        <v>119</v>
      </c>
      <c r="BD227" s="3" t="s">
        <v>126</v>
      </c>
      <c r="BE227" s="3" t="s">
        <v>41</v>
      </c>
      <c r="BF227" s="3" t="s">
        <v>42</v>
      </c>
      <c r="BG227" s="3" t="s">
        <v>59</v>
      </c>
      <c r="BH227" s="3" t="s">
        <v>129</v>
      </c>
      <c r="BI227" s="3" t="s">
        <v>84</v>
      </c>
      <c r="BJ227" s="3" t="s">
        <v>157</v>
      </c>
      <c r="BK227" s="3" t="s">
        <v>87</v>
      </c>
      <c r="BL227" s="3" t="s">
        <v>160</v>
      </c>
      <c r="BM227" s="3" t="s">
        <v>141</v>
      </c>
      <c r="BN227" s="59">
        <f t="shared" si="277"/>
        <v>3.1419043500466013</v>
      </c>
      <c r="BO227" s="27">
        <v>2</v>
      </c>
      <c r="BP227" s="81" t="str">
        <f t="shared" si="278"/>
        <v>not applic.</v>
      </c>
      <c r="BQ227" s="71" t="str">
        <f t="shared" si="284"/>
        <v>not compact</v>
      </c>
      <c r="BR227" s="71" t="str">
        <f t="shared" si="285"/>
        <v>not compact</v>
      </c>
      <c r="BS227" s="30" t="str">
        <f t="shared" si="286"/>
        <v>Pipe Insulation, All Lines</v>
      </c>
      <c r="BT227" s="30" t="str">
        <f t="shared" si="286"/>
        <v>Pipe Insulation, All Lines</v>
      </c>
      <c r="BU227" s="41">
        <f t="shared" ref="BU227:BV227" si="313">BU226</f>
        <v>-1</v>
      </c>
      <c r="BV227" s="41">
        <f t="shared" si="313"/>
        <v>0</v>
      </c>
      <c r="BW227" s="41">
        <f t="shared" ref="BW227" si="314">BW226</f>
        <v>0</v>
      </c>
      <c r="BX227" s="41" t="s">
        <v>290</v>
      </c>
      <c r="BY227" s="41">
        <v>0</v>
      </c>
      <c r="BZ227" s="41">
        <v>0</v>
      </c>
      <c r="CA227" s="31" t="s">
        <v>0</v>
      </c>
      <c r="CF227" s="14"/>
      <c r="CH227" s="13"/>
      <c r="CJ227" s="13"/>
      <c r="CL227" s="13"/>
    </row>
    <row r="228" spans="3:90" s="3" customFormat="1" x14ac:dyDescent="0.25">
      <c r="C228" s="3">
        <v>1</v>
      </c>
      <c r="D228" s="3">
        <v>2016</v>
      </c>
      <c r="E228" s="65" t="s">
        <v>219</v>
      </c>
      <c r="F228" s="3">
        <v>0</v>
      </c>
      <c r="G228" s="3">
        <v>0</v>
      </c>
      <c r="H228" s="3">
        <v>0.1</v>
      </c>
      <c r="I228" s="3">
        <v>750</v>
      </c>
      <c r="J228" s="3">
        <v>3</v>
      </c>
      <c r="K228" s="3">
        <v>26762</v>
      </c>
      <c r="L228" s="3">
        <v>4.4000000000000004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0">
        <v>0</v>
      </c>
      <c r="S228" s="30">
        <v>20</v>
      </c>
      <c r="T228" s="3">
        <v>350</v>
      </c>
      <c r="U228" s="3">
        <v>0</v>
      </c>
      <c r="V228" s="3">
        <v>0.57999999999999996</v>
      </c>
      <c r="W228" s="3">
        <v>0.57999999999999996</v>
      </c>
      <c r="X228" s="3">
        <v>0.57999999999999996</v>
      </c>
      <c r="Y228" s="3">
        <v>7</v>
      </c>
      <c r="Z228" s="48">
        <v>1</v>
      </c>
      <c r="AA228" s="48" t="s">
        <v>299</v>
      </c>
      <c r="AB228" s="3">
        <v>8</v>
      </c>
      <c r="AC228" s="3">
        <v>6</v>
      </c>
      <c r="AD228" s="3">
        <v>7</v>
      </c>
      <c r="AE228" s="3">
        <v>15</v>
      </c>
      <c r="AF228" s="3">
        <v>5.0999999999999997E-2</v>
      </c>
      <c r="AG228" s="3">
        <v>0.4</v>
      </c>
      <c r="AH228" s="1">
        <v>0.5</v>
      </c>
      <c r="AI228" s="3">
        <v>0.55000000000000004</v>
      </c>
      <c r="AJ228" s="3">
        <v>0.3</v>
      </c>
      <c r="AK228" s="3">
        <v>38</v>
      </c>
      <c r="AL228" s="3">
        <v>19</v>
      </c>
      <c r="AM228" s="3">
        <v>8</v>
      </c>
      <c r="AN228" s="3">
        <v>0</v>
      </c>
      <c r="AO228" s="3">
        <v>5016</v>
      </c>
      <c r="AP228" s="27">
        <v>0.7</v>
      </c>
      <c r="AQ228" s="27" t="s">
        <v>184</v>
      </c>
      <c r="AR228" s="27">
        <v>0.32</v>
      </c>
      <c r="AS228" s="27">
        <v>0.5</v>
      </c>
      <c r="AT228" s="27">
        <v>0.2</v>
      </c>
      <c r="AU228" s="27">
        <v>0.5</v>
      </c>
      <c r="AV228" s="27">
        <v>0</v>
      </c>
      <c r="AW228" s="27">
        <v>0.1</v>
      </c>
      <c r="AX228" s="27">
        <v>0.1</v>
      </c>
      <c r="AY228" s="3" t="s">
        <v>116</v>
      </c>
      <c r="AZ228" s="3" t="s">
        <v>116</v>
      </c>
      <c r="BA228" s="3" t="s">
        <v>116</v>
      </c>
      <c r="BB228" s="27">
        <v>0</v>
      </c>
      <c r="BC228" s="3" t="s">
        <v>119</v>
      </c>
      <c r="BD228" s="3" t="s">
        <v>126</v>
      </c>
      <c r="BE228" s="3" t="s">
        <v>39</v>
      </c>
      <c r="BF228" s="3" t="s">
        <v>40</v>
      </c>
      <c r="BG228" s="3" t="s">
        <v>59</v>
      </c>
      <c r="BH228" s="3" t="s">
        <v>130</v>
      </c>
      <c r="BI228" s="3" t="s">
        <v>84</v>
      </c>
      <c r="BJ228" s="3" t="s">
        <v>157</v>
      </c>
      <c r="BK228" s="3" t="s">
        <v>87</v>
      </c>
      <c r="BL228" s="3" t="s">
        <v>160</v>
      </c>
      <c r="BM228" s="3" t="s">
        <v>141</v>
      </c>
      <c r="BN228" s="59">
        <f>BN409/$CB$213</f>
        <v>0</v>
      </c>
      <c r="BO228" s="27">
        <v>2</v>
      </c>
      <c r="BP228" s="81" t="str">
        <f t="shared" si="278"/>
        <v>not applic.</v>
      </c>
      <c r="BQ228" s="70" t="s">
        <v>268</v>
      </c>
      <c r="BR228" s="70" t="s">
        <v>268</v>
      </c>
      <c r="BS228" s="3" t="s">
        <v>185</v>
      </c>
      <c r="BT228" s="3" t="s">
        <v>185</v>
      </c>
      <c r="BU228" s="27">
        <v>-1</v>
      </c>
      <c r="BV228" s="27">
        <v>0</v>
      </c>
      <c r="BW228" s="27">
        <v>0</v>
      </c>
      <c r="BX228" s="27" t="s">
        <v>290</v>
      </c>
      <c r="BY228" s="27">
        <v>0</v>
      </c>
      <c r="BZ228" s="27">
        <v>0</v>
      </c>
      <c r="CA228" s="31" t="s">
        <v>0</v>
      </c>
      <c r="CB228" s="3" t="s">
        <v>176</v>
      </c>
      <c r="CF228" s="14"/>
      <c r="CH228" s="13"/>
      <c r="CJ228" s="13"/>
      <c r="CL228" s="13"/>
    </row>
    <row r="229" spans="3:90" s="3" customFormat="1" x14ac:dyDescent="0.25">
      <c r="C229" s="3">
        <v>2</v>
      </c>
      <c r="D229" s="3">
        <v>2016</v>
      </c>
      <c r="E229" s="41" t="str">
        <f t="shared" si="281"/>
        <v>MultiFam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30021</v>
      </c>
      <c r="L229" s="3">
        <v>5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19</v>
      </c>
      <c r="T229" s="3">
        <v>350</v>
      </c>
      <c r="U229" s="3">
        <v>1</v>
      </c>
      <c r="V229" s="3">
        <v>0.57999999999999996</v>
      </c>
      <c r="W229" s="3">
        <v>0.57999999999999996</v>
      </c>
      <c r="X229" s="3">
        <v>0.57999999999999996</v>
      </c>
      <c r="Y229" s="30">
        <f>Y228</f>
        <v>7</v>
      </c>
      <c r="Z229" s="48">
        <v>1</v>
      </c>
      <c r="AA229" s="48" t="s">
        <v>299</v>
      </c>
      <c r="AB229" s="3">
        <v>8</v>
      </c>
      <c r="AC229" s="3">
        <v>6</v>
      </c>
      <c r="AD229" s="3">
        <v>7</v>
      </c>
      <c r="AE229" s="3">
        <v>15</v>
      </c>
      <c r="AF229" s="3">
        <v>5.0999999999999997E-2</v>
      </c>
      <c r="AG229" s="3">
        <v>0.4</v>
      </c>
      <c r="AH229" s="3">
        <v>0.35</v>
      </c>
      <c r="AI229" s="3">
        <v>0.55000000000000004</v>
      </c>
      <c r="AJ229" s="3">
        <v>0.3</v>
      </c>
      <c r="AK229" s="3">
        <v>38</v>
      </c>
      <c r="AL229" s="3">
        <v>19</v>
      </c>
      <c r="AM229" s="3">
        <v>8</v>
      </c>
      <c r="AN229" s="3">
        <v>0</v>
      </c>
      <c r="AO229" s="3">
        <v>5016</v>
      </c>
      <c r="AP229" s="41">
        <f>AP228</f>
        <v>0.7</v>
      </c>
      <c r="AQ229" s="41" t="str">
        <f>AQ228</f>
        <v>Standard</v>
      </c>
      <c r="AR229" s="27">
        <v>0.32</v>
      </c>
      <c r="AS229" s="27">
        <v>0.25</v>
      </c>
      <c r="AT229" s="27">
        <v>0.2</v>
      </c>
      <c r="AU229" s="27">
        <v>0.5</v>
      </c>
      <c r="AV229" s="27">
        <v>1</v>
      </c>
      <c r="AW229" s="27">
        <v>0.1</v>
      </c>
      <c r="AX229" s="27">
        <v>0.1</v>
      </c>
      <c r="AY229" s="3" t="s">
        <v>116</v>
      </c>
      <c r="AZ229" s="3" t="s">
        <v>116</v>
      </c>
      <c r="BA229" s="3" t="s">
        <v>116</v>
      </c>
      <c r="BB229" s="41">
        <f>BB228</f>
        <v>0</v>
      </c>
      <c r="BC229" s="3" t="s">
        <v>119</v>
      </c>
      <c r="BD229" s="3" t="s">
        <v>126</v>
      </c>
      <c r="BE229" s="3" t="s">
        <v>39</v>
      </c>
      <c r="BF229" s="3" t="s">
        <v>40</v>
      </c>
      <c r="BG229" s="3" t="s">
        <v>59</v>
      </c>
      <c r="BH229" s="3" t="s">
        <v>130</v>
      </c>
      <c r="BI229" s="3" t="s">
        <v>84</v>
      </c>
      <c r="BJ229" s="3" t="s">
        <v>157</v>
      </c>
      <c r="BK229" s="3" t="s">
        <v>87</v>
      </c>
      <c r="BL229" s="3" t="s">
        <v>160</v>
      </c>
      <c r="BM229" s="3" t="s">
        <v>141</v>
      </c>
      <c r="BN229" s="59">
        <f t="shared" ref="BN229:BN243" si="315">BM410/$CB$213</f>
        <v>0</v>
      </c>
      <c r="BO229" s="27">
        <v>2</v>
      </c>
      <c r="BP229" s="81" t="str">
        <f t="shared" si="278"/>
        <v>not applic.</v>
      </c>
      <c r="BQ229" s="71" t="str">
        <f t="shared" ref="BQ229:BV229" si="316">BQ228</f>
        <v>not compact</v>
      </c>
      <c r="BR229" s="71" t="str">
        <f t="shared" si="316"/>
        <v>not compact</v>
      </c>
      <c r="BS229" s="30" t="str">
        <f t="shared" si="316"/>
        <v>Pipe Insulation, All Lines</v>
      </c>
      <c r="BT229" s="30" t="str">
        <f t="shared" si="316"/>
        <v>Pipe Insulation, All Lines</v>
      </c>
      <c r="BU229" s="41">
        <f t="shared" si="316"/>
        <v>-1</v>
      </c>
      <c r="BV229" s="41">
        <f t="shared" si="316"/>
        <v>0</v>
      </c>
      <c r="BW229" s="41">
        <f t="shared" ref="BW229" si="317">BW228</f>
        <v>0</v>
      </c>
      <c r="BX229" s="41" t="s">
        <v>290</v>
      </c>
      <c r="BY229" s="41">
        <v>0</v>
      </c>
      <c r="BZ229" s="41">
        <v>0</v>
      </c>
      <c r="CA229" s="31" t="s">
        <v>0</v>
      </c>
      <c r="CB229" s="61">
        <v>1.0612079999999999</v>
      </c>
      <c r="CC229" s="60" t="s">
        <v>217</v>
      </c>
      <c r="CF229" s="14"/>
      <c r="CH229" s="13"/>
      <c r="CJ229" s="13"/>
      <c r="CL229" s="13"/>
    </row>
    <row r="230" spans="3:90" s="3" customFormat="1" x14ac:dyDescent="0.25">
      <c r="C230" s="3">
        <v>3</v>
      </c>
      <c r="D230" s="3">
        <v>2016</v>
      </c>
      <c r="E230" s="41" t="str">
        <f t="shared" si="281"/>
        <v>MultiFam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31137</v>
      </c>
      <c r="L230" s="3">
        <v>3.1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20</v>
      </c>
      <c r="T230" s="3">
        <v>350</v>
      </c>
      <c r="U230" s="3">
        <v>0</v>
      </c>
      <c r="V230" s="3">
        <v>0.57999999999999996</v>
      </c>
      <c r="W230" s="3">
        <v>0.57999999999999996</v>
      </c>
      <c r="X230" s="3">
        <v>0.57999999999999996</v>
      </c>
      <c r="Y230" s="30">
        <f t="shared" ref="Y230:Y243" si="318">Y229</f>
        <v>7</v>
      </c>
      <c r="Z230" s="48">
        <v>1</v>
      </c>
      <c r="AA230" s="48" t="s">
        <v>299</v>
      </c>
      <c r="AB230" s="3">
        <v>6</v>
      </c>
      <c r="AC230" s="3">
        <v>6</v>
      </c>
      <c r="AD230" s="3">
        <v>7</v>
      </c>
      <c r="AE230" s="3">
        <v>15</v>
      </c>
      <c r="AF230" s="3">
        <v>5.0999999999999997E-2</v>
      </c>
      <c r="AG230" s="3">
        <v>0.4</v>
      </c>
      <c r="AH230" s="1">
        <v>0.5</v>
      </c>
      <c r="AI230" s="3">
        <v>0.55000000000000004</v>
      </c>
      <c r="AJ230" s="3">
        <v>0.3</v>
      </c>
      <c r="AK230" s="3">
        <v>30</v>
      </c>
      <c r="AL230" s="3">
        <v>19</v>
      </c>
      <c r="AM230" s="3">
        <v>0</v>
      </c>
      <c r="AN230" s="3">
        <v>0</v>
      </c>
      <c r="AO230" s="3">
        <v>5016</v>
      </c>
      <c r="AP230" s="41">
        <f t="shared" ref="AP230:AQ230" si="319">AP229</f>
        <v>0.7</v>
      </c>
      <c r="AQ230" s="41" t="str">
        <f t="shared" si="319"/>
        <v>Standard</v>
      </c>
      <c r="AR230" s="27">
        <v>0.32</v>
      </c>
      <c r="AS230" s="27">
        <v>0.5</v>
      </c>
      <c r="AT230" s="27">
        <v>0.2</v>
      </c>
      <c r="AU230" s="27">
        <v>0.5</v>
      </c>
      <c r="AV230" s="27">
        <v>1</v>
      </c>
      <c r="AW230" s="27">
        <v>0.1</v>
      </c>
      <c r="AX230" s="27">
        <v>0.1</v>
      </c>
      <c r="AY230" s="3" t="s">
        <v>116</v>
      </c>
      <c r="AZ230" s="3" t="s">
        <v>116</v>
      </c>
      <c r="BA230" s="3" t="s">
        <v>116</v>
      </c>
      <c r="BB230" s="41">
        <f t="shared" ref="BB230" si="320">BB229</f>
        <v>0</v>
      </c>
      <c r="BC230" s="3" t="s">
        <v>119</v>
      </c>
      <c r="BD230" s="3" t="s">
        <v>126</v>
      </c>
      <c r="BE230" s="3" t="s">
        <v>39</v>
      </c>
      <c r="BF230" s="3" t="s">
        <v>40</v>
      </c>
      <c r="BG230" s="3" t="s">
        <v>60</v>
      </c>
      <c r="BH230" s="3" t="s">
        <v>130</v>
      </c>
      <c r="BI230" s="3" t="s">
        <v>84</v>
      </c>
      <c r="BJ230" s="3" t="s">
        <v>158</v>
      </c>
      <c r="BK230" s="3" t="s">
        <v>87</v>
      </c>
      <c r="BL230" s="3" t="s">
        <v>161</v>
      </c>
      <c r="BM230" s="3" t="s">
        <v>141</v>
      </c>
      <c r="BN230" s="59">
        <f t="shared" si="315"/>
        <v>0</v>
      </c>
      <c r="BO230" s="27">
        <v>1</v>
      </c>
      <c r="BP230" s="81" t="str">
        <f t="shared" si="278"/>
        <v>not applic.</v>
      </c>
      <c r="BQ230" s="71" t="str">
        <f t="shared" ref="BQ230:BQ243" si="321">BQ229</f>
        <v>not compact</v>
      </c>
      <c r="BR230" s="71" t="str">
        <f t="shared" ref="BR230:BR243" si="322">BR229</f>
        <v>not compact</v>
      </c>
      <c r="BS230" s="30" t="str">
        <f t="shared" ref="BS230:BT243" si="323">BS229</f>
        <v>Pipe Insulation, All Lines</v>
      </c>
      <c r="BT230" s="30" t="str">
        <f t="shared" si="323"/>
        <v>Pipe Insulation, All Lines</v>
      </c>
      <c r="BU230" s="41">
        <f t="shared" ref="BU230:BV230" si="324">BU229</f>
        <v>-1</v>
      </c>
      <c r="BV230" s="41">
        <f t="shared" si="324"/>
        <v>0</v>
      </c>
      <c r="BW230" s="41">
        <f t="shared" ref="BW230" si="325">BW229</f>
        <v>0</v>
      </c>
      <c r="BX230" s="41" t="s">
        <v>290</v>
      </c>
      <c r="BY230" s="41">
        <v>0</v>
      </c>
      <c r="BZ230" s="41">
        <v>0</v>
      </c>
      <c r="CA230" s="31" t="s">
        <v>0</v>
      </c>
      <c r="CF230" s="14"/>
      <c r="CH230" s="13"/>
      <c r="CJ230" s="13"/>
      <c r="CL230" s="13"/>
    </row>
    <row r="231" spans="3:90" s="3" customFormat="1" x14ac:dyDescent="0.25">
      <c r="C231" s="3">
        <v>4</v>
      </c>
      <c r="D231" s="3">
        <v>2016</v>
      </c>
      <c r="E231" s="41" t="str">
        <f t="shared" si="281"/>
        <v>MultiFam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30935</v>
      </c>
      <c r="L231" s="3">
        <v>11.4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19</v>
      </c>
      <c r="T231" s="3">
        <v>350</v>
      </c>
      <c r="U231" s="3">
        <v>0</v>
      </c>
      <c r="V231" s="3">
        <v>0.57999999999999996</v>
      </c>
      <c r="W231" s="3">
        <v>0.57999999999999996</v>
      </c>
      <c r="X231" s="3">
        <v>0.57999999999999996</v>
      </c>
      <c r="Y231" s="30">
        <f t="shared" si="318"/>
        <v>7</v>
      </c>
      <c r="Z231" s="48">
        <v>1</v>
      </c>
      <c r="AA231" s="48" t="s">
        <v>299</v>
      </c>
      <c r="AB231" s="3">
        <v>8</v>
      </c>
      <c r="AC231" s="3">
        <v>6</v>
      </c>
      <c r="AD231" s="3">
        <v>7</v>
      </c>
      <c r="AE231" s="3">
        <v>15</v>
      </c>
      <c r="AF231" s="3">
        <v>5.0999999999999997E-2</v>
      </c>
      <c r="AG231" s="3">
        <v>0.4</v>
      </c>
      <c r="AH231" s="3">
        <v>0.35</v>
      </c>
      <c r="AI231" s="3">
        <v>0.55000000000000004</v>
      </c>
      <c r="AJ231" s="3">
        <v>0.3</v>
      </c>
      <c r="AK231" s="3">
        <v>38</v>
      </c>
      <c r="AL231" s="3">
        <v>19</v>
      </c>
      <c r="AM231" s="3">
        <v>0</v>
      </c>
      <c r="AN231" s="3">
        <v>0</v>
      </c>
      <c r="AO231" s="3">
        <v>5016</v>
      </c>
      <c r="AP231" s="41">
        <f t="shared" ref="AP231:AQ231" si="326">AP230</f>
        <v>0.7</v>
      </c>
      <c r="AQ231" s="41" t="str">
        <f t="shared" si="326"/>
        <v>Standard</v>
      </c>
      <c r="AR231" s="27">
        <v>0.32</v>
      </c>
      <c r="AS231" s="27">
        <v>0.25</v>
      </c>
      <c r="AT231" s="27">
        <v>0.2</v>
      </c>
      <c r="AU231" s="27">
        <v>0.5</v>
      </c>
      <c r="AV231" s="27">
        <v>0</v>
      </c>
      <c r="AW231" s="27">
        <v>0.1</v>
      </c>
      <c r="AX231" s="27">
        <v>0.1</v>
      </c>
      <c r="AY231" s="3" t="s">
        <v>116</v>
      </c>
      <c r="AZ231" s="3" t="s">
        <v>116</v>
      </c>
      <c r="BA231" s="3" t="s">
        <v>118</v>
      </c>
      <c r="BB231" s="41">
        <f t="shared" ref="BB231" si="327">BB230</f>
        <v>0</v>
      </c>
      <c r="BC231" s="3" t="s">
        <v>119</v>
      </c>
      <c r="BD231" s="3" t="s">
        <v>126</v>
      </c>
      <c r="BE231" s="3" t="s">
        <v>39</v>
      </c>
      <c r="BF231" s="3" t="s">
        <v>40</v>
      </c>
      <c r="BG231" s="3" t="s">
        <v>59</v>
      </c>
      <c r="BH231" s="3" t="s">
        <v>129</v>
      </c>
      <c r="BI231" s="3" t="s">
        <v>84</v>
      </c>
      <c r="BJ231" s="3" t="s">
        <v>158</v>
      </c>
      <c r="BK231" s="3" t="s">
        <v>87</v>
      </c>
      <c r="BL231" s="3" t="s">
        <v>161</v>
      </c>
      <c r="BM231" s="3" t="s">
        <v>141</v>
      </c>
      <c r="BN231" s="59">
        <f t="shared" si="315"/>
        <v>0</v>
      </c>
      <c r="BO231" s="27">
        <v>2</v>
      </c>
      <c r="BP231" s="81" t="str">
        <f t="shared" si="278"/>
        <v>not applic.</v>
      </c>
      <c r="BQ231" s="71" t="str">
        <f t="shared" si="321"/>
        <v>not compact</v>
      </c>
      <c r="BR231" s="71" t="str">
        <f t="shared" si="322"/>
        <v>not compact</v>
      </c>
      <c r="BS231" s="30" t="str">
        <f t="shared" si="323"/>
        <v>Pipe Insulation, All Lines</v>
      </c>
      <c r="BT231" s="30" t="str">
        <f t="shared" si="323"/>
        <v>Pipe Insulation, All Lines</v>
      </c>
      <c r="BU231" s="41">
        <f t="shared" ref="BU231:BV231" si="328">BU230</f>
        <v>-1</v>
      </c>
      <c r="BV231" s="41">
        <f t="shared" si="328"/>
        <v>0</v>
      </c>
      <c r="BW231" s="41">
        <f t="shared" ref="BW231" si="329">BW230</f>
        <v>0</v>
      </c>
      <c r="BX231" s="41" t="s">
        <v>290</v>
      </c>
      <c r="BY231" s="41">
        <v>0</v>
      </c>
      <c r="BZ231" s="41">
        <v>0</v>
      </c>
      <c r="CA231" s="31" t="s">
        <v>0</v>
      </c>
      <c r="CF231" s="14"/>
      <c r="CH231" s="13"/>
      <c r="CJ231" s="13"/>
      <c r="CL231" s="13"/>
    </row>
    <row r="232" spans="3:90" s="3" customFormat="1" x14ac:dyDescent="0.25">
      <c r="C232" s="3">
        <v>5</v>
      </c>
      <c r="D232" s="3">
        <v>2016</v>
      </c>
      <c r="E232" s="41" t="str">
        <f t="shared" si="281"/>
        <v>MultiFam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33490</v>
      </c>
      <c r="L232" s="3">
        <v>2.2999999999999998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20</v>
      </c>
      <c r="T232" s="3">
        <v>350</v>
      </c>
      <c r="U232" s="3">
        <v>0</v>
      </c>
      <c r="V232" s="3">
        <v>0.57999999999999996</v>
      </c>
      <c r="W232" s="3">
        <v>0.57999999999999996</v>
      </c>
      <c r="X232" s="3">
        <v>0.57999999999999996</v>
      </c>
      <c r="Y232" s="30">
        <f t="shared" si="318"/>
        <v>7</v>
      </c>
      <c r="Z232" s="48">
        <v>1</v>
      </c>
      <c r="AA232" s="48" t="s">
        <v>299</v>
      </c>
      <c r="AB232" s="3">
        <v>6</v>
      </c>
      <c r="AC232" s="3">
        <v>6</v>
      </c>
      <c r="AD232" s="3">
        <v>7</v>
      </c>
      <c r="AE232" s="3">
        <v>15</v>
      </c>
      <c r="AF232" s="3">
        <v>5.0999999999999997E-2</v>
      </c>
      <c r="AG232" s="3">
        <v>0.4</v>
      </c>
      <c r="AH232" s="1">
        <v>0.5</v>
      </c>
      <c r="AI232" s="3">
        <v>0.55000000000000004</v>
      </c>
      <c r="AJ232" s="3">
        <v>0.3</v>
      </c>
      <c r="AK232" s="3">
        <v>30</v>
      </c>
      <c r="AL232" s="3">
        <v>19</v>
      </c>
      <c r="AM232" s="3">
        <v>0</v>
      </c>
      <c r="AN232" s="3">
        <v>0</v>
      </c>
      <c r="AO232" s="3">
        <v>5016</v>
      </c>
      <c r="AP232" s="41">
        <f t="shared" ref="AP232:AQ232" si="330">AP231</f>
        <v>0.7</v>
      </c>
      <c r="AQ232" s="41" t="str">
        <f t="shared" si="330"/>
        <v>Standard</v>
      </c>
      <c r="AR232" s="27">
        <v>0.32</v>
      </c>
      <c r="AS232" s="27">
        <v>0.5</v>
      </c>
      <c r="AT232" s="27">
        <v>0.2</v>
      </c>
      <c r="AU232" s="27">
        <v>0.5</v>
      </c>
      <c r="AV232" s="27">
        <v>1</v>
      </c>
      <c r="AW232" s="27">
        <v>0.1</v>
      </c>
      <c r="AX232" s="27">
        <v>0.1</v>
      </c>
      <c r="AY232" s="3" t="s">
        <v>116</v>
      </c>
      <c r="AZ232" s="3" t="s">
        <v>116</v>
      </c>
      <c r="BA232" s="3" t="s">
        <v>116</v>
      </c>
      <c r="BB232" s="41">
        <f t="shared" ref="BB232" si="331">BB231</f>
        <v>0</v>
      </c>
      <c r="BC232" s="3" t="s">
        <v>119</v>
      </c>
      <c r="BD232" s="3" t="s">
        <v>126</v>
      </c>
      <c r="BE232" s="3" t="s">
        <v>39</v>
      </c>
      <c r="BF232" s="3" t="s">
        <v>40</v>
      </c>
      <c r="BG232" s="3" t="s">
        <v>60</v>
      </c>
      <c r="BH232" s="3" t="s">
        <v>130</v>
      </c>
      <c r="BI232" s="3" t="s">
        <v>84</v>
      </c>
      <c r="BJ232" s="3" t="s">
        <v>158</v>
      </c>
      <c r="BK232" s="3" t="s">
        <v>87</v>
      </c>
      <c r="BL232" s="3" t="s">
        <v>161</v>
      </c>
      <c r="BM232" s="3" t="s">
        <v>141</v>
      </c>
      <c r="BN232" s="59">
        <f t="shared" si="315"/>
        <v>0</v>
      </c>
      <c r="BO232" s="27">
        <v>1</v>
      </c>
      <c r="BP232" s="81" t="str">
        <f t="shared" si="278"/>
        <v>not applic.</v>
      </c>
      <c r="BQ232" s="71" t="str">
        <f t="shared" si="321"/>
        <v>not compact</v>
      </c>
      <c r="BR232" s="71" t="str">
        <f t="shared" si="322"/>
        <v>not compact</v>
      </c>
      <c r="BS232" s="30" t="str">
        <f t="shared" si="323"/>
        <v>Pipe Insulation, All Lines</v>
      </c>
      <c r="BT232" s="30" t="str">
        <f t="shared" si="323"/>
        <v>Pipe Insulation, All Lines</v>
      </c>
      <c r="BU232" s="41">
        <f t="shared" ref="BU232:BV232" si="332">BU231</f>
        <v>-1</v>
      </c>
      <c r="BV232" s="41">
        <f t="shared" si="332"/>
        <v>0</v>
      </c>
      <c r="BW232" s="41">
        <f t="shared" ref="BW232" si="333">BW231</f>
        <v>0</v>
      </c>
      <c r="BX232" s="41" t="s">
        <v>290</v>
      </c>
      <c r="BY232" s="41">
        <v>0</v>
      </c>
      <c r="BZ232" s="41">
        <v>0</v>
      </c>
      <c r="CA232" s="31" t="s">
        <v>0</v>
      </c>
      <c r="CF232" s="14"/>
      <c r="CH232" s="13"/>
      <c r="CJ232" s="13"/>
      <c r="CL232" s="13"/>
    </row>
    <row r="233" spans="3:90" s="3" customFormat="1" x14ac:dyDescent="0.25">
      <c r="C233" s="3">
        <v>6</v>
      </c>
      <c r="D233" s="3">
        <v>2016</v>
      </c>
      <c r="E233" s="41" t="str">
        <f t="shared" si="281"/>
        <v>MultiFam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30081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20</v>
      </c>
      <c r="T233" s="3">
        <v>350</v>
      </c>
      <c r="U233" s="3">
        <v>0</v>
      </c>
      <c r="V233" s="3">
        <v>0.57999999999999996</v>
      </c>
      <c r="W233" s="3">
        <v>0.57999999999999996</v>
      </c>
      <c r="X233" s="3">
        <v>0.57999999999999996</v>
      </c>
      <c r="Y233" s="30">
        <f t="shared" si="318"/>
        <v>7</v>
      </c>
      <c r="Z233" s="48">
        <v>1</v>
      </c>
      <c r="AA233" s="48" t="s">
        <v>299</v>
      </c>
      <c r="AB233" s="3">
        <v>6</v>
      </c>
      <c r="AC233" s="3">
        <v>6</v>
      </c>
      <c r="AD233" s="3">
        <v>7</v>
      </c>
      <c r="AE233" s="3">
        <v>15</v>
      </c>
      <c r="AF233" s="3">
        <v>6.5000000000000002E-2</v>
      </c>
      <c r="AG233" s="3">
        <v>0.4</v>
      </c>
      <c r="AH233" s="3">
        <v>0.35</v>
      </c>
      <c r="AI233" s="3">
        <v>0.55000000000000004</v>
      </c>
      <c r="AJ233" s="3">
        <v>0.3</v>
      </c>
      <c r="AK233" s="3">
        <v>30</v>
      </c>
      <c r="AL233" s="3">
        <v>19</v>
      </c>
      <c r="AM233" s="3">
        <v>0</v>
      </c>
      <c r="AN233" s="3">
        <v>0</v>
      </c>
      <c r="AO233" s="3">
        <v>5016</v>
      </c>
      <c r="AP233" s="41">
        <f t="shared" ref="AP233:AQ233" si="334">AP232</f>
        <v>0.7</v>
      </c>
      <c r="AQ233" s="41" t="str">
        <f t="shared" si="334"/>
        <v>Standard</v>
      </c>
      <c r="AR233" s="27">
        <v>0.32</v>
      </c>
      <c r="AS233" s="27">
        <v>0.25</v>
      </c>
      <c r="AT233" s="27">
        <v>0.2</v>
      </c>
      <c r="AU233" s="27">
        <v>0.5</v>
      </c>
      <c r="AV233" s="27">
        <v>1</v>
      </c>
      <c r="AW233" s="27">
        <v>0.1</v>
      </c>
      <c r="AX233" s="27">
        <v>0.1</v>
      </c>
      <c r="AY233" s="3" t="s">
        <v>116</v>
      </c>
      <c r="AZ233" s="3" t="s">
        <v>116</v>
      </c>
      <c r="BA233" s="3" t="s">
        <v>116</v>
      </c>
      <c r="BB233" s="41">
        <f t="shared" ref="BB233" si="335">BB232</f>
        <v>0</v>
      </c>
      <c r="BC233" s="3" t="s">
        <v>127</v>
      </c>
      <c r="BD233" s="3" t="s">
        <v>128</v>
      </c>
      <c r="BE233" s="3" t="s">
        <v>39</v>
      </c>
      <c r="BF233" s="3" t="s">
        <v>40</v>
      </c>
      <c r="BG233" s="3" t="s">
        <v>60</v>
      </c>
      <c r="BH233" s="3" t="s">
        <v>130</v>
      </c>
      <c r="BI233" s="3" t="s">
        <v>84</v>
      </c>
      <c r="BJ233" s="3" t="s">
        <v>158</v>
      </c>
      <c r="BK233" s="3" t="s">
        <v>87</v>
      </c>
      <c r="BL233" s="3" t="s">
        <v>161</v>
      </c>
      <c r="BM233" s="3" t="s">
        <v>141</v>
      </c>
      <c r="BN233" s="59">
        <f t="shared" si="315"/>
        <v>0</v>
      </c>
      <c r="BO233" s="27">
        <v>1</v>
      </c>
      <c r="BP233" s="81" t="str">
        <f t="shared" si="278"/>
        <v>not applic.</v>
      </c>
      <c r="BQ233" s="71" t="str">
        <f t="shared" si="321"/>
        <v>not compact</v>
      </c>
      <c r="BR233" s="71" t="str">
        <f t="shared" si="322"/>
        <v>not compact</v>
      </c>
      <c r="BS233" s="30" t="str">
        <f t="shared" si="323"/>
        <v>Pipe Insulation, All Lines</v>
      </c>
      <c r="BT233" s="30" t="str">
        <f t="shared" si="323"/>
        <v>Pipe Insulation, All Lines</v>
      </c>
      <c r="BU233" s="41">
        <f t="shared" ref="BU233:BV233" si="336">BU232</f>
        <v>-1</v>
      </c>
      <c r="BV233" s="41">
        <f t="shared" si="336"/>
        <v>0</v>
      </c>
      <c r="BW233" s="41">
        <f t="shared" ref="BW233" si="337">BW232</f>
        <v>0</v>
      </c>
      <c r="BX233" s="41" t="s">
        <v>290</v>
      </c>
      <c r="BY233" s="41">
        <v>0</v>
      </c>
      <c r="BZ233" s="41">
        <v>0</v>
      </c>
      <c r="CA233" s="31" t="s">
        <v>0</v>
      </c>
      <c r="CF233" s="14"/>
      <c r="CH233" s="13"/>
      <c r="CJ233" s="13"/>
      <c r="CL233" s="13"/>
    </row>
    <row r="234" spans="3:90" s="3" customFormat="1" x14ac:dyDescent="0.25">
      <c r="C234" s="3">
        <v>7</v>
      </c>
      <c r="D234" s="3">
        <v>2016</v>
      </c>
      <c r="E234" s="41" t="str">
        <f t="shared" si="281"/>
        <v>MultiFam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30701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20</v>
      </c>
      <c r="T234" s="3">
        <v>350</v>
      </c>
      <c r="U234" s="3">
        <v>0</v>
      </c>
      <c r="V234" s="3">
        <v>0.57999999999999996</v>
      </c>
      <c r="W234" s="3">
        <v>0.57999999999999996</v>
      </c>
      <c r="X234" s="3">
        <v>0.57999999999999996</v>
      </c>
      <c r="Y234" s="30">
        <f t="shared" si="318"/>
        <v>7</v>
      </c>
      <c r="Z234" s="48">
        <v>1</v>
      </c>
      <c r="AA234" s="48" t="s">
        <v>299</v>
      </c>
      <c r="AB234" s="3">
        <v>6</v>
      </c>
      <c r="AC234" s="3">
        <v>6</v>
      </c>
      <c r="AD234" s="3">
        <v>7</v>
      </c>
      <c r="AE234" s="3">
        <v>15</v>
      </c>
      <c r="AF234" s="3">
        <v>6.5000000000000002E-2</v>
      </c>
      <c r="AG234" s="3">
        <v>0.4</v>
      </c>
      <c r="AH234" s="3">
        <v>0.35</v>
      </c>
      <c r="AI234" s="3">
        <v>0.55000000000000004</v>
      </c>
      <c r="AJ234" s="3">
        <v>0.3</v>
      </c>
      <c r="AK234" s="3">
        <v>30</v>
      </c>
      <c r="AL234" s="3">
        <v>19</v>
      </c>
      <c r="AM234" s="3">
        <v>0</v>
      </c>
      <c r="AN234" s="3">
        <v>0</v>
      </c>
      <c r="AO234" s="3">
        <v>5016</v>
      </c>
      <c r="AP234" s="41">
        <f t="shared" ref="AP234:AQ234" si="338">AP233</f>
        <v>0.7</v>
      </c>
      <c r="AQ234" s="41" t="str">
        <f t="shared" si="338"/>
        <v>Standard</v>
      </c>
      <c r="AR234" s="27">
        <v>0.32</v>
      </c>
      <c r="AS234" s="27">
        <v>0.25</v>
      </c>
      <c r="AT234" s="27">
        <v>0.2</v>
      </c>
      <c r="AU234" s="27">
        <v>0.5</v>
      </c>
      <c r="AV234" s="27">
        <v>1</v>
      </c>
      <c r="AW234" s="27">
        <v>0.1</v>
      </c>
      <c r="AX234" s="27">
        <v>0.1</v>
      </c>
      <c r="AY234" s="3" t="s">
        <v>116</v>
      </c>
      <c r="AZ234" s="3" t="s">
        <v>116</v>
      </c>
      <c r="BA234" s="3" t="s">
        <v>116</v>
      </c>
      <c r="BB234" s="41">
        <f t="shared" ref="BB234" si="339">BB233</f>
        <v>0</v>
      </c>
      <c r="BC234" s="3" t="s">
        <v>127</v>
      </c>
      <c r="BD234" s="3" t="s">
        <v>128</v>
      </c>
      <c r="BE234" s="3" t="s">
        <v>39</v>
      </c>
      <c r="BF234" s="3" t="s">
        <v>40</v>
      </c>
      <c r="BG234" s="3" t="s">
        <v>60</v>
      </c>
      <c r="BH234" s="3" t="s">
        <v>130</v>
      </c>
      <c r="BI234" s="3" t="s">
        <v>84</v>
      </c>
      <c r="BJ234" s="3" t="s">
        <v>158</v>
      </c>
      <c r="BK234" s="3" t="s">
        <v>87</v>
      </c>
      <c r="BL234" s="3" t="s">
        <v>161</v>
      </c>
      <c r="BM234" s="3" t="s">
        <v>141</v>
      </c>
      <c r="BN234" s="59">
        <f t="shared" si="315"/>
        <v>0</v>
      </c>
      <c r="BO234" s="27">
        <v>1</v>
      </c>
      <c r="BP234" s="81" t="str">
        <f t="shared" si="278"/>
        <v>not applic.</v>
      </c>
      <c r="BQ234" s="71" t="str">
        <f t="shared" si="321"/>
        <v>not compact</v>
      </c>
      <c r="BR234" s="71" t="str">
        <f t="shared" si="322"/>
        <v>not compact</v>
      </c>
      <c r="BS234" s="30" t="str">
        <f t="shared" si="323"/>
        <v>Pipe Insulation, All Lines</v>
      </c>
      <c r="BT234" s="30" t="str">
        <f t="shared" si="323"/>
        <v>Pipe Insulation, All Lines</v>
      </c>
      <c r="BU234" s="41">
        <f t="shared" ref="BU234:BV234" si="340">BU233</f>
        <v>-1</v>
      </c>
      <c r="BV234" s="41">
        <f t="shared" si="340"/>
        <v>0</v>
      </c>
      <c r="BW234" s="41">
        <f t="shared" ref="BW234" si="341">BW233</f>
        <v>0</v>
      </c>
      <c r="BX234" s="41" t="s">
        <v>290</v>
      </c>
      <c r="BY234" s="41">
        <v>0</v>
      </c>
      <c r="BZ234" s="41">
        <v>0</v>
      </c>
      <c r="CA234" s="31" t="s">
        <v>0</v>
      </c>
      <c r="CF234" s="14"/>
      <c r="CH234" s="13"/>
      <c r="CJ234" s="13"/>
      <c r="CL234" s="13"/>
    </row>
    <row r="235" spans="3:90" s="3" customFormat="1" x14ac:dyDescent="0.25">
      <c r="C235" s="3">
        <v>8</v>
      </c>
      <c r="D235" s="3">
        <v>2016</v>
      </c>
      <c r="E235" s="41" t="str">
        <f t="shared" si="281"/>
        <v>MultiFam</v>
      </c>
      <c r="F235" s="3">
        <v>1</v>
      </c>
      <c r="G235" s="3">
        <v>1.5</v>
      </c>
      <c r="H235" s="3">
        <v>0.1</v>
      </c>
      <c r="I235" s="3">
        <v>750</v>
      </c>
      <c r="J235" s="3">
        <v>3</v>
      </c>
      <c r="K235" s="3">
        <v>29254</v>
      </c>
      <c r="L235" s="3">
        <v>9.1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19</v>
      </c>
      <c r="T235" s="3">
        <v>350</v>
      </c>
      <c r="U235" s="3">
        <v>1</v>
      </c>
      <c r="V235" s="3">
        <v>0.57999999999999996</v>
      </c>
      <c r="W235" s="3">
        <v>0.57999999999999996</v>
      </c>
      <c r="X235" s="3">
        <v>0.57999999999999996</v>
      </c>
      <c r="Y235" s="30">
        <f t="shared" si="318"/>
        <v>7</v>
      </c>
      <c r="Z235" s="48">
        <v>1</v>
      </c>
      <c r="AA235" s="48" t="s">
        <v>299</v>
      </c>
      <c r="AB235" s="3">
        <v>8</v>
      </c>
      <c r="AC235" s="3">
        <v>6</v>
      </c>
      <c r="AD235" s="3">
        <v>7</v>
      </c>
      <c r="AE235" s="3">
        <v>15</v>
      </c>
      <c r="AF235" s="3">
        <v>5.0999999999999997E-2</v>
      </c>
      <c r="AG235" s="3">
        <v>0.4</v>
      </c>
      <c r="AH235" s="3">
        <v>0.35</v>
      </c>
      <c r="AI235" s="3">
        <v>0.55000000000000004</v>
      </c>
      <c r="AJ235" s="3">
        <v>0.3</v>
      </c>
      <c r="AK235" s="3">
        <v>38</v>
      </c>
      <c r="AL235" s="3">
        <v>19</v>
      </c>
      <c r="AM235" s="3">
        <v>0</v>
      </c>
      <c r="AN235" s="3">
        <v>0</v>
      </c>
      <c r="AO235" s="3">
        <v>5016</v>
      </c>
      <c r="AP235" s="41">
        <f t="shared" ref="AP235:AQ235" si="342">AP234</f>
        <v>0.7</v>
      </c>
      <c r="AQ235" s="41" t="str">
        <f t="shared" si="342"/>
        <v>Standard</v>
      </c>
      <c r="AR235" s="27">
        <v>0.32</v>
      </c>
      <c r="AS235" s="27">
        <v>0.25</v>
      </c>
      <c r="AT235" s="27">
        <v>0.2</v>
      </c>
      <c r="AU235" s="27">
        <v>0.5</v>
      </c>
      <c r="AV235" s="27">
        <v>0</v>
      </c>
      <c r="AW235" s="27">
        <v>0.1</v>
      </c>
      <c r="AX235" s="27">
        <v>0.1</v>
      </c>
      <c r="AY235" s="3" t="s">
        <v>116</v>
      </c>
      <c r="AZ235" s="3" t="s">
        <v>116</v>
      </c>
      <c r="BA235" s="3" t="s">
        <v>118</v>
      </c>
      <c r="BB235" s="41">
        <f t="shared" ref="BB235" si="343">BB234</f>
        <v>0</v>
      </c>
      <c r="BC235" s="3" t="s">
        <v>119</v>
      </c>
      <c r="BD235" s="3" t="s">
        <v>126</v>
      </c>
      <c r="BE235" s="3" t="s">
        <v>39</v>
      </c>
      <c r="BF235" s="3" t="s">
        <v>40</v>
      </c>
      <c r="BG235" s="3" t="s">
        <v>59</v>
      </c>
      <c r="BH235" s="3" t="s">
        <v>129</v>
      </c>
      <c r="BI235" s="3" t="s">
        <v>84</v>
      </c>
      <c r="BJ235" s="3" t="s">
        <v>158</v>
      </c>
      <c r="BK235" s="3" t="s">
        <v>87</v>
      </c>
      <c r="BL235" s="3" t="s">
        <v>161</v>
      </c>
      <c r="BM235" s="3" t="s">
        <v>141</v>
      </c>
      <c r="BN235" s="59">
        <f t="shared" si="315"/>
        <v>0</v>
      </c>
      <c r="BO235" s="27">
        <v>2</v>
      </c>
      <c r="BP235" s="81" t="str">
        <f t="shared" si="278"/>
        <v>not applic.</v>
      </c>
      <c r="BQ235" s="71" t="str">
        <f t="shared" si="321"/>
        <v>not compact</v>
      </c>
      <c r="BR235" s="71" t="str">
        <f t="shared" si="322"/>
        <v>not compact</v>
      </c>
      <c r="BS235" s="30" t="str">
        <f t="shared" si="323"/>
        <v>Pipe Insulation, All Lines</v>
      </c>
      <c r="BT235" s="30" t="str">
        <f t="shared" si="323"/>
        <v>Pipe Insulation, All Lines</v>
      </c>
      <c r="BU235" s="41">
        <f t="shared" ref="BU235:BV235" si="344">BU234</f>
        <v>-1</v>
      </c>
      <c r="BV235" s="41">
        <f t="shared" si="344"/>
        <v>0</v>
      </c>
      <c r="BW235" s="41">
        <f t="shared" ref="BW235" si="345">BW234</f>
        <v>0</v>
      </c>
      <c r="BX235" s="41" t="s">
        <v>290</v>
      </c>
      <c r="BY235" s="41">
        <v>0</v>
      </c>
      <c r="BZ235" s="41">
        <v>0</v>
      </c>
      <c r="CA235" s="31" t="s">
        <v>0</v>
      </c>
      <c r="CF235" s="14"/>
      <c r="CH235" s="13"/>
      <c r="CJ235" s="13"/>
      <c r="CL235" s="13"/>
    </row>
    <row r="236" spans="3:90" s="3" customFormat="1" x14ac:dyDescent="0.25">
      <c r="C236" s="3">
        <v>9</v>
      </c>
      <c r="D236" s="3">
        <v>2016</v>
      </c>
      <c r="E236" s="41" t="str">
        <f t="shared" si="281"/>
        <v>MultiFam</v>
      </c>
      <c r="F236" s="3">
        <v>1</v>
      </c>
      <c r="G236" s="3">
        <v>1.5</v>
      </c>
      <c r="H236" s="3">
        <v>0.1</v>
      </c>
      <c r="I236" s="3">
        <v>750</v>
      </c>
      <c r="J236" s="3">
        <v>3</v>
      </c>
      <c r="K236" s="3">
        <v>29889</v>
      </c>
      <c r="L236" s="3">
        <v>11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19</v>
      </c>
      <c r="T236" s="3">
        <v>350</v>
      </c>
      <c r="U236" s="3">
        <v>1</v>
      </c>
      <c r="V236" s="3">
        <v>0.57999999999999996</v>
      </c>
      <c r="W236" s="3">
        <v>0.57999999999999996</v>
      </c>
      <c r="X236" s="3">
        <v>0.57999999999999996</v>
      </c>
      <c r="Y236" s="30">
        <f t="shared" si="318"/>
        <v>7</v>
      </c>
      <c r="Z236" s="48">
        <v>1</v>
      </c>
      <c r="AA236" s="48" t="s">
        <v>299</v>
      </c>
      <c r="AB236" s="3">
        <v>8</v>
      </c>
      <c r="AC236" s="3">
        <v>6</v>
      </c>
      <c r="AD236" s="3">
        <v>7</v>
      </c>
      <c r="AE236" s="3">
        <v>15</v>
      </c>
      <c r="AF236" s="3">
        <v>5.0999999999999997E-2</v>
      </c>
      <c r="AG236" s="3">
        <v>0.4</v>
      </c>
      <c r="AH236" s="3">
        <v>0.35</v>
      </c>
      <c r="AI236" s="3">
        <v>0.55000000000000004</v>
      </c>
      <c r="AJ236" s="3">
        <v>0.3</v>
      </c>
      <c r="AK236" s="3">
        <v>38</v>
      </c>
      <c r="AL236" s="3">
        <v>19</v>
      </c>
      <c r="AM236" s="3">
        <v>0</v>
      </c>
      <c r="AN236" s="3">
        <v>0</v>
      </c>
      <c r="AO236" s="3">
        <v>5016</v>
      </c>
      <c r="AP236" s="41">
        <f t="shared" ref="AP236:AQ236" si="346">AP235</f>
        <v>0.7</v>
      </c>
      <c r="AQ236" s="41" t="str">
        <f t="shared" si="346"/>
        <v>Standard</v>
      </c>
      <c r="AR236" s="27">
        <v>0.32</v>
      </c>
      <c r="AS236" s="27">
        <v>0.25</v>
      </c>
      <c r="AT236" s="27">
        <v>0.2</v>
      </c>
      <c r="AU236" s="27">
        <v>0.5</v>
      </c>
      <c r="AV236" s="27">
        <v>0</v>
      </c>
      <c r="AW236" s="27">
        <v>0.1</v>
      </c>
      <c r="AX236" s="27">
        <v>0.1</v>
      </c>
      <c r="AY236" s="3" t="s">
        <v>116</v>
      </c>
      <c r="AZ236" s="3" t="s">
        <v>116</v>
      </c>
      <c r="BA236" s="3" t="s">
        <v>118</v>
      </c>
      <c r="BB236" s="41">
        <f t="shared" ref="BB236" si="347">BB235</f>
        <v>0</v>
      </c>
      <c r="BC236" s="3" t="s">
        <v>119</v>
      </c>
      <c r="BD236" s="3" t="s">
        <v>126</v>
      </c>
      <c r="BE236" s="3" t="s">
        <v>39</v>
      </c>
      <c r="BF236" s="3" t="s">
        <v>40</v>
      </c>
      <c r="BG236" s="3" t="s">
        <v>59</v>
      </c>
      <c r="BH236" s="3" t="s">
        <v>129</v>
      </c>
      <c r="BI236" s="3" t="s">
        <v>84</v>
      </c>
      <c r="BJ236" s="3" t="s">
        <v>158</v>
      </c>
      <c r="BK236" s="3" t="s">
        <v>87</v>
      </c>
      <c r="BL236" s="3" t="s">
        <v>161</v>
      </c>
      <c r="BM236" s="3" t="s">
        <v>141</v>
      </c>
      <c r="BN236" s="59">
        <f t="shared" si="315"/>
        <v>0</v>
      </c>
      <c r="BO236" s="27">
        <v>2</v>
      </c>
      <c r="BP236" s="81" t="str">
        <f t="shared" si="278"/>
        <v>not applic.</v>
      </c>
      <c r="BQ236" s="71" t="str">
        <f t="shared" si="321"/>
        <v>not compact</v>
      </c>
      <c r="BR236" s="71" t="str">
        <f t="shared" si="322"/>
        <v>not compact</v>
      </c>
      <c r="BS236" s="30" t="str">
        <f t="shared" si="323"/>
        <v>Pipe Insulation, All Lines</v>
      </c>
      <c r="BT236" s="30" t="str">
        <f t="shared" si="323"/>
        <v>Pipe Insulation, All Lines</v>
      </c>
      <c r="BU236" s="41">
        <f t="shared" ref="BU236:BV236" si="348">BU235</f>
        <v>-1</v>
      </c>
      <c r="BV236" s="41">
        <f t="shared" si="348"/>
        <v>0</v>
      </c>
      <c r="BW236" s="41">
        <f t="shared" ref="BW236" si="349">BW235</f>
        <v>0</v>
      </c>
      <c r="BX236" s="41" t="s">
        <v>290</v>
      </c>
      <c r="BY236" s="41">
        <v>0</v>
      </c>
      <c r="BZ236" s="41">
        <v>0</v>
      </c>
      <c r="CA236" s="31" t="s">
        <v>0</v>
      </c>
      <c r="CF236" s="14"/>
      <c r="CH236" s="13"/>
      <c r="CJ236" s="13"/>
      <c r="CL236" s="13"/>
    </row>
    <row r="237" spans="3:90" s="3" customFormat="1" x14ac:dyDescent="0.25">
      <c r="C237" s="3">
        <v>10</v>
      </c>
      <c r="D237" s="3">
        <v>2016</v>
      </c>
      <c r="E237" s="41" t="str">
        <f t="shared" si="281"/>
        <v>MultiFam</v>
      </c>
      <c r="F237" s="3">
        <v>1</v>
      </c>
      <c r="G237" s="3">
        <v>1.5</v>
      </c>
      <c r="H237" s="3">
        <v>0.1</v>
      </c>
      <c r="I237" s="3">
        <v>750</v>
      </c>
      <c r="J237" s="3">
        <v>3</v>
      </c>
      <c r="K237" s="3">
        <v>30200</v>
      </c>
      <c r="L237" s="3">
        <v>10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19</v>
      </c>
      <c r="T237" s="3">
        <v>350</v>
      </c>
      <c r="U237" s="3">
        <v>1</v>
      </c>
      <c r="V237" s="3">
        <v>0.57999999999999996</v>
      </c>
      <c r="W237" s="3">
        <v>0.57999999999999996</v>
      </c>
      <c r="X237" s="3">
        <v>0.57999999999999996</v>
      </c>
      <c r="Y237" s="30">
        <f t="shared" si="318"/>
        <v>7</v>
      </c>
      <c r="Z237" s="48">
        <v>1</v>
      </c>
      <c r="AA237" s="48" t="s">
        <v>299</v>
      </c>
      <c r="AB237" s="3">
        <v>8</v>
      </c>
      <c r="AC237" s="3">
        <v>6</v>
      </c>
      <c r="AD237" s="3">
        <v>7</v>
      </c>
      <c r="AE237" s="3">
        <v>15</v>
      </c>
      <c r="AF237" s="3">
        <v>5.0999999999999997E-2</v>
      </c>
      <c r="AG237" s="3">
        <v>0.4</v>
      </c>
      <c r="AH237" s="3">
        <v>0.35</v>
      </c>
      <c r="AI237" s="3">
        <v>0.55000000000000004</v>
      </c>
      <c r="AJ237" s="3">
        <v>0.3</v>
      </c>
      <c r="AK237" s="3">
        <v>38</v>
      </c>
      <c r="AL237" s="3">
        <v>19</v>
      </c>
      <c r="AM237" s="3">
        <v>0</v>
      </c>
      <c r="AN237" s="3">
        <v>0</v>
      </c>
      <c r="AO237" s="3">
        <v>5016</v>
      </c>
      <c r="AP237" s="41">
        <f t="shared" ref="AP237:AQ237" si="350">AP236</f>
        <v>0.7</v>
      </c>
      <c r="AQ237" s="41" t="str">
        <f t="shared" si="350"/>
        <v>Standard</v>
      </c>
      <c r="AR237" s="27">
        <v>0.32</v>
      </c>
      <c r="AS237" s="27">
        <v>0.25</v>
      </c>
      <c r="AT237" s="27">
        <v>0.2</v>
      </c>
      <c r="AU237" s="27">
        <v>0.5</v>
      </c>
      <c r="AV237" s="27">
        <v>0</v>
      </c>
      <c r="AW237" s="27">
        <v>0.2</v>
      </c>
      <c r="AX237" s="27">
        <v>0.1</v>
      </c>
      <c r="AY237" s="3" t="s">
        <v>116</v>
      </c>
      <c r="AZ237" s="3" t="s">
        <v>116</v>
      </c>
      <c r="BA237" s="3" t="s">
        <v>118</v>
      </c>
      <c r="BB237" s="41">
        <f t="shared" ref="BB237" si="351">BB236</f>
        <v>0</v>
      </c>
      <c r="BC237" s="3" t="s">
        <v>119</v>
      </c>
      <c r="BD237" s="3" t="s">
        <v>126</v>
      </c>
      <c r="BE237" s="3" t="s">
        <v>39</v>
      </c>
      <c r="BF237" s="3" t="s">
        <v>40</v>
      </c>
      <c r="BG237" s="3" t="s">
        <v>59</v>
      </c>
      <c r="BH237" s="3" t="s">
        <v>129</v>
      </c>
      <c r="BI237" s="3" t="s">
        <v>84</v>
      </c>
      <c r="BJ237" s="3" t="s">
        <v>158</v>
      </c>
      <c r="BK237" s="3" t="s">
        <v>87</v>
      </c>
      <c r="BL237" s="3" t="s">
        <v>161</v>
      </c>
      <c r="BM237" s="3" t="s">
        <v>141</v>
      </c>
      <c r="BN237" s="59">
        <f t="shared" si="315"/>
        <v>0</v>
      </c>
      <c r="BO237" s="27">
        <v>2</v>
      </c>
      <c r="BP237" s="81" t="str">
        <f t="shared" si="278"/>
        <v>not applic.</v>
      </c>
      <c r="BQ237" s="71" t="str">
        <f t="shared" si="321"/>
        <v>not compact</v>
      </c>
      <c r="BR237" s="71" t="str">
        <f t="shared" si="322"/>
        <v>not compact</v>
      </c>
      <c r="BS237" s="30" t="str">
        <f t="shared" si="323"/>
        <v>Pipe Insulation, All Lines</v>
      </c>
      <c r="BT237" s="30" t="str">
        <f t="shared" si="323"/>
        <v>Pipe Insulation, All Lines</v>
      </c>
      <c r="BU237" s="41">
        <f t="shared" ref="BU237:BV237" si="352">BU236</f>
        <v>-1</v>
      </c>
      <c r="BV237" s="41">
        <f t="shared" si="352"/>
        <v>0</v>
      </c>
      <c r="BW237" s="41">
        <f t="shared" ref="BW237" si="353">BW236</f>
        <v>0</v>
      </c>
      <c r="BX237" s="41" t="s">
        <v>290</v>
      </c>
      <c r="BY237" s="41">
        <v>0</v>
      </c>
      <c r="BZ237" s="41">
        <v>0</v>
      </c>
      <c r="CA237" s="31" t="s">
        <v>0</v>
      </c>
      <c r="CF237" s="14"/>
      <c r="CH237" s="13"/>
      <c r="CJ237" s="13"/>
      <c r="CL237" s="13"/>
    </row>
    <row r="238" spans="3:90" s="3" customFormat="1" x14ac:dyDescent="0.25">
      <c r="C238" s="3">
        <v>11</v>
      </c>
      <c r="D238" s="3">
        <v>2016</v>
      </c>
      <c r="E238" s="41" t="str">
        <f t="shared" si="281"/>
        <v>MultiFam</v>
      </c>
      <c r="F238" s="3">
        <v>1</v>
      </c>
      <c r="G238" s="3">
        <v>1.5</v>
      </c>
      <c r="H238" s="3">
        <v>0.1</v>
      </c>
      <c r="I238" s="3">
        <v>750</v>
      </c>
      <c r="J238" s="3">
        <v>3</v>
      </c>
      <c r="K238" s="3">
        <v>29693</v>
      </c>
      <c r="L238" s="3">
        <v>8.6999999999999993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19</v>
      </c>
      <c r="T238" s="3">
        <v>350</v>
      </c>
      <c r="U238" s="3">
        <v>1</v>
      </c>
      <c r="V238" s="3">
        <v>0.57999999999999996</v>
      </c>
      <c r="W238" s="3">
        <v>0.57999999999999996</v>
      </c>
      <c r="X238" s="3">
        <v>0.57999999999999996</v>
      </c>
      <c r="Y238" s="30">
        <f t="shared" si="318"/>
        <v>7</v>
      </c>
      <c r="Z238" s="48">
        <v>1</v>
      </c>
      <c r="AA238" s="48" t="s">
        <v>299</v>
      </c>
      <c r="AB238" s="3">
        <v>8</v>
      </c>
      <c r="AC238" s="3">
        <v>8</v>
      </c>
      <c r="AD238" s="3">
        <v>7</v>
      </c>
      <c r="AE238" s="3">
        <v>15</v>
      </c>
      <c r="AF238" s="3">
        <v>5.0999999999999997E-2</v>
      </c>
      <c r="AG238" s="3">
        <v>0.4</v>
      </c>
      <c r="AH238" s="3">
        <v>0.35</v>
      </c>
      <c r="AI238" s="3">
        <v>0.55000000000000004</v>
      </c>
      <c r="AJ238" s="3">
        <v>0.3</v>
      </c>
      <c r="AK238" s="3">
        <v>38</v>
      </c>
      <c r="AL238" s="3">
        <v>19</v>
      </c>
      <c r="AM238" s="3">
        <v>8</v>
      </c>
      <c r="AN238" s="3">
        <v>0</v>
      </c>
      <c r="AO238" s="3">
        <v>5016</v>
      </c>
      <c r="AP238" s="41">
        <f t="shared" ref="AP238:AQ238" si="354">AP237</f>
        <v>0.7</v>
      </c>
      <c r="AQ238" s="41" t="str">
        <f t="shared" si="354"/>
        <v>Standard</v>
      </c>
      <c r="AR238" s="27">
        <v>0.32</v>
      </c>
      <c r="AS238" s="27">
        <v>0.25</v>
      </c>
      <c r="AT238" s="27">
        <v>0.2</v>
      </c>
      <c r="AU238" s="27">
        <v>0.5</v>
      </c>
      <c r="AV238" s="27">
        <v>0</v>
      </c>
      <c r="AW238" s="27">
        <v>0.2</v>
      </c>
      <c r="AX238" s="27">
        <v>0.1</v>
      </c>
      <c r="AY238" s="3" t="s">
        <v>116</v>
      </c>
      <c r="AZ238" s="3" t="s">
        <v>116</v>
      </c>
      <c r="BA238" s="3" t="s">
        <v>118</v>
      </c>
      <c r="BB238" s="41">
        <f t="shared" ref="BB238" si="355">BB237</f>
        <v>0</v>
      </c>
      <c r="BC238" s="3" t="s">
        <v>119</v>
      </c>
      <c r="BD238" s="3" t="s">
        <v>126</v>
      </c>
      <c r="BE238" s="3" t="s">
        <v>39</v>
      </c>
      <c r="BF238" s="3" t="s">
        <v>40</v>
      </c>
      <c r="BG238" s="3" t="s">
        <v>59</v>
      </c>
      <c r="BH238" s="3" t="s">
        <v>129</v>
      </c>
      <c r="BI238" s="3" t="s">
        <v>84</v>
      </c>
      <c r="BJ238" s="3" t="s">
        <v>157</v>
      </c>
      <c r="BK238" s="3" t="s">
        <v>87</v>
      </c>
      <c r="BL238" s="3" t="s">
        <v>160</v>
      </c>
      <c r="BM238" s="3" t="s">
        <v>141</v>
      </c>
      <c r="BN238" s="59">
        <f t="shared" si="315"/>
        <v>0</v>
      </c>
      <c r="BO238" s="27">
        <v>2</v>
      </c>
      <c r="BP238" s="81" t="str">
        <f t="shared" si="278"/>
        <v>not applic.</v>
      </c>
      <c r="BQ238" s="71" t="str">
        <f t="shared" si="321"/>
        <v>not compact</v>
      </c>
      <c r="BR238" s="71" t="str">
        <f t="shared" si="322"/>
        <v>not compact</v>
      </c>
      <c r="BS238" s="30" t="str">
        <f t="shared" si="323"/>
        <v>Pipe Insulation, All Lines</v>
      </c>
      <c r="BT238" s="30" t="str">
        <f t="shared" si="323"/>
        <v>Pipe Insulation, All Lines</v>
      </c>
      <c r="BU238" s="41">
        <f t="shared" ref="BU238:BV238" si="356">BU237</f>
        <v>-1</v>
      </c>
      <c r="BV238" s="41">
        <f t="shared" si="356"/>
        <v>0</v>
      </c>
      <c r="BW238" s="41">
        <f t="shared" ref="BW238" si="357">BW237</f>
        <v>0</v>
      </c>
      <c r="BX238" s="41" t="s">
        <v>290</v>
      </c>
      <c r="BY238" s="41">
        <v>0</v>
      </c>
      <c r="BZ238" s="41">
        <v>0</v>
      </c>
      <c r="CA238" s="31" t="s">
        <v>0</v>
      </c>
      <c r="CF238" s="14"/>
      <c r="CH238" s="13"/>
      <c r="CJ238" s="13"/>
      <c r="CL238" s="13"/>
    </row>
    <row r="239" spans="3:90" s="3" customFormat="1" x14ac:dyDescent="0.25">
      <c r="C239" s="3">
        <v>12</v>
      </c>
      <c r="D239" s="3">
        <v>2016</v>
      </c>
      <c r="E239" s="41" t="str">
        <f t="shared" si="281"/>
        <v>MultiFam</v>
      </c>
      <c r="F239" s="3">
        <v>1</v>
      </c>
      <c r="G239" s="3">
        <v>1.5</v>
      </c>
      <c r="H239" s="3">
        <v>0.1</v>
      </c>
      <c r="I239" s="3">
        <v>750</v>
      </c>
      <c r="J239" s="3">
        <v>3</v>
      </c>
      <c r="K239" s="3">
        <v>29328</v>
      </c>
      <c r="L239" s="3">
        <v>9.5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19</v>
      </c>
      <c r="T239" s="3">
        <v>350</v>
      </c>
      <c r="U239" s="3">
        <v>1</v>
      </c>
      <c r="V239" s="3">
        <v>0.57999999999999996</v>
      </c>
      <c r="W239" s="3">
        <v>0.57999999999999996</v>
      </c>
      <c r="X239" s="3">
        <v>0.57999999999999996</v>
      </c>
      <c r="Y239" s="30">
        <f t="shared" si="318"/>
        <v>7</v>
      </c>
      <c r="Z239" s="48">
        <v>1</v>
      </c>
      <c r="AA239" s="48" t="s">
        <v>299</v>
      </c>
      <c r="AB239" s="3">
        <v>8</v>
      </c>
      <c r="AC239" s="3">
        <v>6</v>
      </c>
      <c r="AD239" s="3">
        <v>7</v>
      </c>
      <c r="AE239" s="3">
        <v>15</v>
      </c>
      <c r="AF239" s="3">
        <v>5.0999999999999997E-2</v>
      </c>
      <c r="AG239" s="3">
        <v>0.4</v>
      </c>
      <c r="AH239" s="3">
        <v>0.35</v>
      </c>
      <c r="AI239" s="3">
        <v>0.55000000000000004</v>
      </c>
      <c r="AJ239" s="3">
        <v>0.3</v>
      </c>
      <c r="AK239" s="3">
        <v>38</v>
      </c>
      <c r="AL239" s="3">
        <v>19</v>
      </c>
      <c r="AM239" s="3">
        <v>4</v>
      </c>
      <c r="AN239" s="3">
        <v>0</v>
      </c>
      <c r="AO239" s="3">
        <v>5016</v>
      </c>
      <c r="AP239" s="41">
        <f t="shared" ref="AP239:AQ239" si="358">AP238</f>
        <v>0.7</v>
      </c>
      <c r="AQ239" s="41" t="str">
        <f t="shared" si="358"/>
        <v>Standard</v>
      </c>
      <c r="AR239" s="27">
        <v>0.32</v>
      </c>
      <c r="AS239" s="27">
        <v>0.25</v>
      </c>
      <c r="AT239" s="27">
        <v>0.2</v>
      </c>
      <c r="AU239" s="27">
        <v>0.5</v>
      </c>
      <c r="AV239" s="27">
        <v>0</v>
      </c>
      <c r="AW239" s="27">
        <v>0.2</v>
      </c>
      <c r="AX239" s="27">
        <v>0.1</v>
      </c>
      <c r="AY239" s="3" t="s">
        <v>116</v>
      </c>
      <c r="AZ239" s="3" t="s">
        <v>116</v>
      </c>
      <c r="BA239" s="3" t="s">
        <v>118</v>
      </c>
      <c r="BB239" s="41">
        <f t="shared" ref="BB239" si="359">BB238</f>
        <v>0</v>
      </c>
      <c r="BC239" s="3" t="s">
        <v>119</v>
      </c>
      <c r="BD239" s="3" t="s">
        <v>126</v>
      </c>
      <c r="BE239" s="3" t="s">
        <v>39</v>
      </c>
      <c r="BF239" s="3" t="s">
        <v>40</v>
      </c>
      <c r="BG239" s="3" t="s">
        <v>59</v>
      </c>
      <c r="BH239" s="3" t="s">
        <v>129</v>
      </c>
      <c r="BI239" s="3" t="s">
        <v>84</v>
      </c>
      <c r="BJ239" s="3" t="s">
        <v>159</v>
      </c>
      <c r="BK239" s="3" t="s">
        <v>87</v>
      </c>
      <c r="BL239" s="3" t="s">
        <v>162</v>
      </c>
      <c r="BM239" s="3" t="s">
        <v>141</v>
      </c>
      <c r="BN239" s="59">
        <f t="shared" si="315"/>
        <v>0</v>
      </c>
      <c r="BO239" s="27">
        <v>2</v>
      </c>
      <c r="BP239" s="81" t="str">
        <f t="shared" si="278"/>
        <v>not applic.</v>
      </c>
      <c r="BQ239" s="71" t="str">
        <f t="shared" si="321"/>
        <v>not compact</v>
      </c>
      <c r="BR239" s="71" t="str">
        <f t="shared" si="322"/>
        <v>not compact</v>
      </c>
      <c r="BS239" s="30" t="str">
        <f t="shared" si="323"/>
        <v>Pipe Insulation, All Lines</v>
      </c>
      <c r="BT239" s="30" t="str">
        <f t="shared" si="323"/>
        <v>Pipe Insulation, All Lines</v>
      </c>
      <c r="BU239" s="41">
        <f t="shared" ref="BU239:BV239" si="360">BU238</f>
        <v>-1</v>
      </c>
      <c r="BV239" s="41">
        <f t="shared" si="360"/>
        <v>0</v>
      </c>
      <c r="BW239" s="41">
        <f t="shared" ref="BW239" si="361">BW238</f>
        <v>0</v>
      </c>
      <c r="BX239" s="41" t="s">
        <v>290</v>
      </c>
      <c r="BY239" s="41">
        <v>0</v>
      </c>
      <c r="BZ239" s="41">
        <v>0</v>
      </c>
      <c r="CA239" s="31" t="s">
        <v>0</v>
      </c>
      <c r="CF239" s="14"/>
      <c r="CH239" s="13"/>
      <c r="CJ239" s="13"/>
      <c r="CL239" s="13"/>
    </row>
    <row r="240" spans="3:90" s="3" customFormat="1" x14ac:dyDescent="0.25">
      <c r="C240" s="3">
        <v>13</v>
      </c>
      <c r="D240" s="3">
        <v>2016</v>
      </c>
      <c r="E240" s="41" t="str">
        <f t="shared" si="281"/>
        <v>MultiFam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29553</v>
      </c>
      <c r="L240" s="3">
        <v>9.1999999999999993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19</v>
      </c>
      <c r="T240" s="3">
        <v>350</v>
      </c>
      <c r="U240" s="3">
        <v>1</v>
      </c>
      <c r="V240" s="3">
        <v>0.57999999999999996</v>
      </c>
      <c r="W240" s="3">
        <v>0.57999999999999996</v>
      </c>
      <c r="X240" s="3">
        <v>0.57999999999999996</v>
      </c>
      <c r="Y240" s="30">
        <f t="shared" si="318"/>
        <v>7</v>
      </c>
      <c r="Z240" s="48">
        <v>1</v>
      </c>
      <c r="AA240" s="48" t="s">
        <v>299</v>
      </c>
      <c r="AB240" s="3">
        <v>8</v>
      </c>
      <c r="AC240" s="3">
        <v>6</v>
      </c>
      <c r="AD240" s="3">
        <v>7</v>
      </c>
      <c r="AE240" s="3">
        <v>15</v>
      </c>
      <c r="AF240" s="3">
        <v>5.0999999999999997E-2</v>
      </c>
      <c r="AG240" s="3">
        <v>0.4</v>
      </c>
      <c r="AH240" s="3">
        <v>0.35</v>
      </c>
      <c r="AI240" s="3">
        <v>0.55000000000000004</v>
      </c>
      <c r="AJ240" s="3">
        <v>0.3</v>
      </c>
      <c r="AK240" s="3">
        <v>38</v>
      </c>
      <c r="AL240" s="3">
        <v>19</v>
      </c>
      <c r="AM240" s="3">
        <v>8</v>
      </c>
      <c r="AN240" s="3">
        <v>0</v>
      </c>
      <c r="AO240" s="3">
        <v>5016</v>
      </c>
      <c r="AP240" s="41">
        <f t="shared" ref="AP240:AQ240" si="362">AP239</f>
        <v>0.7</v>
      </c>
      <c r="AQ240" s="41" t="str">
        <f t="shared" si="362"/>
        <v>Standard</v>
      </c>
      <c r="AR240" s="27">
        <v>0.32</v>
      </c>
      <c r="AS240" s="27">
        <v>0.25</v>
      </c>
      <c r="AT240" s="27">
        <v>0.2</v>
      </c>
      <c r="AU240" s="27">
        <v>0.5</v>
      </c>
      <c r="AV240" s="27">
        <v>0</v>
      </c>
      <c r="AW240" s="27">
        <v>0.2</v>
      </c>
      <c r="AX240" s="27">
        <v>0.1</v>
      </c>
      <c r="AY240" s="3" t="s">
        <v>116</v>
      </c>
      <c r="AZ240" s="3" t="s">
        <v>116</v>
      </c>
      <c r="BA240" s="3" t="s">
        <v>118</v>
      </c>
      <c r="BB240" s="41">
        <f t="shared" ref="BB240" si="363">BB239</f>
        <v>0</v>
      </c>
      <c r="BC240" s="3" t="s">
        <v>119</v>
      </c>
      <c r="BD240" s="3" t="s">
        <v>126</v>
      </c>
      <c r="BE240" s="3" t="s">
        <v>39</v>
      </c>
      <c r="BF240" s="3" t="s">
        <v>40</v>
      </c>
      <c r="BG240" s="3" t="s">
        <v>59</v>
      </c>
      <c r="BH240" s="3" t="s">
        <v>129</v>
      </c>
      <c r="BI240" s="3" t="s">
        <v>84</v>
      </c>
      <c r="BJ240" s="3" t="s">
        <v>157</v>
      </c>
      <c r="BK240" s="3" t="s">
        <v>87</v>
      </c>
      <c r="BL240" s="3" t="s">
        <v>160</v>
      </c>
      <c r="BM240" s="3" t="s">
        <v>141</v>
      </c>
      <c r="BN240" s="59">
        <f t="shared" si="315"/>
        <v>0</v>
      </c>
      <c r="BO240" s="27">
        <v>2</v>
      </c>
      <c r="BP240" s="81" t="str">
        <f t="shared" si="278"/>
        <v>not applic.</v>
      </c>
      <c r="BQ240" s="71" t="str">
        <f t="shared" si="321"/>
        <v>not compact</v>
      </c>
      <c r="BR240" s="71" t="str">
        <f t="shared" si="322"/>
        <v>not compact</v>
      </c>
      <c r="BS240" s="30" t="str">
        <f t="shared" si="323"/>
        <v>Pipe Insulation, All Lines</v>
      </c>
      <c r="BT240" s="30" t="str">
        <f t="shared" si="323"/>
        <v>Pipe Insulation, All Lines</v>
      </c>
      <c r="BU240" s="41">
        <f t="shared" ref="BU240:BV240" si="364">BU239</f>
        <v>-1</v>
      </c>
      <c r="BV240" s="41">
        <f t="shared" si="364"/>
        <v>0</v>
      </c>
      <c r="BW240" s="41">
        <f t="shared" ref="BW240" si="365">BW239</f>
        <v>0</v>
      </c>
      <c r="BX240" s="41" t="s">
        <v>290</v>
      </c>
      <c r="BY240" s="41">
        <v>0</v>
      </c>
      <c r="BZ240" s="41">
        <v>0</v>
      </c>
      <c r="CA240" s="31" t="s">
        <v>0</v>
      </c>
      <c r="CF240" s="14"/>
      <c r="CH240" s="13"/>
      <c r="CJ240" s="13"/>
      <c r="CL240" s="13"/>
    </row>
    <row r="241" spans="1:90" s="3" customFormat="1" x14ac:dyDescent="0.25">
      <c r="C241" s="3">
        <v>14</v>
      </c>
      <c r="D241" s="3">
        <v>2016</v>
      </c>
      <c r="E241" s="41" t="str">
        <f t="shared" si="281"/>
        <v>MultiFam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31651</v>
      </c>
      <c r="L241" s="3">
        <v>8.1999999999999993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0">
        <f t="shared" si="318"/>
        <v>7</v>
      </c>
      <c r="Z241" s="48">
        <v>1</v>
      </c>
      <c r="AA241" s="48" t="s">
        <v>299</v>
      </c>
      <c r="AB241" s="3">
        <v>8</v>
      </c>
      <c r="AC241" s="3">
        <v>8</v>
      </c>
      <c r="AD241" s="3">
        <v>7</v>
      </c>
      <c r="AE241" s="3">
        <v>15</v>
      </c>
      <c r="AF241" s="3">
        <v>5.0999999999999997E-2</v>
      </c>
      <c r="AG241" s="3">
        <v>0.4</v>
      </c>
      <c r="AH241" s="3">
        <v>0.35</v>
      </c>
      <c r="AI241" s="3">
        <v>0.55000000000000004</v>
      </c>
      <c r="AJ241" s="3">
        <v>0.3</v>
      </c>
      <c r="AK241" s="3">
        <v>38</v>
      </c>
      <c r="AL241" s="3">
        <v>19</v>
      </c>
      <c r="AM241" s="3">
        <v>8</v>
      </c>
      <c r="AN241" s="3">
        <v>0</v>
      </c>
      <c r="AO241" s="3">
        <v>5016</v>
      </c>
      <c r="AP241" s="41">
        <f t="shared" ref="AP241:AQ241" si="366">AP240</f>
        <v>0.7</v>
      </c>
      <c r="AQ241" s="41" t="str">
        <f t="shared" si="366"/>
        <v>Standard</v>
      </c>
      <c r="AR241" s="27">
        <v>0.32</v>
      </c>
      <c r="AS241" s="27">
        <v>0.25</v>
      </c>
      <c r="AT241" s="27">
        <v>0.2</v>
      </c>
      <c r="AU241" s="27">
        <v>0.5</v>
      </c>
      <c r="AV241" s="27">
        <v>0</v>
      </c>
      <c r="AW241" s="27">
        <v>0.2</v>
      </c>
      <c r="AX241" s="27">
        <v>0.63</v>
      </c>
      <c r="AY241" s="3" t="s">
        <v>116</v>
      </c>
      <c r="AZ241" s="3" t="s">
        <v>116</v>
      </c>
      <c r="BA241" s="3" t="s">
        <v>118</v>
      </c>
      <c r="BB241" s="41">
        <f t="shared" ref="BB241" si="367">BB240</f>
        <v>0</v>
      </c>
      <c r="BC241" s="3" t="s">
        <v>119</v>
      </c>
      <c r="BD241" s="3" t="s">
        <v>126</v>
      </c>
      <c r="BE241" s="3" t="s">
        <v>39</v>
      </c>
      <c r="BF241" s="3" t="s">
        <v>40</v>
      </c>
      <c r="BG241" s="3" t="s">
        <v>59</v>
      </c>
      <c r="BH241" s="3" t="s">
        <v>129</v>
      </c>
      <c r="BI241" s="3" t="s">
        <v>84</v>
      </c>
      <c r="BJ241" s="3" t="s">
        <v>157</v>
      </c>
      <c r="BK241" s="3" t="s">
        <v>87</v>
      </c>
      <c r="BL241" s="3" t="s">
        <v>160</v>
      </c>
      <c r="BM241" s="3" t="s">
        <v>141</v>
      </c>
      <c r="BN241" s="59">
        <f t="shared" si="315"/>
        <v>0</v>
      </c>
      <c r="BO241" s="27">
        <v>2</v>
      </c>
      <c r="BP241" s="81" t="str">
        <f t="shared" si="278"/>
        <v>not applic.</v>
      </c>
      <c r="BQ241" s="71" t="str">
        <f t="shared" si="321"/>
        <v>not compact</v>
      </c>
      <c r="BR241" s="71" t="str">
        <f t="shared" si="322"/>
        <v>not compact</v>
      </c>
      <c r="BS241" s="30" t="str">
        <f t="shared" si="323"/>
        <v>Pipe Insulation, All Lines</v>
      </c>
      <c r="BT241" s="30" t="str">
        <f t="shared" si="323"/>
        <v>Pipe Insulation, All Lines</v>
      </c>
      <c r="BU241" s="41">
        <f t="shared" ref="BU241:BV241" si="368">BU240</f>
        <v>-1</v>
      </c>
      <c r="BV241" s="41">
        <f t="shared" si="368"/>
        <v>0</v>
      </c>
      <c r="BW241" s="41">
        <f t="shared" ref="BW241" si="369">BW240</f>
        <v>0</v>
      </c>
      <c r="BX241" s="41" t="s">
        <v>290</v>
      </c>
      <c r="BY241" s="41">
        <v>0</v>
      </c>
      <c r="BZ241" s="41">
        <v>0</v>
      </c>
      <c r="CA241" s="31" t="s">
        <v>0</v>
      </c>
      <c r="CF241" s="14"/>
      <c r="CH241" s="13"/>
      <c r="CJ241" s="13"/>
      <c r="CL241" s="13"/>
    </row>
    <row r="242" spans="1:90" s="3" customFormat="1" x14ac:dyDescent="0.25">
      <c r="C242" s="3">
        <v>15</v>
      </c>
      <c r="D242" s="3">
        <v>2016</v>
      </c>
      <c r="E242" s="41" t="str">
        <f t="shared" si="281"/>
        <v>MultiFam</v>
      </c>
      <c r="F242" s="3">
        <v>0</v>
      </c>
      <c r="G242" s="3">
        <v>0</v>
      </c>
      <c r="H242" s="3">
        <v>0.1</v>
      </c>
      <c r="I242" s="3">
        <v>750</v>
      </c>
      <c r="J242" s="3">
        <v>3</v>
      </c>
      <c r="K242" s="3">
        <v>29177</v>
      </c>
      <c r="L242" s="3">
        <v>7.3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0">
        <f t="shared" si="318"/>
        <v>7</v>
      </c>
      <c r="Z242" s="48">
        <v>1</v>
      </c>
      <c r="AA242" s="48" t="s">
        <v>299</v>
      </c>
      <c r="AB242" s="3">
        <v>8</v>
      </c>
      <c r="AC242" s="3">
        <v>8</v>
      </c>
      <c r="AD242" s="3">
        <v>7</v>
      </c>
      <c r="AE242" s="3">
        <v>15</v>
      </c>
      <c r="AF242" s="3">
        <v>5.0999999999999997E-2</v>
      </c>
      <c r="AG242" s="3">
        <v>0.4</v>
      </c>
      <c r="AH242" s="3">
        <v>0.35</v>
      </c>
      <c r="AI242" s="3">
        <v>0.55000000000000004</v>
      </c>
      <c r="AJ242" s="3">
        <v>0.3</v>
      </c>
      <c r="AK242" s="3">
        <v>38</v>
      </c>
      <c r="AL242" s="3">
        <v>19</v>
      </c>
      <c r="AM242" s="3">
        <v>4</v>
      </c>
      <c r="AN242" s="3">
        <v>0</v>
      </c>
      <c r="AO242" s="3">
        <v>5016</v>
      </c>
      <c r="AP242" s="41">
        <f t="shared" ref="AP242:AQ242" si="370">AP241</f>
        <v>0.7</v>
      </c>
      <c r="AQ242" s="41" t="str">
        <f t="shared" si="370"/>
        <v>Standard</v>
      </c>
      <c r="AR242" s="27">
        <v>0.32</v>
      </c>
      <c r="AS242" s="27">
        <v>0.25</v>
      </c>
      <c r="AT242" s="27">
        <v>0.2</v>
      </c>
      <c r="AU242" s="27">
        <v>0.5</v>
      </c>
      <c r="AV242" s="27">
        <v>0</v>
      </c>
      <c r="AW242" s="27">
        <v>0.2</v>
      </c>
      <c r="AX242" s="27">
        <v>0.1</v>
      </c>
      <c r="AY242" s="3" t="s">
        <v>116</v>
      </c>
      <c r="AZ242" s="3" t="s">
        <v>116</v>
      </c>
      <c r="BA242" s="3" t="s">
        <v>118</v>
      </c>
      <c r="BB242" s="41">
        <f t="shared" ref="BB242" si="371">BB241</f>
        <v>0</v>
      </c>
      <c r="BC242" s="3" t="s">
        <v>119</v>
      </c>
      <c r="BD242" s="3" t="s">
        <v>126</v>
      </c>
      <c r="BE242" s="3" t="s">
        <v>39</v>
      </c>
      <c r="BF242" s="3" t="s">
        <v>40</v>
      </c>
      <c r="BG242" s="3" t="s">
        <v>59</v>
      </c>
      <c r="BH242" s="3" t="s">
        <v>129</v>
      </c>
      <c r="BI242" s="3" t="s">
        <v>84</v>
      </c>
      <c r="BJ242" s="3" t="s">
        <v>159</v>
      </c>
      <c r="BK242" s="3" t="s">
        <v>87</v>
      </c>
      <c r="BL242" s="3" t="s">
        <v>162</v>
      </c>
      <c r="BM242" s="3" t="s">
        <v>141</v>
      </c>
      <c r="BN242" s="59">
        <f t="shared" si="315"/>
        <v>0</v>
      </c>
      <c r="BO242" s="27">
        <v>2</v>
      </c>
      <c r="BP242" s="81" t="str">
        <f t="shared" si="278"/>
        <v>not applic.</v>
      </c>
      <c r="BQ242" s="71" t="str">
        <f t="shared" si="321"/>
        <v>not compact</v>
      </c>
      <c r="BR242" s="71" t="str">
        <f t="shared" si="322"/>
        <v>not compact</v>
      </c>
      <c r="BS242" s="30" t="str">
        <f t="shared" si="323"/>
        <v>Pipe Insulation, All Lines</v>
      </c>
      <c r="BT242" s="30" t="str">
        <f t="shared" si="323"/>
        <v>Pipe Insulation, All Lines</v>
      </c>
      <c r="BU242" s="41">
        <f t="shared" ref="BU242:BV242" si="372">BU241</f>
        <v>-1</v>
      </c>
      <c r="BV242" s="41">
        <f t="shared" si="372"/>
        <v>0</v>
      </c>
      <c r="BW242" s="41">
        <f t="shared" ref="BW242" si="373">BW241</f>
        <v>0</v>
      </c>
      <c r="BX242" s="41" t="s">
        <v>290</v>
      </c>
      <c r="BY242" s="41">
        <v>0</v>
      </c>
      <c r="BZ242" s="41">
        <v>0</v>
      </c>
      <c r="CA242" s="31" t="s">
        <v>0</v>
      </c>
      <c r="CF242" s="14"/>
      <c r="CH242" s="13"/>
      <c r="CJ242" s="13"/>
      <c r="CL242" s="13"/>
    </row>
    <row r="243" spans="1:90" s="3" customFormat="1" x14ac:dyDescent="0.25">
      <c r="C243" s="3">
        <v>16</v>
      </c>
      <c r="D243" s="3">
        <v>2016</v>
      </c>
      <c r="E243" s="41" t="str">
        <f t="shared" si="281"/>
        <v>MultiFam</v>
      </c>
      <c r="F243" s="3">
        <v>0</v>
      </c>
      <c r="G243" s="3">
        <v>0</v>
      </c>
      <c r="H243" s="3">
        <v>0.1</v>
      </c>
      <c r="I243" s="3">
        <v>750</v>
      </c>
      <c r="J243" s="3">
        <v>3</v>
      </c>
      <c r="K243" s="3">
        <v>30930</v>
      </c>
      <c r="L243" s="3">
        <v>8.6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20</v>
      </c>
      <c r="T243" s="3">
        <v>350</v>
      </c>
      <c r="U243" s="3">
        <v>0</v>
      </c>
      <c r="V243" s="3">
        <v>0.57999999999999996</v>
      </c>
      <c r="W243" s="3">
        <v>0.57999999999999996</v>
      </c>
      <c r="X243" s="3">
        <v>0.57999999999999996</v>
      </c>
      <c r="Y243" s="30">
        <f t="shared" si="318"/>
        <v>7</v>
      </c>
      <c r="Z243" s="48">
        <v>1</v>
      </c>
      <c r="AA243" s="48" t="s">
        <v>299</v>
      </c>
      <c r="AB243" s="3">
        <v>8</v>
      </c>
      <c r="AC243" s="3">
        <v>8</v>
      </c>
      <c r="AD243" s="3">
        <v>7</v>
      </c>
      <c r="AE243" s="3">
        <v>15</v>
      </c>
      <c r="AF243" s="3">
        <v>5.0999999999999997E-2</v>
      </c>
      <c r="AG243" s="3">
        <v>0.4</v>
      </c>
      <c r="AH243" s="3">
        <v>0.35</v>
      </c>
      <c r="AI243" s="3">
        <v>0.55000000000000004</v>
      </c>
      <c r="AJ243" s="3">
        <v>0.3</v>
      </c>
      <c r="AK243" s="3">
        <v>38</v>
      </c>
      <c r="AL243" s="3">
        <v>19</v>
      </c>
      <c r="AM243" s="3">
        <v>8</v>
      </c>
      <c r="AN243" s="3">
        <v>7016</v>
      </c>
      <c r="AO243" s="3">
        <v>10016</v>
      </c>
      <c r="AP243" s="41">
        <f t="shared" ref="AP243:AQ243" si="374">AP242</f>
        <v>0.7</v>
      </c>
      <c r="AQ243" s="41" t="str">
        <f t="shared" si="374"/>
        <v>Standard</v>
      </c>
      <c r="AR243" s="27">
        <v>0.32</v>
      </c>
      <c r="AS243" s="27">
        <v>0.25</v>
      </c>
      <c r="AT243" s="27">
        <v>0.2</v>
      </c>
      <c r="AU243" s="27">
        <v>0.5</v>
      </c>
      <c r="AV243" s="27">
        <v>0</v>
      </c>
      <c r="AW243" s="27">
        <v>0.1</v>
      </c>
      <c r="AX243" s="27">
        <v>0.63</v>
      </c>
      <c r="AY243" s="3" t="s">
        <v>116</v>
      </c>
      <c r="AZ243" s="3" t="s">
        <v>116</v>
      </c>
      <c r="BA243" s="3" t="s">
        <v>118</v>
      </c>
      <c r="BB243" s="41">
        <f t="shared" ref="BB243" si="375">BB242</f>
        <v>0</v>
      </c>
      <c r="BC243" s="3" t="s">
        <v>119</v>
      </c>
      <c r="BD243" s="3" t="s">
        <v>126</v>
      </c>
      <c r="BE243" s="3" t="s">
        <v>41</v>
      </c>
      <c r="BF243" s="3" t="s">
        <v>42</v>
      </c>
      <c r="BG243" s="3" t="s">
        <v>59</v>
      </c>
      <c r="BH243" s="3" t="s">
        <v>129</v>
      </c>
      <c r="BI243" s="3" t="s">
        <v>84</v>
      </c>
      <c r="BJ243" s="3" t="s">
        <v>157</v>
      </c>
      <c r="BK243" s="3" t="s">
        <v>87</v>
      </c>
      <c r="BL243" s="3" t="s">
        <v>160</v>
      </c>
      <c r="BM243" s="3" t="s">
        <v>141</v>
      </c>
      <c r="BN243" s="59">
        <f t="shared" si="315"/>
        <v>0</v>
      </c>
      <c r="BO243" s="27">
        <v>2</v>
      </c>
      <c r="BP243" s="81" t="str">
        <f t="shared" si="278"/>
        <v>not applic.</v>
      </c>
      <c r="BQ243" s="71" t="str">
        <f t="shared" si="321"/>
        <v>not compact</v>
      </c>
      <c r="BR243" s="71" t="str">
        <f t="shared" si="322"/>
        <v>not compact</v>
      </c>
      <c r="BS243" s="30" t="str">
        <f t="shared" si="323"/>
        <v>Pipe Insulation, All Lines</v>
      </c>
      <c r="BT243" s="30" t="str">
        <f t="shared" si="323"/>
        <v>Pipe Insulation, All Lines</v>
      </c>
      <c r="BU243" s="41">
        <f t="shared" ref="BU243:BV243" si="376">BU242</f>
        <v>-1</v>
      </c>
      <c r="BV243" s="41">
        <f t="shared" si="376"/>
        <v>0</v>
      </c>
      <c r="BW243" s="41">
        <f t="shared" ref="BW243" si="377">BW242</f>
        <v>0</v>
      </c>
      <c r="BX243" s="41" t="s">
        <v>290</v>
      </c>
      <c r="BY243" s="41">
        <v>0</v>
      </c>
      <c r="BZ243" s="41">
        <v>0</v>
      </c>
      <c r="CA243" s="31" t="s">
        <v>0</v>
      </c>
      <c r="CF243" s="14"/>
      <c r="CH243" s="13"/>
      <c r="CJ243" s="13"/>
      <c r="CL243" s="13"/>
    </row>
    <row r="244" spans="1:90" s="4" customFormat="1" x14ac:dyDescent="0.25">
      <c r="A244" s="4" t="s">
        <v>105</v>
      </c>
      <c r="C244" s="4" t="s">
        <v>27</v>
      </c>
      <c r="D244" s="4" t="s">
        <v>51</v>
      </c>
      <c r="E244" s="4" t="str">
        <f>E211</f>
        <v>BldgType</v>
      </c>
      <c r="F244" s="4" t="s">
        <v>28</v>
      </c>
      <c r="G244" s="4" t="s">
        <v>92</v>
      </c>
      <c r="H244" s="4" t="s">
        <v>252</v>
      </c>
      <c r="I244" s="4" t="s">
        <v>151</v>
      </c>
      <c r="J244" s="4" t="s">
        <v>152</v>
      </c>
      <c r="K244" s="4" t="s">
        <v>29</v>
      </c>
      <c r="L244" s="4" t="str">
        <f>L211</f>
        <v>PVMax</v>
      </c>
      <c r="M244" s="4" t="s">
        <v>348</v>
      </c>
      <c r="N244" s="4" t="s">
        <v>349</v>
      </c>
      <c r="O244" s="4" t="s">
        <v>350</v>
      </c>
      <c r="P244" s="4" t="s">
        <v>351</v>
      </c>
      <c r="Q244" s="4" t="s">
        <v>352</v>
      </c>
      <c r="R244" s="4" t="s">
        <v>242</v>
      </c>
      <c r="S244" s="4" t="s">
        <v>240</v>
      </c>
      <c r="T244" s="4" t="s">
        <v>108</v>
      </c>
      <c r="U244" s="4" t="s">
        <v>110</v>
      </c>
      <c r="V244" s="4" t="s">
        <v>109</v>
      </c>
      <c r="W244" s="4" t="s">
        <v>251</v>
      </c>
      <c r="X244" s="4" t="s">
        <v>314</v>
      </c>
      <c r="Y244" s="4" t="str">
        <f>Y211</f>
        <v>ACH50</v>
      </c>
      <c r="Z244" s="47" t="s">
        <v>193</v>
      </c>
      <c r="AA244" s="47" t="str">
        <f>AA211</f>
        <v>wsfStationName</v>
      </c>
      <c r="AB244" s="4" t="s">
        <v>90</v>
      </c>
      <c r="AC244" s="4" t="str">
        <f>AC211</f>
        <v>AltDuctRval</v>
      </c>
      <c r="AD244" s="4" t="s">
        <v>106</v>
      </c>
      <c r="AE244" s="4" t="s">
        <v>107</v>
      </c>
      <c r="AF244" s="4" t="s">
        <v>91</v>
      </c>
      <c r="AG244" s="4" t="s">
        <v>30</v>
      </c>
      <c r="AH244" s="4" t="s">
        <v>31</v>
      </c>
      <c r="AI244" s="4" t="s">
        <v>32</v>
      </c>
      <c r="AJ244" s="4" t="s">
        <v>33</v>
      </c>
      <c r="AK244" s="4" t="s">
        <v>34</v>
      </c>
      <c r="AL244" s="4" t="s">
        <v>35</v>
      </c>
      <c r="AM244" s="4" t="s">
        <v>36</v>
      </c>
      <c r="AN244" s="4" t="s">
        <v>55</v>
      </c>
      <c r="AO244" s="4" t="s">
        <v>97</v>
      </c>
      <c r="AP244" s="4" t="s">
        <v>189</v>
      </c>
      <c r="AQ244" s="47" t="s">
        <v>198</v>
      </c>
      <c r="AR244" s="4" t="s">
        <v>72</v>
      </c>
      <c r="AS244" s="4" t="s">
        <v>73</v>
      </c>
      <c r="AT244" s="4" t="s">
        <v>154</v>
      </c>
      <c r="AU244" s="4" t="s">
        <v>180</v>
      </c>
      <c r="AV244" s="4" t="s">
        <v>89</v>
      </c>
      <c r="AW244" s="4" t="s">
        <v>100</v>
      </c>
      <c r="AX244" s="4" t="s">
        <v>101</v>
      </c>
      <c r="AY244" s="4" t="s">
        <v>115</v>
      </c>
      <c r="AZ244" s="4" t="s">
        <v>338</v>
      </c>
      <c r="BA244" s="4" t="str">
        <f>BA211</f>
        <v>RoofBelowDeckIns</v>
      </c>
      <c r="BB244" s="47" t="str">
        <f>BB211</f>
        <v>RoofCavInsOverFrm</v>
      </c>
      <c r="BC244" s="4" t="s">
        <v>52</v>
      </c>
      <c r="BD244" s="4" t="s">
        <v>120</v>
      </c>
      <c r="BE244" s="4" t="s">
        <v>37</v>
      </c>
      <c r="BF244" s="4" t="s">
        <v>38</v>
      </c>
      <c r="BG244" s="4" t="s">
        <v>53</v>
      </c>
      <c r="BH244" s="4" t="s">
        <v>54</v>
      </c>
      <c r="BI244" s="4" t="s">
        <v>83</v>
      </c>
      <c r="BJ244" s="4" t="s">
        <v>155</v>
      </c>
      <c r="BK244" s="4" t="s">
        <v>86</v>
      </c>
      <c r="BL244" s="4" t="s">
        <v>156</v>
      </c>
      <c r="BM244" s="4" t="s">
        <v>142</v>
      </c>
      <c r="BN244" s="17" t="s">
        <v>211</v>
      </c>
      <c r="BO244" s="17" t="str">
        <f>BO145</f>
        <v>MinZNETier</v>
      </c>
      <c r="BP244" s="80" t="s">
        <v>274</v>
      </c>
      <c r="BQ244" s="72" t="str">
        <f>BQ211</f>
        <v>DHWCompactDistrib</v>
      </c>
      <c r="BR244" s="72" t="str">
        <f>BR211</f>
        <v>ElecDHWCompactDistrib</v>
      </c>
      <c r="BS244" s="4" t="s">
        <v>182</v>
      </c>
      <c r="BT244" s="4" t="s">
        <v>255</v>
      </c>
      <c r="BU244" s="4" t="s">
        <v>258</v>
      </c>
      <c r="BV244" s="4" t="s">
        <v>260</v>
      </c>
      <c r="BW244" s="4" t="s">
        <v>286</v>
      </c>
      <c r="BX244" s="4" t="s">
        <v>287</v>
      </c>
      <c r="BY244" s="4" t="s">
        <v>288</v>
      </c>
      <c r="BZ244" s="4" t="s">
        <v>360</v>
      </c>
      <c r="CA244" s="31" t="s">
        <v>0</v>
      </c>
      <c r="CB244" s="4" t="s">
        <v>132</v>
      </c>
    </row>
    <row r="245" spans="1:90" s="1" customFormat="1" x14ac:dyDescent="0.25">
      <c r="C245" s="1">
        <v>1</v>
      </c>
      <c r="D245" s="1">
        <v>2006</v>
      </c>
      <c r="E245" s="47" t="s">
        <v>221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36">
        <v>0</v>
      </c>
      <c r="S245" s="36">
        <v>20</v>
      </c>
      <c r="T245" s="1">
        <v>300</v>
      </c>
      <c r="U245" s="1">
        <v>0</v>
      </c>
      <c r="V245" s="1">
        <v>0.8</v>
      </c>
      <c r="W245" s="1">
        <v>0.8</v>
      </c>
      <c r="X245" s="1">
        <v>0.8</v>
      </c>
      <c r="Y245" s="1">
        <v>7.2</v>
      </c>
      <c r="Z245" s="26">
        <v>1</v>
      </c>
      <c r="AA245" s="26" t="s">
        <v>299</v>
      </c>
      <c r="AB245" s="1">
        <v>8</v>
      </c>
      <c r="AC245" s="1">
        <v>8</v>
      </c>
      <c r="AD245" s="1">
        <v>22</v>
      </c>
      <c r="AE245" s="1">
        <v>22</v>
      </c>
      <c r="AF245" s="1">
        <v>7.1999999999999995E-2</v>
      </c>
      <c r="AG245" s="1">
        <v>0.4</v>
      </c>
      <c r="AH245" s="1">
        <v>0.35</v>
      </c>
      <c r="AI245" s="1">
        <v>0.55000000000000004</v>
      </c>
      <c r="AJ245" s="1">
        <v>0.3</v>
      </c>
      <c r="AK245" s="1">
        <v>38</v>
      </c>
      <c r="AL245" s="1">
        <v>30</v>
      </c>
      <c r="AM245" s="1">
        <v>0</v>
      </c>
      <c r="AN245" s="1">
        <v>10024</v>
      </c>
      <c r="AO245" s="1">
        <v>15024</v>
      </c>
      <c r="AP245" s="39">
        <v>0.7</v>
      </c>
      <c r="AQ245" s="39" t="s">
        <v>184</v>
      </c>
      <c r="AR245" s="39">
        <v>0.35</v>
      </c>
      <c r="AS245" s="39">
        <v>0.4</v>
      </c>
      <c r="AT245" s="39">
        <v>0.18</v>
      </c>
      <c r="AU245" s="39">
        <v>0.5</v>
      </c>
      <c r="AV245" s="39">
        <v>0</v>
      </c>
      <c r="AW245" s="39">
        <v>0.1</v>
      </c>
      <c r="AX245" s="39">
        <v>0.1</v>
      </c>
      <c r="AY245" s="1" t="s">
        <v>116</v>
      </c>
      <c r="AZ245" s="1" t="s">
        <v>116</v>
      </c>
      <c r="BA245" s="1" t="s">
        <v>116</v>
      </c>
      <c r="BB245" s="39">
        <v>1</v>
      </c>
      <c r="BC245" s="1" t="s">
        <v>70</v>
      </c>
      <c r="BD245" s="1" t="s">
        <v>137</v>
      </c>
      <c r="BE245" s="1" t="s">
        <v>39</v>
      </c>
      <c r="BF245" s="1" t="s">
        <v>40</v>
      </c>
      <c r="BG245" s="1" t="s">
        <v>62</v>
      </c>
      <c r="BH245" s="1" t="s">
        <v>81</v>
      </c>
      <c r="BI245" s="1" t="s">
        <v>148</v>
      </c>
      <c r="BJ245" s="15" t="s">
        <v>148</v>
      </c>
      <c r="BK245" s="1" t="s">
        <v>147</v>
      </c>
      <c r="BL245" s="15" t="s">
        <v>147</v>
      </c>
      <c r="BM245" s="1" t="s">
        <v>146</v>
      </c>
      <c r="BN245" s="20">
        <v>0</v>
      </c>
      <c r="BO245" s="26">
        <v>3</v>
      </c>
      <c r="BP245" s="74" t="s">
        <v>279</v>
      </c>
      <c r="BQ245" s="73" t="s">
        <v>268</v>
      </c>
      <c r="BR245" s="73" t="s">
        <v>268</v>
      </c>
      <c r="BS245" s="1" t="s">
        <v>184</v>
      </c>
      <c r="BT245" s="1" t="s">
        <v>184</v>
      </c>
      <c r="BU245" s="39">
        <v>-1</v>
      </c>
      <c r="BV245" s="39">
        <v>0</v>
      </c>
      <c r="BW245" s="39">
        <v>0</v>
      </c>
      <c r="BX245" s="39" t="s">
        <v>290</v>
      </c>
      <c r="BY245" s="39">
        <v>0</v>
      </c>
      <c r="BZ245" s="39">
        <v>0</v>
      </c>
      <c r="CA245" s="31" t="s">
        <v>0</v>
      </c>
      <c r="CB245" s="1" t="s">
        <v>133</v>
      </c>
    </row>
    <row r="246" spans="1:90" s="1" customFormat="1" x14ac:dyDescent="0.25">
      <c r="C246" s="1">
        <v>2</v>
      </c>
      <c r="D246" s="1">
        <v>2006</v>
      </c>
      <c r="E246" s="42" t="str">
        <f>E245</f>
        <v>SingleFam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36">
        <v>0</v>
      </c>
      <c r="S246" s="36">
        <v>19</v>
      </c>
      <c r="T246" s="1">
        <v>300</v>
      </c>
      <c r="U246" s="1">
        <v>0</v>
      </c>
      <c r="V246" s="1">
        <v>0.8</v>
      </c>
      <c r="W246" s="1">
        <v>0.8</v>
      </c>
      <c r="X246" s="1">
        <v>0.8</v>
      </c>
      <c r="Y246" s="1">
        <v>7.2</v>
      </c>
      <c r="Z246" s="26">
        <v>1</v>
      </c>
      <c r="AA246" s="26" t="s">
        <v>299</v>
      </c>
      <c r="AB246" s="1">
        <v>8</v>
      </c>
      <c r="AC246" s="1">
        <v>8</v>
      </c>
      <c r="AD246" s="1">
        <v>22</v>
      </c>
      <c r="AE246" s="1">
        <v>22</v>
      </c>
      <c r="AF246" s="1">
        <v>0.10100000000000001</v>
      </c>
      <c r="AG246" s="1">
        <v>0.4</v>
      </c>
      <c r="AH246" s="1">
        <v>0.35</v>
      </c>
      <c r="AI246" s="1">
        <v>0.55000000000000004</v>
      </c>
      <c r="AJ246" s="1">
        <v>0.3</v>
      </c>
      <c r="AK246" s="1">
        <v>30</v>
      </c>
      <c r="AL246" s="1">
        <v>19</v>
      </c>
      <c r="AM246" s="1">
        <v>0</v>
      </c>
      <c r="AN246" s="1">
        <v>0</v>
      </c>
      <c r="AO246" s="1">
        <v>5016</v>
      </c>
      <c r="AP246" s="42">
        <f>AP245</f>
        <v>0.7</v>
      </c>
      <c r="AQ246" s="42" t="str">
        <f>AQ245</f>
        <v>Standard</v>
      </c>
      <c r="AR246" s="39">
        <v>0.65</v>
      </c>
      <c r="AS246" s="39">
        <v>0.4</v>
      </c>
      <c r="AT246" s="39">
        <v>0.18</v>
      </c>
      <c r="AU246" s="39">
        <v>0.5</v>
      </c>
      <c r="AV246" s="39">
        <v>0</v>
      </c>
      <c r="AW246" s="39">
        <v>0.1</v>
      </c>
      <c r="AX246" s="39">
        <v>0.1</v>
      </c>
      <c r="AY246" s="1" t="s">
        <v>116</v>
      </c>
      <c r="AZ246" s="1" t="s">
        <v>116</v>
      </c>
      <c r="BA246" s="1" t="s">
        <v>116</v>
      </c>
      <c r="BB246" s="42">
        <f>BB245</f>
        <v>1</v>
      </c>
      <c r="BC246" s="1" t="s">
        <v>71</v>
      </c>
      <c r="BD246" s="1" t="s">
        <v>138</v>
      </c>
      <c r="BE246" s="1" t="s">
        <v>39</v>
      </c>
      <c r="BF246" s="1" t="s">
        <v>40</v>
      </c>
      <c r="BG246" s="1" t="s">
        <v>61</v>
      </c>
      <c r="BH246" s="1" t="s">
        <v>81</v>
      </c>
      <c r="BI246" s="1" t="s">
        <v>136</v>
      </c>
      <c r="BJ246" s="15" t="s">
        <v>136</v>
      </c>
      <c r="BK246" s="1" t="s">
        <v>144</v>
      </c>
      <c r="BL246" s="15" t="s">
        <v>144</v>
      </c>
      <c r="BM246" s="1" t="s">
        <v>145</v>
      </c>
      <c r="BN246" s="20">
        <v>0</v>
      </c>
      <c r="BO246" s="26">
        <v>3</v>
      </c>
      <c r="BP246" s="74" t="str">
        <f t="shared" ref="BP246:BP276" si="378">BP245</f>
        <v>not applic.</v>
      </c>
      <c r="BQ246" s="74" t="str">
        <f t="shared" ref="BQ246:BV246" si="379">BQ245</f>
        <v>not compact</v>
      </c>
      <c r="BR246" s="74" t="str">
        <f t="shared" si="379"/>
        <v>not compact</v>
      </c>
      <c r="BS246" s="36" t="str">
        <f t="shared" si="379"/>
        <v>Standard</v>
      </c>
      <c r="BT246" s="36" t="str">
        <f t="shared" si="379"/>
        <v>Standard</v>
      </c>
      <c r="BU246" s="42">
        <f t="shared" si="379"/>
        <v>-1</v>
      </c>
      <c r="BV246" s="42">
        <f t="shared" si="379"/>
        <v>0</v>
      </c>
      <c r="BW246" s="42">
        <f t="shared" ref="BW246" si="380">BW245</f>
        <v>0</v>
      </c>
      <c r="BX246" s="42" t="s">
        <v>290</v>
      </c>
      <c r="BY246" s="42">
        <v>0</v>
      </c>
      <c r="BZ246" s="42">
        <v>0</v>
      </c>
      <c r="CA246" s="31" t="s">
        <v>0</v>
      </c>
      <c r="CB246" s="1" t="s">
        <v>134</v>
      </c>
    </row>
    <row r="247" spans="1:90" s="1" customFormat="1" x14ac:dyDescent="0.25">
      <c r="C247" s="1">
        <v>3</v>
      </c>
      <c r="D247" s="1">
        <v>2006</v>
      </c>
      <c r="E247" s="42" t="str">
        <f t="shared" ref="E247:E276" si="381">E246</f>
        <v>SingleFam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36">
        <v>0</v>
      </c>
      <c r="S247" s="36">
        <v>20</v>
      </c>
      <c r="T247" s="1">
        <v>300</v>
      </c>
      <c r="U247" s="1">
        <v>0</v>
      </c>
      <c r="V247" s="1">
        <v>0.8</v>
      </c>
      <c r="W247" s="1">
        <v>0.8</v>
      </c>
      <c r="X247" s="1">
        <v>0.8</v>
      </c>
      <c r="Y247" s="1">
        <v>7.2</v>
      </c>
      <c r="Z247" s="26">
        <v>1</v>
      </c>
      <c r="AA247" s="26" t="s">
        <v>299</v>
      </c>
      <c r="AB247" s="1">
        <v>8</v>
      </c>
      <c r="AC247" s="1">
        <v>8</v>
      </c>
      <c r="AD247" s="1">
        <v>22</v>
      </c>
      <c r="AE247" s="1">
        <v>22</v>
      </c>
      <c r="AF247" s="1">
        <v>0.10100000000000001</v>
      </c>
      <c r="AG247" s="1">
        <v>0.4</v>
      </c>
      <c r="AH247" s="1">
        <v>0.35</v>
      </c>
      <c r="AI247" s="1">
        <v>0.55000000000000004</v>
      </c>
      <c r="AJ247" s="1">
        <v>0.3</v>
      </c>
      <c r="AK247" s="1">
        <v>30</v>
      </c>
      <c r="AL247" s="1">
        <v>19</v>
      </c>
      <c r="AM247" s="1">
        <v>0</v>
      </c>
      <c r="AN247" s="1">
        <v>0</v>
      </c>
      <c r="AO247" s="1">
        <v>5016</v>
      </c>
      <c r="AP247" s="42">
        <f t="shared" ref="AP247:AQ260" si="382">AP246</f>
        <v>0.7</v>
      </c>
      <c r="AQ247" s="42" t="str">
        <f t="shared" si="382"/>
        <v>Standard</v>
      </c>
      <c r="AR247" s="39">
        <v>0.65</v>
      </c>
      <c r="AS247" s="39">
        <v>0.4</v>
      </c>
      <c r="AT247" s="39">
        <v>0.18</v>
      </c>
      <c r="AU247" s="39">
        <v>0.5</v>
      </c>
      <c r="AV247" s="39">
        <v>0</v>
      </c>
      <c r="AW247" s="39">
        <v>0.1</v>
      </c>
      <c r="AX247" s="39">
        <v>0.1</v>
      </c>
      <c r="AY247" s="1" t="s">
        <v>116</v>
      </c>
      <c r="AZ247" s="1" t="s">
        <v>116</v>
      </c>
      <c r="BA247" s="1" t="s">
        <v>116</v>
      </c>
      <c r="BB247" s="42">
        <f t="shared" ref="BB247:BB260" si="383">BB246</f>
        <v>1</v>
      </c>
      <c r="BC247" s="1" t="s">
        <v>71</v>
      </c>
      <c r="BD247" s="1" t="s">
        <v>138</v>
      </c>
      <c r="BE247" s="1" t="s">
        <v>39</v>
      </c>
      <c r="BF247" s="1" t="s">
        <v>40</v>
      </c>
      <c r="BG247" s="1" t="s">
        <v>61</v>
      </c>
      <c r="BH247" s="1" t="s">
        <v>81</v>
      </c>
      <c r="BI247" s="1" t="s">
        <v>136</v>
      </c>
      <c r="BJ247" s="15" t="s">
        <v>136</v>
      </c>
      <c r="BK247" s="1" t="s">
        <v>144</v>
      </c>
      <c r="BL247" s="15" t="s">
        <v>144</v>
      </c>
      <c r="BM247" s="1" t="s">
        <v>145</v>
      </c>
      <c r="BN247" s="20">
        <v>0</v>
      </c>
      <c r="BO247" s="26">
        <v>3</v>
      </c>
      <c r="BP247" s="74" t="str">
        <f t="shared" si="378"/>
        <v>not applic.</v>
      </c>
      <c r="BQ247" s="74" t="str">
        <f t="shared" ref="BQ247:BQ260" si="384">BQ246</f>
        <v>not compact</v>
      </c>
      <c r="BR247" s="74" t="str">
        <f t="shared" ref="BR247:BR260" si="385">BR246</f>
        <v>not compact</v>
      </c>
      <c r="BS247" s="36" t="str">
        <f t="shared" ref="BS247:BT260" si="386">BS246</f>
        <v>Standard</v>
      </c>
      <c r="BT247" s="36" t="str">
        <f t="shared" si="386"/>
        <v>Standard</v>
      </c>
      <c r="BU247" s="42">
        <f t="shared" ref="BU247:BV247" si="387">BU246</f>
        <v>-1</v>
      </c>
      <c r="BV247" s="42">
        <f t="shared" si="387"/>
        <v>0</v>
      </c>
      <c r="BW247" s="42">
        <f t="shared" ref="BW247" si="388">BW246</f>
        <v>0</v>
      </c>
      <c r="BX247" s="42" t="s">
        <v>290</v>
      </c>
      <c r="BY247" s="42">
        <v>0</v>
      </c>
      <c r="BZ247" s="42">
        <v>0</v>
      </c>
      <c r="CA247" s="31" t="s">
        <v>0</v>
      </c>
      <c r="CB247" s="1" t="s">
        <v>135</v>
      </c>
    </row>
    <row r="248" spans="1:90" s="1" customFormat="1" x14ac:dyDescent="0.25">
      <c r="C248" s="1">
        <v>4</v>
      </c>
      <c r="D248" s="1">
        <v>2006</v>
      </c>
      <c r="E248" s="42" t="str">
        <f t="shared" si="381"/>
        <v>SingleFam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36">
        <v>0</v>
      </c>
      <c r="S248" s="36">
        <v>19</v>
      </c>
      <c r="T248" s="1">
        <v>300</v>
      </c>
      <c r="U248" s="1">
        <v>0</v>
      </c>
      <c r="V248" s="1">
        <v>0.8</v>
      </c>
      <c r="W248" s="1">
        <v>0.8</v>
      </c>
      <c r="X248" s="1">
        <v>0.8</v>
      </c>
      <c r="Y248" s="1">
        <v>7.2</v>
      </c>
      <c r="Z248" s="26">
        <v>1</v>
      </c>
      <c r="AA248" s="26" t="s">
        <v>299</v>
      </c>
      <c r="AB248" s="1">
        <v>8</v>
      </c>
      <c r="AC248" s="1">
        <v>8</v>
      </c>
      <c r="AD248" s="1">
        <v>22</v>
      </c>
      <c r="AE248" s="1">
        <v>22</v>
      </c>
      <c r="AF248" s="1">
        <v>0.10100000000000001</v>
      </c>
      <c r="AG248" s="1">
        <v>0.4</v>
      </c>
      <c r="AH248" s="1">
        <v>0.35</v>
      </c>
      <c r="AI248" s="1">
        <v>0.55000000000000004</v>
      </c>
      <c r="AJ248" s="1">
        <v>0.3</v>
      </c>
      <c r="AK248" s="1">
        <v>30</v>
      </c>
      <c r="AL248" s="1">
        <v>19</v>
      </c>
      <c r="AM248" s="1">
        <v>0</v>
      </c>
      <c r="AN248" s="1">
        <v>0</v>
      </c>
      <c r="AO248" s="1">
        <v>5016</v>
      </c>
      <c r="AP248" s="42">
        <f t="shared" si="382"/>
        <v>0.7</v>
      </c>
      <c r="AQ248" s="42" t="str">
        <f t="shared" si="382"/>
        <v>Standard</v>
      </c>
      <c r="AR248" s="39">
        <v>0.65</v>
      </c>
      <c r="AS248" s="39">
        <v>0.4</v>
      </c>
      <c r="AT248" s="39">
        <v>0.18</v>
      </c>
      <c r="AU248" s="39">
        <v>0.5</v>
      </c>
      <c r="AV248" s="39">
        <v>0</v>
      </c>
      <c r="AW248" s="39">
        <v>0.1</v>
      </c>
      <c r="AX248" s="39">
        <v>0.1</v>
      </c>
      <c r="AY248" s="1" t="s">
        <v>116</v>
      </c>
      <c r="AZ248" s="1" t="s">
        <v>116</v>
      </c>
      <c r="BA248" s="1" t="s">
        <v>116</v>
      </c>
      <c r="BB248" s="42">
        <f t="shared" si="383"/>
        <v>1</v>
      </c>
      <c r="BC248" s="1" t="s">
        <v>71</v>
      </c>
      <c r="BD248" s="1" t="s">
        <v>138</v>
      </c>
      <c r="BE248" s="1" t="s">
        <v>39</v>
      </c>
      <c r="BF248" s="1" t="s">
        <v>40</v>
      </c>
      <c r="BG248" s="1" t="s">
        <v>61</v>
      </c>
      <c r="BH248" s="1" t="s">
        <v>81</v>
      </c>
      <c r="BI248" s="1" t="s">
        <v>136</v>
      </c>
      <c r="BJ248" s="15" t="s">
        <v>136</v>
      </c>
      <c r="BK248" s="1" t="s">
        <v>144</v>
      </c>
      <c r="BL248" s="15" t="s">
        <v>144</v>
      </c>
      <c r="BM248" s="1" t="s">
        <v>145</v>
      </c>
      <c r="BN248" s="20">
        <v>0</v>
      </c>
      <c r="BO248" s="26">
        <v>3</v>
      </c>
      <c r="BP248" s="74" t="str">
        <f t="shared" si="378"/>
        <v>not applic.</v>
      </c>
      <c r="BQ248" s="74" t="str">
        <f t="shared" si="384"/>
        <v>not compact</v>
      </c>
      <c r="BR248" s="74" t="str">
        <f t="shared" si="385"/>
        <v>not compact</v>
      </c>
      <c r="BS248" s="36" t="str">
        <f t="shared" si="386"/>
        <v>Standard</v>
      </c>
      <c r="BT248" s="36" t="str">
        <f t="shared" si="386"/>
        <v>Standard</v>
      </c>
      <c r="BU248" s="42">
        <f t="shared" ref="BU248:BV248" si="389">BU247</f>
        <v>-1</v>
      </c>
      <c r="BV248" s="42">
        <f t="shared" si="389"/>
        <v>0</v>
      </c>
      <c r="BW248" s="42">
        <f t="shared" ref="BW248" si="390">BW247</f>
        <v>0</v>
      </c>
      <c r="BX248" s="42" t="s">
        <v>290</v>
      </c>
      <c r="BY248" s="42">
        <v>0</v>
      </c>
      <c r="BZ248" s="42">
        <v>0</v>
      </c>
      <c r="CA248" s="31" t="s">
        <v>0</v>
      </c>
    </row>
    <row r="249" spans="1:90" s="1" customFormat="1" x14ac:dyDescent="0.25">
      <c r="C249" s="1">
        <v>5</v>
      </c>
      <c r="D249" s="1">
        <v>2006</v>
      </c>
      <c r="E249" s="42" t="str">
        <f t="shared" si="381"/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36">
        <v>0</v>
      </c>
      <c r="S249" s="36">
        <v>20</v>
      </c>
      <c r="T249" s="1">
        <v>300</v>
      </c>
      <c r="U249" s="1">
        <v>0</v>
      </c>
      <c r="V249" s="1">
        <v>0.8</v>
      </c>
      <c r="W249" s="1">
        <v>0.8</v>
      </c>
      <c r="X249" s="1">
        <v>0.8</v>
      </c>
      <c r="Y249" s="1">
        <v>7.2</v>
      </c>
      <c r="Z249" s="26">
        <v>1</v>
      </c>
      <c r="AA249" s="26" t="s">
        <v>299</v>
      </c>
      <c r="AB249" s="1">
        <v>8</v>
      </c>
      <c r="AC249" s="1">
        <v>8</v>
      </c>
      <c r="AD249" s="1">
        <v>22</v>
      </c>
      <c r="AE249" s="1">
        <v>22</v>
      </c>
      <c r="AF249" s="1">
        <v>0.10100000000000001</v>
      </c>
      <c r="AG249" s="1">
        <v>0.4</v>
      </c>
      <c r="AH249" s="1">
        <v>0.35</v>
      </c>
      <c r="AI249" s="1">
        <v>0.55000000000000004</v>
      </c>
      <c r="AJ249" s="1">
        <v>0.3</v>
      </c>
      <c r="AK249" s="1">
        <v>30</v>
      </c>
      <c r="AL249" s="1">
        <v>19</v>
      </c>
      <c r="AM249" s="1">
        <v>0</v>
      </c>
      <c r="AN249" s="1">
        <v>0</v>
      </c>
      <c r="AO249" s="1">
        <v>5016</v>
      </c>
      <c r="AP249" s="42">
        <f t="shared" si="382"/>
        <v>0.7</v>
      </c>
      <c r="AQ249" s="42" t="str">
        <f t="shared" si="382"/>
        <v>Standard</v>
      </c>
      <c r="AR249" s="39">
        <v>0.65</v>
      </c>
      <c r="AS249" s="39">
        <v>0.4</v>
      </c>
      <c r="AT249" s="39">
        <v>0.18</v>
      </c>
      <c r="AU249" s="39">
        <v>0.5</v>
      </c>
      <c r="AV249" s="39">
        <v>0</v>
      </c>
      <c r="AW249" s="39">
        <v>0.1</v>
      </c>
      <c r="AX249" s="39">
        <v>0.1</v>
      </c>
      <c r="AY249" s="1" t="s">
        <v>116</v>
      </c>
      <c r="AZ249" s="1" t="s">
        <v>116</v>
      </c>
      <c r="BA249" s="1" t="s">
        <v>116</v>
      </c>
      <c r="BB249" s="42">
        <f t="shared" si="383"/>
        <v>1</v>
      </c>
      <c r="BC249" s="1" t="s">
        <v>71</v>
      </c>
      <c r="BD249" s="1" t="s">
        <v>138</v>
      </c>
      <c r="BE249" s="1" t="s">
        <v>39</v>
      </c>
      <c r="BF249" s="1" t="s">
        <v>40</v>
      </c>
      <c r="BG249" s="1" t="s">
        <v>61</v>
      </c>
      <c r="BH249" s="1" t="s">
        <v>81</v>
      </c>
      <c r="BI249" s="1" t="s">
        <v>136</v>
      </c>
      <c r="BJ249" s="15" t="s">
        <v>136</v>
      </c>
      <c r="BK249" s="1" t="s">
        <v>144</v>
      </c>
      <c r="BL249" s="15" t="s">
        <v>144</v>
      </c>
      <c r="BM249" s="1" t="s">
        <v>145</v>
      </c>
      <c r="BN249" s="20">
        <v>0</v>
      </c>
      <c r="BO249" s="26">
        <v>3</v>
      </c>
      <c r="BP249" s="74" t="str">
        <f t="shared" si="378"/>
        <v>not applic.</v>
      </c>
      <c r="BQ249" s="74" t="str">
        <f t="shared" si="384"/>
        <v>not compact</v>
      </c>
      <c r="BR249" s="74" t="str">
        <f t="shared" si="385"/>
        <v>not compact</v>
      </c>
      <c r="BS249" s="36" t="str">
        <f t="shared" si="386"/>
        <v>Standard</v>
      </c>
      <c r="BT249" s="36" t="str">
        <f t="shared" si="386"/>
        <v>Standard</v>
      </c>
      <c r="BU249" s="42">
        <f t="shared" ref="BU249:BV249" si="391">BU248</f>
        <v>-1</v>
      </c>
      <c r="BV249" s="42">
        <f t="shared" si="391"/>
        <v>0</v>
      </c>
      <c r="BW249" s="42">
        <f t="shared" ref="BW249" si="392">BW248</f>
        <v>0</v>
      </c>
      <c r="BX249" s="42" t="s">
        <v>290</v>
      </c>
      <c r="BY249" s="42">
        <v>0</v>
      </c>
      <c r="BZ249" s="42">
        <v>0</v>
      </c>
      <c r="CA249" s="31" t="s">
        <v>0</v>
      </c>
    </row>
    <row r="250" spans="1:90" s="1" customFormat="1" x14ac:dyDescent="0.25">
      <c r="C250" s="1">
        <v>6</v>
      </c>
      <c r="D250" s="1">
        <v>2006</v>
      </c>
      <c r="E250" s="42" t="str">
        <f t="shared" si="381"/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36">
        <v>0</v>
      </c>
      <c r="S250" s="36">
        <v>20</v>
      </c>
      <c r="T250" s="1">
        <v>300</v>
      </c>
      <c r="U250" s="1">
        <v>0</v>
      </c>
      <c r="V250" s="1">
        <v>0.8</v>
      </c>
      <c r="W250" s="1">
        <v>0.8</v>
      </c>
      <c r="X250" s="1">
        <v>0.8</v>
      </c>
      <c r="Y250" s="1">
        <v>7.2</v>
      </c>
      <c r="Z250" s="26">
        <v>1</v>
      </c>
      <c r="AA250" s="26" t="s">
        <v>299</v>
      </c>
      <c r="AB250" s="1">
        <v>8</v>
      </c>
      <c r="AC250" s="1">
        <v>8</v>
      </c>
      <c r="AD250" s="1">
        <v>22</v>
      </c>
      <c r="AE250" s="1">
        <v>22</v>
      </c>
      <c r="AF250" s="1">
        <v>0.10100000000000001</v>
      </c>
      <c r="AG250" s="1">
        <v>0.4</v>
      </c>
      <c r="AH250" s="1">
        <v>0.35</v>
      </c>
      <c r="AI250" s="1">
        <v>0.55000000000000004</v>
      </c>
      <c r="AJ250" s="1">
        <v>0.3</v>
      </c>
      <c r="AK250" s="1">
        <v>30</v>
      </c>
      <c r="AL250" s="1">
        <v>19</v>
      </c>
      <c r="AM250" s="1">
        <v>0</v>
      </c>
      <c r="AN250" s="1">
        <v>0</v>
      </c>
      <c r="AO250" s="1">
        <v>5016</v>
      </c>
      <c r="AP250" s="42">
        <f t="shared" si="382"/>
        <v>0.7</v>
      </c>
      <c r="AQ250" s="42" t="str">
        <f t="shared" si="382"/>
        <v>Standard</v>
      </c>
      <c r="AR250" s="39">
        <v>0.65</v>
      </c>
      <c r="AS250" s="39">
        <v>0.4</v>
      </c>
      <c r="AT250" s="39">
        <v>0.18</v>
      </c>
      <c r="AU250" s="39">
        <v>0.5</v>
      </c>
      <c r="AV250" s="39">
        <v>0</v>
      </c>
      <c r="AW250" s="39">
        <v>0.1</v>
      </c>
      <c r="AX250" s="39">
        <v>0.1</v>
      </c>
      <c r="AY250" s="1" t="s">
        <v>116</v>
      </c>
      <c r="AZ250" s="1" t="s">
        <v>116</v>
      </c>
      <c r="BA250" s="1" t="s">
        <v>116</v>
      </c>
      <c r="BB250" s="42">
        <f t="shared" si="383"/>
        <v>1</v>
      </c>
      <c r="BC250" s="1" t="s">
        <v>71</v>
      </c>
      <c r="BD250" s="1" t="s">
        <v>138</v>
      </c>
      <c r="BE250" s="1" t="s">
        <v>39</v>
      </c>
      <c r="BF250" s="1" t="s">
        <v>40</v>
      </c>
      <c r="BG250" s="1" t="s">
        <v>61</v>
      </c>
      <c r="BH250" s="1" t="s">
        <v>81</v>
      </c>
      <c r="BI250" s="1" t="s">
        <v>136</v>
      </c>
      <c r="BJ250" s="15" t="s">
        <v>136</v>
      </c>
      <c r="BK250" s="1" t="s">
        <v>144</v>
      </c>
      <c r="BL250" s="15" t="s">
        <v>144</v>
      </c>
      <c r="BM250" s="1" t="s">
        <v>145</v>
      </c>
      <c r="BN250" s="20">
        <v>0</v>
      </c>
      <c r="BO250" s="26">
        <v>3</v>
      </c>
      <c r="BP250" s="74" t="str">
        <f t="shared" si="378"/>
        <v>not applic.</v>
      </c>
      <c r="BQ250" s="74" t="str">
        <f t="shared" si="384"/>
        <v>not compact</v>
      </c>
      <c r="BR250" s="74" t="str">
        <f t="shared" si="385"/>
        <v>not compact</v>
      </c>
      <c r="BS250" s="36" t="str">
        <f t="shared" si="386"/>
        <v>Standard</v>
      </c>
      <c r="BT250" s="36" t="str">
        <f t="shared" si="386"/>
        <v>Standard</v>
      </c>
      <c r="BU250" s="42">
        <f t="shared" ref="BU250:BV250" si="393">BU249</f>
        <v>-1</v>
      </c>
      <c r="BV250" s="42">
        <f t="shared" si="393"/>
        <v>0</v>
      </c>
      <c r="BW250" s="42">
        <f t="shared" ref="BW250" si="394">BW249</f>
        <v>0</v>
      </c>
      <c r="BX250" s="42" t="s">
        <v>290</v>
      </c>
      <c r="BY250" s="42">
        <v>0</v>
      </c>
      <c r="BZ250" s="42">
        <v>0</v>
      </c>
      <c r="CA250" s="31" t="s">
        <v>0</v>
      </c>
    </row>
    <row r="251" spans="1:90" s="1" customFormat="1" x14ac:dyDescent="0.25">
      <c r="C251" s="1">
        <v>7</v>
      </c>
      <c r="D251" s="1">
        <v>2006</v>
      </c>
      <c r="E251" s="42" t="str">
        <f t="shared" si="381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36">
        <v>0</v>
      </c>
      <c r="S251" s="36">
        <v>20</v>
      </c>
      <c r="T251" s="1">
        <v>300</v>
      </c>
      <c r="U251" s="1">
        <v>0</v>
      </c>
      <c r="V251" s="1">
        <v>0.8</v>
      </c>
      <c r="W251" s="1">
        <v>0.8</v>
      </c>
      <c r="X251" s="1">
        <v>0.8</v>
      </c>
      <c r="Y251" s="1">
        <v>7.2</v>
      </c>
      <c r="Z251" s="26">
        <v>1</v>
      </c>
      <c r="AA251" s="26" t="s">
        <v>299</v>
      </c>
      <c r="AB251" s="1">
        <v>8</v>
      </c>
      <c r="AC251" s="1">
        <v>8</v>
      </c>
      <c r="AD251" s="1">
        <v>22</v>
      </c>
      <c r="AE251" s="1">
        <v>22</v>
      </c>
      <c r="AF251" s="1">
        <v>0.10100000000000001</v>
      </c>
      <c r="AG251" s="1">
        <v>0.4</v>
      </c>
      <c r="AH251" s="1">
        <v>0.35</v>
      </c>
      <c r="AI251" s="1">
        <v>0.55000000000000004</v>
      </c>
      <c r="AJ251" s="1">
        <v>0.3</v>
      </c>
      <c r="AK251" s="1">
        <v>30</v>
      </c>
      <c r="AL251" s="1">
        <v>19</v>
      </c>
      <c r="AM251" s="1">
        <v>0</v>
      </c>
      <c r="AN251" s="1">
        <v>0</v>
      </c>
      <c r="AO251" s="1">
        <v>5016</v>
      </c>
      <c r="AP251" s="42">
        <f t="shared" si="382"/>
        <v>0.7</v>
      </c>
      <c r="AQ251" s="42" t="str">
        <f t="shared" si="382"/>
        <v>Standard</v>
      </c>
      <c r="AR251" s="39">
        <v>0.65</v>
      </c>
      <c r="AS251" s="39">
        <v>0.4</v>
      </c>
      <c r="AT251" s="39">
        <v>0.18</v>
      </c>
      <c r="AU251" s="39">
        <v>0.5</v>
      </c>
      <c r="AV251" s="39">
        <v>0</v>
      </c>
      <c r="AW251" s="39">
        <v>0.1</v>
      </c>
      <c r="AX251" s="39">
        <v>0.1</v>
      </c>
      <c r="AY251" s="1" t="s">
        <v>116</v>
      </c>
      <c r="AZ251" s="1" t="s">
        <v>116</v>
      </c>
      <c r="BA251" s="1" t="s">
        <v>116</v>
      </c>
      <c r="BB251" s="42">
        <f t="shared" si="383"/>
        <v>1</v>
      </c>
      <c r="BC251" s="1" t="s">
        <v>71</v>
      </c>
      <c r="BD251" s="1" t="s">
        <v>138</v>
      </c>
      <c r="BE251" s="1" t="s">
        <v>39</v>
      </c>
      <c r="BF251" s="1" t="s">
        <v>40</v>
      </c>
      <c r="BG251" s="1" t="s">
        <v>61</v>
      </c>
      <c r="BH251" s="1" t="s">
        <v>81</v>
      </c>
      <c r="BI251" s="1" t="s">
        <v>136</v>
      </c>
      <c r="BJ251" s="15" t="s">
        <v>136</v>
      </c>
      <c r="BK251" s="1" t="s">
        <v>144</v>
      </c>
      <c r="BL251" s="15" t="s">
        <v>144</v>
      </c>
      <c r="BM251" s="1" t="s">
        <v>145</v>
      </c>
      <c r="BN251" s="20">
        <v>0</v>
      </c>
      <c r="BO251" s="26">
        <v>3</v>
      </c>
      <c r="BP251" s="74" t="str">
        <f t="shared" si="378"/>
        <v>not applic.</v>
      </c>
      <c r="BQ251" s="74" t="str">
        <f t="shared" si="384"/>
        <v>not compact</v>
      </c>
      <c r="BR251" s="74" t="str">
        <f t="shared" si="385"/>
        <v>not compact</v>
      </c>
      <c r="BS251" s="36" t="str">
        <f t="shared" si="386"/>
        <v>Standard</v>
      </c>
      <c r="BT251" s="36" t="str">
        <f t="shared" si="386"/>
        <v>Standard</v>
      </c>
      <c r="BU251" s="42">
        <f t="shared" ref="BU251:BV251" si="395">BU250</f>
        <v>-1</v>
      </c>
      <c r="BV251" s="42">
        <f t="shared" si="395"/>
        <v>0</v>
      </c>
      <c r="BW251" s="42">
        <f t="shared" ref="BW251" si="396">BW250</f>
        <v>0</v>
      </c>
      <c r="BX251" s="42" t="s">
        <v>290</v>
      </c>
      <c r="BY251" s="42">
        <v>0</v>
      </c>
      <c r="BZ251" s="42">
        <v>0</v>
      </c>
      <c r="CA251" s="31" t="s">
        <v>0</v>
      </c>
    </row>
    <row r="252" spans="1:90" s="1" customFormat="1" x14ac:dyDescent="0.25">
      <c r="C252" s="1">
        <v>8</v>
      </c>
      <c r="D252" s="1">
        <v>2006</v>
      </c>
      <c r="E252" s="42" t="str">
        <f t="shared" si="381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36">
        <v>0</v>
      </c>
      <c r="S252" s="36">
        <v>19</v>
      </c>
      <c r="T252" s="1">
        <v>300</v>
      </c>
      <c r="U252" s="1">
        <v>0</v>
      </c>
      <c r="V252" s="1">
        <v>0.8</v>
      </c>
      <c r="W252" s="1">
        <v>0.8</v>
      </c>
      <c r="X252" s="1">
        <v>0.8</v>
      </c>
      <c r="Y252" s="1">
        <v>7.2</v>
      </c>
      <c r="Z252" s="26">
        <v>1</v>
      </c>
      <c r="AA252" s="26" t="s">
        <v>299</v>
      </c>
      <c r="AB252" s="1">
        <v>8</v>
      </c>
      <c r="AC252" s="1">
        <v>8</v>
      </c>
      <c r="AD252" s="1">
        <v>22</v>
      </c>
      <c r="AE252" s="1">
        <v>22</v>
      </c>
      <c r="AF252" s="1">
        <v>0.10100000000000001</v>
      </c>
      <c r="AG252" s="1">
        <v>0.4</v>
      </c>
      <c r="AH252" s="1">
        <v>0.35</v>
      </c>
      <c r="AI252" s="1">
        <v>0.55000000000000004</v>
      </c>
      <c r="AJ252" s="1">
        <v>0.3</v>
      </c>
      <c r="AK252" s="1">
        <v>30</v>
      </c>
      <c r="AL252" s="1">
        <v>19</v>
      </c>
      <c r="AM252" s="1">
        <v>0</v>
      </c>
      <c r="AN252" s="1">
        <v>0</v>
      </c>
      <c r="AO252" s="1">
        <v>5016</v>
      </c>
      <c r="AP252" s="42">
        <f t="shared" si="382"/>
        <v>0.7</v>
      </c>
      <c r="AQ252" s="42" t="str">
        <f t="shared" si="382"/>
        <v>Standard</v>
      </c>
      <c r="AR252" s="39">
        <v>0.65</v>
      </c>
      <c r="AS252" s="39">
        <v>0.4</v>
      </c>
      <c r="AT252" s="39">
        <v>0.18</v>
      </c>
      <c r="AU252" s="39">
        <v>0.5</v>
      </c>
      <c r="AV252" s="39">
        <v>0</v>
      </c>
      <c r="AW252" s="39">
        <v>0.1</v>
      </c>
      <c r="AX252" s="39">
        <v>0.1</v>
      </c>
      <c r="AY252" s="1" t="s">
        <v>116</v>
      </c>
      <c r="AZ252" s="1" t="s">
        <v>116</v>
      </c>
      <c r="BA252" s="1" t="s">
        <v>116</v>
      </c>
      <c r="BB252" s="42">
        <f t="shared" si="383"/>
        <v>1</v>
      </c>
      <c r="BC252" s="1" t="s">
        <v>71</v>
      </c>
      <c r="BD252" s="1" t="s">
        <v>138</v>
      </c>
      <c r="BE252" s="1" t="s">
        <v>39</v>
      </c>
      <c r="BF252" s="1" t="s">
        <v>40</v>
      </c>
      <c r="BG252" s="1" t="s">
        <v>61</v>
      </c>
      <c r="BH252" s="1" t="s">
        <v>81</v>
      </c>
      <c r="BI252" s="1" t="s">
        <v>136</v>
      </c>
      <c r="BJ252" s="15" t="s">
        <v>136</v>
      </c>
      <c r="BK252" s="1" t="s">
        <v>144</v>
      </c>
      <c r="BL252" s="15" t="s">
        <v>144</v>
      </c>
      <c r="BM252" s="1" t="s">
        <v>145</v>
      </c>
      <c r="BN252" s="20">
        <v>0</v>
      </c>
      <c r="BO252" s="26">
        <v>3</v>
      </c>
      <c r="BP252" s="74" t="str">
        <f t="shared" si="378"/>
        <v>not applic.</v>
      </c>
      <c r="BQ252" s="74" t="str">
        <f t="shared" si="384"/>
        <v>not compact</v>
      </c>
      <c r="BR252" s="74" t="str">
        <f t="shared" si="385"/>
        <v>not compact</v>
      </c>
      <c r="BS252" s="36" t="str">
        <f t="shared" si="386"/>
        <v>Standard</v>
      </c>
      <c r="BT252" s="36" t="str">
        <f t="shared" si="386"/>
        <v>Standard</v>
      </c>
      <c r="BU252" s="42">
        <f t="shared" ref="BU252:BV252" si="397">BU251</f>
        <v>-1</v>
      </c>
      <c r="BV252" s="42">
        <f t="shared" si="397"/>
        <v>0</v>
      </c>
      <c r="BW252" s="42">
        <f t="shared" ref="BW252" si="398">BW251</f>
        <v>0</v>
      </c>
      <c r="BX252" s="42" t="s">
        <v>290</v>
      </c>
      <c r="BY252" s="42">
        <v>0</v>
      </c>
      <c r="BZ252" s="42">
        <v>0</v>
      </c>
      <c r="CA252" s="31" t="s">
        <v>0</v>
      </c>
    </row>
    <row r="253" spans="1:90" s="1" customFormat="1" x14ac:dyDescent="0.25">
      <c r="C253" s="1">
        <v>9</v>
      </c>
      <c r="D253" s="1">
        <v>2006</v>
      </c>
      <c r="E253" s="42" t="str">
        <f t="shared" si="381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36">
        <v>0</v>
      </c>
      <c r="S253" s="36">
        <v>19</v>
      </c>
      <c r="T253" s="1">
        <v>300</v>
      </c>
      <c r="U253" s="1">
        <v>0</v>
      </c>
      <c r="V253" s="1">
        <v>0.8</v>
      </c>
      <c r="W253" s="1">
        <v>0.8</v>
      </c>
      <c r="X253" s="1">
        <v>0.8</v>
      </c>
      <c r="Y253" s="1">
        <v>7.2</v>
      </c>
      <c r="Z253" s="26">
        <v>1</v>
      </c>
      <c r="AA253" s="26" t="s">
        <v>299</v>
      </c>
      <c r="AB253" s="1">
        <v>8</v>
      </c>
      <c r="AC253" s="1">
        <v>8</v>
      </c>
      <c r="AD253" s="1">
        <v>22</v>
      </c>
      <c r="AE253" s="1">
        <v>22</v>
      </c>
      <c r="AF253" s="1">
        <v>0.10100000000000001</v>
      </c>
      <c r="AG253" s="1">
        <v>0.4</v>
      </c>
      <c r="AH253" s="1">
        <v>0.35</v>
      </c>
      <c r="AI253" s="1">
        <v>0.55000000000000004</v>
      </c>
      <c r="AJ253" s="1">
        <v>0.3</v>
      </c>
      <c r="AK253" s="1">
        <v>30</v>
      </c>
      <c r="AL253" s="1">
        <v>19</v>
      </c>
      <c r="AM253" s="1">
        <v>0</v>
      </c>
      <c r="AN253" s="1">
        <v>0</v>
      </c>
      <c r="AO253" s="1">
        <v>5016</v>
      </c>
      <c r="AP253" s="42">
        <f t="shared" si="382"/>
        <v>0.7</v>
      </c>
      <c r="AQ253" s="42" t="str">
        <f t="shared" si="382"/>
        <v>Standard</v>
      </c>
      <c r="AR253" s="39">
        <v>0.65</v>
      </c>
      <c r="AS253" s="39">
        <v>0.4</v>
      </c>
      <c r="AT253" s="39">
        <v>0.18</v>
      </c>
      <c r="AU253" s="39">
        <v>0.5</v>
      </c>
      <c r="AV253" s="39">
        <v>0</v>
      </c>
      <c r="AW253" s="39">
        <v>0.1</v>
      </c>
      <c r="AX253" s="39">
        <v>0.1</v>
      </c>
      <c r="AY253" s="1" t="s">
        <v>116</v>
      </c>
      <c r="AZ253" s="1" t="s">
        <v>116</v>
      </c>
      <c r="BA253" s="1" t="s">
        <v>116</v>
      </c>
      <c r="BB253" s="42">
        <f t="shared" si="383"/>
        <v>1</v>
      </c>
      <c r="BC253" s="1" t="s">
        <v>71</v>
      </c>
      <c r="BD253" s="1" t="s">
        <v>138</v>
      </c>
      <c r="BE253" s="1" t="s">
        <v>39</v>
      </c>
      <c r="BF253" s="1" t="s">
        <v>40</v>
      </c>
      <c r="BG253" s="1" t="s">
        <v>61</v>
      </c>
      <c r="BH253" s="1" t="s">
        <v>81</v>
      </c>
      <c r="BI253" s="1" t="s">
        <v>136</v>
      </c>
      <c r="BJ253" s="15" t="s">
        <v>136</v>
      </c>
      <c r="BK253" s="1" t="s">
        <v>144</v>
      </c>
      <c r="BL253" s="15" t="s">
        <v>144</v>
      </c>
      <c r="BM253" s="1" t="s">
        <v>145</v>
      </c>
      <c r="BN253" s="20">
        <v>0</v>
      </c>
      <c r="BO253" s="26">
        <v>3</v>
      </c>
      <c r="BP253" s="74" t="str">
        <f t="shared" si="378"/>
        <v>not applic.</v>
      </c>
      <c r="BQ253" s="74" t="str">
        <f t="shared" si="384"/>
        <v>not compact</v>
      </c>
      <c r="BR253" s="74" t="str">
        <f t="shared" si="385"/>
        <v>not compact</v>
      </c>
      <c r="BS253" s="36" t="str">
        <f t="shared" si="386"/>
        <v>Standard</v>
      </c>
      <c r="BT253" s="36" t="str">
        <f t="shared" si="386"/>
        <v>Standard</v>
      </c>
      <c r="BU253" s="42">
        <f t="shared" ref="BU253:BV253" si="399">BU252</f>
        <v>-1</v>
      </c>
      <c r="BV253" s="42">
        <f t="shared" si="399"/>
        <v>0</v>
      </c>
      <c r="BW253" s="42">
        <f t="shared" ref="BW253" si="400">BW252</f>
        <v>0</v>
      </c>
      <c r="BX253" s="42" t="s">
        <v>290</v>
      </c>
      <c r="BY253" s="42">
        <v>0</v>
      </c>
      <c r="BZ253" s="42">
        <v>0</v>
      </c>
      <c r="CA253" s="31" t="s">
        <v>0</v>
      </c>
    </row>
    <row r="254" spans="1:90" s="1" customFormat="1" x14ac:dyDescent="0.25">
      <c r="C254" s="1">
        <v>10</v>
      </c>
      <c r="D254" s="1">
        <v>2006</v>
      </c>
      <c r="E254" s="42" t="str">
        <f t="shared" si="381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36">
        <v>0</v>
      </c>
      <c r="S254" s="36">
        <v>19</v>
      </c>
      <c r="T254" s="1">
        <v>300</v>
      </c>
      <c r="U254" s="1">
        <v>0</v>
      </c>
      <c r="V254" s="1">
        <v>0.8</v>
      </c>
      <c r="W254" s="1">
        <v>0.8</v>
      </c>
      <c r="X254" s="1">
        <v>0.8</v>
      </c>
      <c r="Y254" s="1">
        <v>7.2</v>
      </c>
      <c r="Z254" s="26">
        <v>1</v>
      </c>
      <c r="AA254" s="26" t="s">
        <v>299</v>
      </c>
      <c r="AB254" s="1">
        <v>8</v>
      </c>
      <c r="AC254" s="1">
        <v>8</v>
      </c>
      <c r="AD254" s="1">
        <v>22</v>
      </c>
      <c r="AE254" s="1">
        <v>22</v>
      </c>
      <c r="AF254" s="1">
        <v>0.10100000000000001</v>
      </c>
      <c r="AG254" s="1">
        <v>0.4</v>
      </c>
      <c r="AH254" s="1">
        <v>0.35</v>
      </c>
      <c r="AI254" s="1">
        <v>0.55000000000000004</v>
      </c>
      <c r="AJ254" s="1">
        <v>0.3</v>
      </c>
      <c r="AK254" s="1">
        <v>30</v>
      </c>
      <c r="AL254" s="1">
        <v>19</v>
      </c>
      <c r="AM254" s="1">
        <v>0</v>
      </c>
      <c r="AN254" s="1">
        <v>0</v>
      </c>
      <c r="AO254" s="1">
        <v>5016</v>
      </c>
      <c r="AP254" s="42">
        <f t="shared" si="382"/>
        <v>0.7</v>
      </c>
      <c r="AQ254" s="42" t="str">
        <f t="shared" si="382"/>
        <v>Standard</v>
      </c>
      <c r="AR254" s="39">
        <v>0.65</v>
      </c>
      <c r="AS254" s="39">
        <v>0.4</v>
      </c>
      <c r="AT254" s="39">
        <v>0.18</v>
      </c>
      <c r="AU254" s="39">
        <v>0.5</v>
      </c>
      <c r="AV254" s="39">
        <v>0</v>
      </c>
      <c r="AW254" s="39">
        <v>0.1</v>
      </c>
      <c r="AX254" s="39">
        <v>0.1</v>
      </c>
      <c r="AY254" s="1" t="s">
        <v>116</v>
      </c>
      <c r="AZ254" s="1" t="s">
        <v>116</v>
      </c>
      <c r="BA254" s="1" t="s">
        <v>116</v>
      </c>
      <c r="BB254" s="42">
        <f t="shared" si="383"/>
        <v>1</v>
      </c>
      <c r="BC254" s="1" t="s">
        <v>71</v>
      </c>
      <c r="BD254" s="1" t="s">
        <v>138</v>
      </c>
      <c r="BE254" s="1" t="s">
        <v>39</v>
      </c>
      <c r="BF254" s="1" t="s">
        <v>40</v>
      </c>
      <c r="BG254" s="1" t="s">
        <v>61</v>
      </c>
      <c r="BH254" s="1" t="s">
        <v>81</v>
      </c>
      <c r="BI254" s="1" t="s">
        <v>136</v>
      </c>
      <c r="BJ254" s="15" t="s">
        <v>136</v>
      </c>
      <c r="BK254" s="1" t="s">
        <v>144</v>
      </c>
      <c r="BL254" s="15" t="s">
        <v>144</v>
      </c>
      <c r="BM254" s="1" t="s">
        <v>145</v>
      </c>
      <c r="BN254" s="20">
        <v>0</v>
      </c>
      <c r="BO254" s="26">
        <v>3</v>
      </c>
      <c r="BP254" s="74" t="str">
        <f t="shared" si="378"/>
        <v>not applic.</v>
      </c>
      <c r="BQ254" s="74" t="str">
        <f t="shared" si="384"/>
        <v>not compact</v>
      </c>
      <c r="BR254" s="74" t="str">
        <f t="shared" si="385"/>
        <v>not compact</v>
      </c>
      <c r="BS254" s="36" t="str">
        <f t="shared" si="386"/>
        <v>Standard</v>
      </c>
      <c r="BT254" s="36" t="str">
        <f t="shared" si="386"/>
        <v>Standard</v>
      </c>
      <c r="BU254" s="42">
        <f t="shared" ref="BU254:BV254" si="401">BU253</f>
        <v>-1</v>
      </c>
      <c r="BV254" s="42">
        <f t="shared" si="401"/>
        <v>0</v>
      </c>
      <c r="BW254" s="42">
        <f t="shared" ref="BW254" si="402">BW253</f>
        <v>0</v>
      </c>
      <c r="BX254" s="42" t="s">
        <v>290</v>
      </c>
      <c r="BY254" s="42">
        <v>0</v>
      </c>
      <c r="BZ254" s="42">
        <v>0</v>
      </c>
      <c r="CA254" s="31" t="s">
        <v>0</v>
      </c>
    </row>
    <row r="255" spans="1:90" s="1" customFormat="1" x14ac:dyDescent="0.25">
      <c r="C255" s="1">
        <v>11</v>
      </c>
      <c r="D255" s="1">
        <v>2006</v>
      </c>
      <c r="E255" s="42" t="str">
        <f t="shared" si="381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36">
        <v>0</v>
      </c>
      <c r="S255" s="36">
        <v>19</v>
      </c>
      <c r="T255" s="1">
        <v>300</v>
      </c>
      <c r="U255" s="1">
        <v>0</v>
      </c>
      <c r="V255" s="1">
        <v>0.8</v>
      </c>
      <c r="W255" s="1">
        <v>0.8</v>
      </c>
      <c r="X255" s="1">
        <v>0.8</v>
      </c>
      <c r="Y255" s="1">
        <v>7.2</v>
      </c>
      <c r="Z255" s="26">
        <v>1</v>
      </c>
      <c r="AA255" s="26" t="s">
        <v>299</v>
      </c>
      <c r="AB255" s="1">
        <v>8</v>
      </c>
      <c r="AC255" s="1">
        <v>8</v>
      </c>
      <c r="AD255" s="1">
        <v>22</v>
      </c>
      <c r="AE255" s="1">
        <v>22</v>
      </c>
      <c r="AF255" s="1">
        <v>0.10100000000000001</v>
      </c>
      <c r="AG255" s="1">
        <v>0.4</v>
      </c>
      <c r="AH255" s="1">
        <v>0.35</v>
      </c>
      <c r="AI255" s="1">
        <v>0.55000000000000004</v>
      </c>
      <c r="AJ255" s="1">
        <v>0.3</v>
      </c>
      <c r="AK255" s="1">
        <v>30</v>
      </c>
      <c r="AL255" s="1">
        <v>19</v>
      </c>
      <c r="AM255" s="1">
        <v>0</v>
      </c>
      <c r="AN255" s="1">
        <v>0</v>
      </c>
      <c r="AO255" s="1">
        <v>5016</v>
      </c>
      <c r="AP255" s="42">
        <f t="shared" si="382"/>
        <v>0.7</v>
      </c>
      <c r="AQ255" s="42" t="str">
        <f t="shared" si="382"/>
        <v>Standard</v>
      </c>
      <c r="AR255" s="39">
        <v>0.65</v>
      </c>
      <c r="AS255" s="39">
        <v>0.4</v>
      </c>
      <c r="AT255" s="39">
        <v>0.18</v>
      </c>
      <c r="AU255" s="39">
        <v>0.5</v>
      </c>
      <c r="AV255" s="39">
        <v>0</v>
      </c>
      <c r="AW255" s="39">
        <v>0.1</v>
      </c>
      <c r="AX255" s="39">
        <v>0.1</v>
      </c>
      <c r="AY255" s="1" t="s">
        <v>116</v>
      </c>
      <c r="AZ255" s="1" t="s">
        <v>116</v>
      </c>
      <c r="BA255" s="1" t="s">
        <v>116</v>
      </c>
      <c r="BB255" s="42">
        <f t="shared" si="383"/>
        <v>1</v>
      </c>
      <c r="BC255" s="1" t="s">
        <v>71</v>
      </c>
      <c r="BD255" s="1" t="s">
        <v>138</v>
      </c>
      <c r="BE255" s="1" t="s">
        <v>39</v>
      </c>
      <c r="BF255" s="1" t="s">
        <v>40</v>
      </c>
      <c r="BG255" s="1" t="s">
        <v>61</v>
      </c>
      <c r="BH255" s="1" t="s">
        <v>81</v>
      </c>
      <c r="BI255" s="1" t="s">
        <v>136</v>
      </c>
      <c r="BJ255" s="15" t="s">
        <v>136</v>
      </c>
      <c r="BK255" s="1" t="s">
        <v>144</v>
      </c>
      <c r="BL255" s="15" t="s">
        <v>144</v>
      </c>
      <c r="BM255" s="1" t="s">
        <v>145</v>
      </c>
      <c r="BN255" s="20">
        <v>0</v>
      </c>
      <c r="BO255" s="26">
        <v>3</v>
      </c>
      <c r="BP255" s="74" t="str">
        <f t="shared" si="378"/>
        <v>not applic.</v>
      </c>
      <c r="BQ255" s="74" t="str">
        <f t="shared" si="384"/>
        <v>not compact</v>
      </c>
      <c r="BR255" s="74" t="str">
        <f t="shared" si="385"/>
        <v>not compact</v>
      </c>
      <c r="BS255" s="36" t="str">
        <f t="shared" si="386"/>
        <v>Standard</v>
      </c>
      <c r="BT255" s="36" t="str">
        <f t="shared" si="386"/>
        <v>Standard</v>
      </c>
      <c r="BU255" s="42">
        <f t="shared" ref="BU255:BV255" si="403">BU254</f>
        <v>-1</v>
      </c>
      <c r="BV255" s="42">
        <f t="shared" si="403"/>
        <v>0</v>
      </c>
      <c r="BW255" s="42">
        <f t="shared" ref="BW255" si="404">BW254</f>
        <v>0</v>
      </c>
      <c r="BX255" s="42" t="s">
        <v>290</v>
      </c>
      <c r="BY255" s="42">
        <v>0</v>
      </c>
      <c r="BZ255" s="42">
        <v>0</v>
      </c>
      <c r="CA255" s="31" t="s">
        <v>0</v>
      </c>
    </row>
    <row r="256" spans="1:90" s="1" customFormat="1" x14ac:dyDescent="0.25">
      <c r="C256" s="1">
        <v>12</v>
      </c>
      <c r="D256" s="1">
        <v>2006</v>
      </c>
      <c r="E256" s="42" t="str">
        <f t="shared" si="381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36">
        <v>0</v>
      </c>
      <c r="S256" s="36">
        <v>19</v>
      </c>
      <c r="T256" s="1">
        <v>300</v>
      </c>
      <c r="U256" s="1">
        <v>0</v>
      </c>
      <c r="V256" s="1">
        <v>0.8</v>
      </c>
      <c r="W256" s="1">
        <v>0.8</v>
      </c>
      <c r="X256" s="1">
        <v>0.8</v>
      </c>
      <c r="Y256" s="1">
        <v>7.2</v>
      </c>
      <c r="Z256" s="26">
        <v>1</v>
      </c>
      <c r="AA256" s="26" t="s">
        <v>299</v>
      </c>
      <c r="AB256" s="1">
        <v>8</v>
      </c>
      <c r="AC256" s="1">
        <v>8</v>
      </c>
      <c r="AD256" s="1">
        <v>22</v>
      </c>
      <c r="AE256" s="1">
        <v>22</v>
      </c>
      <c r="AF256" s="1">
        <v>0.10100000000000001</v>
      </c>
      <c r="AG256" s="1">
        <v>0.4</v>
      </c>
      <c r="AH256" s="1">
        <v>0.35</v>
      </c>
      <c r="AI256" s="1">
        <v>0.55000000000000004</v>
      </c>
      <c r="AJ256" s="1">
        <v>0.3</v>
      </c>
      <c r="AK256" s="1">
        <v>30</v>
      </c>
      <c r="AL256" s="1">
        <v>19</v>
      </c>
      <c r="AM256" s="1">
        <v>0</v>
      </c>
      <c r="AN256" s="1">
        <v>0</v>
      </c>
      <c r="AO256" s="1">
        <v>5016</v>
      </c>
      <c r="AP256" s="42">
        <f t="shared" si="382"/>
        <v>0.7</v>
      </c>
      <c r="AQ256" s="42" t="str">
        <f t="shared" si="382"/>
        <v>Standard</v>
      </c>
      <c r="AR256" s="39">
        <v>0.65</v>
      </c>
      <c r="AS256" s="39">
        <v>0.4</v>
      </c>
      <c r="AT256" s="39">
        <v>0.18</v>
      </c>
      <c r="AU256" s="39">
        <v>0.5</v>
      </c>
      <c r="AV256" s="39">
        <v>0</v>
      </c>
      <c r="AW256" s="39">
        <v>0.1</v>
      </c>
      <c r="AX256" s="39">
        <v>0.1</v>
      </c>
      <c r="AY256" s="1" t="s">
        <v>116</v>
      </c>
      <c r="AZ256" s="1" t="s">
        <v>116</v>
      </c>
      <c r="BA256" s="1" t="s">
        <v>116</v>
      </c>
      <c r="BB256" s="42">
        <f t="shared" si="383"/>
        <v>1</v>
      </c>
      <c r="BC256" s="1" t="s">
        <v>71</v>
      </c>
      <c r="BD256" s="1" t="s">
        <v>138</v>
      </c>
      <c r="BE256" s="1" t="s">
        <v>39</v>
      </c>
      <c r="BF256" s="1" t="s">
        <v>40</v>
      </c>
      <c r="BG256" s="1" t="s">
        <v>61</v>
      </c>
      <c r="BH256" s="1" t="s">
        <v>81</v>
      </c>
      <c r="BI256" s="1" t="s">
        <v>136</v>
      </c>
      <c r="BJ256" s="15" t="s">
        <v>136</v>
      </c>
      <c r="BK256" s="1" t="s">
        <v>144</v>
      </c>
      <c r="BL256" s="15" t="s">
        <v>144</v>
      </c>
      <c r="BM256" s="1" t="s">
        <v>145</v>
      </c>
      <c r="BN256" s="20">
        <v>0</v>
      </c>
      <c r="BO256" s="26">
        <v>3</v>
      </c>
      <c r="BP256" s="74" t="str">
        <f t="shared" si="378"/>
        <v>not applic.</v>
      </c>
      <c r="BQ256" s="74" t="str">
        <f t="shared" si="384"/>
        <v>not compact</v>
      </c>
      <c r="BR256" s="74" t="str">
        <f t="shared" si="385"/>
        <v>not compact</v>
      </c>
      <c r="BS256" s="36" t="str">
        <f t="shared" si="386"/>
        <v>Standard</v>
      </c>
      <c r="BT256" s="36" t="str">
        <f t="shared" si="386"/>
        <v>Standard</v>
      </c>
      <c r="BU256" s="42">
        <f t="shared" ref="BU256:BV256" si="405">BU255</f>
        <v>-1</v>
      </c>
      <c r="BV256" s="42">
        <f t="shared" si="405"/>
        <v>0</v>
      </c>
      <c r="BW256" s="42">
        <f t="shared" ref="BW256" si="406">BW255</f>
        <v>0</v>
      </c>
      <c r="BX256" s="42" t="s">
        <v>290</v>
      </c>
      <c r="BY256" s="42">
        <v>0</v>
      </c>
      <c r="BZ256" s="42">
        <v>0</v>
      </c>
      <c r="CA256" s="31" t="s">
        <v>0</v>
      </c>
    </row>
    <row r="257" spans="3:80" s="1" customFormat="1" x14ac:dyDescent="0.25">
      <c r="C257" s="1">
        <v>13</v>
      </c>
      <c r="D257" s="1">
        <v>2006</v>
      </c>
      <c r="E257" s="42" t="str">
        <f t="shared" si="381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36">
        <v>0</v>
      </c>
      <c r="S257" s="36">
        <v>19</v>
      </c>
      <c r="T257" s="1">
        <v>300</v>
      </c>
      <c r="U257" s="1">
        <v>0</v>
      </c>
      <c r="V257" s="1">
        <v>0.8</v>
      </c>
      <c r="W257" s="1">
        <v>0.8</v>
      </c>
      <c r="X257" s="1">
        <v>0.8</v>
      </c>
      <c r="Y257" s="1">
        <v>7.2</v>
      </c>
      <c r="Z257" s="26">
        <v>1</v>
      </c>
      <c r="AA257" s="26" t="s">
        <v>299</v>
      </c>
      <c r="AB257" s="1">
        <v>8</v>
      </c>
      <c r="AC257" s="1">
        <v>8</v>
      </c>
      <c r="AD257" s="1">
        <v>22</v>
      </c>
      <c r="AE257" s="1">
        <v>22</v>
      </c>
      <c r="AF257" s="1">
        <v>0.10100000000000001</v>
      </c>
      <c r="AG257" s="1">
        <v>0.4</v>
      </c>
      <c r="AH257" s="1">
        <v>0.35</v>
      </c>
      <c r="AI257" s="1">
        <v>0.55000000000000004</v>
      </c>
      <c r="AJ257" s="1">
        <v>0.3</v>
      </c>
      <c r="AK257" s="1">
        <v>30</v>
      </c>
      <c r="AL257" s="1">
        <v>19</v>
      </c>
      <c r="AM257" s="1">
        <v>0</v>
      </c>
      <c r="AN257" s="1">
        <v>0</v>
      </c>
      <c r="AO257" s="1">
        <v>5016</v>
      </c>
      <c r="AP257" s="42">
        <f t="shared" si="382"/>
        <v>0.7</v>
      </c>
      <c r="AQ257" s="42" t="str">
        <f t="shared" si="382"/>
        <v>Standard</v>
      </c>
      <c r="AR257" s="39">
        <v>0.65</v>
      </c>
      <c r="AS257" s="39">
        <v>0.4</v>
      </c>
      <c r="AT257" s="39">
        <v>0.18</v>
      </c>
      <c r="AU257" s="39">
        <v>0.5</v>
      </c>
      <c r="AV257" s="39">
        <v>0</v>
      </c>
      <c r="AW257" s="39">
        <v>0.1</v>
      </c>
      <c r="AX257" s="39">
        <v>0.1</v>
      </c>
      <c r="AY257" s="1" t="s">
        <v>116</v>
      </c>
      <c r="AZ257" s="1" t="s">
        <v>116</v>
      </c>
      <c r="BA257" s="1" t="s">
        <v>116</v>
      </c>
      <c r="BB257" s="42">
        <f t="shared" si="383"/>
        <v>1</v>
      </c>
      <c r="BC257" s="1" t="s">
        <v>71</v>
      </c>
      <c r="BD257" s="1" t="s">
        <v>138</v>
      </c>
      <c r="BE257" s="1" t="s">
        <v>39</v>
      </c>
      <c r="BF257" s="1" t="s">
        <v>40</v>
      </c>
      <c r="BG257" s="1" t="s">
        <v>61</v>
      </c>
      <c r="BH257" s="1" t="s">
        <v>81</v>
      </c>
      <c r="BI257" s="1" t="s">
        <v>136</v>
      </c>
      <c r="BJ257" s="15" t="s">
        <v>136</v>
      </c>
      <c r="BK257" s="1" t="s">
        <v>144</v>
      </c>
      <c r="BL257" s="15" t="s">
        <v>144</v>
      </c>
      <c r="BM257" s="1" t="s">
        <v>145</v>
      </c>
      <c r="BN257" s="20">
        <v>0</v>
      </c>
      <c r="BO257" s="26">
        <v>3</v>
      </c>
      <c r="BP257" s="74" t="str">
        <f t="shared" si="378"/>
        <v>not applic.</v>
      </c>
      <c r="BQ257" s="74" t="str">
        <f t="shared" si="384"/>
        <v>not compact</v>
      </c>
      <c r="BR257" s="74" t="str">
        <f t="shared" si="385"/>
        <v>not compact</v>
      </c>
      <c r="BS257" s="36" t="str">
        <f t="shared" si="386"/>
        <v>Standard</v>
      </c>
      <c r="BT257" s="36" t="str">
        <f t="shared" si="386"/>
        <v>Standard</v>
      </c>
      <c r="BU257" s="42">
        <f t="shared" ref="BU257:BV257" si="407">BU256</f>
        <v>-1</v>
      </c>
      <c r="BV257" s="42">
        <f t="shared" si="407"/>
        <v>0</v>
      </c>
      <c r="BW257" s="42">
        <f t="shared" ref="BW257" si="408">BW256</f>
        <v>0</v>
      </c>
      <c r="BX257" s="42" t="s">
        <v>290</v>
      </c>
      <c r="BY257" s="42">
        <v>0</v>
      </c>
      <c r="BZ257" s="42">
        <v>0</v>
      </c>
      <c r="CA257" s="31" t="s">
        <v>0</v>
      </c>
    </row>
    <row r="258" spans="3:80" s="1" customFormat="1" x14ac:dyDescent="0.25">
      <c r="C258" s="1">
        <v>14</v>
      </c>
      <c r="D258" s="1">
        <v>2006</v>
      </c>
      <c r="E258" s="42" t="str">
        <f t="shared" si="381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36">
        <v>0</v>
      </c>
      <c r="S258" s="36">
        <v>19</v>
      </c>
      <c r="T258" s="1">
        <v>300</v>
      </c>
      <c r="U258" s="1">
        <v>0</v>
      </c>
      <c r="V258" s="1">
        <v>0.8</v>
      </c>
      <c r="W258" s="1">
        <v>0.8</v>
      </c>
      <c r="X258" s="1">
        <v>0.8</v>
      </c>
      <c r="Y258" s="1">
        <v>7.2</v>
      </c>
      <c r="Z258" s="26">
        <v>1</v>
      </c>
      <c r="AA258" s="26" t="s">
        <v>299</v>
      </c>
      <c r="AB258" s="1">
        <v>8</v>
      </c>
      <c r="AC258" s="1">
        <v>8</v>
      </c>
      <c r="AD258" s="1">
        <v>22</v>
      </c>
      <c r="AE258" s="1">
        <v>22</v>
      </c>
      <c r="AF258" s="1">
        <v>0.10100000000000001</v>
      </c>
      <c r="AG258" s="1">
        <v>0.4</v>
      </c>
      <c r="AH258" s="1">
        <v>0.35</v>
      </c>
      <c r="AI258" s="1">
        <v>0.55000000000000004</v>
      </c>
      <c r="AJ258" s="1">
        <v>0.3</v>
      </c>
      <c r="AK258" s="1">
        <v>30</v>
      </c>
      <c r="AL258" s="1">
        <v>19</v>
      </c>
      <c r="AM258" s="1">
        <v>0</v>
      </c>
      <c r="AN258" s="1">
        <v>0</v>
      </c>
      <c r="AO258" s="1">
        <v>5016</v>
      </c>
      <c r="AP258" s="42">
        <f t="shared" si="382"/>
        <v>0.7</v>
      </c>
      <c r="AQ258" s="42" t="str">
        <f t="shared" si="382"/>
        <v>Standard</v>
      </c>
      <c r="AR258" s="39">
        <v>0.65</v>
      </c>
      <c r="AS258" s="39">
        <v>0.4</v>
      </c>
      <c r="AT258" s="39">
        <v>0.18</v>
      </c>
      <c r="AU258" s="39">
        <v>0.5</v>
      </c>
      <c r="AV258" s="39">
        <v>0</v>
      </c>
      <c r="AW258" s="39">
        <v>0.1</v>
      </c>
      <c r="AX258" s="39">
        <v>0.1</v>
      </c>
      <c r="AY258" s="1" t="s">
        <v>116</v>
      </c>
      <c r="AZ258" s="1" t="s">
        <v>116</v>
      </c>
      <c r="BA258" s="1" t="s">
        <v>116</v>
      </c>
      <c r="BB258" s="42">
        <f t="shared" si="383"/>
        <v>1</v>
      </c>
      <c r="BC258" s="1" t="s">
        <v>71</v>
      </c>
      <c r="BD258" s="1" t="s">
        <v>138</v>
      </c>
      <c r="BE258" s="1" t="s">
        <v>39</v>
      </c>
      <c r="BF258" s="1" t="s">
        <v>40</v>
      </c>
      <c r="BG258" s="1" t="s">
        <v>61</v>
      </c>
      <c r="BH258" s="1" t="s">
        <v>81</v>
      </c>
      <c r="BI258" s="1" t="s">
        <v>136</v>
      </c>
      <c r="BJ258" s="15" t="s">
        <v>136</v>
      </c>
      <c r="BK258" s="1" t="s">
        <v>144</v>
      </c>
      <c r="BL258" s="15" t="s">
        <v>144</v>
      </c>
      <c r="BM258" s="1" t="s">
        <v>145</v>
      </c>
      <c r="BN258" s="20">
        <v>0</v>
      </c>
      <c r="BO258" s="26">
        <v>3</v>
      </c>
      <c r="BP258" s="74" t="str">
        <f t="shared" si="378"/>
        <v>not applic.</v>
      </c>
      <c r="BQ258" s="74" t="str">
        <f t="shared" si="384"/>
        <v>not compact</v>
      </c>
      <c r="BR258" s="74" t="str">
        <f t="shared" si="385"/>
        <v>not compact</v>
      </c>
      <c r="BS258" s="36" t="str">
        <f t="shared" si="386"/>
        <v>Standard</v>
      </c>
      <c r="BT258" s="36" t="str">
        <f t="shared" si="386"/>
        <v>Standard</v>
      </c>
      <c r="BU258" s="42">
        <f t="shared" ref="BU258:BV258" si="409">BU257</f>
        <v>-1</v>
      </c>
      <c r="BV258" s="42">
        <f t="shared" si="409"/>
        <v>0</v>
      </c>
      <c r="BW258" s="42">
        <f t="shared" ref="BW258" si="410">BW257</f>
        <v>0</v>
      </c>
      <c r="BX258" s="42" t="s">
        <v>290</v>
      </c>
      <c r="BY258" s="42">
        <v>0</v>
      </c>
      <c r="BZ258" s="42">
        <v>0</v>
      </c>
      <c r="CA258" s="31" t="s">
        <v>0</v>
      </c>
    </row>
    <row r="259" spans="3:80" s="1" customFormat="1" x14ac:dyDescent="0.25">
      <c r="C259" s="1">
        <v>15</v>
      </c>
      <c r="D259" s="1">
        <v>2006</v>
      </c>
      <c r="E259" s="42" t="str">
        <f t="shared" si="381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36">
        <v>0</v>
      </c>
      <c r="S259" s="36">
        <v>19</v>
      </c>
      <c r="T259" s="1">
        <v>300</v>
      </c>
      <c r="U259" s="1">
        <v>0</v>
      </c>
      <c r="V259" s="1">
        <v>0.8</v>
      </c>
      <c r="W259" s="1">
        <v>0.8</v>
      </c>
      <c r="X259" s="1">
        <v>0.8</v>
      </c>
      <c r="Y259" s="1">
        <v>7.2</v>
      </c>
      <c r="Z259" s="26">
        <v>1</v>
      </c>
      <c r="AA259" s="26" t="s">
        <v>299</v>
      </c>
      <c r="AB259" s="1">
        <v>8</v>
      </c>
      <c r="AC259" s="1">
        <v>8</v>
      </c>
      <c r="AD259" s="1">
        <v>22</v>
      </c>
      <c r="AE259" s="1">
        <v>22</v>
      </c>
      <c r="AF259" s="1">
        <v>0.10100000000000001</v>
      </c>
      <c r="AG259" s="1">
        <v>0.4</v>
      </c>
      <c r="AH259" s="1">
        <v>0.35</v>
      </c>
      <c r="AI259" s="1">
        <v>0.55000000000000004</v>
      </c>
      <c r="AJ259" s="1">
        <v>0.3</v>
      </c>
      <c r="AK259" s="1">
        <v>30</v>
      </c>
      <c r="AL259" s="1">
        <v>19</v>
      </c>
      <c r="AM259" s="1">
        <v>0</v>
      </c>
      <c r="AN259" s="1">
        <v>0</v>
      </c>
      <c r="AO259" s="1">
        <v>5016</v>
      </c>
      <c r="AP259" s="42">
        <f t="shared" si="382"/>
        <v>0.7</v>
      </c>
      <c r="AQ259" s="42" t="str">
        <f t="shared" si="382"/>
        <v>Standard</v>
      </c>
      <c r="AR259" s="39">
        <v>0.65</v>
      </c>
      <c r="AS259" s="39">
        <v>0.4</v>
      </c>
      <c r="AT259" s="39">
        <v>0.18</v>
      </c>
      <c r="AU259" s="39">
        <v>0.5</v>
      </c>
      <c r="AV259" s="39">
        <v>0</v>
      </c>
      <c r="AW259" s="39">
        <v>0.1</v>
      </c>
      <c r="AX259" s="39">
        <v>0.1</v>
      </c>
      <c r="AY259" s="1" t="s">
        <v>116</v>
      </c>
      <c r="AZ259" s="1" t="s">
        <v>116</v>
      </c>
      <c r="BA259" s="1" t="s">
        <v>116</v>
      </c>
      <c r="BB259" s="42">
        <f t="shared" si="383"/>
        <v>1</v>
      </c>
      <c r="BC259" s="1" t="s">
        <v>71</v>
      </c>
      <c r="BD259" s="1" t="s">
        <v>138</v>
      </c>
      <c r="BE259" s="1" t="s">
        <v>39</v>
      </c>
      <c r="BF259" s="1" t="s">
        <v>40</v>
      </c>
      <c r="BG259" s="1" t="s">
        <v>61</v>
      </c>
      <c r="BH259" s="1" t="s">
        <v>81</v>
      </c>
      <c r="BI259" s="1" t="s">
        <v>136</v>
      </c>
      <c r="BJ259" s="15" t="s">
        <v>136</v>
      </c>
      <c r="BK259" s="1" t="s">
        <v>144</v>
      </c>
      <c r="BL259" s="15" t="s">
        <v>144</v>
      </c>
      <c r="BM259" s="1" t="s">
        <v>145</v>
      </c>
      <c r="BN259" s="20">
        <v>0</v>
      </c>
      <c r="BO259" s="26">
        <v>3</v>
      </c>
      <c r="BP259" s="74" t="str">
        <f t="shared" si="378"/>
        <v>not applic.</v>
      </c>
      <c r="BQ259" s="74" t="str">
        <f t="shared" si="384"/>
        <v>not compact</v>
      </c>
      <c r="BR259" s="74" t="str">
        <f t="shared" si="385"/>
        <v>not compact</v>
      </c>
      <c r="BS259" s="36" t="str">
        <f t="shared" si="386"/>
        <v>Standard</v>
      </c>
      <c r="BT259" s="36" t="str">
        <f t="shared" si="386"/>
        <v>Standard</v>
      </c>
      <c r="BU259" s="42">
        <f t="shared" ref="BU259:BV259" si="411">BU258</f>
        <v>-1</v>
      </c>
      <c r="BV259" s="42">
        <f t="shared" si="411"/>
        <v>0</v>
      </c>
      <c r="BW259" s="42">
        <f t="shared" ref="BW259" si="412">BW258</f>
        <v>0</v>
      </c>
      <c r="BX259" s="42" t="s">
        <v>290</v>
      </c>
      <c r="BY259" s="42">
        <v>0</v>
      </c>
      <c r="BZ259" s="42">
        <v>0</v>
      </c>
      <c r="CA259" s="31" t="s">
        <v>0</v>
      </c>
    </row>
    <row r="260" spans="3:80" s="1" customFormat="1" x14ac:dyDescent="0.25">
      <c r="C260" s="1">
        <v>16</v>
      </c>
      <c r="D260" s="1">
        <v>2006</v>
      </c>
      <c r="E260" s="42" t="str">
        <f t="shared" si="381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36">
        <v>0</v>
      </c>
      <c r="S260" s="36">
        <v>20</v>
      </c>
      <c r="T260" s="1">
        <v>300</v>
      </c>
      <c r="U260" s="1">
        <v>0</v>
      </c>
      <c r="V260" s="1">
        <v>0.8</v>
      </c>
      <c r="W260" s="1">
        <v>0.8</v>
      </c>
      <c r="X260" s="1">
        <v>0.8</v>
      </c>
      <c r="Y260" s="1">
        <v>7.2</v>
      </c>
      <c r="Z260" s="26">
        <v>1</v>
      </c>
      <c r="AA260" s="26" t="s">
        <v>299</v>
      </c>
      <c r="AB260" s="1">
        <v>8</v>
      </c>
      <c r="AC260" s="1">
        <v>8</v>
      </c>
      <c r="AD260" s="1">
        <v>22</v>
      </c>
      <c r="AE260" s="1">
        <v>22</v>
      </c>
      <c r="AF260" s="1">
        <v>7.1999999999999995E-2</v>
      </c>
      <c r="AG260" s="1">
        <v>0.4</v>
      </c>
      <c r="AH260" s="1">
        <v>0.35</v>
      </c>
      <c r="AI260" s="1">
        <v>0.55000000000000004</v>
      </c>
      <c r="AJ260" s="1">
        <v>0.3</v>
      </c>
      <c r="AK260" s="1">
        <v>38</v>
      </c>
      <c r="AL260" s="1">
        <v>30</v>
      </c>
      <c r="AM260" s="1">
        <v>0</v>
      </c>
      <c r="AN260" s="1">
        <v>10048</v>
      </c>
      <c r="AO260" s="1">
        <v>15048</v>
      </c>
      <c r="AP260" s="42">
        <f t="shared" si="382"/>
        <v>0.7</v>
      </c>
      <c r="AQ260" s="42" t="str">
        <f t="shared" si="382"/>
        <v>Standard</v>
      </c>
      <c r="AR260" s="39">
        <v>0.35</v>
      </c>
      <c r="AS260" s="39">
        <v>0.4</v>
      </c>
      <c r="AT260" s="39">
        <v>0.18</v>
      </c>
      <c r="AU260" s="39">
        <v>0.5</v>
      </c>
      <c r="AV260" s="39">
        <v>0</v>
      </c>
      <c r="AW260" s="39">
        <v>0.1</v>
      </c>
      <c r="AX260" s="39">
        <v>0.1</v>
      </c>
      <c r="AY260" s="1" t="s">
        <v>116</v>
      </c>
      <c r="AZ260" s="1" t="s">
        <v>116</v>
      </c>
      <c r="BA260" s="1" t="s">
        <v>116</v>
      </c>
      <c r="BB260" s="42">
        <f t="shared" si="383"/>
        <v>1</v>
      </c>
      <c r="BC260" s="1" t="s">
        <v>70</v>
      </c>
      <c r="BD260" s="1" t="s">
        <v>137</v>
      </c>
      <c r="BE260" s="1" t="s">
        <v>41</v>
      </c>
      <c r="BF260" s="1" t="s">
        <v>42</v>
      </c>
      <c r="BG260" s="1" t="s">
        <v>62</v>
      </c>
      <c r="BH260" s="1" t="s">
        <v>81</v>
      </c>
      <c r="BI260" s="1" t="s">
        <v>148</v>
      </c>
      <c r="BJ260" s="15" t="s">
        <v>148</v>
      </c>
      <c r="BK260" s="1" t="s">
        <v>147</v>
      </c>
      <c r="BL260" s="15" t="s">
        <v>147</v>
      </c>
      <c r="BM260" s="1" t="s">
        <v>146</v>
      </c>
      <c r="BN260" s="20">
        <v>0</v>
      </c>
      <c r="BO260" s="26">
        <v>3</v>
      </c>
      <c r="BP260" s="74" t="str">
        <f t="shared" si="378"/>
        <v>not applic.</v>
      </c>
      <c r="BQ260" s="74" t="str">
        <f t="shared" si="384"/>
        <v>not compact</v>
      </c>
      <c r="BR260" s="74" t="str">
        <f t="shared" si="385"/>
        <v>not compact</v>
      </c>
      <c r="BS260" s="36" t="str">
        <f t="shared" si="386"/>
        <v>Standard</v>
      </c>
      <c r="BT260" s="36" t="str">
        <f t="shared" si="386"/>
        <v>Standard</v>
      </c>
      <c r="BU260" s="42">
        <f t="shared" ref="BU260:BV260" si="413">BU259</f>
        <v>-1</v>
      </c>
      <c r="BV260" s="42">
        <f t="shared" si="413"/>
        <v>0</v>
      </c>
      <c r="BW260" s="42">
        <f t="shared" ref="BW260" si="414">BW259</f>
        <v>0</v>
      </c>
      <c r="BX260" s="42" t="s">
        <v>290</v>
      </c>
      <c r="BY260" s="42">
        <v>0</v>
      </c>
      <c r="BZ260" s="42">
        <v>0</v>
      </c>
      <c r="CA260" s="31" t="s">
        <v>0</v>
      </c>
    </row>
    <row r="261" spans="3:80" s="1" customFormat="1" x14ac:dyDescent="0.25">
      <c r="C261" s="1">
        <v>1</v>
      </c>
      <c r="D261" s="1">
        <v>2006</v>
      </c>
      <c r="E261" s="63" t="s">
        <v>219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36">
        <v>0</v>
      </c>
      <c r="S261" s="36">
        <v>20</v>
      </c>
      <c r="T261" s="1">
        <v>300</v>
      </c>
      <c r="U261" s="1">
        <v>0</v>
      </c>
      <c r="V261" s="1">
        <v>0.8</v>
      </c>
      <c r="W261" s="1">
        <v>0.8</v>
      </c>
      <c r="X261" s="1">
        <v>0.8</v>
      </c>
      <c r="Y261" s="1">
        <v>7.2</v>
      </c>
      <c r="Z261" s="26">
        <v>1</v>
      </c>
      <c r="AA261" s="26" t="s">
        <v>299</v>
      </c>
      <c r="AB261" s="1">
        <v>8</v>
      </c>
      <c r="AC261" s="1">
        <v>8</v>
      </c>
      <c r="AD261" s="1">
        <v>22</v>
      </c>
      <c r="AE261" s="1">
        <v>22</v>
      </c>
      <c r="AF261" s="1">
        <v>7.1999999999999995E-2</v>
      </c>
      <c r="AG261" s="1">
        <v>0.4</v>
      </c>
      <c r="AH261" s="1">
        <v>0.35</v>
      </c>
      <c r="AI261" s="1">
        <v>0.55000000000000004</v>
      </c>
      <c r="AJ261" s="1">
        <v>0.3</v>
      </c>
      <c r="AK261" s="1">
        <v>38</v>
      </c>
      <c r="AL261" s="1">
        <v>30</v>
      </c>
      <c r="AM261" s="1">
        <v>0</v>
      </c>
      <c r="AN261" s="1">
        <v>10024</v>
      </c>
      <c r="AO261" s="1">
        <v>15024</v>
      </c>
      <c r="AP261" s="39">
        <v>0.7</v>
      </c>
      <c r="AQ261" s="39" t="s">
        <v>184</v>
      </c>
      <c r="AR261" s="39">
        <v>0.35</v>
      </c>
      <c r="AS261" s="39">
        <v>0.4</v>
      </c>
      <c r="AT261" s="39">
        <v>0.18</v>
      </c>
      <c r="AU261" s="39">
        <v>0.5</v>
      </c>
      <c r="AV261" s="39">
        <v>0</v>
      </c>
      <c r="AW261" s="39">
        <v>0.1</v>
      </c>
      <c r="AX261" s="39">
        <v>0.1</v>
      </c>
      <c r="AY261" s="1" t="s">
        <v>116</v>
      </c>
      <c r="AZ261" s="1" t="s">
        <v>116</v>
      </c>
      <c r="BA261" s="1" t="s">
        <v>116</v>
      </c>
      <c r="BB261" s="39">
        <v>1</v>
      </c>
      <c r="BC261" s="1" t="s">
        <v>70</v>
      </c>
      <c r="BD261" s="1" t="s">
        <v>137</v>
      </c>
      <c r="BE261" s="1" t="s">
        <v>39</v>
      </c>
      <c r="BF261" s="1" t="s">
        <v>40</v>
      </c>
      <c r="BG261" s="1" t="s">
        <v>62</v>
      </c>
      <c r="BH261" s="1" t="s">
        <v>81</v>
      </c>
      <c r="BI261" s="1" t="s">
        <v>148</v>
      </c>
      <c r="BJ261" s="15" t="s">
        <v>148</v>
      </c>
      <c r="BK261" s="1" t="s">
        <v>147</v>
      </c>
      <c r="BL261" s="15" t="s">
        <v>147</v>
      </c>
      <c r="BM261" s="1" t="s">
        <v>146</v>
      </c>
      <c r="BN261" s="20">
        <v>0</v>
      </c>
      <c r="BO261" s="26">
        <v>3</v>
      </c>
      <c r="BP261" s="74" t="str">
        <f t="shared" si="378"/>
        <v>not applic.</v>
      </c>
      <c r="BQ261" s="73" t="s">
        <v>268</v>
      </c>
      <c r="BR261" s="73" t="s">
        <v>268</v>
      </c>
      <c r="BS261" s="1" t="s">
        <v>184</v>
      </c>
      <c r="BT261" s="1" t="s">
        <v>184</v>
      </c>
      <c r="BU261" s="39">
        <v>-1</v>
      </c>
      <c r="BV261" s="39">
        <v>0</v>
      </c>
      <c r="BW261" s="39">
        <v>0</v>
      </c>
      <c r="BX261" s="39" t="s">
        <v>290</v>
      </c>
      <c r="BY261" s="39">
        <v>0</v>
      </c>
      <c r="BZ261" s="39">
        <v>0</v>
      </c>
      <c r="CA261" s="31" t="s">
        <v>0</v>
      </c>
      <c r="CB261" s="1" t="s">
        <v>133</v>
      </c>
    </row>
    <row r="262" spans="3:80" s="1" customFormat="1" x14ac:dyDescent="0.25">
      <c r="C262" s="1">
        <v>2</v>
      </c>
      <c r="D262" s="1">
        <v>2006</v>
      </c>
      <c r="E262" s="42" t="str">
        <f t="shared" si="381"/>
        <v>MultiFam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19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299</v>
      </c>
      <c r="AB262" s="1">
        <v>8</v>
      </c>
      <c r="AC262" s="1">
        <v>8</v>
      </c>
      <c r="AD262" s="1">
        <v>22</v>
      </c>
      <c r="AE262" s="1">
        <v>22</v>
      </c>
      <c r="AF262" s="1">
        <v>0.10100000000000001</v>
      </c>
      <c r="AG262" s="1">
        <v>0.4</v>
      </c>
      <c r="AH262" s="1">
        <v>0.35</v>
      </c>
      <c r="AI262" s="1">
        <v>0.55000000000000004</v>
      </c>
      <c r="AJ262" s="1">
        <v>0.3</v>
      </c>
      <c r="AK262" s="1">
        <v>30</v>
      </c>
      <c r="AL262" s="1">
        <v>19</v>
      </c>
      <c r="AM262" s="1">
        <v>0</v>
      </c>
      <c r="AN262" s="1">
        <v>0</v>
      </c>
      <c r="AO262" s="1">
        <v>5016</v>
      </c>
      <c r="AP262" s="42">
        <f>AP261</f>
        <v>0.7</v>
      </c>
      <c r="AQ262" s="42" t="str">
        <f>AQ261</f>
        <v>Standard</v>
      </c>
      <c r="AR262" s="39">
        <v>0.65</v>
      </c>
      <c r="AS262" s="39">
        <v>0.4</v>
      </c>
      <c r="AT262" s="39">
        <v>0.18</v>
      </c>
      <c r="AU262" s="39">
        <v>0.5</v>
      </c>
      <c r="AV262" s="39">
        <v>0</v>
      </c>
      <c r="AW262" s="39">
        <v>0.1</v>
      </c>
      <c r="AX262" s="39">
        <v>0.1</v>
      </c>
      <c r="AY262" s="1" t="s">
        <v>116</v>
      </c>
      <c r="AZ262" s="1" t="s">
        <v>116</v>
      </c>
      <c r="BA262" s="1" t="s">
        <v>116</v>
      </c>
      <c r="BB262" s="42">
        <f>BB261</f>
        <v>1</v>
      </c>
      <c r="BC262" s="1" t="s">
        <v>71</v>
      </c>
      <c r="BD262" s="1" t="s">
        <v>138</v>
      </c>
      <c r="BE262" s="1" t="s">
        <v>39</v>
      </c>
      <c r="BF262" s="1" t="s">
        <v>40</v>
      </c>
      <c r="BG262" s="1" t="s">
        <v>61</v>
      </c>
      <c r="BH262" s="1" t="s">
        <v>81</v>
      </c>
      <c r="BI262" s="1" t="s">
        <v>136</v>
      </c>
      <c r="BJ262" s="15" t="s">
        <v>136</v>
      </c>
      <c r="BK262" s="1" t="s">
        <v>144</v>
      </c>
      <c r="BL262" s="15" t="s">
        <v>144</v>
      </c>
      <c r="BM262" s="1" t="s">
        <v>145</v>
      </c>
      <c r="BN262" s="20">
        <v>0</v>
      </c>
      <c r="BO262" s="26">
        <v>3</v>
      </c>
      <c r="BP262" s="74" t="str">
        <f t="shared" si="378"/>
        <v>not applic.</v>
      </c>
      <c r="BQ262" s="74" t="str">
        <f t="shared" ref="BQ262:BV262" si="415">BQ261</f>
        <v>not compact</v>
      </c>
      <c r="BR262" s="74" t="str">
        <f t="shared" si="415"/>
        <v>not compact</v>
      </c>
      <c r="BS262" s="36" t="str">
        <f t="shared" si="415"/>
        <v>Standard</v>
      </c>
      <c r="BT262" s="36" t="str">
        <f t="shared" si="415"/>
        <v>Standard</v>
      </c>
      <c r="BU262" s="42">
        <f t="shared" si="415"/>
        <v>-1</v>
      </c>
      <c r="BV262" s="42">
        <f t="shared" si="415"/>
        <v>0</v>
      </c>
      <c r="BW262" s="42">
        <f t="shared" ref="BW262" si="416">BW261</f>
        <v>0</v>
      </c>
      <c r="BX262" s="42" t="s">
        <v>290</v>
      </c>
      <c r="BY262" s="42">
        <v>0</v>
      </c>
      <c r="BZ262" s="42">
        <v>0</v>
      </c>
      <c r="CA262" s="31" t="s">
        <v>0</v>
      </c>
      <c r="CB262" s="1" t="s">
        <v>134</v>
      </c>
    </row>
    <row r="263" spans="3:80" s="1" customFormat="1" x14ac:dyDescent="0.25">
      <c r="C263" s="1">
        <v>3</v>
      </c>
      <c r="D263" s="1">
        <v>2006</v>
      </c>
      <c r="E263" s="42" t="str">
        <f t="shared" si="381"/>
        <v>MultiFam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20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299</v>
      </c>
      <c r="AB263" s="1">
        <v>8</v>
      </c>
      <c r="AC263" s="1">
        <v>8</v>
      </c>
      <c r="AD263" s="1">
        <v>22</v>
      </c>
      <c r="AE263" s="1">
        <v>22</v>
      </c>
      <c r="AF263" s="1">
        <v>0.10100000000000001</v>
      </c>
      <c r="AG263" s="1">
        <v>0.4</v>
      </c>
      <c r="AH263" s="1">
        <v>0.35</v>
      </c>
      <c r="AI263" s="1">
        <v>0.55000000000000004</v>
      </c>
      <c r="AJ263" s="1">
        <v>0.3</v>
      </c>
      <c r="AK263" s="1">
        <v>30</v>
      </c>
      <c r="AL263" s="1">
        <v>19</v>
      </c>
      <c r="AM263" s="1">
        <v>0</v>
      </c>
      <c r="AN263" s="1">
        <v>0</v>
      </c>
      <c r="AO263" s="1">
        <v>5016</v>
      </c>
      <c r="AP263" s="42">
        <f t="shared" ref="AP263:AQ263" si="417">AP262</f>
        <v>0.7</v>
      </c>
      <c r="AQ263" s="42" t="str">
        <f t="shared" si="417"/>
        <v>Standard</v>
      </c>
      <c r="AR263" s="39">
        <v>0.65</v>
      </c>
      <c r="AS263" s="39">
        <v>0.4</v>
      </c>
      <c r="AT263" s="39">
        <v>0.18</v>
      </c>
      <c r="AU263" s="39">
        <v>0.5</v>
      </c>
      <c r="AV263" s="39">
        <v>0</v>
      </c>
      <c r="AW263" s="39">
        <v>0.1</v>
      </c>
      <c r="AX263" s="39">
        <v>0.1</v>
      </c>
      <c r="AY263" s="1" t="s">
        <v>116</v>
      </c>
      <c r="AZ263" s="1" t="s">
        <v>116</v>
      </c>
      <c r="BA263" s="1" t="s">
        <v>116</v>
      </c>
      <c r="BB263" s="42">
        <f t="shared" ref="BB263" si="418">BB262</f>
        <v>1</v>
      </c>
      <c r="BC263" s="1" t="s">
        <v>71</v>
      </c>
      <c r="BD263" s="1" t="s">
        <v>138</v>
      </c>
      <c r="BE263" s="1" t="s">
        <v>39</v>
      </c>
      <c r="BF263" s="1" t="s">
        <v>40</v>
      </c>
      <c r="BG263" s="1" t="s">
        <v>61</v>
      </c>
      <c r="BH263" s="1" t="s">
        <v>81</v>
      </c>
      <c r="BI263" s="1" t="s">
        <v>136</v>
      </c>
      <c r="BJ263" s="15" t="s">
        <v>136</v>
      </c>
      <c r="BK263" s="1" t="s">
        <v>144</v>
      </c>
      <c r="BL263" s="15" t="s">
        <v>144</v>
      </c>
      <c r="BM263" s="1" t="s">
        <v>145</v>
      </c>
      <c r="BN263" s="20">
        <v>0</v>
      </c>
      <c r="BO263" s="26">
        <v>3</v>
      </c>
      <c r="BP263" s="74" t="str">
        <f t="shared" si="378"/>
        <v>not applic.</v>
      </c>
      <c r="BQ263" s="74" t="str">
        <f t="shared" ref="BQ263:BQ276" si="419">BQ262</f>
        <v>not compact</v>
      </c>
      <c r="BR263" s="74" t="str">
        <f t="shared" ref="BR263:BR276" si="420">BR262</f>
        <v>not compact</v>
      </c>
      <c r="BS263" s="36" t="str">
        <f t="shared" ref="BS263:BT276" si="421">BS262</f>
        <v>Standard</v>
      </c>
      <c r="BT263" s="36" t="str">
        <f t="shared" si="421"/>
        <v>Standard</v>
      </c>
      <c r="BU263" s="42">
        <f t="shared" ref="BU263:BV263" si="422">BU262</f>
        <v>-1</v>
      </c>
      <c r="BV263" s="42">
        <f t="shared" si="422"/>
        <v>0</v>
      </c>
      <c r="BW263" s="42">
        <f t="shared" ref="BW263" si="423">BW262</f>
        <v>0</v>
      </c>
      <c r="BX263" s="42" t="s">
        <v>290</v>
      </c>
      <c r="BY263" s="42">
        <v>0</v>
      </c>
      <c r="BZ263" s="42">
        <v>0</v>
      </c>
      <c r="CA263" s="31" t="s">
        <v>0</v>
      </c>
      <c r="CB263" s="1" t="s">
        <v>135</v>
      </c>
    </row>
    <row r="264" spans="3:80" s="1" customFormat="1" x14ac:dyDescent="0.25">
      <c r="C264" s="1">
        <v>4</v>
      </c>
      <c r="D264" s="1">
        <v>2006</v>
      </c>
      <c r="E264" s="42" t="str">
        <f t="shared" si="381"/>
        <v>MultiFam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19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299</v>
      </c>
      <c r="AB264" s="1">
        <v>8</v>
      </c>
      <c r="AC264" s="1">
        <v>8</v>
      </c>
      <c r="AD264" s="1">
        <v>22</v>
      </c>
      <c r="AE264" s="1">
        <v>22</v>
      </c>
      <c r="AF264" s="1">
        <v>0.10100000000000001</v>
      </c>
      <c r="AG264" s="1">
        <v>0.4</v>
      </c>
      <c r="AH264" s="1">
        <v>0.35</v>
      </c>
      <c r="AI264" s="1">
        <v>0.55000000000000004</v>
      </c>
      <c r="AJ264" s="1">
        <v>0.3</v>
      </c>
      <c r="AK264" s="1">
        <v>30</v>
      </c>
      <c r="AL264" s="1">
        <v>19</v>
      </c>
      <c r="AM264" s="1">
        <v>0</v>
      </c>
      <c r="AN264" s="1">
        <v>0</v>
      </c>
      <c r="AO264" s="1">
        <v>5016</v>
      </c>
      <c r="AP264" s="42">
        <f t="shared" ref="AP264:AQ264" si="424">AP263</f>
        <v>0.7</v>
      </c>
      <c r="AQ264" s="42" t="str">
        <f t="shared" si="424"/>
        <v>Standard</v>
      </c>
      <c r="AR264" s="39">
        <v>0.65</v>
      </c>
      <c r="AS264" s="39">
        <v>0.4</v>
      </c>
      <c r="AT264" s="39">
        <v>0.18</v>
      </c>
      <c r="AU264" s="39">
        <v>0.5</v>
      </c>
      <c r="AV264" s="39">
        <v>0</v>
      </c>
      <c r="AW264" s="39">
        <v>0.1</v>
      </c>
      <c r="AX264" s="39">
        <v>0.1</v>
      </c>
      <c r="AY264" s="1" t="s">
        <v>116</v>
      </c>
      <c r="AZ264" s="1" t="s">
        <v>116</v>
      </c>
      <c r="BA264" s="1" t="s">
        <v>116</v>
      </c>
      <c r="BB264" s="42">
        <f t="shared" ref="BB264" si="425">BB263</f>
        <v>1</v>
      </c>
      <c r="BC264" s="1" t="s">
        <v>71</v>
      </c>
      <c r="BD264" s="1" t="s">
        <v>138</v>
      </c>
      <c r="BE264" s="1" t="s">
        <v>39</v>
      </c>
      <c r="BF264" s="1" t="s">
        <v>40</v>
      </c>
      <c r="BG264" s="1" t="s">
        <v>61</v>
      </c>
      <c r="BH264" s="1" t="s">
        <v>81</v>
      </c>
      <c r="BI264" s="1" t="s">
        <v>136</v>
      </c>
      <c r="BJ264" s="15" t="s">
        <v>136</v>
      </c>
      <c r="BK264" s="1" t="s">
        <v>144</v>
      </c>
      <c r="BL264" s="15" t="s">
        <v>144</v>
      </c>
      <c r="BM264" s="1" t="s">
        <v>145</v>
      </c>
      <c r="BN264" s="20">
        <v>0</v>
      </c>
      <c r="BO264" s="26">
        <v>3</v>
      </c>
      <c r="BP264" s="74" t="str">
        <f t="shared" si="378"/>
        <v>not applic.</v>
      </c>
      <c r="BQ264" s="74" t="str">
        <f t="shared" si="419"/>
        <v>not compact</v>
      </c>
      <c r="BR264" s="74" t="str">
        <f t="shared" si="420"/>
        <v>not compact</v>
      </c>
      <c r="BS264" s="36" t="str">
        <f t="shared" si="421"/>
        <v>Standard</v>
      </c>
      <c r="BT264" s="36" t="str">
        <f t="shared" si="421"/>
        <v>Standard</v>
      </c>
      <c r="BU264" s="42">
        <f t="shared" ref="BU264:BV264" si="426">BU263</f>
        <v>-1</v>
      </c>
      <c r="BV264" s="42">
        <f t="shared" si="426"/>
        <v>0</v>
      </c>
      <c r="BW264" s="42">
        <f t="shared" ref="BW264" si="427">BW263</f>
        <v>0</v>
      </c>
      <c r="BX264" s="42" t="s">
        <v>290</v>
      </c>
      <c r="BY264" s="42">
        <v>0</v>
      </c>
      <c r="BZ264" s="42">
        <v>0</v>
      </c>
      <c r="CA264" s="31" t="s">
        <v>0</v>
      </c>
    </row>
    <row r="265" spans="3:80" s="1" customFormat="1" x14ac:dyDescent="0.25">
      <c r="C265" s="1">
        <v>5</v>
      </c>
      <c r="D265" s="1">
        <v>2006</v>
      </c>
      <c r="E265" s="42" t="str">
        <f t="shared" si="381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20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299</v>
      </c>
      <c r="AB265" s="1">
        <v>8</v>
      </c>
      <c r="AC265" s="1">
        <v>8</v>
      </c>
      <c r="AD265" s="1">
        <v>22</v>
      </c>
      <c r="AE265" s="1">
        <v>22</v>
      </c>
      <c r="AF265" s="1">
        <v>0.10100000000000001</v>
      </c>
      <c r="AG265" s="1">
        <v>0.4</v>
      </c>
      <c r="AH265" s="1">
        <v>0.35</v>
      </c>
      <c r="AI265" s="1">
        <v>0.55000000000000004</v>
      </c>
      <c r="AJ265" s="1">
        <v>0.3</v>
      </c>
      <c r="AK265" s="1">
        <v>30</v>
      </c>
      <c r="AL265" s="1">
        <v>19</v>
      </c>
      <c r="AM265" s="1">
        <v>0</v>
      </c>
      <c r="AN265" s="1">
        <v>0</v>
      </c>
      <c r="AO265" s="1">
        <v>5016</v>
      </c>
      <c r="AP265" s="42">
        <f t="shared" ref="AP265:AQ265" si="428">AP264</f>
        <v>0.7</v>
      </c>
      <c r="AQ265" s="42" t="str">
        <f t="shared" si="428"/>
        <v>Standard</v>
      </c>
      <c r="AR265" s="39">
        <v>0.65</v>
      </c>
      <c r="AS265" s="39">
        <v>0.4</v>
      </c>
      <c r="AT265" s="39">
        <v>0.18</v>
      </c>
      <c r="AU265" s="39">
        <v>0.5</v>
      </c>
      <c r="AV265" s="39">
        <v>0</v>
      </c>
      <c r="AW265" s="39">
        <v>0.1</v>
      </c>
      <c r="AX265" s="39">
        <v>0.1</v>
      </c>
      <c r="AY265" s="1" t="s">
        <v>116</v>
      </c>
      <c r="AZ265" s="1" t="s">
        <v>116</v>
      </c>
      <c r="BA265" s="1" t="s">
        <v>116</v>
      </c>
      <c r="BB265" s="42">
        <f t="shared" ref="BB265" si="429">BB264</f>
        <v>1</v>
      </c>
      <c r="BC265" s="1" t="s">
        <v>71</v>
      </c>
      <c r="BD265" s="1" t="s">
        <v>138</v>
      </c>
      <c r="BE265" s="1" t="s">
        <v>39</v>
      </c>
      <c r="BF265" s="1" t="s">
        <v>40</v>
      </c>
      <c r="BG265" s="1" t="s">
        <v>61</v>
      </c>
      <c r="BH265" s="1" t="s">
        <v>81</v>
      </c>
      <c r="BI265" s="1" t="s">
        <v>136</v>
      </c>
      <c r="BJ265" s="15" t="s">
        <v>136</v>
      </c>
      <c r="BK265" s="1" t="s">
        <v>144</v>
      </c>
      <c r="BL265" s="15" t="s">
        <v>144</v>
      </c>
      <c r="BM265" s="1" t="s">
        <v>145</v>
      </c>
      <c r="BN265" s="20">
        <v>0</v>
      </c>
      <c r="BO265" s="26">
        <v>3</v>
      </c>
      <c r="BP265" s="74" t="str">
        <f t="shared" si="378"/>
        <v>not applic.</v>
      </c>
      <c r="BQ265" s="74" t="str">
        <f t="shared" si="419"/>
        <v>not compact</v>
      </c>
      <c r="BR265" s="74" t="str">
        <f t="shared" si="420"/>
        <v>not compact</v>
      </c>
      <c r="BS265" s="36" t="str">
        <f t="shared" si="421"/>
        <v>Standard</v>
      </c>
      <c r="BT265" s="36" t="str">
        <f t="shared" si="421"/>
        <v>Standard</v>
      </c>
      <c r="BU265" s="42">
        <f t="shared" ref="BU265:BV265" si="430">BU264</f>
        <v>-1</v>
      </c>
      <c r="BV265" s="42">
        <f t="shared" si="430"/>
        <v>0</v>
      </c>
      <c r="BW265" s="42">
        <f t="shared" ref="BW265" si="431">BW264</f>
        <v>0</v>
      </c>
      <c r="BX265" s="42" t="s">
        <v>290</v>
      </c>
      <c r="BY265" s="42">
        <v>0</v>
      </c>
      <c r="BZ265" s="42">
        <v>0</v>
      </c>
      <c r="CA265" s="31" t="s">
        <v>0</v>
      </c>
    </row>
    <row r="266" spans="3:80" s="1" customFormat="1" x14ac:dyDescent="0.25">
      <c r="C266" s="1">
        <v>6</v>
      </c>
      <c r="D266" s="1">
        <v>2006</v>
      </c>
      <c r="E266" s="42" t="str">
        <f t="shared" si="381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20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299</v>
      </c>
      <c r="AB266" s="1">
        <v>8</v>
      </c>
      <c r="AC266" s="1">
        <v>8</v>
      </c>
      <c r="AD266" s="1">
        <v>22</v>
      </c>
      <c r="AE266" s="1">
        <v>22</v>
      </c>
      <c r="AF266" s="1">
        <v>0.10100000000000001</v>
      </c>
      <c r="AG266" s="1">
        <v>0.4</v>
      </c>
      <c r="AH266" s="1">
        <v>0.35</v>
      </c>
      <c r="AI266" s="1">
        <v>0.55000000000000004</v>
      </c>
      <c r="AJ266" s="1">
        <v>0.3</v>
      </c>
      <c r="AK266" s="1">
        <v>30</v>
      </c>
      <c r="AL266" s="1">
        <v>19</v>
      </c>
      <c r="AM266" s="1">
        <v>0</v>
      </c>
      <c r="AN266" s="1">
        <v>0</v>
      </c>
      <c r="AO266" s="1">
        <v>5016</v>
      </c>
      <c r="AP266" s="42">
        <f t="shared" ref="AP266:AQ266" si="432">AP265</f>
        <v>0.7</v>
      </c>
      <c r="AQ266" s="42" t="str">
        <f t="shared" si="432"/>
        <v>Standard</v>
      </c>
      <c r="AR266" s="39">
        <v>0.65</v>
      </c>
      <c r="AS266" s="39">
        <v>0.4</v>
      </c>
      <c r="AT266" s="39">
        <v>0.18</v>
      </c>
      <c r="AU266" s="39">
        <v>0.5</v>
      </c>
      <c r="AV266" s="39">
        <v>0</v>
      </c>
      <c r="AW266" s="39">
        <v>0.1</v>
      </c>
      <c r="AX266" s="39">
        <v>0.1</v>
      </c>
      <c r="AY266" s="1" t="s">
        <v>116</v>
      </c>
      <c r="AZ266" s="1" t="s">
        <v>116</v>
      </c>
      <c r="BA266" s="1" t="s">
        <v>116</v>
      </c>
      <c r="BB266" s="42">
        <f t="shared" ref="BB266" si="433">BB265</f>
        <v>1</v>
      </c>
      <c r="BC266" s="1" t="s">
        <v>71</v>
      </c>
      <c r="BD266" s="1" t="s">
        <v>138</v>
      </c>
      <c r="BE266" s="1" t="s">
        <v>39</v>
      </c>
      <c r="BF266" s="1" t="s">
        <v>40</v>
      </c>
      <c r="BG266" s="1" t="s">
        <v>61</v>
      </c>
      <c r="BH266" s="1" t="s">
        <v>81</v>
      </c>
      <c r="BI266" s="1" t="s">
        <v>136</v>
      </c>
      <c r="BJ266" s="15" t="s">
        <v>136</v>
      </c>
      <c r="BK266" s="1" t="s">
        <v>144</v>
      </c>
      <c r="BL266" s="15" t="s">
        <v>144</v>
      </c>
      <c r="BM266" s="1" t="s">
        <v>145</v>
      </c>
      <c r="BN266" s="20">
        <v>0</v>
      </c>
      <c r="BO266" s="26">
        <v>3</v>
      </c>
      <c r="BP266" s="74" t="str">
        <f t="shared" si="378"/>
        <v>not applic.</v>
      </c>
      <c r="BQ266" s="74" t="str">
        <f t="shared" si="419"/>
        <v>not compact</v>
      </c>
      <c r="BR266" s="74" t="str">
        <f t="shared" si="420"/>
        <v>not compact</v>
      </c>
      <c r="BS266" s="36" t="str">
        <f t="shared" si="421"/>
        <v>Standard</v>
      </c>
      <c r="BT266" s="36" t="str">
        <f t="shared" si="421"/>
        <v>Standard</v>
      </c>
      <c r="BU266" s="42">
        <f t="shared" ref="BU266:BV266" si="434">BU265</f>
        <v>-1</v>
      </c>
      <c r="BV266" s="42">
        <f t="shared" si="434"/>
        <v>0</v>
      </c>
      <c r="BW266" s="42">
        <f t="shared" ref="BW266" si="435">BW265</f>
        <v>0</v>
      </c>
      <c r="BX266" s="42" t="s">
        <v>290</v>
      </c>
      <c r="BY266" s="42">
        <v>0</v>
      </c>
      <c r="BZ266" s="42">
        <v>0</v>
      </c>
      <c r="CA266" s="31" t="s">
        <v>0</v>
      </c>
    </row>
    <row r="267" spans="3:80" s="1" customFormat="1" x14ac:dyDescent="0.25">
      <c r="C267" s="1">
        <v>7</v>
      </c>
      <c r="D267" s="1">
        <v>2006</v>
      </c>
      <c r="E267" s="42" t="str">
        <f t="shared" si="381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20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299</v>
      </c>
      <c r="AB267" s="1">
        <v>8</v>
      </c>
      <c r="AC267" s="1">
        <v>8</v>
      </c>
      <c r="AD267" s="1">
        <v>22</v>
      </c>
      <c r="AE267" s="1">
        <v>22</v>
      </c>
      <c r="AF267" s="1">
        <v>0.10100000000000001</v>
      </c>
      <c r="AG267" s="1">
        <v>0.4</v>
      </c>
      <c r="AH267" s="1">
        <v>0.35</v>
      </c>
      <c r="AI267" s="1">
        <v>0.55000000000000004</v>
      </c>
      <c r="AJ267" s="1">
        <v>0.3</v>
      </c>
      <c r="AK267" s="1">
        <v>30</v>
      </c>
      <c r="AL267" s="1">
        <v>19</v>
      </c>
      <c r="AM267" s="1">
        <v>0</v>
      </c>
      <c r="AN267" s="1">
        <v>0</v>
      </c>
      <c r="AO267" s="1">
        <v>5016</v>
      </c>
      <c r="AP267" s="42">
        <f t="shared" ref="AP267:AQ267" si="436">AP266</f>
        <v>0.7</v>
      </c>
      <c r="AQ267" s="42" t="str">
        <f t="shared" si="436"/>
        <v>Standard</v>
      </c>
      <c r="AR267" s="39">
        <v>0.65</v>
      </c>
      <c r="AS267" s="39">
        <v>0.4</v>
      </c>
      <c r="AT267" s="39">
        <v>0.18</v>
      </c>
      <c r="AU267" s="39">
        <v>0.5</v>
      </c>
      <c r="AV267" s="39">
        <v>0</v>
      </c>
      <c r="AW267" s="39">
        <v>0.1</v>
      </c>
      <c r="AX267" s="39">
        <v>0.1</v>
      </c>
      <c r="AY267" s="1" t="s">
        <v>116</v>
      </c>
      <c r="AZ267" s="1" t="s">
        <v>116</v>
      </c>
      <c r="BA267" s="1" t="s">
        <v>116</v>
      </c>
      <c r="BB267" s="42">
        <f t="shared" ref="BB267" si="437">BB266</f>
        <v>1</v>
      </c>
      <c r="BC267" s="1" t="s">
        <v>71</v>
      </c>
      <c r="BD267" s="1" t="s">
        <v>138</v>
      </c>
      <c r="BE267" s="1" t="s">
        <v>39</v>
      </c>
      <c r="BF267" s="1" t="s">
        <v>40</v>
      </c>
      <c r="BG267" s="1" t="s">
        <v>61</v>
      </c>
      <c r="BH267" s="1" t="s">
        <v>81</v>
      </c>
      <c r="BI267" s="1" t="s">
        <v>136</v>
      </c>
      <c r="BJ267" s="15" t="s">
        <v>136</v>
      </c>
      <c r="BK267" s="1" t="s">
        <v>144</v>
      </c>
      <c r="BL267" s="15" t="s">
        <v>144</v>
      </c>
      <c r="BM267" s="1" t="s">
        <v>145</v>
      </c>
      <c r="BN267" s="20">
        <v>0</v>
      </c>
      <c r="BO267" s="26">
        <v>3</v>
      </c>
      <c r="BP267" s="74" t="str">
        <f t="shared" si="378"/>
        <v>not applic.</v>
      </c>
      <c r="BQ267" s="74" t="str">
        <f t="shared" si="419"/>
        <v>not compact</v>
      </c>
      <c r="BR267" s="74" t="str">
        <f t="shared" si="420"/>
        <v>not compact</v>
      </c>
      <c r="BS267" s="36" t="str">
        <f t="shared" si="421"/>
        <v>Standard</v>
      </c>
      <c r="BT267" s="36" t="str">
        <f t="shared" si="421"/>
        <v>Standard</v>
      </c>
      <c r="BU267" s="42">
        <f t="shared" ref="BU267:BV267" si="438">BU266</f>
        <v>-1</v>
      </c>
      <c r="BV267" s="42">
        <f t="shared" si="438"/>
        <v>0</v>
      </c>
      <c r="BW267" s="42">
        <f t="shared" ref="BW267" si="439">BW266</f>
        <v>0</v>
      </c>
      <c r="BX267" s="42" t="s">
        <v>290</v>
      </c>
      <c r="BY267" s="42">
        <v>0</v>
      </c>
      <c r="BZ267" s="42">
        <v>0</v>
      </c>
      <c r="CA267" s="31" t="s">
        <v>0</v>
      </c>
    </row>
    <row r="268" spans="3:80" s="1" customFormat="1" x14ac:dyDescent="0.25">
      <c r="C268" s="1">
        <v>8</v>
      </c>
      <c r="D268" s="1">
        <v>2006</v>
      </c>
      <c r="E268" s="42" t="str">
        <f t="shared" si="38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19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299</v>
      </c>
      <c r="AB268" s="1">
        <v>8</v>
      </c>
      <c r="AC268" s="1">
        <v>8</v>
      </c>
      <c r="AD268" s="1">
        <v>22</v>
      </c>
      <c r="AE268" s="1">
        <v>22</v>
      </c>
      <c r="AF268" s="1">
        <v>0.10100000000000001</v>
      </c>
      <c r="AG268" s="1">
        <v>0.4</v>
      </c>
      <c r="AH268" s="1">
        <v>0.35</v>
      </c>
      <c r="AI268" s="1">
        <v>0.55000000000000004</v>
      </c>
      <c r="AJ268" s="1">
        <v>0.3</v>
      </c>
      <c r="AK268" s="1">
        <v>30</v>
      </c>
      <c r="AL268" s="1">
        <v>19</v>
      </c>
      <c r="AM268" s="1">
        <v>0</v>
      </c>
      <c r="AN268" s="1">
        <v>0</v>
      </c>
      <c r="AO268" s="1">
        <v>5016</v>
      </c>
      <c r="AP268" s="42">
        <f t="shared" ref="AP268:AQ268" si="440">AP267</f>
        <v>0.7</v>
      </c>
      <c r="AQ268" s="42" t="str">
        <f t="shared" si="440"/>
        <v>Standard</v>
      </c>
      <c r="AR268" s="39">
        <v>0.65</v>
      </c>
      <c r="AS268" s="39">
        <v>0.4</v>
      </c>
      <c r="AT268" s="39">
        <v>0.18</v>
      </c>
      <c r="AU268" s="39">
        <v>0.5</v>
      </c>
      <c r="AV268" s="39">
        <v>0</v>
      </c>
      <c r="AW268" s="39">
        <v>0.1</v>
      </c>
      <c r="AX268" s="39">
        <v>0.1</v>
      </c>
      <c r="AY268" s="1" t="s">
        <v>116</v>
      </c>
      <c r="AZ268" s="1" t="s">
        <v>116</v>
      </c>
      <c r="BA268" s="1" t="s">
        <v>116</v>
      </c>
      <c r="BB268" s="42">
        <f t="shared" ref="BB268" si="441">BB267</f>
        <v>1</v>
      </c>
      <c r="BC268" s="1" t="s">
        <v>71</v>
      </c>
      <c r="BD268" s="1" t="s">
        <v>138</v>
      </c>
      <c r="BE268" s="1" t="s">
        <v>39</v>
      </c>
      <c r="BF268" s="1" t="s">
        <v>40</v>
      </c>
      <c r="BG268" s="1" t="s">
        <v>61</v>
      </c>
      <c r="BH268" s="1" t="s">
        <v>81</v>
      </c>
      <c r="BI268" s="1" t="s">
        <v>136</v>
      </c>
      <c r="BJ268" s="15" t="s">
        <v>136</v>
      </c>
      <c r="BK268" s="1" t="s">
        <v>144</v>
      </c>
      <c r="BL268" s="15" t="s">
        <v>144</v>
      </c>
      <c r="BM268" s="1" t="s">
        <v>145</v>
      </c>
      <c r="BN268" s="20">
        <v>0</v>
      </c>
      <c r="BO268" s="26">
        <v>3</v>
      </c>
      <c r="BP268" s="74" t="str">
        <f t="shared" si="378"/>
        <v>not applic.</v>
      </c>
      <c r="BQ268" s="74" t="str">
        <f t="shared" si="419"/>
        <v>not compact</v>
      </c>
      <c r="BR268" s="74" t="str">
        <f t="shared" si="420"/>
        <v>not compact</v>
      </c>
      <c r="BS268" s="36" t="str">
        <f t="shared" si="421"/>
        <v>Standard</v>
      </c>
      <c r="BT268" s="36" t="str">
        <f t="shared" si="421"/>
        <v>Standard</v>
      </c>
      <c r="BU268" s="42">
        <f t="shared" ref="BU268:BV268" si="442">BU267</f>
        <v>-1</v>
      </c>
      <c r="BV268" s="42">
        <f t="shared" si="442"/>
        <v>0</v>
      </c>
      <c r="BW268" s="42">
        <f t="shared" ref="BW268" si="443">BW267</f>
        <v>0</v>
      </c>
      <c r="BX268" s="42" t="s">
        <v>290</v>
      </c>
      <c r="BY268" s="42">
        <v>0</v>
      </c>
      <c r="BZ268" s="42">
        <v>0</v>
      </c>
      <c r="CA268" s="31" t="s">
        <v>0</v>
      </c>
    </row>
    <row r="269" spans="3:80" s="1" customFormat="1" x14ac:dyDescent="0.25">
      <c r="C269" s="1">
        <v>9</v>
      </c>
      <c r="D269" s="1">
        <v>2006</v>
      </c>
      <c r="E269" s="42" t="str">
        <f t="shared" si="381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19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299</v>
      </c>
      <c r="AB269" s="1">
        <v>8</v>
      </c>
      <c r="AC269" s="1">
        <v>8</v>
      </c>
      <c r="AD269" s="1">
        <v>22</v>
      </c>
      <c r="AE269" s="1">
        <v>22</v>
      </c>
      <c r="AF269" s="1">
        <v>0.10100000000000001</v>
      </c>
      <c r="AG269" s="1">
        <v>0.4</v>
      </c>
      <c r="AH269" s="1">
        <v>0.35</v>
      </c>
      <c r="AI269" s="1">
        <v>0.55000000000000004</v>
      </c>
      <c r="AJ269" s="1">
        <v>0.3</v>
      </c>
      <c r="AK269" s="1">
        <v>30</v>
      </c>
      <c r="AL269" s="1">
        <v>19</v>
      </c>
      <c r="AM269" s="1">
        <v>0</v>
      </c>
      <c r="AN269" s="1">
        <v>0</v>
      </c>
      <c r="AO269" s="1">
        <v>5016</v>
      </c>
      <c r="AP269" s="42">
        <f t="shared" ref="AP269:AQ269" si="444">AP268</f>
        <v>0.7</v>
      </c>
      <c r="AQ269" s="42" t="str">
        <f t="shared" si="444"/>
        <v>Standard</v>
      </c>
      <c r="AR269" s="39">
        <v>0.65</v>
      </c>
      <c r="AS269" s="39">
        <v>0.4</v>
      </c>
      <c r="AT269" s="39">
        <v>0.18</v>
      </c>
      <c r="AU269" s="39">
        <v>0.5</v>
      </c>
      <c r="AV269" s="39">
        <v>0</v>
      </c>
      <c r="AW269" s="39">
        <v>0.1</v>
      </c>
      <c r="AX269" s="39">
        <v>0.1</v>
      </c>
      <c r="AY269" s="1" t="s">
        <v>116</v>
      </c>
      <c r="AZ269" s="1" t="s">
        <v>116</v>
      </c>
      <c r="BA269" s="1" t="s">
        <v>116</v>
      </c>
      <c r="BB269" s="42">
        <f t="shared" ref="BB269" si="445">BB268</f>
        <v>1</v>
      </c>
      <c r="BC269" s="1" t="s">
        <v>71</v>
      </c>
      <c r="BD269" s="1" t="s">
        <v>138</v>
      </c>
      <c r="BE269" s="1" t="s">
        <v>39</v>
      </c>
      <c r="BF269" s="1" t="s">
        <v>40</v>
      </c>
      <c r="BG269" s="1" t="s">
        <v>61</v>
      </c>
      <c r="BH269" s="1" t="s">
        <v>81</v>
      </c>
      <c r="BI269" s="1" t="s">
        <v>136</v>
      </c>
      <c r="BJ269" s="15" t="s">
        <v>136</v>
      </c>
      <c r="BK269" s="1" t="s">
        <v>144</v>
      </c>
      <c r="BL269" s="15" t="s">
        <v>144</v>
      </c>
      <c r="BM269" s="1" t="s">
        <v>145</v>
      </c>
      <c r="BN269" s="20">
        <v>0</v>
      </c>
      <c r="BO269" s="26">
        <v>3</v>
      </c>
      <c r="BP269" s="74" t="str">
        <f t="shared" si="378"/>
        <v>not applic.</v>
      </c>
      <c r="BQ269" s="74" t="str">
        <f t="shared" si="419"/>
        <v>not compact</v>
      </c>
      <c r="BR269" s="74" t="str">
        <f t="shared" si="420"/>
        <v>not compact</v>
      </c>
      <c r="BS269" s="36" t="str">
        <f t="shared" si="421"/>
        <v>Standard</v>
      </c>
      <c r="BT269" s="36" t="str">
        <f t="shared" si="421"/>
        <v>Standard</v>
      </c>
      <c r="BU269" s="42">
        <f t="shared" ref="BU269:BV269" si="446">BU268</f>
        <v>-1</v>
      </c>
      <c r="BV269" s="42">
        <f t="shared" si="446"/>
        <v>0</v>
      </c>
      <c r="BW269" s="42">
        <f t="shared" ref="BW269" si="447">BW268</f>
        <v>0</v>
      </c>
      <c r="BX269" s="42" t="s">
        <v>290</v>
      </c>
      <c r="BY269" s="42">
        <v>0</v>
      </c>
      <c r="BZ269" s="42">
        <v>0</v>
      </c>
      <c r="CA269" s="31" t="s">
        <v>0</v>
      </c>
    </row>
    <row r="270" spans="3:80" s="1" customFormat="1" x14ac:dyDescent="0.25">
      <c r="C270" s="1">
        <v>10</v>
      </c>
      <c r="D270" s="1">
        <v>2006</v>
      </c>
      <c r="E270" s="42" t="str">
        <f t="shared" si="381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19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299</v>
      </c>
      <c r="AB270" s="1">
        <v>8</v>
      </c>
      <c r="AC270" s="1">
        <v>8</v>
      </c>
      <c r="AD270" s="1">
        <v>22</v>
      </c>
      <c r="AE270" s="1">
        <v>22</v>
      </c>
      <c r="AF270" s="1">
        <v>0.10100000000000001</v>
      </c>
      <c r="AG270" s="1">
        <v>0.4</v>
      </c>
      <c r="AH270" s="1">
        <v>0.35</v>
      </c>
      <c r="AI270" s="1">
        <v>0.55000000000000004</v>
      </c>
      <c r="AJ270" s="1">
        <v>0.3</v>
      </c>
      <c r="AK270" s="1">
        <v>30</v>
      </c>
      <c r="AL270" s="1">
        <v>19</v>
      </c>
      <c r="AM270" s="1">
        <v>0</v>
      </c>
      <c r="AN270" s="1">
        <v>0</v>
      </c>
      <c r="AO270" s="1">
        <v>5016</v>
      </c>
      <c r="AP270" s="42">
        <f t="shared" ref="AP270:AQ270" si="448">AP269</f>
        <v>0.7</v>
      </c>
      <c r="AQ270" s="42" t="str">
        <f t="shared" si="448"/>
        <v>Standard</v>
      </c>
      <c r="AR270" s="39">
        <v>0.65</v>
      </c>
      <c r="AS270" s="39">
        <v>0.4</v>
      </c>
      <c r="AT270" s="39">
        <v>0.18</v>
      </c>
      <c r="AU270" s="39">
        <v>0.5</v>
      </c>
      <c r="AV270" s="39">
        <v>0</v>
      </c>
      <c r="AW270" s="39">
        <v>0.1</v>
      </c>
      <c r="AX270" s="39">
        <v>0.1</v>
      </c>
      <c r="AY270" s="1" t="s">
        <v>116</v>
      </c>
      <c r="AZ270" s="1" t="s">
        <v>116</v>
      </c>
      <c r="BA270" s="1" t="s">
        <v>116</v>
      </c>
      <c r="BB270" s="42">
        <f t="shared" ref="BB270" si="449">BB269</f>
        <v>1</v>
      </c>
      <c r="BC270" s="1" t="s">
        <v>71</v>
      </c>
      <c r="BD270" s="1" t="s">
        <v>138</v>
      </c>
      <c r="BE270" s="1" t="s">
        <v>39</v>
      </c>
      <c r="BF270" s="1" t="s">
        <v>40</v>
      </c>
      <c r="BG270" s="1" t="s">
        <v>61</v>
      </c>
      <c r="BH270" s="1" t="s">
        <v>81</v>
      </c>
      <c r="BI270" s="1" t="s">
        <v>136</v>
      </c>
      <c r="BJ270" s="15" t="s">
        <v>136</v>
      </c>
      <c r="BK270" s="1" t="s">
        <v>144</v>
      </c>
      <c r="BL270" s="15" t="s">
        <v>144</v>
      </c>
      <c r="BM270" s="1" t="s">
        <v>145</v>
      </c>
      <c r="BN270" s="20">
        <v>0</v>
      </c>
      <c r="BO270" s="26">
        <v>3</v>
      </c>
      <c r="BP270" s="74" t="str">
        <f t="shared" si="378"/>
        <v>not applic.</v>
      </c>
      <c r="BQ270" s="74" t="str">
        <f t="shared" si="419"/>
        <v>not compact</v>
      </c>
      <c r="BR270" s="74" t="str">
        <f t="shared" si="420"/>
        <v>not compact</v>
      </c>
      <c r="BS270" s="36" t="str">
        <f t="shared" si="421"/>
        <v>Standard</v>
      </c>
      <c r="BT270" s="36" t="str">
        <f t="shared" si="421"/>
        <v>Standard</v>
      </c>
      <c r="BU270" s="42">
        <f t="shared" ref="BU270:BV270" si="450">BU269</f>
        <v>-1</v>
      </c>
      <c r="BV270" s="42">
        <f t="shared" si="450"/>
        <v>0</v>
      </c>
      <c r="BW270" s="42">
        <f t="shared" ref="BW270" si="451">BW269</f>
        <v>0</v>
      </c>
      <c r="BX270" s="42" t="s">
        <v>290</v>
      </c>
      <c r="BY270" s="42">
        <v>0</v>
      </c>
      <c r="BZ270" s="42">
        <v>0</v>
      </c>
      <c r="CA270" s="31" t="s">
        <v>0</v>
      </c>
    </row>
    <row r="271" spans="3:80" s="1" customFormat="1" x14ac:dyDescent="0.25">
      <c r="C271" s="1">
        <v>11</v>
      </c>
      <c r="D271" s="1">
        <v>2006</v>
      </c>
      <c r="E271" s="42" t="str">
        <f t="shared" si="381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19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299</v>
      </c>
      <c r="AB271" s="1">
        <v>8</v>
      </c>
      <c r="AC271" s="1">
        <v>8</v>
      </c>
      <c r="AD271" s="1">
        <v>22</v>
      </c>
      <c r="AE271" s="1">
        <v>22</v>
      </c>
      <c r="AF271" s="1">
        <v>0.10100000000000001</v>
      </c>
      <c r="AG271" s="1">
        <v>0.4</v>
      </c>
      <c r="AH271" s="1">
        <v>0.35</v>
      </c>
      <c r="AI271" s="1">
        <v>0.55000000000000004</v>
      </c>
      <c r="AJ271" s="1">
        <v>0.3</v>
      </c>
      <c r="AK271" s="1">
        <v>30</v>
      </c>
      <c r="AL271" s="1">
        <v>19</v>
      </c>
      <c r="AM271" s="1">
        <v>0</v>
      </c>
      <c r="AN271" s="1">
        <v>0</v>
      </c>
      <c r="AO271" s="1">
        <v>5016</v>
      </c>
      <c r="AP271" s="42">
        <f t="shared" ref="AP271:AQ271" si="452">AP270</f>
        <v>0.7</v>
      </c>
      <c r="AQ271" s="42" t="str">
        <f t="shared" si="452"/>
        <v>Standard</v>
      </c>
      <c r="AR271" s="39">
        <v>0.65</v>
      </c>
      <c r="AS271" s="39">
        <v>0.4</v>
      </c>
      <c r="AT271" s="39">
        <v>0.18</v>
      </c>
      <c r="AU271" s="39">
        <v>0.5</v>
      </c>
      <c r="AV271" s="39">
        <v>0</v>
      </c>
      <c r="AW271" s="39">
        <v>0.1</v>
      </c>
      <c r="AX271" s="39">
        <v>0.1</v>
      </c>
      <c r="AY271" s="1" t="s">
        <v>116</v>
      </c>
      <c r="AZ271" s="1" t="s">
        <v>116</v>
      </c>
      <c r="BA271" s="1" t="s">
        <v>116</v>
      </c>
      <c r="BB271" s="42">
        <f t="shared" ref="BB271" si="453">BB270</f>
        <v>1</v>
      </c>
      <c r="BC271" s="1" t="s">
        <v>71</v>
      </c>
      <c r="BD271" s="1" t="s">
        <v>138</v>
      </c>
      <c r="BE271" s="1" t="s">
        <v>39</v>
      </c>
      <c r="BF271" s="1" t="s">
        <v>40</v>
      </c>
      <c r="BG271" s="1" t="s">
        <v>61</v>
      </c>
      <c r="BH271" s="1" t="s">
        <v>81</v>
      </c>
      <c r="BI271" s="1" t="s">
        <v>136</v>
      </c>
      <c r="BJ271" s="15" t="s">
        <v>136</v>
      </c>
      <c r="BK271" s="1" t="s">
        <v>144</v>
      </c>
      <c r="BL271" s="15" t="s">
        <v>144</v>
      </c>
      <c r="BM271" s="1" t="s">
        <v>145</v>
      </c>
      <c r="BN271" s="20">
        <v>0</v>
      </c>
      <c r="BO271" s="26">
        <v>3</v>
      </c>
      <c r="BP271" s="74" t="str">
        <f t="shared" si="378"/>
        <v>not applic.</v>
      </c>
      <c r="BQ271" s="74" t="str">
        <f t="shared" si="419"/>
        <v>not compact</v>
      </c>
      <c r="BR271" s="74" t="str">
        <f t="shared" si="420"/>
        <v>not compact</v>
      </c>
      <c r="BS271" s="36" t="str">
        <f t="shared" si="421"/>
        <v>Standard</v>
      </c>
      <c r="BT271" s="36" t="str">
        <f t="shared" si="421"/>
        <v>Standard</v>
      </c>
      <c r="BU271" s="42">
        <f t="shared" ref="BU271:BV271" si="454">BU270</f>
        <v>-1</v>
      </c>
      <c r="BV271" s="42">
        <f t="shared" si="454"/>
        <v>0</v>
      </c>
      <c r="BW271" s="42">
        <f t="shared" ref="BW271" si="455">BW270</f>
        <v>0</v>
      </c>
      <c r="BX271" s="42" t="s">
        <v>290</v>
      </c>
      <c r="BY271" s="42">
        <v>0</v>
      </c>
      <c r="BZ271" s="42">
        <v>0</v>
      </c>
      <c r="CA271" s="31" t="s">
        <v>0</v>
      </c>
    </row>
    <row r="272" spans="3:80" s="1" customFormat="1" x14ac:dyDescent="0.25">
      <c r="C272" s="1">
        <v>12</v>
      </c>
      <c r="D272" s="1">
        <v>2006</v>
      </c>
      <c r="E272" s="42" t="str">
        <f t="shared" si="381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19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299</v>
      </c>
      <c r="AB272" s="1">
        <v>8</v>
      </c>
      <c r="AC272" s="1">
        <v>8</v>
      </c>
      <c r="AD272" s="1">
        <v>22</v>
      </c>
      <c r="AE272" s="1">
        <v>22</v>
      </c>
      <c r="AF272" s="1">
        <v>0.10100000000000001</v>
      </c>
      <c r="AG272" s="1">
        <v>0.4</v>
      </c>
      <c r="AH272" s="1">
        <v>0.35</v>
      </c>
      <c r="AI272" s="1">
        <v>0.55000000000000004</v>
      </c>
      <c r="AJ272" s="1">
        <v>0.3</v>
      </c>
      <c r="AK272" s="1">
        <v>30</v>
      </c>
      <c r="AL272" s="1">
        <v>19</v>
      </c>
      <c r="AM272" s="1">
        <v>0</v>
      </c>
      <c r="AN272" s="1">
        <v>0</v>
      </c>
      <c r="AO272" s="1">
        <v>5016</v>
      </c>
      <c r="AP272" s="42">
        <f t="shared" ref="AP272:AQ272" si="456">AP271</f>
        <v>0.7</v>
      </c>
      <c r="AQ272" s="42" t="str">
        <f t="shared" si="456"/>
        <v>Standard</v>
      </c>
      <c r="AR272" s="39">
        <v>0.65</v>
      </c>
      <c r="AS272" s="39">
        <v>0.4</v>
      </c>
      <c r="AT272" s="39">
        <v>0.18</v>
      </c>
      <c r="AU272" s="39">
        <v>0.5</v>
      </c>
      <c r="AV272" s="39">
        <v>0</v>
      </c>
      <c r="AW272" s="39">
        <v>0.1</v>
      </c>
      <c r="AX272" s="39">
        <v>0.1</v>
      </c>
      <c r="AY272" s="1" t="s">
        <v>116</v>
      </c>
      <c r="AZ272" s="1" t="s">
        <v>116</v>
      </c>
      <c r="BA272" s="1" t="s">
        <v>116</v>
      </c>
      <c r="BB272" s="42">
        <f t="shared" ref="BB272" si="457">BB271</f>
        <v>1</v>
      </c>
      <c r="BC272" s="1" t="s">
        <v>71</v>
      </c>
      <c r="BD272" s="1" t="s">
        <v>138</v>
      </c>
      <c r="BE272" s="1" t="s">
        <v>39</v>
      </c>
      <c r="BF272" s="1" t="s">
        <v>40</v>
      </c>
      <c r="BG272" s="1" t="s">
        <v>61</v>
      </c>
      <c r="BH272" s="1" t="s">
        <v>81</v>
      </c>
      <c r="BI272" s="1" t="s">
        <v>136</v>
      </c>
      <c r="BJ272" s="15" t="s">
        <v>136</v>
      </c>
      <c r="BK272" s="1" t="s">
        <v>144</v>
      </c>
      <c r="BL272" s="15" t="s">
        <v>144</v>
      </c>
      <c r="BM272" s="1" t="s">
        <v>145</v>
      </c>
      <c r="BN272" s="20">
        <v>0</v>
      </c>
      <c r="BO272" s="26">
        <v>3</v>
      </c>
      <c r="BP272" s="74" t="str">
        <f t="shared" si="378"/>
        <v>not applic.</v>
      </c>
      <c r="BQ272" s="74" t="str">
        <f t="shared" si="419"/>
        <v>not compact</v>
      </c>
      <c r="BR272" s="74" t="str">
        <f t="shared" si="420"/>
        <v>not compact</v>
      </c>
      <c r="BS272" s="36" t="str">
        <f t="shared" si="421"/>
        <v>Standard</v>
      </c>
      <c r="BT272" s="36" t="str">
        <f t="shared" si="421"/>
        <v>Standard</v>
      </c>
      <c r="BU272" s="42">
        <f t="shared" ref="BU272:BV272" si="458">BU271</f>
        <v>-1</v>
      </c>
      <c r="BV272" s="42">
        <f t="shared" si="458"/>
        <v>0</v>
      </c>
      <c r="BW272" s="42">
        <f t="shared" ref="BW272" si="459">BW271</f>
        <v>0</v>
      </c>
      <c r="BX272" s="42" t="s">
        <v>290</v>
      </c>
      <c r="BY272" s="42">
        <v>0</v>
      </c>
      <c r="BZ272" s="42">
        <v>0</v>
      </c>
      <c r="CA272" s="31" t="s">
        <v>0</v>
      </c>
    </row>
    <row r="273" spans="1:80" s="1" customFormat="1" x14ac:dyDescent="0.25">
      <c r="C273" s="1">
        <v>13</v>
      </c>
      <c r="D273" s="1">
        <v>2006</v>
      </c>
      <c r="E273" s="42" t="str">
        <f t="shared" si="381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19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299</v>
      </c>
      <c r="AB273" s="1">
        <v>8</v>
      </c>
      <c r="AC273" s="1">
        <v>8</v>
      </c>
      <c r="AD273" s="1">
        <v>22</v>
      </c>
      <c r="AE273" s="1">
        <v>22</v>
      </c>
      <c r="AF273" s="1">
        <v>0.10100000000000001</v>
      </c>
      <c r="AG273" s="1">
        <v>0.4</v>
      </c>
      <c r="AH273" s="1">
        <v>0.35</v>
      </c>
      <c r="AI273" s="1">
        <v>0.55000000000000004</v>
      </c>
      <c r="AJ273" s="1">
        <v>0.3</v>
      </c>
      <c r="AK273" s="1">
        <v>30</v>
      </c>
      <c r="AL273" s="1">
        <v>19</v>
      </c>
      <c r="AM273" s="1">
        <v>0</v>
      </c>
      <c r="AN273" s="1">
        <v>0</v>
      </c>
      <c r="AO273" s="1">
        <v>5016</v>
      </c>
      <c r="AP273" s="42">
        <f t="shared" ref="AP273:AQ273" si="460">AP272</f>
        <v>0.7</v>
      </c>
      <c r="AQ273" s="42" t="str">
        <f t="shared" si="460"/>
        <v>Standard</v>
      </c>
      <c r="AR273" s="39">
        <v>0.65</v>
      </c>
      <c r="AS273" s="39">
        <v>0.4</v>
      </c>
      <c r="AT273" s="39">
        <v>0.18</v>
      </c>
      <c r="AU273" s="39">
        <v>0.5</v>
      </c>
      <c r="AV273" s="39">
        <v>0</v>
      </c>
      <c r="AW273" s="39">
        <v>0.1</v>
      </c>
      <c r="AX273" s="39">
        <v>0.1</v>
      </c>
      <c r="AY273" s="1" t="s">
        <v>116</v>
      </c>
      <c r="AZ273" s="1" t="s">
        <v>116</v>
      </c>
      <c r="BA273" s="1" t="s">
        <v>116</v>
      </c>
      <c r="BB273" s="42">
        <f t="shared" ref="BB273" si="461">BB272</f>
        <v>1</v>
      </c>
      <c r="BC273" s="1" t="s">
        <v>71</v>
      </c>
      <c r="BD273" s="1" t="s">
        <v>138</v>
      </c>
      <c r="BE273" s="1" t="s">
        <v>39</v>
      </c>
      <c r="BF273" s="1" t="s">
        <v>40</v>
      </c>
      <c r="BG273" s="1" t="s">
        <v>61</v>
      </c>
      <c r="BH273" s="1" t="s">
        <v>81</v>
      </c>
      <c r="BI273" s="1" t="s">
        <v>136</v>
      </c>
      <c r="BJ273" s="15" t="s">
        <v>136</v>
      </c>
      <c r="BK273" s="1" t="s">
        <v>144</v>
      </c>
      <c r="BL273" s="15" t="s">
        <v>144</v>
      </c>
      <c r="BM273" s="1" t="s">
        <v>145</v>
      </c>
      <c r="BN273" s="20">
        <v>0</v>
      </c>
      <c r="BO273" s="26">
        <v>3</v>
      </c>
      <c r="BP273" s="74" t="str">
        <f t="shared" si="378"/>
        <v>not applic.</v>
      </c>
      <c r="BQ273" s="74" t="str">
        <f t="shared" si="419"/>
        <v>not compact</v>
      </c>
      <c r="BR273" s="74" t="str">
        <f t="shared" si="420"/>
        <v>not compact</v>
      </c>
      <c r="BS273" s="36" t="str">
        <f t="shared" si="421"/>
        <v>Standard</v>
      </c>
      <c r="BT273" s="36" t="str">
        <f t="shared" si="421"/>
        <v>Standard</v>
      </c>
      <c r="BU273" s="42">
        <f t="shared" ref="BU273:BV273" si="462">BU272</f>
        <v>-1</v>
      </c>
      <c r="BV273" s="42">
        <f t="shared" si="462"/>
        <v>0</v>
      </c>
      <c r="BW273" s="42">
        <f t="shared" ref="BW273" si="463">BW272</f>
        <v>0</v>
      </c>
      <c r="BX273" s="42" t="s">
        <v>290</v>
      </c>
      <c r="BY273" s="42">
        <v>0</v>
      </c>
      <c r="BZ273" s="42">
        <v>0</v>
      </c>
      <c r="CA273" s="31" t="s">
        <v>0</v>
      </c>
    </row>
    <row r="274" spans="1:80" s="1" customFormat="1" x14ac:dyDescent="0.25">
      <c r="C274" s="1">
        <v>14</v>
      </c>
      <c r="D274" s="1">
        <v>2006</v>
      </c>
      <c r="E274" s="42" t="str">
        <f t="shared" si="381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299</v>
      </c>
      <c r="AB274" s="1">
        <v>8</v>
      </c>
      <c r="AC274" s="1">
        <v>8</v>
      </c>
      <c r="AD274" s="1">
        <v>22</v>
      </c>
      <c r="AE274" s="1">
        <v>22</v>
      </c>
      <c r="AF274" s="1">
        <v>0.10100000000000001</v>
      </c>
      <c r="AG274" s="1">
        <v>0.4</v>
      </c>
      <c r="AH274" s="1">
        <v>0.35</v>
      </c>
      <c r="AI274" s="1">
        <v>0.55000000000000004</v>
      </c>
      <c r="AJ274" s="1">
        <v>0.3</v>
      </c>
      <c r="AK274" s="1">
        <v>30</v>
      </c>
      <c r="AL274" s="1">
        <v>19</v>
      </c>
      <c r="AM274" s="1">
        <v>0</v>
      </c>
      <c r="AN274" s="1">
        <v>0</v>
      </c>
      <c r="AO274" s="1">
        <v>5016</v>
      </c>
      <c r="AP274" s="42">
        <f t="shared" ref="AP274:AQ274" si="464">AP273</f>
        <v>0.7</v>
      </c>
      <c r="AQ274" s="42" t="str">
        <f t="shared" si="464"/>
        <v>Standard</v>
      </c>
      <c r="AR274" s="39">
        <v>0.65</v>
      </c>
      <c r="AS274" s="39">
        <v>0.4</v>
      </c>
      <c r="AT274" s="39">
        <v>0.18</v>
      </c>
      <c r="AU274" s="39">
        <v>0.5</v>
      </c>
      <c r="AV274" s="39">
        <v>0</v>
      </c>
      <c r="AW274" s="39">
        <v>0.1</v>
      </c>
      <c r="AX274" s="39">
        <v>0.1</v>
      </c>
      <c r="AY274" s="1" t="s">
        <v>116</v>
      </c>
      <c r="AZ274" s="1" t="s">
        <v>116</v>
      </c>
      <c r="BA274" s="1" t="s">
        <v>116</v>
      </c>
      <c r="BB274" s="42">
        <f t="shared" ref="BB274" si="465">BB273</f>
        <v>1</v>
      </c>
      <c r="BC274" s="1" t="s">
        <v>71</v>
      </c>
      <c r="BD274" s="1" t="s">
        <v>138</v>
      </c>
      <c r="BE274" s="1" t="s">
        <v>39</v>
      </c>
      <c r="BF274" s="1" t="s">
        <v>40</v>
      </c>
      <c r="BG274" s="1" t="s">
        <v>61</v>
      </c>
      <c r="BH274" s="1" t="s">
        <v>81</v>
      </c>
      <c r="BI274" s="1" t="s">
        <v>136</v>
      </c>
      <c r="BJ274" s="15" t="s">
        <v>136</v>
      </c>
      <c r="BK274" s="1" t="s">
        <v>144</v>
      </c>
      <c r="BL274" s="15" t="s">
        <v>144</v>
      </c>
      <c r="BM274" s="1" t="s">
        <v>145</v>
      </c>
      <c r="BN274" s="20">
        <v>0</v>
      </c>
      <c r="BO274" s="26">
        <v>3</v>
      </c>
      <c r="BP274" s="74" t="str">
        <f t="shared" si="378"/>
        <v>not applic.</v>
      </c>
      <c r="BQ274" s="74" t="str">
        <f t="shared" si="419"/>
        <v>not compact</v>
      </c>
      <c r="BR274" s="74" t="str">
        <f t="shared" si="420"/>
        <v>not compact</v>
      </c>
      <c r="BS274" s="36" t="str">
        <f t="shared" si="421"/>
        <v>Standard</v>
      </c>
      <c r="BT274" s="36" t="str">
        <f t="shared" si="421"/>
        <v>Standard</v>
      </c>
      <c r="BU274" s="42">
        <f t="shared" ref="BU274:BV274" si="466">BU273</f>
        <v>-1</v>
      </c>
      <c r="BV274" s="42">
        <f t="shared" si="466"/>
        <v>0</v>
      </c>
      <c r="BW274" s="42">
        <f t="shared" ref="BW274" si="467">BW273</f>
        <v>0</v>
      </c>
      <c r="BX274" s="42" t="s">
        <v>290</v>
      </c>
      <c r="BY274" s="42">
        <v>0</v>
      </c>
      <c r="BZ274" s="42">
        <v>0</v>
      </c>
      <c r="CA274" s="31" t="s">
        <v>0</v>
      </c>
    </row>
    <row r="275" spans="1:80" s="1" customFormat="1" x14ac:dyDescent="0.25">
      <c r="C275" s="1">
        <v>15</v>
      </c>
      <c r="D275" s="1">
        <v>2006</v>
      </c>
      <c r="E275" s="42" t="str">
        <f t="shared" si="381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299</v>
      </c>
      <c r="AB275" s="1">
        <v>8</v>
      </c>
      <c r="AC275" s="1">
        <v>8</v>
      </c>
      <c r="AD275" s="1">
        <v>22</v>
      </c>
      <c r="AE275" s="1">
        <v>22</v>
      </c>
      <c r="AF275" s="1">
        <v>0.10100000000000001</v>
      </c>
      <c r="AG275" s="1">
        <v>0.4</v>
      </c>
      <c r="AH275" s="1">
        <v>0.35</v>
      </c>
      <c r="AI275" s="1">
        <v>0.55000000000000004</v>
      </c>
      <c r="AJ275" s="1">
        <v>0.3</v>
      </c>
      <c r="AK275" s="1">
        <v>30</v>
      </c>
      <c r="AL275" s="1">
        <v>19</v>
      </c>
      <c r="AM275" s="1">
        <v>0</v>
      </c>
      <c r="AN275" s="1">
        <v>0</v>
      </c>
      <c r="AO275" s="1">
        <v>5016</v>
      </c>
      <c r="AP275" s="42">
        <f t="shared" ref="AP275:AQ275" si="468">AP274</f>
        <v>0.7</v>
      </c>
      <c r="AQ275" s="42" t="str">
        <f t="shared" si="468"/>
        <v>Standard</v>
      </c>
      <c r="AR275" s="39">
        <v>0.65</v>
      </c>
      <c r="AS275" s="39">
        <v>0.4</v>
      </c>
      <c r="AT275" s="39">
        <v>0.18</v>
      </c>
      <c r="AU275" s="39">
        <v>0.5</v>
      </c>
      <c r="AV275" s="39">
        <v>0</v>
      </c>
      <c r="AW275" s="39">
        <v>0.1</v>
      </c>
      <c r="AX275" s="39">
        <v>0.1</v>
      </c>
      <c r="AY275" s="1" t="s">
        <v>116</v>
      </c>
      <c r="AZ275" s="1" t="s">
        <v>116</v>
      </c>
      <c r="BA275" s="1" t="s">
        <v>116</v>
      </c>
      <c r="BB275" s="42">
        <f t="shared" ref="BB275" si="469">BB274</f>
        <v>1</v>
      </c>
      <c r="BC275" s="1" t="s">
        <v>71</v>
      </c>
      <c r="BD275" s="1" t="s">
        <v>138</v>
      </c>
      <c r="BE275" s="1" t="s">
        <v>39</v>
      </c>
      <c r="BF275" s="1" t="s">
        <v>40</v>
      </c>
      <c r="BG275" s="1" t="s">
        <v>61</v>
      </c>
      <c r="BH275" s="1" t="s">
        <v>81</v>
      </c>
      <c r="BI275" s="1" t="s">
        <v>136</v>
      </c>
      <c r="BJ275" s="15" t="s">
        <v>136</v>
      </c>
      <c r="BK275" s="1" t="s">
        <v>144</v>
      </c>
      <c r="BL275" s="15" t="s">
        <v>144</v>
      </c>
      <c r="BM275" s="1" t="s">
        <v>145</v>
      </c>
      <c r="BN275" s="20">
        <v>0</v>
      </c>
      <c r="BO275" s="26">
        <v>3</v>
      </c>
      <c r="BP275" s="74" t="str">
        <f t="shared" si="378"/>
        <v>not applic.</v>
      </c>
      <c r="BQ275" s="74" t="str">
        <f t="shared" si="419"/>
        <v>not compact</v>
      </c>
      <c r="BR275" s="74" t="str">
        <f t="shared" si="420"/>
        <v>not compact</v>
      </c>
      <c r="BS275" s="36" t="str">
        <f t="shared" si="421"/>
        <v>Standard</v>
      </c>
      <c r="BT275" s="36" t="str">
        <f t="shared" si="421"/>
        <v>Standard</v>
      </c>
      <c r="BU275" s="42">
        <f t="shared" ref="BU275:BV275" si="470">BU274</f>
        <v>-1</v>
      </c>
      <c r="BV275" s="42">
        <f t="shared" si="470"/>
        <v>0</v>
      </c>
      <c r="BW275" s="42">
        <f t="shared" ref="BW275" si="471">BW274</f>
        <v>0</v>
      </c>
      <c r="BX275" s="42" t="s">
        <v>290</v>
      </c>
      <c r="BY275" s="42">
        <v>0</v>
      </c>
      <c r="BZ275" s="42">
        <v>0</v>
      </c>
      <c r="CA275" s="31" t="s">
        <v>0</v>
      </c>
    </row>
    <row r="276" spans="1:80" s="1" customFormat="1" x14ac:dyDescent="0.25">
      <c r="C276" s="1">
        <v>16</v>
      </c>
      <c r="D276" s="1">
        <v>2006</v>
      </c>
      <c r="E276" s="42" t="str">
        <f t="shared" si="381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20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299</v>
      </c>
      <c r="AB276" s="1">
        <v>8</v>
      </c>
      <c r="AC276" s="1">
        <v>8</v>
      </c>
      <c r="AD276" s="1">
        <v>22</v>
      </c>
      <c r="AE276" s="1">
        <v>22</v>
      </c>
      <c r="AF276" s="1">
        <v>7.1999999999999995E-2</v>
      </c>
      <c r="AG276" s="1">
        <v>0.4</v>
      </c>
      <c r="AH276" s="1">
        <v>0.35</v>
      </c>
      <c r="AI276" s="1">
        <v>0.55000000000000004</v>
      </c>
      <c r="AJ276" s="1">
        <v>0.3</v>
      </c>
      <c r="AK276" s="1">
        <v>38</v>
      </c>
      <c r="AL276" s="1">
        <v>30</v>
      </c>
      <c r="AM276" s="1">
        <v>0</v>
      </c>
      <c r="AN276" s="1">
        <v>10048</v>
      </c>
      <c r="AO276" s="1">
        <v>15048</v>
      </c>
      <c r="AP276" s="42">
        <f t="shared" ref="AP276:AQ276" si="472">AP275</f>
        <v>0.7</v>
      </c>
      <c r="AQ276" s="42" t="str">
        <f t="shared" si="472"/>
        <v>Standard</v>
      </c>
      <c r="AR276" s="39">
        <v>0.35</v>
      </c>
      <c r="AS276" s="39">
        <v>0.4</v>
      </c>
      <c r="AT276" s="39">
        <v>0.18</v>
      </c>
      <c r="AU276" s="39">
        <v>0.5</v>
      </c>
      <c r="AV276" s="39">
        <v>0</v>
      </c>
      <c r="AW276" s="39">
        <v>0.1</v>
      </c>
      <c r="AX276" s="39">
        <v>0.1</v>
      </c>
      <c r="AY276" s="1" t="s">
        <v>116</v>
      </c>
      <c r="AZ276" s="1" t="s">
        <v>116</v>
      </c>
      <c r="BA276" s="1" t="s">
        <v>116</v>
      </c>
      <c r="BB276" s="42">
        <f t="shared" ref="BB276" si="473">BB275</f>
        <v>1</v>
      </c>
      <c r="BC276" s="1" t="s">
        <v>70</v>
      </c>
      <c r="BD276" s="1" t="s">
        <v>137</v>
      </c>
      <c r="BE276" s="1" t="s">
        <v>41</v>
      </c>
      <c r="BF276" s="1" t="s">
        <v>42</v>
      </c>
      <c r="BG276" s="1" t="s">
        <v>62</v>
      </c>
      <c r="BH276" s="1" t="s">
        <v>81</v>
      </c>
      <c r="BI276" s="1" t="s">
        <v>148</v>
      </c>
      <c r="BJ276" s="15" t="s">
        <v>148</v>
      </c>
      <c r="BK276" s="1" t="s">
        <v>147</v>
      </c>
      <c r="BL276" s="15" t="s">
        <v>147</v>
      </c>
      <c r="BM276" s="1" t="s">
        <v>146</v>
      </c>
      <c r="BN276" s="20">
        <v>0</v>
      </c>
      <c r="BO276" s="26">
        <v>3</v>
      </c>
      <c r="BP276" s="74" t="str">
        <f t="shared" si="378"/>
        <v>not applic.</v>
      </c>
      <c r="BQ276" s="74" t="str">
        <f t="shared" si="419"/>
        <v>not compact</v>
      </c>
      <c r="BR276" s="74" t="str">
        <f t="shared" si="420"/>
        <v>not compact</v>
      </c>
      <c r="BS276" s="36" t="str">
        <f t="shared" si="421"/>
        <v>Standard</v>
      </c>
      <c r="BT276" s="36" t="str">
        <f t="shared" si="421"/>
        <v>Standard</v>
      </c>
      <c r="BU276" s="42">
        <f t="shared" ref="BU276:BV276" si="474">BU275</f>
        <v>-1</v>
      </c>
      <c r="BV276" s="42">
        <f t="shared" si="474"/>
        <v>0</v>
      </c>
      <c r="BW276" s="42">
        <f t="shared" ref="BW276" si="475">BW275</f>
        <v>0</v>
      </c>
      <c r="BX276" s="42" t="s">
        <v>290</v>
      </c>
      <c r="BY276" s="42">
        <v>0</v>
      </c>
      <c r="BZ276" s="42">
        <v>0</v>
      </c>
      <c r="CA276" s="31" t="s">
        <v>0</v>
      </c>
    </row>
    <row r="277" spans="1:80" s="2" customFormat="1" x14ac:dyDescent="0.25">
      <c r="A277" s="10" t="s">
        <v>104</v>
      </c>
      <c r="C277" s="10" t="s">
        <v>27</v>
      </c>
      <c r="D277" s="10" t="s">
        <v>51</v>
      </c>
      <c r="E277" s="10" t="str">
        <f>E244</f>
        <v>BldgType</v>
      </c>
      <c r="F277" s="10" t="s">
        <v>28</v>
      </c>
      <c r="G277" s="10" t="s">
        <v>92</v>
      </c>
      <c r="H277" s="10" t="s">
        <v>252</v>
      </c>
      <c r="I277" s="10" t="s">
        <v>151</v>
      </c>
      <c r="J277" s="10" t="s">
        <v>152</v>
      </c>
      <c r="K277" s="10" t="s">
        <v>29</v>
      </c>
      <c r="L277" s="10" t="str">
        <f>L244</f>
        <v>PVMax</v>
      </c>
      <c r="M277" s="10" t="s">
        <v>348</v>
      </c>
      <c r="N277" s="10" t="s">
        <v>349</v>
      </c>
      <c r="O277" s="10" t="s">
        <v>350</v>
      </c>
      <c r="P277" s="10" t="s">
        <v>351</v>
      </c>
      <c r="Q277" s="10" t="s">
        <v>352</v>
      </c>
      <c r="R277" s="10" t="s">
        <v>242</v>
      </c>
      <c r="S277" s="10" t="s">
        <v>240</v>
      </c>
      <c r="T277" s="10" t="s">
        <v>108</v>
      </c>
      <c r="U277" s="10" t="s">
        <v>110</v>
      </c>
      <c r="V277" s="10" t="s">
        <v>109</v>
      </c>
      <c r="W277" s="10" t="s">
        <v>251</v>
      </c>
      <c r="X277" s="10" t="s">
        <v>314</v>
      </c>
      <c r="Y277" s="10" t="s">
        <v>227</v>
      </c>
      <c r="Z277" s="45" t="s">
        <v>193</v>
      </c>
      <c r="AA277" s="45" t="str">
        <f>AA244</f>
        <v>wsfStationName</v>
      </c>
      <c r="AB277" s="10" t="s">
        <v>90</v>
      </c>
      <c r="AC277" s="10" t="str">
        <f>AC244</f>
        <v>AltDuctRval</v>
      </c>
      <c r="AD277" s="10" t="s">
        <v>106</v>
      </c>
      <c r="AE277" s="10" t="s">
        <v>107</v>
      </c>
      <c r="AF277" s="10" t="s">
        <v>91</v>
      </c>
      <c r="AG277" s="10" t="s">
        <v>30</v>
      </c>
      <c r="AH277" s="10" t="s">
        <v>31</v>
      </c>
      <c r="AI277" s="10" t="s">
        <v>32</v>
      </c>
      <c r="AJ277" s="10" t="s">
        <v>33</v>
      </c>
      <c r="AK277" s="10" t="s">
        <v>34</v>
      </c>
      <c r="AL277" s="10" t="s">
        <v>35</v>
      </c>
      <c r="AM277" s="10" t="s">
        <v>36</v>
      </c>
      <c r="AN277" s="10" t="s">
        <v>55</v>
      </c>
      <c r="AO277" s="10" t="s">
        <v>97</v>
      </c>
      <c r="AP277" s="10" t="s">
        <v>189</v>
      </c>
      <c r="AQ277" s="45" t="s">
        <v>198</v>
      </c>
      <c r="AR277" s="10" t="s">
        <v>72</v>
      </c>
      <c r="AS277" s="10" t="s">
        <v>73</v>
      </c>
      <c r="AT277" s="10" t="s">
        <v>154</v>
      </c>
      <c r="AU277" s="10" t="s">
        <v>180</v>
      </c>
      <c r="AV277" s="10" t="s">
        <v>89</v>
      </c>
      <c r="AW277" s="10" t="s">
        <v>100</v>
      </c>
      <c r="AX277" s="10" t="s">
        <v>101</v>
      </c>
      <c r="AY277" s="10" t="s">
        <v>115</v>
      </c>
      <c r="AZ277" s="10" t="s">
        <v>338</v>
      </c>
      <c r="BA277" s="10" t="str">
        <f>BA244</f>
        <v>RoofBelowDeckIns</v>
      </c>
      <c r="BB277" s="45" t="str">
        <f>BB244</f>
        <v>RoofCavInsOverFrm</v>
      </c>
      <c r="BC277" s="10" t="s">
        <v>52</v>
      </c>
      <c r="BD277" s="10" t="s">
        <v>120</v>
      </c>
      <c r="BE277" s="10" t="s">
        <v>37</v>
      </c>
      <c r="BF277" s="10" t="s">
        <v>38</v>
      </c>
      <c r="BG277" s="10" t="s">
        <v>53</v>
      </c>
      <c r="BH277" s="10" t="s">
        <v>54</v>
      </c>
      <c r="BI277" s="10" t="s">
        <v>83</v>
      </c>
      <c r="BJ277" s="10" t="s">
        <v>155</v>
      </c>
      <c r="BK277" s="10" t="s">
        <v>86</v>
      </c>
      <c r="BL277" s="10" t="s">
        <v>156</v>
      </c>
      <c r="BM277" s="10" t="s">
        <v>142</v>
      </c>
      <c r="BN277" s="10" t="s">
        <v>211</v>
      </c>
      <c r="BO277" s="18" t="str">
        <f>BO145</f>
        <v>MinZNETier</v>
      </c>
      <c r="BP277" s="78" t="s">
        <v>274</v>
      </c>
      <c r="BQ277" s="67" t="str">
        <f>BQ244</f>
        <v>DHWCompactDistrib</v>
      </c>
      <c r="BR277" s="67" t="str">
        <f>BR244</f>
        <v>ElecDHWCompactDistrib</v>
      </c>
      <c r="BS277" s="10" t="s">
        <v>182</v>
      </c>
      <c r="BT277" s="10" t="s">
        <v>255</v>
      </c>
      <c r="BU277" s="10" t="s">
        <v>258</v>
      </c>
      <c r="BV277" s="10" t="s">
        <v>260</v>
      </c>
      <c r="BW277" s="10" t="s">
        <v>286</v>
      </c>
      <c r="BX277" s="10" t="s">
        <v>287</v>
      </c>
      <c r="BY277" s="10" t="s">
        <v>288</v>
      </c>
      <c r="BZ277" s="10" t="s">
        <v>360</v>
      </c>
      <c r="CA277" s="31" t="s">
        <v>0</v>
      </c>
    </row>
    <row r="278" spans="1:80" s="2" customFormat="1" x14ac:dyDescent="0.25">
      <c r="C278" s="2">
        <v>1</v>
      </c>
      <c r="D278" s="2">
        <v>2014</v>
      </c>
      <c r="E278" s="45" t="s">
        <v>221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35">
        <v>0</v>
      </c>
      <c r="S278" s="35">
        <v>20</v>
      </c>
      <c r="T278" s="3">
        <v>300</v>
      </c>
      <c r="U278" s="3">
        <v>0</v>
      </c>
      <c r="V278" s="3">
        <v>0.8</v>
      </c>
      <c r="W278" s="3">
        <v>0.8</v>
      </c>
      <c r="X278" s="3">
        <v>0.8</v>
      </c>
      <c r="Y278" s="3">
        <v>7.2</v>
      </c>
      <c r="Z278" s="25">
        <v>1</v>
      </c>
      <c r="AA278" s="25" t="s">
        <v>299</v>
      </c>
      <c r="AB278" s="2">
        <v>8</v>
      </c>
      <c r="AC278" s="2">
        <v>8</v>
      </c>
      <c r="AD278" s="3">
        <v>20</v>
      </c>
      <c r="AE278" s="3">
        <v>20</v>
      </c>
      <c r="AF278" s="2">
        <v>7.1999999999999995E-2</v>
      </c>
      <c r="AG278" s="2">
        <v>0.4</v>
      </c>
      <c r="AH278" s="2">
        <v>0.35</v>
      </c>
      <c r="AI278" s="2">
        <v>0.55000000000000004</v>
      </c>
      <c r="AJ278" s="2">
        <v>0.3</v>
      </c>
      <c r="AK278" s="2">
        <v>38</v>
      </c>
      <c r="AL278" s="2">
        <v>30</v>
      </c>
      <c r="AM278" s="2">
        <v>0</v>
      </c>
      <c r="AN278" s="2">
        <v>10024</v>
      </c>
      <c r="AO278" s="2">
        <v>15024</v>
      </c>
      <c r="AP278" s="38">
        <v>0.7</v>
      </c>
      <c r="AQ278" s="38" t="s">
        <v>184</v>
      </c>
      <c r="AR278" s="38">
        <v>0.35</v>
      </c>
      <c r="AS278" s="38">
        <v>0.4</v>
      </c>
      <c r="AT278" s="38">
        <v>0.18</v>
      </c>
      <c r="AU278" s="38">
        <v>0.5</v>
      </c>
      <c r="AV278" s="38">
        <v>0</v>
      </c>
      <c r="AW278" s="27">
        <v>0.25</v>
      </c>
      <c r="AX278" s="27">
        <v>0.25</v>
      </c>
      <c r="AY278" s="2" t="s">
        <v>116</v>
      </c>
      <c r="AZ278" s="2" t="s">
        <v>116</v>
      </c>
      <c r="BA278" s="2" t="s">
        <v>116</v>
      </c>
      <c r="BB278" s="38">
        <v>1</v>
      </c>
      <c r="BC278" s="2" t="s">
        <v>70</v>
      </c>
      <c r="BD278" s="2" t="s">
        <v>137</v>
      </c>
      <c r="BE278" s="2" t="s">
        <v>39</v>
      </c>
      <c r="BF278" s="2" t="s">
        <v>40</v>
      </c>
      <c r="BG278" s="2" t="s">
        <v>62</v>
      </c>
      <c r="BH278" s="2" t="s">
        <v>81</v>
      </c>
      <c r="BI278" s="2" t="s">
        <v>148</v>
      </c>
      <c r="BJ278" s="16" t="s">
        <v>148</v>
      </c>
      <c r="BK278" s="2" t="s">
        <v>147</v>
      </c>
      <c r="BL278" s="16" t="s">
        <v>147</v>
      </c>
      <c r="BM278" s="2" t="s">
        <v>146</v>
      </c>
      <c r="BN278" s="19">
        <v>0</v>
      </c>
      <c r="BO278" s="25">
        <v>3</v>
      </c>
      <c r="BP278" s="69" t="s">
        <v>279</v>
      </c>
      <c r="BQ278" s="68" t="s">
        <v>268</v>
      </c>
      <c r="BR278" s="68" t="s">
        <v>268</v>
      </c>
      <c r="BS278" s="2" t="s">
        <v>184</v>
      </c>
      <c r="BT278" s="2" t="s">
        <v>184</v>
      </c>
      <c r="BU278" s="38">
        <v>-1</v>
      </c>
      <c r="BV278" s="38">
        <v>0</v>
      </c>
      <c r="BW278" s="38">
        <v>0</v>
      </c>
      <c r="BX278" s="38" t="s">
        <v>290</v>
      </c>
      <c r="BY278" s="38">
        <v>0</v>
      </c>
      <c r="BZ278" s="38">
        <v>0</v>
      </c>
      <c r="CA278" s="31" t="s">
        <v>0</v>
      </c>
      <c r="CB278" s="16" t="s">
        <v>170</v>
      </c>
    </row>
    <row r="279" spans="1:80" s="2" customFormat="1" x14ac:dyDescent="0.25">
      <c r="C279" s="2">
        <v>2</v>
      </c>
      <c r="D279" s="2">
        <v>2014</v>
      </c>
      <c r="E279" s="40" t="str">
        <f>E278</f>
        <v>SingleFam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35">
        <v>0</v>
      </c>
      <c r="S279" s="35">
        <v>19</v>
      </c>
      <c r="T279" s="3">
        <v>300</v>
      </c>
      <c r="U279" s="3">
        <v>0</v>
      </c>
      <c r="V279" s="3">
        <v>0.8</v>
      </c>
      <c r="W279" s="3">
        <v>0.8</v>
      </c>
      <c r="X279" s="3">
        <v>0.8</v>
      </c>
      <c r="Y279" s="3">
        <v>7.2</v>
      </c>
      <c r="Z279" s="25">
        <v>1</v>
      </c>
      <c r="AA279" s="25" t="s">
        <v>299</v>
      </c>
      <c r="AB279" s="2">
        <v>8</v>
      </c>
      <c r="AC279" s="2">
        <v>8</v>
      </c>
      <c r="AD279" s="3">
        <v>20</v>
      </c>
      <c r="AE279" s="3">
        <v>20</v>
      </c>
      <c r="AF279" s="2">
        <v>0.10100000000000001</v>
      </c>
      <c r="AG279" s="2">
        <v>0.4</v>
      </c>
      <c r="AH279" s="2">
        <v>0.35</v>
      </c>
      <c r="AI279" s="2">
        <v>0.55000000000000004</v>
      </c>
      <c r="AJ279" s="2">
        <v>0.3</v>
      </c>
      <c r="AK279" s="2">
        <v>30</v>
      </c>
      <c r="AL279" s="2">
        <v>19</v>
      </c>
      <c r="AM279" s="2">
        <v>0</v>
      </c>
      <c r="AN279" s="2">
        <v>0</v>
      </c>
      <c r="AO279" s="2">
        <v>5016</v>
      </c>
      <c r="AP279" s="40">
        <f>AP278</f>
        <v>0.7</v>
      </c>
      <c r="AQ279" s="40" t="str">
        <f>AQ278</f>
        <v>Standard</v>
      </c>
      <c r="AR279" s="38">
        <v>0.65</v>
      </c>
      <c r="AS279" s="38">
        <v>0.4</v>
      </c>
      <c r="AT279" s="38">
        <v>0.18</v>
      </c>
      <c r="AU279" s="38">
        <v>0.5</v>
      </c>
      <c r="AV279" s="38">
        <v>0</v>
      </c>
      <c r="AW279" s="27">
        <v>0.25</v>
      </c>
      <c r="AX279" s="27">
        <v>0.25</v>
      </c>
      <c r="AY279" s="2" t="s">
        <v>116</v>
      </c>
      <c r="AZ279" s="2" t="s">
        <v>116</v>
      </c>
      <c r="BA279" s="2" t="s">
        <v>116</v>
      </c>
      <c r="BB279" s="40">
        <f>BB278</f>
        <v>1</v>
      </c>
      <c r="BC279" s="2" t="s">
        <v>71</v>
      </c>
      <c r="BD279" s="2" t="s">
        <v>138</v>
      </c>
      <c r="BE279" s="2" t="s">
        <v>39</v>
      </c>
      <c r="BF279" s="2" t="s">
        <v>40</v>
      </c>
      <c r="BG279" s="2" t="s">
        <v>61</v>
      </c>
      <c r="BH279" s="2" t="s">
        <v>81</v>
      </c>
      <c r="BI279" s="2" t="s">
        <v>136</v>
      </c>
      <c r="BJ279" s="16" t="s">
        <v>136</v>
      </c>
      <c r="BK279" s="2" t="s">
        <v>144</v>
      </c>
      <c r="BL279" s="16" t="s">
        <v>144</v>
      </c>
      <c r="BM279" s="2" t="s">
        <v>145</v>
      </c>
      <c r="BN279" s="19">
        <v>0</v>
      </c>
      <c r="BO279" s="25">
        <v>3</v>
      </c>
      <c r="BP279" s="69" t="str">
        <f t="shared" ref="BP279:BP309" si="476">BP278</f>
        <v>not applic.</v>
      </c>
      <c r="BQ279" s="69" t="str">
        <f t="shared" ref="BQ279:BV279" si="477">BQ278</f>
        <v>not compact</v>
      </c>
      <c r="BR279" s="69" t="str">
        <f t="shared" si="477"/>
        <v>not compact</v>
      </c>
      <c r="BS279" s="35" t="str">
        <f t="shared" si="477"/>
        <v>Standard</v>
      </c>
      <c r="BT279" s="35" t="str">
        <f t="shared" si="477"/>
        <v>Standard</v>
      </c>
      <c r="BU279" s="40">
        <f t="shared" si="477"/>
        <v>-1</v>
      </c>
      <c r="BV279" s="40">
        <f t="shared" si="477"/>
        <v>0</v>
      </c>
      <c r="BW279" s="40">
        <f t="shared" ref="BW279" si="478">BW278</f>
        <v>0</v>
      </c>
      <c r="BX279" s="40" t="s">
        <v>290</v>
      </c>
      <c r="BY279" s="40">
        <v>0</v>
      </c>
      <c r="BZ279" s="40">
        <v>0</v>
      </c>
      <c r="CA279" s="31" t="s">
        <v>0</v>
      </c>
      <c r="CB279" s="16" t="s">
        <v>169</v>
      </c>
    </row>
    <row r="280" spans="1:80" s="2" customFormat="1" x14ac:dyDescent="0.25">
      <c r="C280" s="2">
        <v>3</v>
      </c>
      <c r="D280" s="2">
        <v>2014</v>
      </c>
      <c r="E280" s="40" t="str">
        <f t="shared" ref="E280:E309" si="479">E279</f>
        <v>SingleFam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35">
        <v>0</v>
      </c>
      <c r="S280" s="35">
        <v>20</v>
      </c>
      <c r="T280" s="3">
        <v>300</v>
      </c>
      <c r="U280" s="3">
        <v>0</v>
      </c>
      <c r="V280" s="3">
        <v>0.8</v>
      </c>
      <c r="W280" s="3">
        <v>0.8</v>
      </c>
      <c r="X280" s="3">
        <v>0.8</v>
      </c>
      <c r="Y280" s="3">
        <v>7.2</v>
      </c>
      <c r="Z280" s="25">
        <v>1</v>
      </c>
      <c r="AA280" s="25" t="s">
        <v>299</v>
      </c>
      <c r="AB280" s="2">
        <v>8</v>
      </c>
      <c r="AC280" s="2">
        <v>8</v>
      </c>
      <c r="AD280" s="3">
        <v>20</v>
      </c>
      <c r="AE280" s="3">
        <v>20</v>
      </c>
      <c r="AF280" s="2">
        <v>0.10100000000000001</v>
      </c>
      <c r="AG280" s="2">
        <v>0.4</v>
      </c>
      <c r="AH280" s="2">
        <v>0.35</v>
      </c>
      <c r="AI280" s="2">
        <v>0.55000000000000004</v>
      </c>
      <c r="AJ280" s="2">
        <v>0.3</v>
      </c>
      <c r="AK280" s="2">
        <v>30</v>
      </c>
      <c r="AL280" s="2">
        <v>19</v>
      </c>
      <c r="AM280" s="2">
        <v>0</v>
      </c>
      <c r="AN280" s="2">
        <v>0</v>
      </c>
      <c r="AO280" s="2">
        <v>5016</v>
      </c>
      <c r="AP280" s="40">
        <f t="shared" ref="AP280:AQ293" si="480">AP279</f>
        <v>0.7</v>
      </c>
      <c r="AQ280" s="40" t="str">
        <f t="shared" si="480"/>
        <v>Standard</v>
      </c>
      <c r="AR280" s="38">
        <v>0.65</v>
      </c>
      <c r="AS280" s="38">
        <v>0.4</v>
      </c>
      <c r="AT280" s="38">
        <v>0.18</v>
      </c>
      <c r="AU280" s="38">
        <v>0.5</v>
      </c>
      <c r="AV280" s="38">
        <v>0</v>
      </c>
      <c r="AW280" s="27">
        <v>0.25</v>
      </c>
      <c r="AX280" s="27">
        <v>0.25</v>
      </c>
      <c r="AY280" s="2" t="s">
        <v>116</v>
      </c>
      <c r="AZ280" s="2" t="s">
        <v>116</v>
      </c>
      <c r="BA280" s="2" t="s">
        <v>116</v>
      </c>
      <c r="BB280" s="40">
        <f t="shared" ref="BB280:BB293" si="481">BB279</f>
        <v>1</v>
      </c>
      <c r="BC280" s="2" t="s">
        <v>71</v>
      </c>
      <c r="BD280" s="2" t="s">
        <v>138</v>
      </c>
      <c r="BE280" s="2" t="s">
        <v>39</v>
      </c>
      <c r="BF280" s="2" t="s">
        <v>40</v>
      </c>
      <c r="BG280" s="2" t="s">
        <v>61</v>
      </c>
      <c r="BH280" s="2" t="s">
        <v>81</v>
      </c>
      <c r="BI280" s="2" t="s">
        <v>136</v>
      </c>
      <c r="BJ280" s="16" t="s">
        <v>136</v>
      </c>
      <c r="BK280" s="2" t="s">
        <v>144</v>
      </c>
      <c r="BL280" s="16" t="s">
        <v>144</v>
      </c>
      <c r="BM280" s="2" t="s">
        <v>145</v>
      </c>
      <c r="BN280" s="19">
        <v>0</v>
      </c>
      <c r="BO280" s="25">
        <v>3</v>
      </c>
      <c r="BP280" s="69" t="str">
        <f t="shared" si="476"/>
        <v>not applic.</v>
      </c>
      <c r="BQ280" s="69" t="str">
        <f t="shared" ref="BQ280:BQ293" si="482">BQ279</f>
        <v>not compact</v>
      </c>
      <c r="BR280" s="69" t="str">
        <f t="shared" ref="BR280:BR293" si="483">BR279</f>
        <v>not compact</v>
      </c>
      <c r="BS280" s="35" t="str">
        <f t="shared" ref="BS280:BT293" si="484">BS279</f>
        <v>Standard</v>
      </c>
      <c r="BT280" s="35" t="str">
        <f t="shared" si="484"/>
        <v>Standard</v>
      </c>
      <c r="BU280" s="40">
        <f t="shared" ref="BU280:BV280" si="485">BU279</f>
        <v>-1</v>
      </c>
      <c r="BV280" s="40">
        <f t="shared" si="485"/>
        <v>0</v>
      </c>
      <c r="BW280" s="40">
        <f t="shared" ref="BW280" si="486">BW279</f>
        <v>0</v>
      </c>
      <c r="BX280" s="40" t="s">
        <v>290</v>
      </c>
      <c r="BY280" s="40">
        <v>0</v>
      </c>
      <c r="BZ280" s="40">
        <v>0</v>
      </c>
      <c r="CA280" s="31" t="s">
        <v>0</v>
      </c>
      <c r="CB280" s="16" t="s">
        <v>171</v>
      </c>
    </row>
    <row r="281" spans="1:80" s="2" customFormat="1" x14ac:dyDescent="0.25">
      <c r="C281" s="2">
        <v>4</v>
      </c>
      <c r="D281" s="2">
        <v>2014</v>
      </c>
      <c r="E281" s="40" t="str">
        <f t="shared" si="479"/>
        <v>SingleFam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35">
        <v>0</v>
      </c>
      <c r="S281" s="35">
        <v>19</v>
      </c>
      <c r="T281" s="3">
        <v>300</v>
      </c>
      <c r="U281" s="3">
        <v>0</v>
      </c>
      <c r="V281" s="3">
        <v>0.8</v>
      </c>
      <c r="W281" s="3">
        <v>0.8</v>
      </c>
      <c r="X281" s="3">
        <v>0.8</v>
      </c>
      <c r="Y281" s="3">
        <v>7.2</v>
      </c>
      <c r="Z281" s="25">
        <v>1</v>
      </c>
      <c r="AA281" s="25" t="s">
        <v>299</v>
      </c>
      <c r="AB281" s="2">
        <v>8</v>
      </c>
      <c r="AC281" s="2">
        <v>8</v>
      </c>
      <c r="AD281" s="3">
        <v>20</v>
      </c>
      <c r="AE281" s="3">
        <v>20</v>
      </c>
      <c r="AF281" s="2">
        <v>0.10100000000000001</v>
      </c>
      <c r="AG281" s="2">
        <v>0.4</v>
      </c>
      <c r="AH281" s="2">
        <v>0.35</v>
      </c>
      <c r="AI281" s="2">
        <v>0.55000000000000004</v>
      </c>
      <c r="AJ281" s="2">
        <v>0.3</v>
      </c>
      <c r="AK281" s="2">
        <v>30</v>
      </c>
      <c r="AL281" s="2">
        <v>19</v>
      </c>
      <c r="AM281" s="2">
        <v>0</v>
      </c>
      <c r="AN281" s="2">
        <v>0</v>
      </c>
      <c r="AO281" s="2">
        <v>5016</v>
      </c>
      <c r="AP281" s="40">
        <f t="shared" si="480"/>
        <v>0.7</v>
      </c>
      <c r="AQ281" s="40" t="str">
        <f t="shared" si="480"/>
        <v>Standard</v>
      </c>
      <c r="AR281" s="38">
        <v>0.65</v>
      </c>
      <c r="AS281" s="38">
        <v>0.4</v>
      </c>
      <c r="AT281" s="38">
        <v>0.18</v>
      </c>
      <c r="AU281" s="38">
        <v>0.5</v>
      </c>
      <c r="AV281" s="38">
        <v>0</v>
      </c>
      <c r="AW281" s="27">
        <v>0.25</v>
      </c>
      <c r="AX281" s="27">
        <v>0.25</v>
      </c>
      <c r="AY281" s="2" t="s">
        <v>116</v>
      </c>
      <c r="AZ281" s="2" t="s">
        <v>116</v>
      </c>
      <c r="BA281" s="2" t="s">
        <v>116</v>
      </c>
      <c r="BB281" s="40">
        <f t="shared" si="481"/>
        <v>1</v>
      </c>
      <c r="BC281" s="2" t="s">
        <v>71</v>
      </c>
      <c r="BD281" s="2" t="s">
        <v>138</v>
      </c>
      <c r="BE281" s="2" t="s">
        <v>39</v>
      </c>
      <c r="BF281" s="2" t="s">
        <v>40</v>
      </c>
      <c r="BG281" s="2" t="s">
        <v>61</v>
      </c>
      <c r="BH281" s="2" t="s">
        <v>81</v>
      </c>
      <c r="BI281" s="2" t="s">
        <v>136</v>
      </c>
      <c r="BJ281" s="16" t="s">
        <v>136</v>
      </c>
      <c r="BK281" s="2" t="s">
        <v>144</v>
      </c>
      <c r="BL281" s="16" t="s">
        <v>144</v>
      </c>
      <c r="BM281" s="2" t="s">
        <v>145</v>
      </c>
      <c r="BN281" s="19">
        <v>0</v>
      </c>
      <c r="BO281" s="25">
        <v>3</v>
      </c>
      <c r="BP281" s="69" t="str">
        <f t="shared" si="476"/>
        <v>not applic.</v>
      </c>
      <c r="BQ281" s="69" t="str">
        <f t="shared" si="482"/>
        <v>not compact</v>
      </c>
      <c r="BR281" s="69" t="str">
        <f t="shared" si="483"/>
        <v>not compact</v>
      </c>
      <c r="BS281" s="35" t="str">
        <f t="shared" si="484"/>
        <v>Standard</v>
      </c>
      <c r="BT281" s="35" t="str">
        <f t="shared" si="484"/>
        <v>Standard</v>
      </c>
      <c r="BU281" s="40">
        <f t="shared" ref="BU281:BV281" si="487">BU280</f>
        <v>-1</v>
      </c>
      <c r="BV281" s="40">
        <f t="shared" si="487"/>
        <v>0</v>
      </c>
      <c r="BW281" s="40">
        <f t="shared" ref="BW281" si="488">BW280</f>
        <v>0</v>
      </c>
      <c r="BX281" s="40" t="s">
        <v>290</v>
      </c>
      <c r="BY281" s="40">
        <v>0</v>
      </c>
      <c r="BZ281" s="40">
        <v>0</v>
      </c>
      <c r="CA281" s="31" t="s">
        <v>0</v>
      </c>
      <c r="CB281" s="2" t="s">
        <v>177</v>
      </c>
    </row>
    <row r="282" spans="1:80" s="2" customFormat="1" x14ac:dyDescent="0.25">
      <c r="C282" s="2">
        <v>5</v>
      </c>
      <c r="D282" s="2">
        <v>2014</v>
      </c>
      <c r="E282" s="40" t="str">
        <f t="shared" si="479"/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35">
        <v>0</v>
      </c>
      <c r="S282" s="35">
        <v>20</v>
      </c>
      <c r="T282" s="3">
        <v>300</v>
      </c>
      <c r="U282" s="3">
        <v>0</v>
      </c>
      <c r="V282" s="3">
        <v>0.8</v>
      </c>
      <c r="W282" s="3">
        <v>0.8</v>
      </c>
      <c r="X282" s="3">
        <v>0.8</v>
      </c>
      <c r="Y282" s="3">
        <v>7.2</v>
      </c>
      <c r="Z282" s="25">
        <v>1</v>
      </c>
      <c r="AA282" s="25" t="s">
        <v>299</v>
      </c>
      <c r="AB282" s="2">
        <v>8</v>
      </c>
      <c r="AC282" s="2">
        <v>8</v>
      </c>
      <c r="AD282" s="3">
        <v>20</v>
      </c>
      <c r="AE282" s="3">
        <v>20</v>
      </c>
      <c r="AF282" s="2">
        <v>0.10100000000000001</v>
      </c>
      <c r="AG282" s="2">
        <v>0.4</v>
      </c>
      <c r="AH282" s="2">
        <v>0.35</v>
      </c>
      <c r="AI282" s="2">
        <v>0.55000000000000004</v>
      </c>
      <c r="AJ282" s="2">
        <v>0.3</v>
      </c>
      <c r="AK282" s="2">
        <v>30</v>
      </c>
      <c r="AL282" s="2">
        <v>19</v>
      </c>
      <c r="AM282" s="2">
        <v>0</v>
      </c>
      <c r="AN282" s="2">
        <v>0</v>
      </c>
      <c r="AO282" s="2">
        <v>5016</v>
      </c>
      <c r="AP282" s="40">
        <f t="shared" si="480"/>
        <v>0.7</v>
      </c>
      <c r="AQ282" s="40" t="str">
        <f t="shared" si="480"/>
        <v>Standard</v>
      </c>
      <c r="AR282" s="38">
        <v>0.65</v>
      </c>
      <c r="AS282" s="38">
        <v>0.4</v>
      </c>
      <c r="AT282" s="38">
        <v>0.18</v>
      </c>
      <c r="AU282" s="38">
        <v>0.5</v>
      </c>
      <c r="AV282" s="38">
        <v>0</v>
      </c>
      <c r="AW282" s="27">
        <v>0.25</v>
      </c>
      <c r="AX282" s="27">
        <v>0.25</v>
      </c>
      <c r="AY282" s="2" t="s">
        <v>116</v>
      </c>
      <c r="AZ282" s="2" t="s">
        <v>116</v>
      </c>
      <c r="BA282" s="2" t="s">
        <v>116</v>
      </c>
      <c r="BB282" s="40">
        <f t="shared" si="481"/>
        <v>1</v>
      </c>
      <c r="BC282" s="2" t="s">
        <v>71</v>
      </c>
      <c r="BD282" s="2" t="s">
        <v>138</v>
      </c>
      <c r="BE282" s="2" t="s">
        <v>39</v>
      </c>
      <c r="BF282" s="2" t="s">
        <v>40</v>
      </c>
      <c r="BG282" s="2" t="s">
        <v>61</v>
      </c>
      <c r="BH282" s="2" t="s">
        <v>81</v>
      </c>
      <c r="BI282" s="2" t="s">
        <v>136</v>
      </c>
      <c r="BJ282" s="16" t="s">
        <v>136</v>
      </c>
      <c r="BK282" s="2" t="s">
        <v>144</v>
      </c>
      <c r="BL282" s="16" t="s">
        <v>144</v>
      </c>
      <c r="BM282" s="2" t="s">
        <v>145</v>
      </c>
      <c r="BN282" s="19">
        <v>0</v>
      </c>
      <c r="BO282" s="25">
        <v>3</v>
      </c>
      <c r="BP282" s="69" t="str">
        <f t="shared" si="476"/>
        <v>not applic.</v>
      </c>
      <c r="BQ282" s="69" t="str">
        <f t="shared" si="482"/>
        <v>not compact</v>
      </c>
      <c r="BR282" s="69" t="str">
        <f t="shared" si="483"/>
        <v>not compact</v>
      </c>
      <c r="BS282" s="35" t="str">
        <f t="shared" si="484"/>
        <v>Standard</v>
      </c>
      <c r="BT282" s="35" t="str">
        <f t="shared" si="484"/>
        <v>Standard</v>
      </c>
      <c r="BU282" s="40">
        <f t="shared" ref="BU282:BV282" si="489">BU281</f>
        <v>-1</v>
      </c>
      <c r="BV282" s="40">
        <f t="shared" si="489"/>
        <v>0</v>
      </c>
      <c r="BW282" s="40">
        <f t="shared" ref="BW282" si="490">BW281</f>
        <v>0</v>
      </c>
      <c r="BX282" s="40" t="s">
        <v>290</v>
      </c>
      <c r="BY282" s="40">
        <v>0</v>
      </c>
      <c r="BZ282" s="40">
        <v>0</v>
      </c>
      <c r="CA282" s="31" t="s">
        <v>0</v>
      </c>
    </row>
    <row r="283" spans="1:80" s="2" customFormat="1" x14ac:dyDescent="0.25">
      <c r="C283" s="2">
        <v>6</v>
      </c>
      <c r="D283" s="2">
        <v>2014</v>
      </c>
      <c r="E283" s="40" t="str">
        <f t="shared" si="479"/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5">
        <v>0</v>
      </c>
      <c r="S283" s="35">
        <v>20</v>
      </c>
      <c r="T283" s="3">
        <v>300</v>
      </c>
      <c r="U283" s="3">
        <v>0</v>
      </c>
      <c r="V283" s="3">
        <v>0.8</v>
      </c>
      <c r="W283" s="3">
        <v>0.8</v>
      </c>
      <c r="X283" s="3">
        <v>0.8</v>
      </c>
      <c r="Y283" s="3">
        <v>7.2</v>
      </c>
      <c r="Z283" s="25">
        <v>1</v>
      </c>
      <c r="AA283" s="25" t="s">
        <v>299</v>
      </c>
      <c r="AB283" s="2">
        <v>8</v>
      </c>
      <c r="AC283" s="2">
        <v>8</v>
      </c>
      <c r="AD283" s="3">
        <v>20</v>
      </c>
      <c r="AE283" s="3">
        <v>20</v>
      </c>
      <c r="AF283" s="2">
        <v>0.10100000000000001</v>
      </c>
      <c r="AG283" s="2">
        <v>0.4</v>
      </c>
      <c r="AH283" s="2">
        <v>0.35</v>
      </c>
      <c r="AI283" s="2">
        <v>0.55000000000000004</v>
      </c>
      <c r="AJ283" s="2">
        <v>0.3</v>
      </c>
      <c r="AK283" s="2">
        <v>30</v>
      </c>
      <c r="AL283" s="2">
        <v>19</v>
      </c>
      <c r="AM283" s="2">
        <v>0</v>
      </c>
      <c r="AN283" s="2">
        <v>0</v>
      </c>
      <c r="AO283" s="2">
        <v>5016</v>
      </c>
      <c r="AP283" s="40">
        <f t="shared" si="480"/>
        <v>0.7</v>
      </c>
      <c r="AQ283" s="40" t="str">
        <f t="shared" si="480"/>
        <v>Standard</v>
      </c>
      <c r="AR283" s="38">
        <v>0.65</v>
      </c>
      <c r="AS283" s="38">
        <v>0.4</v>
      </c>
      <c r="AT283" s="38">
        <v>0.18</v>
      </c>
      <c r="AU283" s="38">
        <v>0.5</v>
      </c>
      <c r="AV283" s="38">
        <v>0</v>
      </c>
      <c r="AW283" s="27">
        <v>0.25</v>
      </c>
      <c r="AX283" s="27">
        <v>0.25</v>
      </c>
      <c r="AY283" s="2" t="s">
        <v>116</v>
      </c>
      <c r="AZ283" s="2" t="s">
        <v>116</v>
      </c>
      <c r="BA283" s="2" t="s">
        <v>116</v>
      </c>
      <c r="BB283" s="40">
        <f t="shared" si="481"/>
        <v>1</v>
      </c>
      <c r="BC283" s="2" t="s">
        <v>71</v>
      </c>
      <c r="BD283" s="2" t="s">
        <v>138</v>
      </c>
      <c r="BE283" s="2" t="s">
        <v>39</v>
      </c>
      <c r="BF283" s="2" t="s">
        <v>40</v>
      </c>
      <c r="BG283" s="2" t="s">
        <v>61</v>
      </c>
      <c r="BH283" s="2" t="s">
        <v>81</v>
      </c>
      <c r="BI283" s="2" t="s">
        <v>136</v>
      </c>
      <c r="BJ283" s="16" t="s">
        <v>136</v>
      </c>
      <c r="BK283" s="2" t="s">
        <v>144</v>
      </c>
      <c r="BL283" s="16" t="s">
        <v>144</v>
      </c>
      <c r="BM283" s="2" t="s">
        <v>145</v>
      </c>
      <c r="BN283" s="19">
        <v>0</v>
      </c>
      <c r="BO283" s="25">
        <v>3</v>
      </c>
      <c r="BP283" s="69" t="str">
        <f t="shared" si="476"/>
        <v>not applic.</v>
      </c>
      <c r="BQ283" s="69" t="str">
        <f t="shared" si="482"/>
        <v>not compact</v>
      </c>
      <c r="BR283" s="69" t="str">
        <f t="shared" si="483"/>
        <v>not compact</v>
      </c>
      <c r="BS283" s="35" t="str">
        <f t="shared" si="484"/>
        <v>Standard</v>
      </c>
      <c r="BT283" s="35" t="str">
        <f t="shared" si="484"/>
        <v>Standard</v>
      </c>
      <c r="BU283" s="40">
        <f t="shared" ref="BU283:BV283" si="491">BU282</f>
        <v>-1</v>
      </c>
      <c r="BV283" s="40">
        <f t="shared" si="491"/>
        <v>0</v>
      </c>
      <c r="BW283" s="40">
        <f t="shared" ref="BW283" si="492">BW282</f>
        <v>0</v>
      </c>
      <c r="BX283" s="40" t="s">
        <v>290</v>
      </c>
      <c r="BY283" s="40">
        <v>0</v>
      </c>
      <c r="BZ283" s="40">
        <v>0</v>
      </c>
      <c r="CA283" s="31" t="s">
        <v>0</v>
      </c>
    </row>
    <row r="284" spans="1:80" s="2" customFormat="1" x14ac:dyDescent="0.25">
      <c r="C284" s="2">
        <v>7</v>
      </c>
      <c r="D284" s="2">
        <v>2014</v>
      </c>
      <c r="E284" s="40" t="str">
        <f t="shared" si="479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5">
        <v>0</v>
      </c>
      <c r="S284" s="35">
        <v>20</v>
      </c>
      <c r="T284" s="3">
        <v>300</v>
      </c>
      <c r="U284" s="3">
        <v>0</v>
      </c>
      <c r="V284" s="3">
        <v>0.8</v>
      </c>
      <c r="W284" s="3">
        <v>0.8</v>
      </c>
      <c r="X284" s="3">
        <v>0.8</v>
      </c>
      <c r="Y284" s="3">
        <v>7.2</v>
      </c>
      <c r="Z284" s="25">
        <v>1</v>
      </c>
      <c r="AA284" s="25" t="s">
        <v>299</v>
      </c>
      <c r="AB284" s="2">
        <v>8</v>
      </c>
      <c r="AC284" s="2">
        <v>8</v>
      </c>
      <c r="AD284" s="3">
        <v>20</v>
      </c>
      <c r="AE284" s="3">
        <v>20</v>
      </c>
      <c r="AF284" s="2">
        <v>0.10100000000000001</v>
      </c>
      <c r="AG284" s="2">
        <v>0.4</v>
      </c>
      <c r="AH284" s="2">
        <v>0.35</v>
      </c>
      <c r="AI284" s="2">
        <v>0.55000000000000004</v>
      </c>
      <c r="AJ284" s="2">
        <v>0.3</v>
      </c>
      <c r="AK284" s="2">
        <v>30</v>
      </c>
      <c r="AL284" s="2">
        <v>19</v>
      </c>
      <c r="AM284" s="2">
        <v>0</v>
      </c>
      <c r="AN284" s="2">
        <v>0</v>
      </c>
      <c r="AO284" s="2">
        <v>5016</v>
      </c>
      <c r="AP284" s="40">
        <f t="shared" si="480"/>
        <v>0.7</v>
      </c>
      <c r="AQ284" s="40" t="str">
        <f t="shared" si="480"/>
        <v>Standard</v>
      </c>
      <c r="AR284" s="38">
        <v>0.65</v>
      </c>
      <c r="AS284" s="38">
        <v>0.4</v>
      </c>
      <c r="AT284" s="38">
        <v>0.18</v>
      </c>
      <c r="AU284" s="38">
        <v>0.5</v>
      </c>
      <c r="AV284" s="38">
        <v>0</v>
      </c>
      <c r="AW284" s="27">
        <v>0.25</v>
      </c>
      <c r="AX284" s="27">
        <v>0.25</v>
      </c>
      <c r="AY284" s="2" t="s">
        <v>116</v>
      </c>
      <c r="AZ284" s="2" t="s">
        <v>116</v>
      </c>
      <c r="BA284" s="2" t="s">
        <v>116</v>
      </c>
      <c r="BB284" s="40">
        <f t="shared" si="481"/>
        <v>1</v>
      </c>
      <c r="BC284" s="2" t="s">
        <v>71</v>
      </c>
      <c r="BD284" s="2" t="s">
        <v>138</v>
      </c>
      <c r="BE284" s="2" t="s">
        <v>39</v>
      </c>
      <c r="BF284" s="2" t="s">
        <v>40</v>
      </c>
      <c r="BG284" s="2" t="s">
        <v>61</v>
      </c>
      <c r="BH284" s="2" t="s">
        <v>81</v>
      </c>
      <c r="BI284" s="2" t="s">
        <v>136</v>
      </c>
      <c r="BJ284" s="16" t="s">
        <v>136</v>
      </c>
      <c r="BK284" s="2" t="s">
        <v>144</v>
      </c>
      <c r="BL284" s="16" t="s">
        <v>144</v>
      </c>
      <c r="BM284" s="2" t="s">
        <v>145</v>
      </c>
      <c r="BN284" s="19">
        <v>0</v>
      </c>
      <c r="BO284" s="25">
        <v>3</v>
      </c>
      <c r="BP284" s="69" t="str">
        <f t="shared" si="476"/>
        <v>not applic.</v>
      </c>
      <c r="BQ284" s="69" t="str">
        <f t="shared" si="482"/>
        <v>not compact</v>
      </c>
      <c r="BR284" s="69" t="str">
        <f t="shared" si="483"/>
        <v>not compact</v>
      </c>
      <c r="BS284" s="35" t="str">
        <f t="shared" si="484"/>
        <v>Standard</v>
      </c>
      <c r="BT284" s="35" t="str">
        <f t="shared" si="484"/>
        <v>Standard</v>
      </c>
      <c r="BU284" s="40">
        <f t="shared" ref="BU284:BV284" si="493">BU283</f>
        <v>-1</v>
      </c>
      <c r="BV284" s="40">
        <f t="shared" si="493"/>
        <v>0</v>
      </c>
      <c r="BW284" s="40">
        <f t="shared" ref="BW284" si="494">BW283</f>
        <v>0</v>
      </c>
      <c r="BX284" s="40" t="s">
        <v>290</v>
      </c>
      <c r="BY284" s="40">
        <v>0</v>
      </c>
      <c r="BZ284" s="40">
        <v>0</v>
      </c>
      <c r="CA284" s="31" t="s">
        <v>0</v>
      </c>
    </row>
    <row r="285" spans="1:80" s="2" customFormat="1" x14ac:dyDescent="0.25">
      <c r="C285" s="2">
        <v>8</v>
      </c>
      <c r="D285" s="2">
        <v>2014</v>
      </c>
      <c r="E285" s="40" t="str">
        <f t="shared" si="479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5">
        <v>0</v>
      </c>
      <c r="S285" s="35">
        <v>19</v>
      </c>
      <c r="T285" s="3">
        <v>300</v>
      </c>
      <c r="U285" s="3">
        <v>0</v>
      </c>
      <c r="V285" s="3">
        <v>0.8</v>
      </c>
      <c r="W285" s="3">
        <v>0.8</v>
      </c>
      <c r="X285" s="3">
        <v>0.8</v>
      </c>
      <c r="Y285" s="3">
        <v>7.2</v>
      </c>
      <c r="Z285" s="25">
        <v>1</v>
      </c>
      <c r="AA285" s="25" t="s">
        <v>299</v>
      </c>
      <c r="AB285" s="2">
        <v>8</v>
      </c>
      <c r="AC285" s="2">
        <v>8</v>
      </c>
      <c r="AD285" s="3">
        <v>20</v>
      </c>
      <c r="AE285" s="3">
        <v>20</v>
      </c>
      <c r="AF285" s="2">
        <v>0.10100000000000001</v>
      </c>
      <c r="AG285" s="2">
        <v>0.4</v>
      </c>
      <c r="AH285" s="2">
        <v>0.35</v>
      </c>
      <c r="AI285" s="2">
        <v>0.55000000000000004</v>
      </c>
      <c r="AJ285" s="2">
        <v>0.3</v>
      </c>
      <c r="AK285" s="2">
        <v>30</v>
      </c>
      <c r="AL285" s="2">
        <v>19</v>
      </c>
      <c r="AM285" s="2">
        <v>0</v>
      </c>
      <c r="AN285" s="2">
        <v>0</v>
      </c>
      <c r="AO285" s="2">
        <v>5016</v>
      </c>
      <c r="AP285" s="40">
        <f t="shared" si="480"/>
        <v>0.7</v>
      </c>
      <c r="AQ285" s="40" t="str">
        <f t="shared" si="480"/>
        <v>Standard</v>
      </c>
      <c r="AR285" s="38">
        <v>0.65</v>
      </c>
      <c r="AS285" s="38">
        <v>0.4</v>
      </c>
      <c r="AT285" s="38">
        <v>0.18</v>
      </c>
      <c r="AU285" s="38">
        <v>0.5</v>
      </c>
      <c r="AV285" s="38">
        <v>0</v>
      </c>
      <c r="AW285" s="27">
        <v>0.25</v>
      </c>
      <c r="AX285" s="27">
        <v>0.25</v>
      </c>
      <c r="AY285" s="2" t="s">
        <v>116</v>
      </c>
      <c r="AZ285" s="2" t="s">
        <v>116</v>
      </c>
      <c r="BA285" s="2" t="s">
        <v>116</v>
      </c>
      <c r="BB285" s="40">
        <f t="shared" si="481"/>
        <v>1</v>
      </c>
      <c r="BC285" s="2" t="s">
        <v>71</v>
      </c>
      <c r="BD285" s="2" t="s">
        <v>138</v>
      </c>
      <c r="BE285" s="2" t="s">
        <v>39</v>
      </c>
      <c r="BF285" s="2" t="s">
        <v>40</v>
      </c>
      <c r="BG285" s="2" t="s">
        <v>61</v>
      </c>
      <c r="BH285" s="2" t="s">
        <v>81</v>
      </c>
      <c r="BI285" s="2" t="s">
        <v>136</v>
      </c>
      <c r="BJ285" s="16" t="s">
        <v>136</v>
      </c>
      <c r="BK285" s="2" t="s">
        <v>144</v>
      </c>
      <c r="BL285" s="16" t="s">
        <v>144</v>
      </c>
      <c r="BM285" s="2" t="s">
        <v>145</v>
      </c>
      <c r="BN285" s="19">
        <v>0</v>
      </c>
      <c r="BO285" s="25">
        <v>3</v>
      </c>
      <c r="BP285" s="69" t="str">
        <f t="shared" si="476"/>
        <v>not applic.</v>
      </c>
      <c r="BQ285" s="69" t="str">
        <f t="shared" si="482"/>
        <v>not compact</v>
      </c>
      <c r="BR285" s="69" t="str">
        <f t="shared" si="483"/>
        <v>not compact</v>
      </c>
      <c r="BS285" s="35" t="str">
        <f t="shared" si="484"/>
        <v>Standard</v>
      </c>
      <c r="BT285" s="35" t="str">
        <f t="shared" si="484"/>
        <v>Standard</v>
      </c>
      <c r="BU285" s="40">
        <f t="shared" ref="BU285:BV285" si="495">BU284</f>
        <v>-1</v>
      </c>
      <c r="BV285" s="40">
        <f t="shared" si="495"/>
        <v>0</v>
      </c>
      <c r="BW285" s="40">
        <f t="shared" ref="BW285" si="496">BW284</f>
        <v>0</v>
      </c>
      <c r="BX285" s="40" t="s">
        <v>290</v>
      </c>
      <c r="BY285" s="40">
        <v>0</v>
      </c>
      <c r="BZ285" s="40">
        <v>0</v>
      </c>
      <c r="CA285" s="31" t="s">
        <v>0</v>
      </c>
    </row>
    <row r="286" spans="1:80" s="2" customFormat="1" x14ac:dyDescent="0.25">
      <c r="C286" s="2">
        <v>9</v>
      </c>
      <c r="D286" s="2">
        <v>2014</v>
      </c>
      <c r="E286" s="40" t="str">
        <f t="shared" si="479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5">
        <v>0</v>
      </c>
      <c r="S286" s="35">
        <v>19</v>
      </c>
      <c r="T286" s="3">
        <v>300</v>
      </c>
      <c r="U286" s="3">
        <v>0</v>
      </c>
      <c r="V286" s="3">
        <v>0.8</v>
      </c>
      <c r="W286" s="3">
        <v>0.8</v>
      </c>
      <c r="X286" s="3">
        <v>0.8</v>
      </c>
      <c r="Y286" s="3">
        <v>7.2</v>
      </c>
      <c r="Z286" s="25">
        <v>1</v>
      </c>
      <c r="AA286" s="25" t="s">
        <v>299</v>
      </c>
      <c r="AB286" s="2">
        <v>8</v>
      </c>
      <c r="AC286" s="2">
        <v>8</v>
      </c>
      <c r="AD286" s="3">
        <v>20</v>
      </c>
      <c r="AE286" s="3">
        <v>20</v>
      </c>
      <c r="AF286" s="2">
        <v>0.10100000000000001</v>
      </c>
      <c r="AG286" s="2">
        <v>0.4</v>
      </c>
      <c r="AH286" s="2">
        <v>0.35</v>
      </c>
      <c r="AI286" s="2">
        <v>0.55000000000000004</v>
      </c>
      <c r="AJ286" s="2">
        <v>0.3</v>
      </c>
      <c r="AK286" s="2">
        <v>30</v>
      </c>
      <c r="AL286" s="2">
        <v>19</v>
      </c>
      <c r="AM286" s="2">
        <v>0</v>
      </c>
      <c r="AN286" s="2">
        <v>0</v>
      </c>
      <c r="AO286" s="2">
        <v>5016</v>
      </c>
      <c r="AP286" s="40">
        <f t="shared" si="480"/>
        <v>0.7</v>
      </c>
      <c r="AQ286" s="40" t="str">
        <f t="shared" si="480"/>
        <v>Standard</v>
      </c>
      <c r="AR286" s="38">
        <v>0.65</v>
      </c>
      <c r="AS286" s="38">
        <v>0.4</v>
      </c>
      <c r="AT286" s="38">
        <v>0.18</v>
      </c>
      <c r="AU286" s="38">
        <v>0.5</v>
      </c>
      <c r="AV286" s="38">
        <v>0</v>
      </c>
      <c r="AW286" s="27">
        <v>0.25</v>
      </c>
      <c r="AX286" s="27">
        <v>0.25</v>
      </c>
      <c r="AY286" s="2" t="s">
        <v>116</v>
      </c>
      <c r="AZ286" s="2" t="s">
        <v>116</v>
      </c>
      <c r="BA286" s="2" t="s">
        <v>116</v>
      </c>
      <c r="BB286" s="40">
        <f t="shared" si="481"/>
        <v>1</v>
      </c>
      <c r="BC286" s="2" t="s">
        <v>71</v>
      </c>
      <c r="BD286" s="2" t="s">
        <v>138</v>
      </c>
      <c r="BE286" s="2" t="s">
        <v>39</v>
      </c>
      <c r="BF286" s="2" t="s">
        <v>40</v>
      </c>
      <c r="BG286" s="2" t="s">
        <v>61</v>
      </c>
      <c r="BH286" s="2" t="s">
        <v>81</v>
      </c>
      <c r="BI286" s="2" t="s">
        <v>136</v>
      </c>
      <c r="BJ286" s="16" t="s">
        <v>136</v>
      </c>
      <c r="BK286" s="2" t="s">
        <v>144</v>
      </c>
      <c r="BL286" s="16" t="s">
        <v>144</v>
      </c>
      <c r="BM286" s="2" t="s">
        <v>145</v>
      </c>
      <c r="BN286" s="19">
        <v>0</v>
      </c>
      <c r="BO286" s="25">
        <v>3</v>
      </c>
      <c r="BP286" s="69" t="str">
        <f t="shared" si="476"/>
        <v>not applic.</v>
      </c>
      <c r="BQ286" s="69" t="str">
        <f t="shared" si="482"/>
        <v>not compact</v>
      </c>
      <c r="BR286" s="69" t="str">
        <f t="shared" si="483"/>
        <v>not compact</v>
      </c>
      <c r="BS286" s="35" t="str">
        <f t="shared" si="484"/>
        <v>Standard</v>
      </c>
      <c r="BT286" s="35" t="str">
        <f t="shared" si="484"/>
        <v>Standard</v>
      </c>
      <c r="BU286" s="40">
        <f t="shared" ref="BU286:BV286" si="497">BU285</f>
        <v>-1</v>
      </c>
      <c r="BV286" s="40">
        <f t="shared" si="497"/>
        <v>0</v>
      </c>
      <c r="BW286" s="40">
        <f t="shared" ref="BW286" si="498">BW285</f>
        <v>0</v>
      </c>
      <c r="BX286" s="40" t="s">
        <v>290</v>
      </c>
      <c r="BY286" s="40">
        <v>0</v>
      </c>
      <c r="BZ286" s="40">
        <v>0</v>
      </c>
      <c r="CA286" s="31" t="s">
        <v>0</v>
      </c>
    </row>
    <row r="287" spans="1:80" s="2" customFormat="1" x14ac:dyDescent="0.25">
      <c r="C287" s="2">
        <v>10</v>
      </c>
      <c r="D287" s="2">
        <v>2014</v>
      </c>
      <c r="E287" s="40" t="str">
        <f t="shared" si="479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35">
        <v>0</v>
      </c>
      <c r="S287" s="35">
        <v>19</v>
      </c>
      <c r="T287" s="3">
        <v>300</v>
      </c>
      <c r="U287" s="3">
        <v>0</v>
      </c>
      <c r="V287" s="3">
        <v>0.8</v>
      </c>
      <c r="W287" s="3">
        <v>0.8</v>
      </c>
      <c r="X287" s="3">
        <v>0.8</v>
      </c>
      <c r="Y287" s="3">
        <v>7.2</v>
      </c>
      <c r="Z287" s="25">
        <v>1</v>
      </c>
      <c r="AA287" s="25" t="s">
        <v>299</v>
      </c>
      <c r="AB287" s="2">
        <v>8</v>
      </c>
      <c r="AC287" s="2">
        <v>8</v>
      </c>
      <c r="AD287" s="3">
        <v>20</v>
      </c>
      <c r="AE287" s="3">
        <v>20</v>
      </c>
      <c r="AF287" s="2">
        <v>0.10100000000000001</v>
      </c>
      <c r="AG287" s="2">
        <v>0.4</v>
      </c>
      <c r="AH287" s="2">
        <v>0.35</v>
      </c>
      <c r="AI287" s="2">
        <v>0.55000000000000004</v>
      </c>
      <c r="AJ287" s="2">
        <v>0.3</v>
      </c>
      <c r="AK287" s="2">
        <v>30</v>
      </c>
      <c r="AL287" s="2">
        <v>19</v>
      </c>
      <c r="AM287" s="2">
        <v>0</v>
      </c>
      <c r="AN287" s="2">
        <v>0</v>
      </c>
      <c r="AO287" s="2">
        <v>5016</v>
      </c>
      <c r="AP287" s="40">
        <f t="shared" si="480"/>
        <v>0.7</v>
      </c>
      <c r="AQ287" s="40" t="str">
        <f t="shared" si="480"/>
        <v>Standard</v>
      </c>
      <c r="AR287" s="38">
        <v>0.65</v>
      </c>
      <c r="AS287" s="38">
        <v>0.4</v>
      </c>
      <c r="AT287" s="38">
        <v>0.18</v>
      </c>
      <c r="AU287" s="38">
        <v>0.5</v>
      </c>
      <c r="AV287" s="38">
        <v>0</v>
      </c>
      <c r="AW287" s="27">
        <v>0.25</v>
      </c>
      <c r="AX287" s="27">
        <v>0.25</v>
      </c>
      <c r="AY287" s="2" t="s">
        <v>116</v>
      </c>
      <c r="AZ287" s="2" t="s">
        <v>116</v>
      </c>
      <c r="BA287" s="2" t="s">
        <v>116</v>
      </c>
      <c r="BB287" s="40">
        <f t="shared" si="481"/>
        <v>1</v>
      </c>
      <c r="BC287" s="2" t="s">
        <v>71</v>
      </c>
      <c r="BD287" s="2" t="s">
        <v>138</v>
      </c>
      <c r="BE287" s="2" t="s">
        <v>39</v>
      </c>
      <c r="BF287" s="2" t="s">
        <v>40</v>
      </c>
      <c r="BG287" s="2" t="s">
        <v>61</v>
      </c>
      <c r="BH287" s="2" t="s">
        <v>81</v>
      </c>
      <c r="BI287" s="2" t="s">
        <v>136</v>
      </c>
      <c r="BJ287" s="16" t="s">
        <v>136</v>
      </c>
      <c r="BK287" s="2" t="s">
        <v>144</v>
      </c>
      <c r="BL287" s="16" t="s">
        <v>144</v>
      </c>
      <c r="BM287" s="2" t="s">
        <v>145</v>
      </c>
      <c r="BN287" s="19">
        <v>0</v>
      </c>
      <c r="BO287" s="25">
        <v>3</v>
      </c>
      <c r="BP287" s="69" t="str">
        <f t="shared" si="476"/>
        <v>not applic.</v>
      </c>
      <c r="BQ287" s="69" t="str">
        <f t="shared" si="482"/>
        <v>not compact</v>
      </c>
      <c r="BR287" s="69" t="str">
        <f t="shared" si="483"/>
        <v>not compact</v>
      </c>
      <c r="BS287" s="35" t="str">
        <f t="shared" si="484"/>
        <v>Standard</v>
      </c>
      <c r="BT287" s="35" t="str">
        <f t="shared" si="484"/>
        <v>Standard</v>
      </c>
      <c r="BU287" s="40">
        <f t="shared" ref="BU287:BV287" si="499">BU286</f>
        <v>-1</v>
      </c>
      <c r="BV287" s="40">
        <f t="shared" si="499"/>
        <v>0</v>
      </c>
      <c r="BW287" s="40">
        <f t="shared" ref="BW287" si="500">BW286</f>
        <v>0</v>
      </c>
      <c r="BX287" s="40" t="s">
        <v>290</v>
      </c>
      <c r="BY287" s="40">
        <v>0</v>
      </c>
      <c r="BZ287" s="40">
        <v>0</v>
      </c>
      <c r="CA287" s="31" t="s">
        <v>0</v>
      </c>
    </row>
    <row r="288" spans="1:80" s="2" customFormat="1" x14ac:dyDescent="0.25">
      <c r="C288" s="2">
        <v>11</v>
      </c>
      <c r="D288" s="2">
        <v>2014</v>
      </c>
      <c r="E288" s="40" t="str">
        <f t="shared" si="479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5">
        <v>0</v>
      </c>
      <c r="S288" s="35">
        <v>19</v>
      </c>
      <c r="T288" s="3">
        <v>300</v>
      </c>
      <c r="U288" s="3">
        <v>0</v>
      </c>
      <c r="V288" s="3">
        <v>0.8</v>
      </c>
      <c r="W288" s="3">
        <v>0.8</v>
      </c>
      <c r="X288" s="3">
        <v>0.8</v>
      </c>
      <c r="Y288" s="3">
        <v>7.2</v>
      </c>
      <c r="Z288" s="25">
        <v>1</v>
      </c>
      <c r="AA288" s="25" t="s">
        <v>299</v>
      </c>
      <c r="AB288" s="2">
        <v>8</v>
      </c>
      <c r="AC288" s="2">
        <v>8</v>
      </c>
      <c r="AD288" s="3">
        <v>20</v>
      </c>
      <c r="AE288" s="3">
        <v>20</v>
      </c>
      <c r="AF288" s="2">
        <v>0.10100000000000001</v>
      </c>
      <c r="AG288" s="2">
        <v>0.4</v>
      </c>
      <c r="AH288" s="2">
        <v>0.35</v>
      </c>
      <c r="AI288" s="2">
        <v>0.55000000000000004</v>
      </c>
      <c r="AJ288" s="2">
        <v>0.3</v>
      </c>
      <c r="AK288" s="2">
        <v>30</v>
      </c>
      <c r="AL288" s="2">
        <v>19</v>
      </c>
      <c r="AM288" s="2">
        <v>0</v>
      </c>
      <c r="AN288" s="2">
        <v>0</v>
      </c>
      <c r="AO288" s="2">
        <v>5016</v>
      </c>
      <c r="AP288" s="40">
        <f t="shared" si="480"/>
        <v>0.7</v>
      </c>
      <c r="AQ288" s="40" t="str">
        <f t="shared" si="480"/>
        <v>Standard</v>
      </c>
      <c r="AR288" s="38">
        <v>0.65</v>
      </c>
      <c r="AS288" s="38">
        <v>0.4</v>
      </c>
      <c r="AT288" s="38">
        <v>0.18</v>
      </c>
      <c r="AU288" s="38">
        <v>0.5</v>
      </c>
      <c r="AV288" s="38">
        <v>0</v>
      </c>
      <c r="AW288" s="27">
        <v>0.25</v>
      </c>
      <c r="AX288" s="27">
        <v>0.25</v>
      </c>
      <c r="AY288" s="2" t="s">
        <v>116</v>
      </c>
      <c r="AZ288" s="2" t="s">
        <v>116</v>
      </c>
      <c r="BA288" s="2" t="s">
        <v>116</v>
      </c>
      <c r="BB288" s="40">
        <f t="shared" si="481"/>
        <v>1</v>
      </c>
      <c r="BC288" s="2" t="s">
        <v>71</v>
      </c>
      <c r="BD288" s="2" t="s">
        <v>138</v>
      </c>
      <c r="BE288" s="2" t="s">
        <v>39</v>
      </c>
      <c r="BF288" s="2" t="s">
        <v>40</v>
      </c>
      <c r="BG288" s="2" t="s">
        <v>61</v>
      </c>
      <c r="BH288" s="2" t="s">
        <v>81</v>
      </c>
      <c r="BI288" s="2" t="s">
        <v>136</v>
      </c>
      <c r="BJ288" s="16" t="s">
        <v>136</v>
      </c>
      <c r="BK288" s="2" t="s">
        <v>144</v>
      </c>
      <c r="BL288" s="16" t="s">
        <v>144</v>
      </c>
      <c r="BM288" s="2" t="s">
        <v>145</v>
      </c>
      <c r="BN288" s="19">
        <v>0</v>
      </c>
      <c r="BO288" s="25">
        <v>3</v>
      </c>
      <c r="BP288" s="69" t="str">
        <f t="shared" si="476"/>
        <v>not applic.</v>
      </c>
      <c r="BQ288" s="69" t="str">
        <f t="shared" si="482"/>
        <v>not compact</v>
      </c>
      <c r="BR288" s="69" t="str">
        <f t="shared" si="483"/>
        <v>not compact</v>
      </c>
      <c r="BS288" s="35" t="str">
        <f t="shared" si="484"/>
        <v>Standard</v>
      </c>
      <c r="BT288" s="35" t="str">
        <f t="shared" si="484"/>
        <v>Standard</v>
      </c>
      <c r="BU288" s="40">
        <f t="shared" ref="BU288:BV288" si="501">BU287</f>
        <v>-1</v>
      </c>
      <c r="BV288" s="40">
        <f t="shared" si="501"/>
        <v>0</v>
      </c>
      <c r="BW288" s="40">
        <f t="shared" ref="BW288" si="502">BW287</f>
        <v>0</v>
      </c>
      <c r="BX288" s="40" t="s">
        <v>290</v>
      </c>
      <c r="BY288" s="40">
        <v>0</v>
      </c>
      <c r="BZ288" s="40">
        <v>0</v>
      </c>
      <c r="CA288" s="31" t="s">
        <v>0</v>
      </c>
    </row>
    <row r="289" spans="3:80" s="2" customFormat="1" x14ac:dyDescent="0.25">
      <c r="C289" s="2">
        <v>12</v>
      </c>
      <c r="D289" s="2">
        <v>2014</v>
      </c>
      <c r="E289" s="40" t="str">
        <f t="shared" si="479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35">
        <v>0</v>
      </c>
      <c r="S289" s="35">
        <v>19</v>
      </c>
      <c r="T289" s="3">
        <v>300</v>
      </c>
      <c r="U289" s="3">
        <v>0</v>
      </c>
      <c r="V289" s="3">
        <v>0.8</v>
      </c>
      <c r="W289" s="3">
        <v>0.8</v>
      </c>
      <c r="X289" s="3">
        <v>0.8</v>
      </c>
      <c r="Y289" s="3">
        <v>7.2</v>
      </c>
      <c r="Z289" s="25">
        <v>1</v>
      </c>
      <c r="AA289" s="25" t="s">
        <v>299</v>
      </c>
      <c r="AB289" s="2">
        <v>8</v>
      </c>
      <c r="AC289" s="2">
        <v>8</v>
      </c>
      <c r="AD289" s="3">
        <v>20</v>
      </c>
      <c r="AE289" s="3">
        <v>20</v>
      </c>
      <c r="AF289" s="2">
        <v>0.10100000000000001</v>
      </c>
      <c r="AG289" s="2">
        <v>0.4</v>
      </c>
      <c r="AH289" s="2">
        <v>0.35</v>
      </c>
      <c r="AI289" s="2">
        <v>0.55000000000000004</v>
      </c>
      <c r="AJ289" s="2">
        <v>0.3</v>
      </c>
      <c r="AK289" s="2">
        <v>30</v>
      </c>
      <c r="AL289" s="2">
        <v>19</v>
      </c>
      <c r="AM289" s="2">
        <v>0</v>
      </c>
      <c r="AN289" s="2">
        <v>0</v>
      </c>
      <c r="AO289" s="2">
        <v>5016</v>
      </c>
      <c r="AP289" s="40">
        <f t="shared" si="480"/>
        <v>0.7</v>
      </c>
      <c r="AQ289" s="40" t="str">
        <f t="shared" si="480"/>
        <v>Standard</v>
      </c>
      <c r="AR289" s="38">
        <v>0.65</v>
      </c>
      <c r="AS289" s="38">
        <v>0.4</v>
      </c>
      <c r="AT289" s="38">
        <v>0.18</v>
      </c>
      <c r="AU289" s="38">
        <v>0.5</v>
      </c>
      <c r="AV289" s="38">
        <v>0</v>
      </c>
      <c r="AW289" s="27">
        <v>0.25</v>
      </c>
      <c r="AX289" s="27">
        <v>0.25</v>
      </c>
      <c r="AY289" s="2" t="s">
        <v>116</v>
      </c>
      <c r="AZ289" s="2" t="s">
        <v>116</v>
      </c>
      <c r="BA289" s="2" t="s">
        <v>116</v>
      </c>
      <c r="BB289" s="40">
        <f t="shared" si="481"/>
        <v>1</v>
      </c>
      <c r="BC289" s="2" t="s">
        <v>71</v>
      </c>
      <c r="BD289" s="2" t="s">
        <v>138</v>
      </c>
      <c r="BE289" s="2" t="s">
        <v>39</v>
      </c>
      <c r="BF289" s="2" t="s">
        <v>40</v>
      </c>
      <c r="BG289" s="2" t="s">
        <v>61</v>
      </c>
      <c r="BH289" s="2" t="s">
        <v>81</v>
      </c>
      <c r="BI289" s="2" t="s">
        <v>136</v>
      </c>
      <c r="BJ289" s="16" t="s">
        <v>136</v>
      </c>
      <c r="BK289" s="2" t="s">
        <v>144</v>
      </c>
      <c r="BL289" s="16" t="s">
        <v>144</v>
      </c>
      <c r="BM289" s="2" t="s">
        <v>145</v>
      </c>
      <c r="BN289" s="19">
        <v>0</v>
      </c>
      <c r="BO289" s="25">
        <v>3</v>
      </c>
      <c r="BP289" s="69" t="str">
        <f t="shared" si="476"/>
        <v>not applic.</v>
      </c>
      <c r="BQ289" s="69" t="str">
        <f t="shared" si="482"/>
        <v>not compact</v>
      </c>
      <c r="BR289" s="69" t="str">
        <f t="shared" si="483"/>
        <v>not compact</v>
      </c>
      <c r="BS289" s="35" t="str">
        <f t="shared" si="484"/>
        <v>Standard</v>
      </c>
      <c r="BT289" s="35" t="str">
        <f t="shared" si="484"/>
        <v>Standard</v>
      </c>
      <c r="BU289" s="40">
        <f t="shared" ref="BU289:BV289" si="503">BU288</f>
        <v>-1</v>
      </c>
      <c r="BV289" s="40">
        <f t="shared" si="503"/>
        <v>0</v>
      </c>
      <c r="BW289" s="40">
        <f t="shared" ref="BW289" si="504">BW288</f>
        <v>0</v>
      </c>
      <c r="BX289" s="40" t="s">
        <v>290</v>
      </c>
      <c r="BY289" s="40">
        <v>0</v>
      </c>
      <c r="BZ289" s="40">
        <v>0</v>
      </c>
      <c r="CA289" s="31" t="s">
        <v>0</v>
      </c>
    </row>
    <row r="290" spans="3:80" s="2" customFormat="1" x14ac:dyDescent="0.25">
      <c r="C290" s="2">
        <v>13</v>
      </c>
      <c r="D290" s="2">
        <v>2014</v>
      </c>
      <c r="E290" s="40" t="str">
        <f t="shared" si="479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35">
        <v>0</v>
      </c>
      <c r="S290" s="35">
        <v>19</v>
      </c>
      <c r="T290" s="3">
        <v>300</v>
      </c>
      <c r="U290" s="3">
        <v>0</v>
      </c>
      <c r="V290" s="3">
        <v>0.8</v>
      </c>
      <c r="W290" s="3">
        <v>0.8</v>
      </c>
      <c r="X290" s="3">
        <v>0.8</v>
      </c>
      <c r="Y290" s="3">
        <v>7.2</v>
      </c>
      <c r="Z290" s="25">
        <v>1</v>
      </c>
      <c r="AA290" s="25" t="s">
        <v>299</v>
      </c>
      <c r="AB290" s="2">
        <v>8</v>
      </c>
      <c r="AC290" s="2">
        <v>8</v>
      </c>
      <c r="AD290" s="3">
        <v>20</v>
      </c>
      <c r="AE290" s="3">
        <v>20</v>
      </c>
      <c r="AF290" s="2">
        <v>0.10100000000000001</v>
      </c>
      <c r="AG290" s="2">
        <v>0.4</v>
      </c>
      <c r="AH290" s="2">
        <v>0.35</v>
      </c>
      <c r="AI290" s="2">
        <v>0.55000000000000004</v>
      </c>
      <c r="AJ290" s="2">
        <v>0.3</v>
      </c>
      <c r="AK290" s="2">
        <v>30</v>
      </c>
      <c r="AL290" s="2">
        <v>19</v>
      </c>
      <c r="AM290" s="2">
        <v>0</v>
      </c>
      <c r="AN290" s="2">
        <v>0</v>
      </c>
      <c r="AO290" s="2">
        <v>5016</v>
      </c>
      <c r="AP290" s="40">
        <f t="shared" si="480"/>
        <v>0.7</v>
      </c>
      <c r="AQ290" s="40" t="str">
        <f t="shared" si="480"/>
        <v>Standard</v>
      </c>
      <c r="AR290" s="38">
        <v>0.65</v>
      </c>
      <c r="AS290" s="38">
        <v>0.4</v>
      </c>
      <c r="AT290" s="38">
        <v>0.18</v>
      </c>
      <c r="AU290" s="38">
        <v>0.5</v>
      </c>
      <c r="AV290" s="38">
        <v>0</v>
      </c>
      <c r="AW290" s="27">
        <v>0.25</v>
      </c>
      <c r="AX290" s="27">
        <v>0.25</v>
      </c>
      <c r="AY290" s="2" t="s">
        <v>116</v>
      </c>
      <c r="AZ290" s="2" t="s">
        <v>116</v>
      </c>
      <c r="BA290" s="2" t="s">
        <v>116</v>
      </c>
      <c r="BB290" s="40">
        <f t="shared" si="481"/>
        <v>1</v>
      </c>
      <c r="BC290" s="2" t="s">
        <v>71</v>
      </c>
      <c r="BD290" s="2" t="s">
        <v>138</v>
      </c>
      <c r="BE290" s="2" t="s">
        <v>39</v>
      </c>
      <c r="BF290" s="2" t="s">
        <v>40</v>
      </c>
      <c r="BG290" s="2" t="s">
        <v>61</v>
      </c>
      <c r="BH290" s="2" t="s">
        <v>81</v>
      </c>
      <c r="BI290" s="2" t="s">
        <v>136</v>
      </c>
      <c r="BJ290" s="16" t="s">
        <v>136</v>
      </c>
      <c r="BK290" s="2" t="s">
        <v>144</v>
      </c>
      <c r="BL290" s="16" t="s">
        <v>144</v>
      </c>
      <c r="BM290" s="2" t="s">
        <v>145</v>
      </c>
      <c r="BN290" s="19">
        <v>0</v>
      </c>
      <c r="BO290" s="25">
        <v>3</v>
      </c>
      <c r="BP290" s="69" t="str">
        <f t="shared" si="476"/>
        <v>not applic.</v>
      </c>
      <c r="BQ290" s="69" t="str">
        <f t="shared" si="482"/>
        <v>not compact</v>
      </c>
      <c r="BR290" s="69" t="str">
        <f t="shared" si="483"/>
        <v>not compact</v>
      </c>
      <c r="BS290" s="35" t="str">
        <f t="shared" si="484"/>
        <v>Standard</v>
      </c>
      <c r="BT290" s="35" t="str">
        <f t="shared" si="484"/>
        <v>Standard</v>
      </c>
      <c r="BU290" s="40">
        <f t="shared" ref="BU290:BV290" si="505">BU289</f>
        <v>-1</v>
      </c>
      <c r="BV290" s="40">
        <f t="shared" si="505"/>
        <v>0</v>
      </c>
      <c r="BW290" s="40">
        <f t="shared" ref="BW290" si="506">BW289</f>
        <v>0</v>
      </c>
      <c r="BX290" s="40" t="s">
        <v>290</v>
      </c>
      <c r="BY290" s="40">
        <v>0</v>
      </c>
      <c r="BZ290" s="40">
        <v>0</v>
      </c>
      <c r="CA290" s="31" t="s">
        <v>0</v>
      </c>
    </row>
    <row r="291" spans="3:80" s="2" customFormat="1" x14ac:dyDescent="0.25">
      <c r="C291" s="2">
        <v>14</v>
      </c>
      <c r="D291" s="2">
        <v>2014</v>
      </c>
      <c r="E291" s="40" t="str">
        <f t="shared" si="479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35">
        <v>0</v>
      </c>
      <c r="S291" s="35">
        <v>19</v>
      </c>
      <c r="T291" s="3">
        <v>300</v>
      </c>
      <c r="U291" s="3">
        <v>0</v>
      </c>
      <c r="V291" s="3">
        <v>0.8</v>
      </c>
      <c r="W291" s="3">
        <v>0.8</v>
      </c>
      <c r="X291" s="3">
        <v>0.8</v>
      </c>
      <c r="Y291" s="3">
        <v>7.2</v>
      </c>
      <c r="Z291" s="25">
        <v>1</v>
      </c>
      <c r="AA291" s="25" t="s">
        <v>299</v>
      </c>
      <c r="AB291" s="2">
        <v>8</v>
      </c>
      <c r="AC291" s="2">
        <v>8</v>
      </c>
      <c r="AD291" s="3">
        <v>20</v>
      </c>
      <c r="AE291" s="3">
        <v>20</v>
      </c>
      <c r="AF291" s="2">
        <v>0.10100000000000001</v>
      </c>
      <c r="AG291" s="2">
        <v>0.4</v>
      </c>
      <c r="AH291" s="2">
        <v>0.35</v>
      </c>
      <c r="AI291" s="2">
        <v>0.55000000000000004</v>
      </c>
      <c r="AJ291" s="2">
        <v>0.3</v>
      </c>
      <c r="AK291" s="2">
        <v>30</v>
      </c>
      <c r="AL291" s="2">
        <v>19</v>
      </c>
      <c r="AM291" s="2">
        <v>0</v>
      </c>
      <c r="AN291" s="2">
        <v>0</v>
      </c>
      <c r="AO291" s="2">
        <v>5016</v>
      </c>
      <c r="AP291" s="40">
        <f t="shared" si="480"/>
        <v>0.7</v>
      </c>
      <c r="AQ291" s="40" t="str">
        <f t="shared" si="480"/>
        <v>Standard</v>
      </c>
      <c r="AR291" s="38">
        <v>0.65</v>
      </c>
      <c r="AS291" s="38">
        <v>0.4</v>
      </c>
      <c r="AT291" s="38">
        <v>0.18</v>
      </c>
      <c r="AU291" s="38">
        <v>0.5</v>
      </c>
      <c r="AV291" s="38">
        <v>0</v>
      </c>
      <c r="AW291" s="27">
        <v>0.25</v>
      </c>
      <c r="AX291" s="27">
        <v>0.25</v>
      </c>
      <c r="AY291" s="2" t="s">
        <v>116</v>
      </c>
      <c r="AZ291" s="2" t="s">
        <v>116</v>
      </c>
      <c r="BA291" s="2" t="s">
        <v>116</v>
      </c>
      <c r="BB291" s="40">
        <f t="shared" si="481"/>
        <v>1</v>
      </c>
      <c r="BC291" s="2" t="s">
        <v>71</v>
      </c>
      <c r="BD291" s="2" t="s">
        <v>138</v>
      </c>
      <c r="BE291" s="2" t="s">
        <v>39</v>
      </c>
      <c r="BF291" s="2" t="s">
        <v>40</v>
      </c>
      <c r="BG291" s="2" t="s">
        <v>61</v>
      </c>
      <c r="BH291" s="2" t="s">
        <v>81</v>
      </c>
      <c r="BI291" s="2" t="s">
        <v>136</v>
      </c>
      <c r="BJ291" s="16" t="s">
        <v>136</v>
      </c>
      <c r="BK291" s="2" t="s">
        <v>144</v>
      </c>
      <c r="BL291" s="16" t="s">
        <v>144</v>
      </c>
      <c r="BM291" s="2" t="s">
        <v>145</v>
      </c>
      <c r="BN291" s="19">
        <v>0</v>
      </c>
      <c r="BO291" s="25">
        <v>3</v>
      </c>
      <c r="BP291" s="69" t="str">
        <f t="shared" si="476"/>
        <v>not applic.</v>
      </c>
      <c r="BQ291" s="69" t="str">
        <f t="shared" si="482"/>
        <v>not compact</v>
      </c>
      <c r="BR291" s="69" t="str">
        <f t="shared" si="483"/>
        <v>not compact</v>
      </c>
      <c r="BS291" s="35" t="str">
        <f t="shared" si="484"/>
        <v>Standard</v>
      </c>
      <c r="BT291" s="35" t="str">
        <f t="shared" si="484"/>
        <v>Standard</v>
      </c>
      <c r="BU291" s="40">
        <f t="shared" ref="BU291:BV291" si="507">BU290</f>
        <v>-1</v>
      </c>
      <c r="BV291" s="40">
        <f t="shared" si="507"/>
        <v>0</v>
      </c>
      <c r="BW291" s="40">
        <f t="shared" ref="BW291" si="508">BW290</f>
        <v>0</v>
      </c>
      <c r="BX291" s="40" t="s">
        <v>290</v>
      </c>
      <c r="BY291" s="40">
        <v>0</v>
      </c>
      <c r="BZ291" s="40">
        <v>0</v>
      </c>
      <c r="CA291" s="31" t="s">
        <v>0</v>
      </c>
    </row>
    <row r="292" spans="3:80" s="2" customFormat="1" x14ac:dyDescent="0.25">
      <c r="C292" s="2">
        <v>15</v>
      </c>
      <c r="D292" s="2">
        <v>2014</v>
      </c>
      <c r="E292" s="40" t="str">
        <f t="shared" si="479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5">
        <v>0</v>
      </c>
      <c r="S292" s="35">
        <v>19</v>
      </c>
      <c r="T292" s="3">
        <v>300</v>
      </c>
      <c r="U292" s="3">
        <v>0</v>
      </c>
      <c r="V292" s="3">
        <v>0.8</v>
      </c>
      <c r="W292" s="3">
        <v>0.8</v>
      </c>
      <c r="X292" s="3">
        <v>0.8</v>
      </c>
      <c r="Y292" s="3">
        <v>7.2</v>
      </c>
      <c r="Z292" s="25">
        <v>1</v>
      </c>
      <c r="AA292" s="25" t="s">
        <v>299</v>
      </c>
      <c r="AB292" s="2">
        <v>8</v>
      </c>
      <c r="AC292" s="2">
        <v>8</v>
      </c>
      <c r="AD292" s="3">
        <v>20</v>
      </c>
      <c r="AE292" s="3">
        <v>20</v>
      </c>
      <c r="AF292" s="2">
        <v>0.10100000000000001</v>
      </c>
      <c r="AG292" s="2">
        <v>0.4</v>
      </c>
      <c r="AH292" s="2">
        <v>0.35</v>
      </c>
      <c r="AI292" s="2">
        <v>0.55000000000000004</v>
      </c>
      <c r="AJ292" s="2">
        <v>0.3</v>
      </c>
      <c r="AK292" s="2">
        <v>30</v>
      </c>
      <c r="AL292" s="2">
        <v>19</v>
      </c>
      <c r="AM292" s="2">
        <v>0</v>
      </c>
      <c r="AN292" s="2">
        <v>0</v>
      </c>
      <c r="AO292" s="2">
        <v>5016</v>
      </c>
      <c r="AP292" s="40">
        <f t="shared" si="480"/>
        <v>0.7</v>
      </c>
      <c r="AQ292" s="40" t="str">
        <f t="shared" si="480"/>
        <v>Standard</v>
      </c>
      <c r="AR292" s="38">
        <v>0.65</v>
      </c>
      <c r="AS292" s="38">
        <v>0.4</v>
      </c>
      <c r="AT292" s="38">
        <v>0.18</v>
      </c>
      <c r="AU292" s="38">
        <v>0.5</v>
      </c>
      <c r="AV292" s="38">
        <v>0</v>
      </c>
      <c r="AW292" s="27">
        <v>0.25</v>
      </c>
      <c r="AX292" s="27">
        <v>0.25</v>
      </c>
      <c r="AY292" s="2" t="s">
        <v>116</v>
      </c>
      <c r="AZ292" s="2" t="s">
        <v>116</v>
      </c>
      <c r="BA292" s="2" t="s">
        <v>116</v>
      </c>
      <c r="BB292" s="40">
        <f t="shared" si="481"/>
        <v>1</v>
      </c>
      <c r="BC292" s="2" t="s">
        <v>71</v>
      </c>
      <c r="BD292" s="2" t="s">
        <v>138</v>
      </c>
      <c r="BE292" s="2" t="s">
        <v>39</v>
      </c>
      <c r="BF292" s="2" t="s">
        <v>40</v>
      </c>
      <c r="BG292" s="2" t="s">
        <v>61</v>
      </c>
      <c r="BH292" s="2" t="s">
        <v>81</v>
      </c>
      <c r="BI292" s="2" t="s">
        <v>136</v>
      </c>
      <c r="BJ292" s="16" t="s">
        <v>136</v>
      </c>
      <c r="BK292" s="2" t="s">
        <v>144</v>
      </c>
      <c r="BL292" s="16" t="s">
        <v>144</v>
      </c>
      <c r="BM292" s="2" t="s">
        <v>145</v>
      </c>
      <c r="BN292" s="19">
        <v>0</v>
      </c>
      <c r="BO292" s="25">
        <v>3</v>
      </c>
      <c r="BP292" s="69" t="str">
        <f t="shared" si="476"/>
        <v>not applic.</v>
      </c>
      <c r="BQ292" s="69" t="str">
        <f t="shared" si="482"/>
        <v>not compact</v>
      </c>
      <c r="BR292" s="69" t="str">
        <f t="shared" si="483"/>
        <v>not compact</v>
      </c>
      <c r="BS292" s="35" t="str">
        <f t="shared" si="484"/>
        <v>Standard</v>
      </c>
      <c r="BT292" s="35" t="str">
        <f t="shared" si="484"/>
        <v>Standard</v>
      </c>
      <c r="BU292" s="40">
        <f t="shared" ref="BU292:BV292" si="509">BU291</f>
        <v>-1</v>
      </c>
      <c r="BV292" s="40">
        <f t="shared" si="509"/>
        <v>0</v>
      </c>
      <c r="BW292" s="40">
        <f t="shared" ref="BW292" si="510">BW291</f>
        <v>0</v>
      </c>
      <c r="BX292" s="40" t="s">
        <v>290</v>
      </c>
      <c r="BY292" s="40">
        <v>0</v>
      </c>
      <c r="BZ292" s="40">
        <v>0</v>
      </c>
      <c r="CA292" s="31" t="s">
        <v>0</v>
      </c>
    </row>
    <row r="293" spans="3:80" s="2" customFormat="1" x14ac:dyDescent="0.25">
      <c r="C293" s="2">
        <v>16</v>
      </c>
      <c r="D293" s="2">
        <v>2014</v>
      </c>
      <c r="E293" s="40" t="str">
        <f t="shared" si="479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5">
        <v>0</v>
      </c>
      <c r="S293" s="35">
        <v>20</v>
      </c>
      <c r="T293" s="3">
        <v>300</v>
      </c>
      <c r="U293" s="3">
        <v>0</v>
      </c>
      <c r="V293" s="3">
        <v>0.8</v>
      </c>
      <c r="W293" s="3">
        <v>0.8</v>
      </c>
      <c r="X293" s="3">
        <v>0.8</v>
      </c>
      <c r="Y293" s="3">
        <v>7.2</v>
      </c>
      <c r="Z293" s="25">
        <v>1</v>
      </c>
      <c r="AA293" s="25" t="s">
        <v>299</v>
      </c>
      <c r="AB293" s="2">
        <v>8</v>
      </c>
      <c r="AC293" s="2">
        <v>8</v>
      </c>
      <c r="AD293" s="3">
        <v>20</v>
      </c>
      <c r="AE293" s="3">
        <v>20</v>
      </c>
      <c r="AF293" s="2">
        <v>7.1999999999999995E-2</v>
      </c>
      <c r="AG293" s="2">
        <v>0.4</v>
      </c>
      <c r="AH293" s="2">
        <v>0.35</v>
      </c>
      <c r="AI293" s="2">
        <v>0.55000000000000004</v>
      </c>
      <c r="AJ293" s="2">
        <v>0.3</v>
      </c>
      <c r="AK293" s="2">
        <v>38</v>
      </c>
      <c r="AL293" s="2">
        <v>30</v>
      </c>
      <c r="AM293" s="2">
        <v>0</v>
      </c>
      <c r="AN293" s="2">
        <v>10048</v>
      </c>
      <c r="AO293" s="2">
        <v>15048</v>
      </c>
      <c r="AP293" s="40">
        <f t="shared" si="480"/>
        <v>0.7</v>
      </c>
      <c r="AQ293" s="40" t="str">
        <f t="shared" si="480"/>
        <v>Standard</v>
      </c>
      <c r="AR293" s="38">
        <v>0.35</v>
      </c>
      <c r="AS293" s="38">
        <v>0.4</v>
      </c>
      <c r="AT293" s="38">
        <v>0.18</v>
      </c>
      <c r="AU293" s="38">
        <v>0.5</v>
      </c>
      <c r="AV293" s="38">
        <v>0</v>
      </c>
      <c r="AW293" s="27">
        <v>0.25</v>
      </c>
      <c r="AX293" s="27">
        <v>0.25</v>
      </c>
      <c r="AY293" s="2" t="s">
        <v>116</v>
      </c>
      <c r="AZ293" s="2" t="s">
        <v>116</v>
      </c>
      <c r="BA293" s="2" t="s">
        <v>116</v>
      </c>
      <c r="BB293" s="40">
        <f t="shared" si="481"/>
        <v>1</v>
      </c>
      <c r="BC293" s="2" t="s">
        <v>70</v>
      </c>
      <c r="BD293" s="2" t="s">
        <v>137</v>
      </c>
      <c r="BE293" s="2" t="s">
        <v>41</v>
      </c>
      <c r="BF293" s="2" t="s">
        <v>42</v>
      </c>
      <c r="BG293" s="2" t="s">
        <v>62</v>
      </c>
      <c r="BH293" s="2" t="s">
        <v>81</v>
      </c>
      <c r="BI293" s="2" t="s">
        <v>148</v>
      </c>
      <c r="BJ293" s="16" t="s">
        <v>148</v>
      </c>
      <c r="BK293" s="2" t="s">
        <v>147</v>
      </c>
      <c r="BL293" s="16" t="s">
        <v>147</v>
      </c>
      <c r="BM293" s="2" t="s">
        <v>146</v>
      </c>
      <c r="BN293" s="19">
        <v>0</v>
      </c>
      <c r="BO293" s="25">
        <v>3</v>
      </c>
      <c r="BP293" s="69" t="str">
        <f t="shared" si="476"/>
        <v>not applic.</v>
      </c>
      <c r="BQ293" s="69" t="str">
        <f t="shared" si="482"/>
        <v>not compact</v>
      </c>
      <c r="BR293" s="69" t="str">
        <f t="shared" si="483"/>
        <v>not compact</v>
      </c>
      <c r="BS293" s="35" t="str">
        <f t="shared" si="484"/>
        <v>Standard</v>
      </c>
      <c r="BT293" s="35" t="str">
        <f t="shared" si="484"/>
        <v>Standard</v>
      </c>
      <c r="BU293" s="40">
        <f t="shared" ref="BU293:BV293" si="511">BU292</f>
        <v>-1</v>
      </c>
      <c r="BV293" s="40">
        <f t="shared" si="511"/>
        <v>0</v>
      </c>
      <c r="BW293" s="40">
        <f t="shared" ref="BW293" si="512">BW292</f>
        <v>0</v>
      </c>
      <c r="BX293" s="40" t="s">
        <v>290</v>
      </c>
      <c r="BY293" s="40">
        <v>0</v>
      </c>
      <c r="BZ293" s="40">
        <v>0</v>
      </c>
      <c r="CA293" s="31" t="s">
        <v>0</v>
      </c>
    </row>
    <row r="294" spans="3:80" s="2" customFormat="1" x14ac:dyDescent="0.25">
      <c r="C294" s="2">
        <v>1</v>
      </c>
      <c r="D294" s="2">
        <v>2014</v>
      </c>
      <c r="E294" s="64" t="s">
        <v>219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35">
        <v>0</v>
      </c>
      <c r="S294" s="35">
        <v>20</v>
      </c>
      <c r="T294" s="3">
        <v>300</v>
      </c>
      <c r="U294" s="3">
        <v>0</v>
      </c>
      <c r="V294" s="3">
        <v>0.8</v>
      </c>
      <c r="W294" s="3">
        <v>0.8</v>
      </c>
      <c r="X294" s="3">
        <v>0.8</v>
      </c>
      <c r="Y294" s="3">
        <v>7.2</v>
      </c>
      <c r="Z294" s="25">
        <v>1</v>
      </c>
      <c r="AA294" s="25" t="s">
        <v>299</v>
      </c>
      <c r="AB294" s="2">
        <v>8</v>
      </c>
      <c r="AC294" s="2">
        <v>8</v>
      </c>
      <c r="AD294" s="3">
        <v>20</v>
      </c>
      <c r="AE294" s="3">
        <v>20</v>
      </c>
      <c r="AF294" s="2">
        <v>7.1999999999999995E-2</v>
      </c>
      <c r="AG294" s="2">
        <v>0.4</v>
      </c>
      <c r="AH294" s="2">
        <v>0.35</v>
      </c>
      <c r="AI294" s="2">
        <v>0.55000000000000004</v>
      </c>
      <c r="AJ294" s="2">
        <v>0.3</v>
      </c>
      <c r="AK294" s="2">
        <v>38</v>
      </c>
      <c r="AL294" s="2">
        <v>30</v>
      </c>
      <c r="AM294" s="2">
        <v>0</v>
      </c>
      <c r="AN294" s="2">
        <v>10024</v>
      </c>
      <c r="AO294" s="2">
        <v>15024</v>
      </c>
      <c r="AP294" s="38">
        <v>0.7</v>
      </c>
      <c r="AQ294" s="38" t="s">
        <v>184</v>
      </c>
      <c r="AR294" s="38">
        <v>0.35</v>
      </c>
      <c r="AS294" s="38">
        <v>0.4</v>
      </c>
      <c r="AT294" s="38">
        <v>0.18</v>
      </c>
      <c r="AU294" s="38">
        <v>0.5</v>
      </c>
      <c r="AV294" s="38">
        <v>0</v>
      </c>
      <c r="AW294" s="27">
        <v>0.25</v>
      </c>
      <c r="AX294" s="27">
        <v>0.25</v>
      </c>
      <c r="AY294" s="2" t="s">
        <v>116</v>
      </c>
      <c r="AZ294" s="2" t="s">
        <v>116</v>
      </c>
      <c r="BA294" s="2" t="s">
        <v>116</v>
      </c>
      <c r="BB294" s="38">
        <v>1</v>
      </c>
      <c r="BC294" s="2" t="s">
        <v>70</v>
      </c>
      <c r="BD294" s="2" t="s">
        <v>137</v>
      </c>
      <c r="BE294" s="2" t="s">
        <v>39</v>
      </c>
      <c r="BF294" s="2" t="s">
        <v>40</v>
      </c>
      <c r="BG294" s="2" t="s">
        <v>62</v>
      </c>
      <c r="BH294" s="2" t="s">
        <v>81</v>
      </c>
      <c r="BI294" s="2" t="s">
        <v>148</v>
      </c>
      <c r="BJ294" s="16" t="s">
        <v>148</v>
      </c>
      <c r="BK294" s="2" t="s">
        <v>147</v>
      </c>
      <c r="BL294" s="16" t="s">
        <v>147</v>
      </c>
      <c r="BM294" s="2" t="s">
        <v>146</v>
      </c>
      <c r="BN294" s="19">
        <v>0</v>
      </c>
      <c r="BO294" s="25">
        <v>3</v>
      </c>
      <c r="BP294" s="69" t="str">
        <f t="shared" si="476"/>
        <v>not applic.</v>
      </c>
      <c r="BQ294" s="68" t="s">
        <v>268</v>
      </c>
      <c r="BR294" s="68" t="s">
        <v>268</v>
      </c>
      <c r="BS294" s="2" t="s">
        <v>184</v>
      </c>
      <c r="BT294" s="2" t="s">
        <v>184</v>
      </c>
      <c r="BU294" s="38">
        <v>-1</v>
      </c>
      <c r="BV294" s="38">
        <v>0</v>
      </c>
      <c r="BW294" s="38">
        <v>0</v>
      </c>
      <c r="BX294" s="38" t="s">
        <v>290</v>
      </c>
      <c r="BY294" s="38">
        <v>0</v>
      </c>
      <c r="BZ294" s="38">
        <v>0</v>
      </c>
      <c r="CA294" s="31" t="s">
        <v>0</v>
      </c>
      <c r="CB294" s="16" t="s">
        <v>170</v>
      </c>
    </row>
    <row r="295" spans="3:80" s="2" customFormat="1" x14ac:dyDescent="0.25">
      <c r="C295" s="2">
        <v>2</v>
      </c>
      <c r="D295" s="2">
        <v>2014</v>
      </c>
      <c r="E295" s="40" t="str">
        <f t="shared" si="479"/>
        <v>MultiFam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19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299</v>
      </c>
      <c r="AB295" s="2">
        <v>8</v>
      </c>
      <c r="AC295" s="2">
        <v>8</v>
      </c>
      <c r="AD295" s="3">
        <v>20</v>
      </c>
      <c r="AE295" s="3">
        <v>20</v>
      </c>
      <c r="AF295" s="2">
        <v>0.10100000000000001</v>
      </c>
      <c r="AG295" s="2">
        <v>0.4</v>
      </c>
      <c r="AH295" s="2">
        <v>0.35</v>
      </c>
      <c r="AI295" s="2">
        <v>0.55000000000000004</v>
      </c>
      <c r="AJ295" s="2">
        <v>0.3</v>
      </c>
      <c r="AK295" s="2">
        <v>30</v>
      </c>
      <c r="AL295" s="2">
        <v>19</v>
      </c>
      <c r="AM295" s="2">
        <v>0</v>
      </c>
      <c r="AN295" s="2">
        <v>0</v>
      </c>
      <c r="AO295" s="2">
        <v>5016</v>
      </c>
      <c r="AP295" s="40">
        <f>AP294</f>
        <v>0.7</v>
      </c>
      <c r="AQ295" s="40" t="str">
        <f>AQ294</f>
        <v>Standard</v>
      </c>
      <c r="AR295" s="38">
        <v>0.65</v>
      </c>
      <c r="AS295" s="38">
        <v>0.4</v>
      </c>
      <c r="AT295" s="38">
        <v>0.18</v>
      </c>
      <c r="AU295" s="38">
        <v>0.5</v>
      </c>
      <c r="AV295" s="38">
        <v>0</v>
      </c>
      <c r="AW295" s="27">
        <v>0.25</v>
      </c>
      <c r="AX295" s="27">
        <v>0.25</v>
      </c>
      <c r="AY295" s="2" t="s">
        <v>116</v>
      </c>
      <c r="AZ295" s="2" t="s">
        <v>116</v>
      </c>
      <c r="BA295" s="2" t="s">
        <v>116</v>
      </c>
      <c r="BB295" s="40">
        <f>BB294</f>
        <v>1</v>
      </c>
      <c r="BC295" s="2" t="s">
        <v>71</v>
      </c>
      <c r="BD295" s="2" t="s">
        <v>138</v>
      </c>
      <c r="BE295" s="2" t="s">
        <v>39</v>
      </c>
      <c r="BF295" s="2" t="s">
        <v>40</v>
      </c>
      <c r="BG295" s="2" t="s">
        <v>61</v>
      </c>
      <c r="BH295" s="2" t="s">
        <v>81</v>
      </c>
      <c r="BI295" s="2" t="s">
        <v>136</v>
      </c>
      <c r="BJ295" s="16" t="s">
        <v>136</v>
      </c>
      <c r="BK295" s="2" t="s">
        <v>144</v>
      </c>
      <c r="BL295" s="16" t="s">
        <v>144</v>
      </c>
      <c r="BM295" s="2" t="s">
        <v>145</v>
      </c>
      <c r="BN295" s="19">
        <v>0</v>
      </c>
      <c r="BO295" s="25">
        <v>3</v>
      </c>
      <c r="BP295" s="69" t="str">
        <f t="shared" si="476"/>
        <v>not applic.</v>
      </c>
      <c r="BQ295" s="69" t="str">
        <f t="shared" ref="BQ295:BV295" si="513">BQ294</f>
        <v>not compact</v>
      </c>
      <c r="BR295" s="69" t="str">
        <f t="shared" si="513"/>
        <v>not compact</v>
      </c>
      <c r="BS295" s="35" t="str">
        <f t="shared" si="513"/>
        <v>Standard</v>
      </c>
      <c r="BT295" s="35" t="str">
        <f t="shared" si="513"/>
        <v>Standard</v>
      </c>
      <c r="BU295" s="40">
        <f t="shared" si="513"/>
        <v>-1</v>
      </c>
      <c r="BV295" s="40">
        <f t="shared" si="513"/>
        <v>0</v>
      </c>
      <c r="BW295" s="40">
        <f t="shared" ref="BW295" si="514">BW294</f>
        <v>0</v>
      </c>
      <c r="BX295" s="40" t="s">
        <v>290</v>
      </c>
      <c r="BY295" s="40">
        <v>0</v>
      </c>
      <c r="BZ295" s="40">
        <v>0</v>
      </c>
      <c r="CA295" s="31" t="s">
        <v>0</v>
      </c>
      <c r="CB295" s="16" t="s">
        <v>169</v>
      </c>
    </row>
    <row r="296" spans="3:80" s="2" customFormat="1" x14ac:dyDescent="0.25">
      <c r="C296" s="2">
        <v>3</v>
      </c>
      <c r="D296" s="2">
        <v>2014</v>
      </c>
      <c r="E296" s="40" t="str">
        <f t="shared" si="479"/>
        <v>MultiFam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20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299</v>
      </c>
      <c r="AB296" s="2">
        <v>8</v>
      </c>
      <c r="AC296" s="2">
        <v>8</v>
      </c>
      <c r="AD296" s="3">
        <v>20</v>
      </c>
      <c r="AE296" s="3">
        <v>20</v>
      </c>
      <c r="AF296" s="2">
        <v>0.10100000000000001</v>
      </c>
      <c r="AG296" s="2">
        <v>0.4</v>
      </c>
      <c r="AH296" s="2">
        <v>0.35</v>
      </c>
      <c r="AI296" s="2">
        <v>0.55000000000000004</v>
      </c>
      <c r="AJ296" s="2">
        <v>0.3</v>
      </c>
      <c r="AK296" s="2">
        <v>30</v>
      </c>
      <c r="AL296" s="2">
        <v>19</v>
      </c>
      <c r="AM296" s="2">
        <v>0</v>
      </c>
      <c r="AN296" s="2">
        <v>0</v>
      </c>
      <c r="AO296" s="2">
        <v>5016</v>
      </c>
      <c r="AP296" s="40">
        <f t="shared" ref="AP296:AQ296" si="515">AP295</f>
        <v>0.7</v>
      </c>
      <c r="AQ296" s="40" t="str">
        <f t="shared" si="515"/>
        <v>Standard</v>
      </c>
      <c r="AR296" s="38">
        <v>0.65</v>
      </c>
      <c r="AS296" s="38">
        <v>0.4</v>
      </c>
      <c r="AT296" s="38">
        <v>0.18</v>
      </c>
      <c r="AU296" s="38">
        <v>0.5</v>
      </c>
      <c r="AV296" s="38">
        <v>0</v>
      </c>
      <c r="AW296" s="27">
        <v>0.25</v>
      </c>
      <c r="AX296" s="27">
        <v>0.25</v>
      </c>
      <c r="AY296" s="2" t="s">
        <v>116</v>
      </c>
      <c r="AZ296" s="2" t="s">
        <v>116</v>
      </c>
      <c r="BA296" s="2" t="s">
        <v>116</v>
      </c>
      <c r="BB296" s="40">
        <f t="shared" ref="BB296" si="516">BB295</f>
        <v>1</v>
      </c>
      <c r="BC296" s="2" t="s">
        <v>71</v>
      </c>
      <c r="BD296" s="2" t="s">
        <v>138</v>
      </c>
      <c r="BE296" s="2" t="s">
        <v>39</v>
      </c>
      <c r="BF296" s="2" t="s">
        <v>40</v>
      </c>
      <c r="BG296" s="2" t="s">
        <v>61</v>
      </c>
      <c r="BH296" s="2" t="s">
        <v>81</v>
      </c>
      <c r="BI296" s="2" t="s">
        <v>136</v>
      </c>
      <c r="BJ296" s="16" t="s">
        <v>136</v>
      </c>
      <c r="BK296" s="2" t="s">
        <v>144</v>
      </c>
      <c r="BL296" s="16" t="s">
        <v>144</v>
      </c>
      <c r="BM296" s="2" t="s">
        <v>145</v>
      </c>
      <c r="BN296" s="19">
        <v>0</v>
      </c>
      <c r="BO296" s="25">
        <v>3</v>
      </c>
      <c r="BP296" s="69" t="str">
        <f t="shared" si="476"/>
        <v>not applic.</v>
      </c>
      <c r="BQ296" s="69" t="str">
        <f t="shared" ref="BQ296:BQ309" si="517">BQ295</f>
        <v>not compact</v>
      </c>
      <c r="BR296" s="69" t="str">
        <f t="shared" ref="BR296:BR309" si="518">BR295</f>
        <v>not compact</v>
      </c>
      <c r="BS296" s="35" t="str">
        <f t="shared" ref="BS296:BT309" si="519">BS295</f>
        <v>Standard</v>
      </c>
      <c r="BT296" s="35" t="str">
        <f t="shared" si="519"/>
        <v>Standard</v>
      </c>
      <c r="BU296" s="40">
        <f t="shared" ref="BU296:BV296" si="520">BU295</f>
        <v>-1</v>
      </c>
      <c r="BV296" s="40">
        <f t="shared" si="520"/>
        <v>0</v>
      </c>
      <c r="BW296" s="40">
        <f t="shared" ref="BW296" si="521">BW295</f>
        <v>0</v>
      </c>
      <c r="BX296" s="40" t="s">
        <v>290</v>
      </c>
      <c r="BY296" s="40">
        <v>0</v>
      </c>
      <c r="BZ296" s="40">
        <v>0</v>
      </c>
      <c r="CA296" s="31" t="s">
        <v>0</v>
      </c>
      <c r="CB296" s="16" t="s">
        <v>171</v>
      </c>
    </row>
    <row r="297" spans="3:80" s="2" customFormat="1" x14ac:dyDescent="0.25">
      <c r="C297" s="2">
        <v>4</v>
      </c>
      <c r="D297" s="2">
        <v>2014</v>
      </c>
      <c r="E297" s="40" t="str">
        <f t="shared" si="479"/>
        <v>MultiFam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19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299</v>
      </c>
      <c r="AB297" s="2">
        <v>8</v>
      </c>
      <c r="AC297" s="2">
        <v>8</v>
      </c>
      <c r="AD297" s="3">
        <v>20</v>
      </c>
      <c r="AE297" s="3">
        <v>20</v>
      </c>
      <c r="AF297" s="2">
        <v>0.10100000000000001</v>
      </c>
      <c r="AG297" s="2">
        <v>0.4</v>
      </c>
      <c r="AH297" s="2">
        <v>0.35</v>
      </c>
      <c r="AI297" s="2">
        <v>0.55000000000000004</v>
      </c>
      <c r="AJ297" s="2">
        <v>0.3</v>
      </c>
      <c r="AK297" s="2">
        <v>30</v>
      </c>
      <c r="AL297" s="2">
        <v>19</v>
      </c>
      <c r="AM297" s="2">
        <v>0</v>
      </c>
      <c r="AN297" s="2">
        <v>0</v>
      </c>
      <c r="AO297" s="2">
        <v>5016</v>
      </c>
      <c r="AP297" s="40">
        <f t="shared" ref="AP297:AQ297" si="522">AP296</f>
        <v>0.7</v>
      </c>
      <c r="AQ297" s="40" t="str">
        <f t="shared" si="522"/>
        <v>Standard</v>
      </c>
      <c r="AR297" s="38">
        <v>0.65</v>
      </c>
      <c r="AS297" s="38">
        <v>0.4</v>
      </c>
      <c r="AT297" s="38">
        <v>0.18</v>
      </c>
      <c r="AU297" s="38">
        <v>0.5</v>
      </c>
      <c r="AV297" s="38">
        <v>0</v>
      </c>
      <c r="AW297" s="27">
        <v>0.25</v>
      </c>
      <c r="AX297" s="27">
        <v>0.25</v>
      </c>
      <c r="AY297" s="2" t="s">
        <v>116</v>
      </c>
      <c r="AZ297" s="2" t="s">
        <v>116</v>
      </c>
      <c r="BA297" s="2" t="s">
        <v>116</v>
      </c>
      <c r="BB297" s="40">
        <f t="shared" ref="BB297" si="523">BB296</f>
        <v>1</v>
      </c>
      <c r="BC297" s="2" t="s">
        <v>71</v>
      </c>
      <c r="BD297" s="2" t="s">
        <v>138</v>
      </c>
      <c r="BE297" s="2" t="s">
        <v>39</v>
      </c>
      <c r="BF297" s="2" t="s">
        <v>40</v>
      </c>
      <c r="BG297" s="2" t="s">
        <v>61</v>
      </c>
      <c r="BH297" s="2" t="s">
        <v>81</v>
      </c>
      <c r="BI297" s="2" t="s">
        <v>136</v>
      </c>
      <c r="BJ297" s="16" t="s">
        <v>136</v>
      </c>
      <c r="BK297" s="2" t="s">
        <v>144</v>
      </c>
      <c r="BL297" s="16" t="s">
        <v>144</v>
      </c>
      <c r="BM297" s="2" t="s">
        <v>145</v>
      </c>
      <c r="BN297" s="19">
        <v>0</v>
      </c>
      <c r="BO297" s="25">
        <v>3</v>
      </c>
      <c r="BP297" s="69" t="str">
        <f t="shared" si="476"/>
        <v>not applic.</v>
      </c>
      <c r="BQ297" s="69" t="str">
        <f t="shared" si="517"/>
        <v>not compact</v>
      </c>
      <c r="BR297" s="69" t="str">
        <f t="shared" si="518"/>
        <v>not compact</v>
      </c>
      <c r="BS297" s="35" t="str">
        <f t="shared" si="519"/>
        <v>Standard</v>
      </c>
      <c r="BT297" s="35" t="str">
        <f t="shared" si="519"/>
        <v>Standard</v>
      </c>
      <c r="BU297" s="40">
        <f t="shared" ref="BU297:BV297" si="524">BU296</f>
        <v>-1</v>
      </c>
      <c r="BV297" s="40">
        <f t="shared" si="524"/>
        <v>0</v>
      </c>
      <c r="BW297" s="40">
        <f t="shared" ref="BW297" si="525">BW296</f>
        <v>0</v>
      </c>
      <c r="BX297" s="40" t="s">
        <v>290</v>
      </c>
      <c r="BY297" s="40">
        <v>0</v>
      </c>
      <c r="BZ297" s="40">
        <v>0</v>
      </c>
      <c r="CA297" s="31" t="s">
        <v>0</v>
      </c>
      <c r="CB297" s="2" t="s">
        <v>177</v>
      </c>
    </row>
    <row r="298" spans="3:80" s="2" customFormat="1" x14ac:dyDescent="0.25">
      <c r="C298" s="2">
        <v>5</v>
      </c>
      <c r="D298" s="2">
        <v>2014</v>
      </c>
      <c r="E298" s="40" t="str">
        <f t="shared" si="479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20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299</v>
      </c>
      <c r="AB298" s="2">
        <v>8</v>
      </c>
      <c r="AC298" s="2">
        <v>8</v>
      </c>
      <c r="AD298" s="3">
        <v>20</v>
      </c>
      <c r="AE298" s="3">
        <v>20</v>
      </c>
      <c r="AF298" s="2">
        <v>0.10100000000000001</v>
      </c>
      <c r="AG298" s="2">
        <v>0.4</v>
      </c>
      <c r="AH298" s="2">
        <v>0.35</v>
      </c>
      <c r="AI298" s="2">
        <v>0.55000000000000004</v>
      </c>
      <c r="AJ298" s="2">
        <v>0.3</v>
      </c>
      <c r="AK298" s="2">
        <v>30</v>
      </c>
      <c r="AL298" s="2">
        <v>19</v>
      </c>
      <c r="AM298" s="2">
        <v>0</v>
      </c>
      <c r="AN298" s="2">
        <v>0</v>
      </c>
      <c r="AO298" s="2">
        <v>5016</v>
      </c>
      <c r="AP298" s="40">
        <f t="shared" ref="AP298:AQ298" si="526">AP297</f>
        <v>0.7</v>
      </c>
      <c r="AQ298" s="40" t="str">
        <f t="shared" si="526"/>
        <v>Standard</v>
      </c>
      <c r="AR298" s="38">
        <v>0.65</v>
      </c>
      <c r="AS298" s="38">
        <v>0.4</v>
      </c>
      <c r="AT298" s="38">
        <v>0.18</v>
      </c>
      <c r="AU298" s="38">
        <v>0.5</v>
      </c>
      <c r="AV298" s="38">
        <v>0</v>
      </c>
      <c r="AW298" s="27">
        <v>0.25</v>
      </c>
      <c r="AX298" s="27">
        <v>0.25</v>
      </c>
      <c r="AY298" s="2" t="s">
        <v>116</v>
      </c>
      <c r="AZ298" s="2" t="s">
        <v>116</v>
      </c>
      <c r="BA298" s="2" t="s">
        <v>116</v>
      </c>
      <c r="BB298" s="40">
        <f t="shared" ref="BB298" si="527">BB297</f>
        <v>1</v>
      </c>
      <c r="BC298" s="2" t="s">
        <v>71</v>
      </c>
      <c r="BD298" s="2" t="s">
        <v>138</v>
      </c>
      <c r="BE298" s="2" t="s">
        <v>39</v>
      </c>
      <c r="BF298" s="2" t="s">
        <v>40</v>
      </c>
      <c r="BG298" s="2" t="s">
        <v>61</v>
      </c>
      <c r="BH298" s="2" t="s">
        <v>81</v>
      </c>
      <c r="BI298" s="2" t="s">
        <v>136</v>
      </c>
      <c r="BJ298" s="16" t="s">
        <v>136</v>
      </c>
      <c r="BK298" s="2" t="s">
        <v>144</v>
      </c>
      <c r="BL298" s="16" t="s">
        <v>144</v>
      </c>
      <c r="BM298" s="2" t="s">
        <v>145</v>
      </c>
      <c r="BN298" s="19">
        <v>0</v>
      </c>
      <c r="BO298" s="25">
        <v>3</v>
      </c>
      <c r="BP298" s="69" t="str">
        <f t="shared" si="476"/>
        <v>not applic.</v>
      </c>
      <c r="BQ298" s="69" t="str">
        <f t="shared" si="517"/>
        <v>not compact</v>
      </c>
      <c r="BR298" s="69" t="str">
        <f t="shared" si="518"/>
        <v>not compact</v>
      </c>
      <c r="BS298" s="35" t="str">
        <f t="shared" si="519"/>
        <v>Standard</v>
      </c>
      <c r="BT298" s="35" t="str">
        <f t="shared" si="519"/>
        <v>Standard</v>
      </c>
      <c r="BU298" s="40">
        <f t="shared" ref="BU298:BV298" si="528">BU297</f>
        <v>-1</v>
      </c>
      <c r="BV298" s="40">
        <f t="shared" si="528"/>
        <v>0</v>
      </c>
      <c r="BW298" s="40">
        <f t="shared" ref="BW298" si="529">BW297</f>
        <v>0</v>
      </c>
      <c r="BX298" s="40" t="s">
        <v>290</v>
      </c>
      <c r="BY298" s="40">
        <v>0</v>
      </c>
      <c r="BZ298" s="40">
        <v>0</v>
      </c>
      <c r="CA298" s="31" t="s">
        <v>0</v>
      </c>
    </row>
    <row r="299" spans="3:80" s="2" customFormat="1" x14ac:dyDescent="0.25">
      <c r="C299" s="2">
        <v>6</v>
      </c>
      <c r="D299" s="2">
        <v>2014</v>
      </c>
      <c r="E299" s="40" t="str">
        <f t="shared" si="479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20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299</v>
      </c>
      <c r="AB299" s="2">
        <v>8</v>
      </c>
      <c r="AC299" s="2">
        <v>8</v>
      </c>
      <c r="AD299" s="3">
        <v>20</v>
      </c>
      <c r="AE299" s="3">
        <v>20</v>
      </c>
      <c r="AF299" s="2">
        <v>0.10100000000000001</v>
      </c>
      <c r="AG299" s="2">
        <v>0.4</v>
      </c>
      <c r="AH299" s="2">
        <v>0.35</v>
      </c>
      <c r="AI299" s="2">
        <v>0.55000000000000004</v>
      </c>
      <c r="AJ299" s="2">
        <v>0.3</v>
      </c>
      <c r="AK299" s="2">
        <v>30</v>
      </c>
      <c r="AL299" s="2">
        <v>19</v>
      </c>
      <c r="AM299" s="2">
        <v>0</v>
      </c>
      <c r="AN299" s="2">
        <v>0</v>
      </c>
      <c r="AO299" s="2">
        <v>5016</v>
      </c>
      <c r="AP299" s="40">
        <f t="shared" ref="AP299:AQ299" si="530">AP298</f>
        <v>0.7</v>
      </c>
      <c r="AQ299" s="40" t="str">
        <f t="shared" si="530"/>
        <v>Standard</v>
      </c>
      <c r="AR299" s="38">
        <v>0.65</v>
      </c>
      <c r="AS299" s="38">
        <v>0.4</v>
      </c>
      <c r="AT299" s="38">
        <v>0.18</v>
      </c>
      <c r="AU299" s="38">
        <v>0.5</v>
      </c>
      <c r="AV299" s="38">
        <v>0</v>
      </c>
      <c r="AW299" s="27">
        <v>0.25</v>
      </c>
      <c r="AX299" s="27">
        <v>0.25</v>
      </c>
      <c r="AY299" s="2" t="s">
        <v>116</v>
      </c>
      <c r="AZ299" s="2" t="s">
        <v>116</v>
      </c>
      <c r="BA299" s="2" t="s">
        <v>116</v>
      </c>
      <c r="BB299" s="40">
        <f t="shared" ref="BB299" si="531">BB298</f>
        <v>1</v>
      </c>
      <c r="BC299" s="2" t="s">
        <v>71</v>
      </c>
      <c r="BD299" s="2" t="s">
        <v>138</v>
      </c>
      <c r="BE299" s="2" t="s">
        <v>39</v>
      </c>
      <c r="BF299" s="2" t="s">
        <v>40</v>
      </c>
      <c r="BG299" s="2" t="s">
        <v>61</v>
      </c>
      <c r="BH299" s="2" t="s">
        <v>81</v>
      </c>
      <c r="BI299" s="2" t="s">
        <v>136</v>
      </c>
      <c r="BJ299" s="16" t="s">
        <v>136</v>
      </c>
      <c r="BK299" s="2" t="s">
        <v>144</v>
      </c>
      <c r="BL299" s="16" t="s">
        <v>144</v>
      </c>
      <c r="BM299" s="2" t="s">
        <v>145</v>
      </c>
      <c r="BN299" s="19">
        <v>0</v>
      </c>
      <c r="BO299" s="25">
        <v>3</v>
      </c>
      <c r="BP299" s="69" t="str">
        <f t="shared" si="476"/>
        <v>not applic.</v>
      </c>
      <c r="BQ299" s="69" t="str">
        <f t="shared" si="517"/>
        <v>not compact</v>
      </c>
      <c r="BR299" s="69" t="str">
        <f t="shared" si="518"/>
        <v>not compact</v>
      </c>
      <c r="BS299" s="35" t="str">
        <f t="shared" si="519"/>
        <v>Standard</v>
      </c>
      <c r="BT299" s="35" t="str">
        <f t="shared" si="519"/>
        <v>Standard</v>
      </c>
      <c r="BU299" s="40">
        <f t="shared" ref="BU299:BV299" si="532">BU298</f>
        <v>-1</v>
      </c>
      <c r="BV299" s="40">
        <f t="shared" si="532"/>
        <v>0</v>
      </c>
      <c r="BW299" s="40">
        <f t="shared" ref="BW299" si="533">BW298</f>
        <v>0</v>
      </c>
      <c r="BX299" s="40" t="s">
        <v>290</v>
      </c>
      <c r="BY299" s="40">
        <v>0</v>
      </c>
      <c r="BZ299" s="40">
        <v>0</v>
      </c>
      <c r="CA299" s="31" t="s">
        <v>0</v>
      </c>
    </row>
    <row r="300" spans="3:80" s="2" customFormat="1" x14ac:dyDescent="0.25">
      <c r="C300" s="2">
        <v>7</v>
      </c>
      <c r="D300" s="2">
        <v>2014</v>
      </c>
      <c r="E300" s="40" t="str">
        <f t="shared" si="479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20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299</v>
      </c>
      <c r="AB300" s="2">
        <v>8</v>
      </c>
      <c r="AC300" s="2">
        <v>8</v>
      </c>
      <c r="AD300" s="3">
        <v>20</v>
      </c>
      <c r="AE300" s="3">
        <v>20</v>
      </c>
      <c r="AF300" s="2">
        <v>0.10100000000000001</v>
      </c>
      <c r="AG300" s="2">
        <v>0.4</v>
      </c>
      <c r="AH300" s="2">
        <v>0.35</v>
      </c>
      <c r="AI300" s="2">
        <v>0.55000000000000004</v>
      </c>
      <c r="AJ300" s="2">
        <v>0.3</v>
      </c>
      <c r="AK300" s="2">
        <v>30</v>
      </c>
      <c r="AL300" s="2">
        <v>19</v>
      </c>
      <c r="AM300" s="2">
        <v>0</v>
      </c>
      <c r="AN300" s="2">
        <v>0</v>
      </c>
      <c r="AO300" s="2">
        <v>5016</v>
      </c>
      <c r="AP300" s="40">
        <f t="shared" ref="AP300:AQ300" si="534">AP299</f>
        <v>0.7</v>
      </c>
      <c r="AQ300" s="40" t="str">
        <f t="shared" si="534"/>
        <v>Standard</v>
      </c>
      <c r="AR300" s="38">
        <v>0.65</v>
      </c>
      <c r="AS300" s="38">
        <v>0.4</v>
      </c>
      <c r="AT300" s="38">
        <v>0.18</v>
      </c>
      <c r="AU300" s="38">
        <v>0.5</v>
      </c>
      <c r="AV300" s="38">
        <v>0</v>
      </c>
      <c r="AW300" s="27">
        <v>0.25</v>
      </c>
      <c r="AX300" s="27">
        <v>0.25</v>
      </c>
      <c r="AY300" s="2" t="s">
        <v>116</v>
      </c>
      <c r="AZ300" s="2" t="s">
        <v>116</v>
      </c>
      <c r="BA300" s="2" t="s">
        <v>116</v>
      </c>
      <c r="BB300" s="40">
        <f t="shared" ref="BB300" si="535">BB299</f>
        <v>1</v>
      </c>
      <c r="BC300" s="2" t="s">
        <v>71</v>
      </c>
      <c r="BD300" s="2" t="s">
        <v>138</v>
      </c>
      <c r="BE300" s="2" t="s">
        <v>39</v>
      </c>
      <c r="BF300" s="2" t="s">
        <v>40</v>
      </c>
      <c r="BG300" s="2" t="s">
        <v>61</v>
      </c>
      <c r="BH300" s="2" t="s">
        <v>81</v>
      </c>
      <c r="BI300" s="2" t="s">
        <v>136</v>
      </c>
      <c r="BJ300" s="16" t="s">
        <v>136</v>
      </c>
      <c r="BK300" s="2" t="s">
        <v>144</v>
      </c>
      <c r="BL300" s="16" t="s">
        <v>144</v>
      </c>
      <c r="BM300" s="2" t="s">
        <v>145</v>
      </c>
      <c r="BN300" s="19">
        <v>0</v>
      </c>
      <c r="BO300" s="25">
        <v>3</v>
      </c>
      <c r="BP300" s="69" t="str">
        <f t="shared" si="476"/>
        <v>not applic.</v>
      </c>
      <c r="BQ300" s="69" t="str">
        <f t="shared" si="517"/>
        <v>not compact</v>
      </c>
      <c r="BR300" s="69" t="str">
        <f t="shared" si="518"/>
        <v>not compact</v>
      </c>
      <c r="BS300" s="35" t="str">
        <f t="shared" si="519"/>
        <v>Standard</v>
      </c>
      <c r="BT300" s="35" t="str">
        <f t="shared" si="519"/>
        <v>Standard</v>
      </c>
      <c r="BU300" s="40">
        <f t="shared" ref="BU300:BV300" si="536">BU299</f>
        <v>-1</v>
      </c>
      <c r="BV300" s="40">
        <f t="shared" si="536"/>
        <v>0</v>
      </c>
      <c r="BW300" s="40">
        <f t="shared" ref="BW300" si="537">BW299</f>
        <v>0</v>
      </c>
      <c r="BX300" s="40" t="s">
        <v>290</v>
      </c>
      <c r="BY300" s="40">
        <v>0</v>
      </c>
      <c r="BZ300" s="40">
        <v>0</v>
      </c>
      <c r="CA300" s="31" t="s">
        <v>0</v>
      </c>
    </row>
    <row r="301" spans="3:80" s="2" customFormat="1" x14ac:dyDescent="0.25">
      <c r="C301" s="2">
        <v>8</v>
      </c>
      <c r="D301" s="2">
        <v>2014</v>
      </c>
      <c r="E301" s="40" t="str">
        <f t="shared" si="47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19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299</v>
      </c>
      <c r="AB301" s="2">
        <v>8</v>
      </c>
      <c r="AC301" s="2">
        <v>8</v>
      </c>
      <c r="AD301" s="3">
        <v>20</v>
      </c>
      <c r="AE301" s="3">
        <v>20</v>
      </c>
      <c r="AF301" s="2">
        <v>0.10100000000000001</v>
      </c>
      <c r="AG301" s="2">
        <v>0.4</v>
      </c>
      <c r="AH301" s="2">
        <v>0.35</v>
      </c>
      <c r="AI301" s="2">
        <v>0.55000000000000004</v>
      </c>
      <c r="AJ301" s="2">
        <v>0.3</v>
      </c>
      <c r="AK301" s="2">
        <v>30</v>
      </c>
      <c r="AL301" s="2">
        <v>19</v>
      </c>
      <c r="AM301" s="2">
        <v>0</v>
      </c>
      <c r="AN301" s="2">
        <v>0</v>
      </c>
      <c r="AO301" s="2">
        <v>5016</v>
      </c>
      <c r="AP301" s="40">
        <f t="shared" ref="AP301:AQ301" si="538">AP300</f>
        <v>0.7</v>
      </c>
      <c r="AQ301" s="40" t="str">
        <f t="shared" si="538"/>
        <v>Standard</v>
      </c>
      <c r="AR301" s="38">
        <v>0.65</v>
      </c>
      <c r="AS301" s="38">
        <v>0.4</v>
      </c>
      <c r="AT301" s="38">
        <v>0.18</v>
      </c>
      <c r="AU301" s="38">
        <v>0.5</v>
      </c>
      <c r="AV301" s="38">
        <v>0</v>
      </c>
      <c r="AW301" s="27">
        <v>0.25</v>
      </c>
      <c r="AX301" s="27">
        <v>0.25</v>
      </c>
      <c r="AY301" s="2" t="s">
        <v>116</v>
      </c>
      <c r="AZ301" s="2" t="s">
        <v>116</v>
      </c>
      <c r="BA301" s="2" t="s">
        <v>116</v>
      </c>
      <c r="BB301" s="40">
        <f t="shared" ref="BB301" si="539">BB300</f>
        <v>1</v>
      </c>
      <c r="BC301" s="2" t="s">
        <v>71</v>
      </c>
      <c r="BD301" s="2" t="s">
        <v>138</v>
      </c>
      <c r="BE301" s="2" t="s">
        <v>39</v>
      </c>
      <c r="BF301" s="2" t="s">
        <v>40</v>
      </c>
      <c r="BG301" s="2" t="s">
        <v>61</v>
      </c>
      <c r="BH301" s="2" t="s">
        <v>81</v>
      </c>
      <c r="BI301" s="2" t="s">
        <v>136</v>
      </c>
      <c r="BJ301" s="16" t="s">
        <v>136</v>
      </c>
      <c r="BK301" s="2" t="s">
        <v>144</v>
      </c>
      <c r="BL301" s="16" t="s">
        <v>144</v>
      </c>
      <c r="BM301" s="2" t="s">
        <v>145</v>
      </c>
      <c r="BN301" s="19">
        <v>0</v>
      </c>
      <c r="BO301" s="25">
        <v>3</v>
      </c>
      <c r="BP301" s="69" t="str">
        <f t="shared" si="476"/>
        <v>not applic.</v>
      </c>
      <c r="BQ301" s="69" t="str">
        <f t="shared" si="517"/>
        <v>not compact</v>
      </c>
      <c r="BR301" s="69" t="str">
        <f t="shared" si="518"/>
        <v>not compact</v>
      </c>
      <c r="BS301" s="35" t="str">
        <f t="shared" si="519"/>
        <v>Standard</v>
      </c>
      <c r="BT301" s="35" t="str">
        <f t="shared" si="519"/>
        <v>Standard</v>
      </c>
      <c r="BU301" s="40">
        <f t="shared" ref="BU301:BV301" si="540">BU300</f>
        <v>-1</v>
      </c>
      <c r="BV301" s="40">
        <f t="shared" si="540"/>
        <v>0</v>
      </c>
      <c r="BW301" s="40">
        <f t="shared" ref="BW301" si="541">BW300</f>
        <v>0</v>
      </c>
      <c r="BX301" s="40" t="s">
        <v>290</v>
      </c>
      <c r="BY301" s="40">
        <v>0</v>
      </c>
      <c r="BZ301" s="40">
        <v>0</v>
      </c>
      <c r="CA301" s="31" t="s">
        <v>0</v>
      </c>
    </row>
    <row r="302" spans="3:80" s="2" customFormat="1" x14ac:dyDescent="0.25">
      <c r="C302" s="2">
        <v>9</v>
      </c>
      <c r="D302" s="2">
        <v>2014</v>
      </c>
      <c r="E302" s="40" t="str">
        <f t="shared" si="479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19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299</v>
      </c>
      <c r="AB302" s="2">
        <v>8</v>
      </c>
      <c r="AC302" s="2">
        <v>8</v>
      </c>
      <c r="AD302" s="3">
        <v>20</v>
      </c>
      <c r="AE302" s="3">
        <v>20</v>
      </c>
      <c r="AF302" s="2">
        <v>0.10100000000000001</v>
      </c>
      <c r="AG302" s="2">
        <v>0.4</v>
      </c>
      <c r="AH302" s="2">
        <v>0.35</v>
      </c>
      <c r="AI302" s="2">
        <v>0.55000000000000004</v>
      </c>
      <c r="AJ302" s="2">
        <v>0.3</v>
      </c>
      <c r="AK302" s="2">
        <v>30</v>
      </c>
      <c r="AL302" s="2">
        <v>19</v>
      </c>
      <c r="AM302" s="2">
        <v>0</v>
      </c>
      <c r="AN302" s="2">
        <v>0</v>
      </c>
      <c r="AO302" s="2">
        <v>5016</v>
      </c>
      <c r="AP302" s="40">
        <f t="shared" ref="AP302:AQ302" si="542">AP301</f>
        <v>0.7</v>
      </c>
      <c r="AQ302" s="40" t="str">
        <f t="shared" si="542"/>
        <v>Standard</v>
      </c>
      <c r="AR302" s="38">
        <v>0.65</v>
      </c>
      <c r="AS302" s="38">
        <v>0.4</v>
      </c>
      <c r="AT302" s="38">
        <v>0.18</v>
      </c>
      <c r="AU302" s="38">
        <v>0.5</v>
      </c>
      <c r="AV302" s="38">
        <v>0</v>
      </c>
      <c r="AW302" s="27">
        <v>0.25</v>
      </c>
      <c r="AX302" s="27">
        <v>0.25</v>
      </c>
      <c r="AY302" s="2" t="s">
        <v>116</v>
      </c>
      <c r="AZ302" s="2" t="s">
        <v>116</v>
      </c>
      <c r="BA302" s="2" t="s">
        <v>116</v>
      </c>
      <c r="BB302" s="40">
        <f t="shared" ref="BB302" si="543">BB301</f>
        <v>1</v>
      </c>
      <c r="BC302" s="2" t="s">
        <v>71</v>
      </c>
      <c r="BD302" s="2" t="s">
        <v>138</v>
      </c>
      <c r="BE302" s="2" t="s">
        <v>39</v>
      </c>
      <c r="BF302" s="2" t="s">
        <v>40</v>
      </c>
      <c r="BG302" s="2" t="s">
        <v>61</v>
      </c>
      <c r="BH302" s="2" t="s">
        <v>81</v>
      </c>
      <c r="BI302" s="2" t="s">
        <v>136</v>
      </c>
      <c r="BJ302" s="16" t="s">
        <v>136</v>
      </c>
      <c r="BK302" s="2" t="s">
        <v>144</v>
      </c>
      <c r="BL302" s="16" t="s">
        <v>144</v>
      </c>
      <c r="BM302" s="2" t="s">
        <v>145</v>
      </c>
      <c r="BN302" s="19">
        <v>0</v>
      </c>
      <c r="BO302" s="25">
        <v>3</v>
      </c>
      <c r="BP302" s="69" t="str">
        <f t="shared" si="476"/>
        <v>not applic.</v>
      </c>
      <c r="BQ302" s="69" t="str">
        <f t="shared" si="517"/>
        <v>not compact</v>
      </c>
      <c r="BR302" s="69" t="str">
        <f t="shared" si="518"/>
        <v>not compact</v>
      </c>
      <c r="BS302" s="35" t="str">
        <f t="shared" si="519"/>
        <v>Standard</v>
      </c>
      <c r="BT302" s="35" t="str">
        <f t="shared" si="519"/>
        <v>Standard</v>
      </c>
      <c r="BU302" s="40">
        <f t="shared" ref="BU302:BV302" si="544">BU301</f>
        <v>-1</v>
      </c>
      <c r="BV302" s="40">
        <f t="shared" si="544"/>
        <v>0</v>
      </c>
      <c r="BW302" s="40">
        <f t="shared" ref="BW302" si="545">BW301</f>
        <v>0</v>
      </c>
      <c r="BX302" s="40" t="s">
        <v>290</v>
      </c>
      <c r="BY302" s="40">
        <v>0</v>
      </c>
      <c r="BZ302" s="40">
        <v>0</v>
      </c>
      <c r="CA302" s="31" t="s">
        <v>0</v>
      </c>
    </row>
    <row r="303" spans="3:80" s="2" customFormat="1" x14ac:dyDescent="0.25">
      <c r="C303" s="2">
        <v>10</v>
      </c>
      <c r="D303" s="2">
        <v>2014</v>
      </c>
      <c r="E303" s="40" t="str">
        <f t="shared" si="479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19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299</v>
      </c>
      <c r="AB303" s="2">
        <v>8</v>
      </c>
      <c r="AC303" s="2">
        <v>8</v>
      </c>
      <c r="AD303" s="3">
        <v>20</v>
      </c>
      <c r="AE303" s="3">
        <v>20</v>
      </c>
      <c r="AF303" s="2">
        <v>0.10100000000000001</v>
      </c>
      <c r="AG303" s="2">
        <v>0.4</v>
      </c>
      <c r="AH303" s="2">
        <v>0.35</v>
      </c>
      <c r="AI303" s="2">
        <v>0.55000000000000004</v>
      </c>
      <c r="AJ303" s="2">
        <v>0.3</v>
      </c>
      <c r="AK303" s="2">
        <v>30</v>
      </c>
      <c r="AL303" s="2">
        <v>19</v>
      </c>
      <c r="AM303" s="2">
        <v>0</v>
      </c>
      <c r="AN303" s="2">
        <v>0</v>
      </c>
      <c r="AO303" s="2">
        <v>5016</v>
      </c>
      <c r="AP303" s="40">
        <f t="shared" ref="AP303:AQ303" si="546">AP302</f>
        <v>0.7</v>
      </c>
      <c r="AQ303" s="40" t="str">
        <f t="shared" si="546"/>
        <v>Standard</v>
      </c>
      <c r="AR303" s="38">
        <v>0.65</v>
      </c>
      <c r="AS303" s="38">
        <v>0.4</v>
      </c>
      <c r="AT303" s="38">
        <v>0.18</v>
      </c>
      <c r="AU303" s="38">
        <v>0.5</v>
      </c>
      <c r="AV303" s="38">
        <v>0</v>
      </c>
      <c r="AW303" s="27">
        <v>0.25</v>
      </c>
      <c r="AX303" s="27">
        <v>0.25</v>
      </c>
      <c r="AY303" s="2" t="s">
        <v>116</v>
      </c>
      <c r="AZ303" s="2" t="s">
        <v>116</v>
      </c>
      <c r="BA303" s="2" t="s">
        <v>116</v>
      </c>
      <c r="BB303" s="40">
        <f t="shared" ref="BB303" si="547">BB302</f>
        <v>1</v>
      </c>
      <c r="BC303" s="2" t="s">
        <v>71</v>
      </c>
      <c r="BD303" s="2" t="s">
        <v>138</v>
      </c>
      <c r="BE303" s="2" t="s">
        <v>39</v>
      </c>
      <c r="BF303" s="2" t="s">
        <v>40</v>
      </c>
      <c r="BG303" s="2" t="s">
        <v>61</v>
      </c>
      <c r="BH303" s="2" t="s">
        <v>81</v>
      </c>
      <c r="BI303" s="2" t="s">
        <v>136</v>
      </c>
      <c r="BJ303" s="16" t="s">
        <v>136</v>
      </c>
      <c r="BK303" s="2" t="s">
        <v>144</v>
      </c>
      <c r="BL303" s="16" t="s">
        <v>144</v>
      </c>
      <c r="BM303" s="2" t="s">
        <v>145</v>
      </c>
      <c r="BN303" s="19">
        <v>0</v>
      </c>
      <c r="BO303" s="25">
        <v>3</v>
      </c>
      <c r="BP303" s="69" t="str">
        <f t="shared" si="476"/>
        <v>not applic.</v>
      </c>
      <c r="BQ303" s="69" t="str">
        <f t="shared" si="517"/>
        <v>not compact</v>
      </c>
      <c r="BR303" s="69" t="str">
        <f t="shared" si="518"/>
        <v>not compact</v>
      </c>
      <c r="BS303" s="35" t="str">
        <f t="shared" si="519"/>
        <v>Standard</v>
      </c>
      <c r="BT303" s="35" t="str">
        <f t="shared" si="519"/>
        <v>Standard</v>
      </c>
      <c r="BU303" s="40">
        <f t="shared" ref="BU303:BV303" si="548">BU302</f>
        <v>-1</v>
      </c>
      <c r="BV303" s="40">
        <f t="shared" si="548"/>
        <v>0</v>
      </c>
      <c r="BW303" s="40">
        <f t="shared" ref="BW303" si="549">BW302</f>
        <v>0</v>
      </c>
      <c r="BX303" s="40" t="s">
        <v>290</v>
      </c>
      <c r="BY303" s="40">
        <v>0</v>
      </c>
      <c r="BZ303" s="40">
        <v>0</v>
      </c>
      <c r="CA303" s="31" t="s">
        <v>0</v>
      </c>
    </row>
    <row r="304" spans="3:80" s="2" customFormat="1" x14ac:dyDescent="0.25">
      <c r="C304" s="2">
        <v>11</v>
      </c>
      <c r="D304" s="2">
        <v>2014</v>
      </c>
      <c r="E304" s="40" t="str">
        <f t="shared" si="479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19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299</v>
      </c>
      <c r="AB304" s="2">
        <v>8</v>
      </c>
      <c r="AC304" s="2">
        <v>8</v>
      </c>
      <c r="AD304" s="3">
        <v>20</v>
      </c>
      <c r="AE304" s="3">
        <v>20</v>
      </c>
      <c r="AF304" s="2">
        <v>0.10100000000000001</v>
      </c>
      <c r="AG304" s="2">
        <v>0.4</v>
      </c>
      <c r="AH304" s="2">
        <v>0.35</v>
      </c>
      <c r="AI304" s="2">
        <v>0.55000000000000004</v>
      </c>
      <c r="AJ304" s="2">
        <v>0.3</v>
      </c>
      <c r="AK304" s="2">
        <v>30</v>
      </c>
      <c r="AL304" s="2">
        <v>19</v>
      </c>
      <c r="AM304" s="2">
        <v>0</v>
      </c>
      <c r="AN304" s="2">
        <v>0</v>
      </c>
      <c r="AO304" s="2">
        <v>5016</v>
      </c>
      <c r="AP304" s="40">
        <f t="shared" ref="AP304:AQ304" si="550">AP303</f>
        <v>0.7</v>
      </c>
      <c r="AQ304" s="40" t="str">
        <f t="shared" si="550"/>
        <v>Standard</v>
      </c>
      <c r="AR304" s="38">
        <v>0.65</v>
      </c>
      <c r="AS304" s="38">
        <v>0.4</v>
      </c>
      <c r="AT304" s="38">
        <v>0.18</v>
      </c>
      <c r="AU304" s="38">
        <v>0.5</v>
      </c>
      <c r="AV304" s="38">
        <v>0</v>
      </c>
      <c r="AW304" s="27">
        <v>0.25</v>
      </c>
      <c r="AX304" s="27">
        <v>0.25</v>
      </c>
      <c r="AY304" s="2" t="s">
        <v>116</v>
      </c>
      <c r="AZ304" s="2" t="s">
        <v>116</v>
      </c>
      <c r="BA304" s="2" t="s">
        <v>116</v>
      </c>
      <c r="BB304" s="40">
        <f t="shared" ref="BB304" si="551">BB303</f>
        <v>1</v>
      </c>
      <c r="BC304" s="2" t="s">
        <v>71</v>
      </c>
      <c r="BD304" s="2" t="s">
        <v>138</v>
      </c>
      <c r="BE304" s="2" t="s">
        <v>39</v>
      </c>
      <c r="BF304" s="2" t="s">
        <v>40</v>
      </c>
      <c r="BG304" s="2" t="s">
        <v>61</v>
      </c>
      <c r="BH304" s="2" t="s">
        <v>81</v>
      </c>
      <c r="BI304" s="2" t="s">
        <v>136</v>
      </c>
      <c r="BJ304" s="16" t="s">
        <v>136</v>
      </c>
      <c r="BK304" s="2" t="s">
        <v>144</v>
      </c>
      <c r="BL304" s="16" t="s">
        <v>144</v>
      </c>
      <c r="BM304" s="2" t="s">
        <v>145</v>
      </c>
      <c r="BN304" s="19">
        <v>0</v>
      </c>
      <c r="BO304" s="25">
        <v>3</v>
      </c>
      <c r="BP304" s="69" t="str">
        <f t="shared" si="476"/>
        <v>not applic.</v>
      </c>
      <c r="BQ304" s="69" t="str">
        <f t="shared" si="517"/>
        <v>not compact</v>
      </c>
      <c r="BR304" s="69" t="str">
        <f t="shared" si="518"/>
        <v>not compact</v>
      </c>
      <c r="BS304" s="35" t="str">
        <f t="shared" si="519"/>
        <v>Standard</v>
      </c>
      <c r="BT304" s="35" t="str">
        <f t="shared" si="519"/>
        <v>Standard</v>
      </c>
      <c r="BU304" s="40">
        <f t="shared" ref="BU304:BV304" si="552">BU303</f>
        <v>-1</v>
      </c>
      <c r="BV304" s="40">
        <f t="shared" si="552"/>
        <v>0</v>
      </c>
      <c r="BW304" s="40">
        <f t="shared" ref="BW304" si="553">BW303</f>
        <v>0</v>
      </c>
      <c r="BX304" s="40" t="s">
        <v>290</v>
      </c>
      <c r="BY304" s="40">
        <v>0</v>
      </c>
      <c r="BZ304" s="40">
        <v>0</v>
      </c>
      <c r="CA304" s="31" t="s">
        <v>0</v>
      </c>
    </row>
    <row r="305" spans="1:161" s="2" customFormat="1" x14ac:dyDescent="0.25">
      <c r="C305" s="2">
        <v>12</v>
      </c>
      <c r="D305" s="2">
        <v>2014</v>
      </c>
      <c r="E305" s="40" t="str">
        <f t="shared" si="479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19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299</v>
      </c>
      <c r="AB305" s="2">
        <v>8</v>
      </c>
      <c r="AC305" s="2">
        <v>8</v>
      </c>
      <c r="AD305" s="3">
        <v>20</v>
      </c>
      <c r="AE305" s="3">
        <v>20</v>
      </c>
      <c r="AF305" s="2">
        <v>0.10100000000000001</v>
      </c>
      <c r="AG305" s="2">
        <v>0.4</v>
      </c>
      <c r="AH305" s="2">
        <v>0.35</v>
      </c>
      <c r="AI305" s="2">
        <v>0.55000000000000004</v>
      </c>
      <c r="AJ305" s="2">
        <v>0.3</v>
      </c>
      <c r="AK305" s="2">
        <v>30</v>
      </c>
      <c r="AL305" s="2">
        <v>19</v>
      </c>
      <c r="AM305" s="2">
        <v>0</v>
      </c>
      <c r="AN305" s="2">
        <v>0</v>
      </c>
      <c r="AO305" s="2">
        <v>5016</v>
      </c>
      <c r="AP305" s="40">
        <f t="shared" ref="AP305:AQ305" si="554">AP304</f>
        <v>0.7</v>
      </c>
      <c r="AQ305" s="40" t="str">
        <f t="shared" si="554"/>
        <v>Standard</v>
      </c>
      <c r="AR305" s="38">
        <v>0.65</v>
      </c>
      <c r="AS305" s="38">
        <v>0.4</v>
      </c>
      <c r="AT305" s="38">
        <v>0.18</v>
      </c>
      <c r="AU305" s="38">
        <v>0.5</v>
      </c>
      <c r="AV305" s="38">
        <v>0</v>
      </c>
      <c r="AW305" s="27">
        <v>0.25</v>
      </c>
      <c r="AX305" s="27">
        <v>0.25</v>
      </c>
      <c r="AY305" s="2" t="s">
        <v>116</v>
      </c>
      <c r="AZ305" s="2" t="s">
        <v>116</v>
      </c>
      <c r="BA305" s="2" t="s">
        <v>116</v>
      </c>
      <c r="BB305" s="40">
        <f t="shared" ref="BB305" si="555">BB304</f>
        <v>1</v>
      </c>
      <c r="BC305" s="2" t="s">
        <v>71</v>
      </c>
      <c r="BD305" s="2" t="s">
        <v>138</v>
      </c>
      <c r="BE305" s="2" t="s">
        <v>39</v>
      </c>
      <c r="BF305" s="2" t="s">
        <v>40</v>
      </c>
      <c r="BG305" s="2" t="s">
        <v>61</v>
      </c>
      <c r="BH305" s="2" t="s">
        <v>81</v>
      </c>
      <c r="BI305" s="2" t="s">
        <v>136</v>
      </c>
      <c r="BJ305" s="16" t="s">
        <v>136</v>
      </c>
      <c r="BK305" s="2" t="s">
        <v>144</v>
      </c>
      <c r="BL305" s="16" t="s">
        <v>144</v>
      </c>
      <c r="BM305" s="2" t="s">
        <v>145</v>
      </c>
      <c r="BN305" s="19">
        <v>0</v>
      </c>
      <c r="BO305" s="25">
        <v>3</v>
      </c>
      <c r="BP305" s="69" t="str">
        <f t="shared" si="476"/>
        <v>not applic.</v>
      </c>
      <c r="BQ305" s="69" t="str">
        <f t="shared" si="517"/>
        <v>not compact</v>
      </c>
      <c r="BR305" s="69" t="str">
        <f t="shared" si="518"/>
        <v>not compact</v>
      </c>
      <c r="BS305" s="35" t="str">
        <f t="shared" si="519"/>
        <v>Standard</v>
      </c>
      <c r="BT305" s="35" t="str">
        <f t="shared" si="519"/>
        <v>Standard</v>
      </c>
      <c r="BU305" s="40">
        <f t="shared" ref="BU305:BV305" si="556">BU304</f>
        <v>-1</v>
      </c>
      <c r="BV305" s="40">
        <f t="shared" si="556"/>
        <v>0</v>
      </c>
      <c r="BW305" s="40">
        <f t="shared" ref="BW305" si="557">BW304</f>
        <v>0</v>
      </c>
      <c r="BX305" s="40" t="s">
        <v>290</v>
      </c>
      <c r="BY305" s="40">
        <v>0</v>
      </c>
      <c r="BZ305" s="40">
        <v>0</v>
      </c>
      <c r="CA305" s="31" t="s">
        <v>0</v>
      </c>
    </row>
    <row r="306" spans="1:161" s="2" customFormat="1" x14ac:dyDescent="0.25">
      <c r="C306" s="2">
        <v>13</v>
      </c>
      <c r="D306" s="2">
        <v>2014</v>
      </c>
      <c r="E306" s="40" t="str">
        <f t="shared" si="479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19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299</v>
      </c>
      <c r="AB306" s="2">
        <v>8</v>
      </c>
      <c r="AC306" s="2">
        <v>8</v>
      </c>
      <c r="AD306" s="3">
        <v>20</v>
      </c>
      <c r="AE306" s="3">
        <v>20</v>
      </c>
      <c r="AF306" s="2">
        <v>0.10100000000000001</v>
      </c>
      <c r="AG306" s="2">
        <v>0.4</v>
      </c>
      <c r="AH306" s="2">
        <v>0.35</v>
      </c>
      <c r="AI306" s="2">
        <v>0.55000000000000004</v>
      </c>
      <c r="AJ306" s="2">
        <v>0.3</v>
      </c>
      <c r="AK306" s="2">
        <v>30</v>
      </c>
      <c r="AL306" s="2">
        <v>19</v>
      </c>
      <c r="AM306" s="2">
        <v>0</v>
      </c>
      <c r="AN306" s="2">
        <v>0</v>
      </c>
      <c r="AO306" s="2">
        <v>5016</v>
      </c>
      <c r="AP306" s="40">
        <f t="shared" ref="AP306:AQ306" si="558">AP305</f>
        <v>0.7</v>
      </c>
      <c r="AQ306" s="40" t="str">
        <f t="shared" si="558"/>
        <v>Standard</v>
      </c>
      <c r="AR306" s="38">
        <v>0.65</v>
      </c>
      <c r="AS306" s="38">
        <v>0.4</v>
      </c>
      <c r="AT306" s="38">
        <v>0.18</v>
      </c>
      <c r="AU306" s="38">
        <v>0.5</v>
      </c>
      <c r="AV306" s="38">
        <v>0</v>
      </c>
      <c r="AW306" s="27">
        <v>0.25</v>
      </c>
      <c r="AX306" s="27">
        <v>0.25</v>
      </c>
      <c r="AY306" s="2" t="s">
        <v>116</v>
      </c>
      <c r="AZ306" s="2" t="s">
        <v>116</v>
      </c>
      <c r="BA306" s="2" t="s">
        <v>116</v>
      </c>
      <c r="BB306" s="40">
        <f t="shared" ref="BB306" si="559">BB305</f>
        <v>1</v>
      </c>
      <c r="BC306" s="2" t="s">
        <v>71</v>
      </c>
      <c r="BD306" s="2" t="s">
        <v>138</v>
      </c>
      <c r="BE306" s="2" t="s">
        <v>39</v>
      </c>
      <c r="BF306" s="2" t="s">
        <v>40</v>
      </c>
      <c r="BG306" s="2" t="s">
        <v>61</v>
      </c>
      <c r="BH306" s="2" t="s">
        <v>81</v>
      </c>
      <c r="BI306" s="2" t="s">
        <v>136</v>
      </c>
      <c r="BJ306" s="16" t="s">
        <v>136</v>
      </c>
      <c r="BK306" s="2" t="s">
        <v>144</v>
      </c>
      <c r="BL306" s="16" t="s">
        <v>144</v>
      </c>
      <c r="BM306" s="2" t="s">
        <v>145</v>
      </c>
      <c r="BN306" s="19">
        <v>0</v>
      </c>
      <c r="BO306" s="25">
        <v>3</v>
      </c>
      <c r="BP306" s="69" t="str">
        <f t="shared" si="476"/>
        <v>not applic.</v>
      </c>
      <c r="BQ306" s="69" t="str">
        <f t="shared" si="517"/>
        <v>not compact</v>
      </c>
      <c r="BR306" s="69" t="str">
        <f t="shared" si="518"/>
        <v>not compact</v>
      </c>
      <c r="BS306" s="35" t="str">
        <f t="shared" si="519"/>
        <v>Standard</v>
      </c>
      <c r="BT306" s="35" t="str">
        <f t="shared" si="519"/>
        <v>Standard</v>
      </c>
      <c r="BU306" s="40">
        <f t="shared" ref="BU306:BV306" si="560">BU305</f>
        <v>-1</v>
      </c>
      <c r="BV306" s="40">
        <f t="shared" si="560"/>
        <v>0</v>
      </c>
      <c r="BW306" s="40">
        <f t="shared" ref="BW306" si="561">BW305</f>
        <v>0</v>
      </c>
      <c r="BX306" s="40" t="s">
        <v>290</v>
      </c>
      <c r="BY306" s="40">
        <v>0</v>
      </c>
      <c r="BZ306" s="40">
        <v>0</v>
      </c>
      <c r="CA306" s="31" t="s">
        <v>0</v>
      </c>
    </row>
    <row r="307" spans="1:161" s="2" customFormat="1" x14ac:dyDescent="0.25">
      <c r="C307" s="2">
        <v>14</v>
      </c>
      <c r="D307" s="2">
        <v>2014</v>
      </c>
      <c r="E307" s="40" t="str">
        <f t="shared" si="479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299</v>
      </c>
      <c r="AB307" s="2">
        <v>8</v>
      </c>
      <c r="AC307" s="2">
        <v>8</v>
      </c>
      <c r="AD307" s="3">
        <v>20</v>
      </c>
      <c r="AE307" s="3">
        <v>20</v>
      </c>
      <c r="AF307" s="2">
        <v>0.10100000000000001</v>
      </c>
      <c r="AG307" s="2">
        <v>0.4</v>
      </c>
      <c r="AH307" s="2">
        <v>0.35</v>
      </c>
      <c r="AI307" s="2">
        <v>0.55000000000000004</v>
      </c>
      <c r="AJ307" s="2">
        <v>0.3</v>
      </c>
      <c r="AK307" s="2">
        <v>30</v>
      </c>
      <c r="AL307" s="2">
        <v>19</v>
      </c>
      <c r="AM307" s="2">
        <v>0</v>
      </c>
      <c r="AN307" s="2">
        <v>0</v>
      </c>
      <c r="AO307" s="2">
        <v>5016</v>
      </c>
      <c r="AP307" s="40">
        <f t="shared" ref="AP307:AQ307" si="562">AP306</f>
        <v>0.7</v>
      </c>
      <c r="AQ307" s="40" t="str">
        <f t="shared" si="562"/>
        <v>Standard</v>
      </c>
      <c r="AR307" s="38">
        <v>0.65</v>
      </c>
      <c r="AS307" s="38">
        <v>0.4</v>
      </c>
      <c r="AT307" s="38">
        <v>0.18</v>
      </c>
      <c r="AU307" s="38">
        <v>0.5</v>
      </c>
      <c r="AV307" s="38">
        <v>0</v>
      </c>
      <c r="AW307" s="27">
        <v>0.25</v>
      </c>
      <c r="AX307" s="27">
        <v>0.25</v>
      </c>
      <c r="AY307" s="2" t="s">
        <v>116</v>
      </c>
      <c r="AZ307" s="2" t="s">
        <v>116</v>
      </c>
      <c r="BA307" s="2" t="s">
        <v>116</v>
      </c>
      <c r="BB307" s="40">
        <f t="shared" ref="BB307" si="563">BB306</f>
        <v>1</v>
      </c>
      <c r="BC307" s="2" t="s">
        <v>71</v>
      </c>
      <c r="BD307" s="2" t="s">
        <v>138</v>
      </c>
      <c r="BE307" s="2" t="s">
        <v>39</v>
      </c>
      <c r="BF307" s="2" t="s">
        <v>40</v>
      </c>
      <c r="BG307" s="2" t="s">
        <v>61</v>
      </c>
      <c r="BH307" s="2" t="s">
        <v>81</v>
      </c>
      <c r="BI307" s="2" t="s">
        <v>136</v>
      </c>
      <c r="BJ307" s="16" t="s">
        <v>136</v>
      </c>
      <c r="BK307" s="2" t="s">
        <v>144</v>
      </c>
      <c r="BL307" s="16" t="s">
        <v>144</v>
      </c>
      <c r="BM307" s="2" t="s">
        <v>145</v>
      </c>
      <c r="BN307" s="19">
        <v>0</v>
      </c>
      <c r="BO307" s="25">
        <v>3</v>
      </c>
      <c r="BP307" s="69" t="str">
        <f t="shared" si="476"/>
        <v>not applic.</v>
      </c>
      <c r="BQ307" s="69" t="str">
        <f t="shared" si="517"/>
        <v>not compact</v>
      </c>
      <c r="BR307" s="69" t="str">
        <f t="shared" si="518"/>
        <v>not compact</v>
      </c>
      <c r="BS307" s="35" t="str">
        <f t="shared" si="519"/>
        <v>Standard</v>
      </c>
      <c r="BT307" s="35" t="str">
        <f t="shared" si="519"/>
        <v>Standard</v>
      </c>
      <c r="BU307" s="40">
        <f t="shared" ref="BU307:BV307" si="564">BU306</f>
        <v>-1</v>
      </c>
      <c r="BV307" s="40">
        <f t="shared" si="564"/>
        <v>0</v>
      </c>
      <c r="BW307" s="40">
        <f t="shared" ref="BW307" si="565">BW306</f>
        <v>0</v>
      </c>
      <c r="BX307" s="40" t="s">
        <v>290</v>
      </c>
      <c r="BY307" s="40">
        <v>0</v>
      </c>
      <c r="BZ307" s="40">
        <v>0</v>
      </c>
      <c r="CA307" s="31" t="s">
        <v>0</v>
      </c>
    </row>
    <row r="308" spans="1:161" s="2" customFormat="1" x14ac:dyDescent="0.25">
      <c r="C308" s="2">
        <v>15</v>
      </c>
      <c r="D308" s="2">
        <v>2014</v>
      </c>
      <c r="E308" s="40" t="str">
        <f t="shared" si="479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299</v>
      </c>
      <c r="AB308" s="2">
        <v>8</v>
      </c>
      <c r="AC308" s="2">
        <v>8</v>
      </c>
      <c r="AD308" s="3">
        <v>20</v>
      </c>
      <c r="AE308" s="3">
        <v>20</v>
      </c>
      <c r="AF308" s="2">
        <v>0.10100000000000001</v>
      </c>
      <c r="AG308" s="2">
        <v>0.4</v>
      </c>
      <c r="AH308" s="2">
        <v>0.35</v>
      </c>
      <c r="AI308" s="2">
        <v>0.55000000000000004</v>
      </c>
      <c r="AJ308" s="2">
        <v>0.3</v>
      </c>
      <c r="AK308" s="2">
        <v>30</v>
      </c>
      <c r="AL308" s="2">
        <v>19</v>
      </c>
      <c r="AM308" s="2">
        <v>0</v>
      </c>
      <c r="AN308" s="2">
        <v>0</v>
      </c>
      <c r="AO308" s="2">
        <v>5016</v>
      </c>
      <c r="AP308" s="40">
        <f t="shared" ref="AP308:AQ308" si="566">AP307</f>
        <v>0.7</v>
      </c>
      <c r="AQ308" s="40" t="str">
        <f t="shared" si="566"/>
        <v>Standard</v>
      </c>
      <c r="AR308" s="38">
        <v>0.65</v>
      </c>
      <c r="AS308" s="38">
        <v>0.4</v>
      </c>
      <c r="AT308" s="38">
        <v>0.18</v>
      </c>
      <c r="AU308" s="38">
        <v>0.5</v>
      </c>
      <c r="AV308" s="38">
        <v>0</v>
      </c>
      <c r="AW308" s="27">
        <v>0.25</v>
      </c>
      <c r="AX308" s="27">
        <v>0.25</v>
      </c>
      <c r="AY308" s="2" t="s">
        <v>116</v>
      </c>
      <c r="AZ308" s="2" t="s">
        <v>116</v>
      </c>
      <c r="BA308" s="2" t="s">
        <v>116</v>
      </c>
      <c r="BB308" s="40">
        <f t="shared" ref="BB308" si="567">BB307</f>
        <v>1</v>
      </c>
      <c r="BC308" s="2" t="s">
        <v>71</v>
      </c>
      <c r="BD308" s="2" t="s">
        <v>138</v>
      </c>
      <c r="BE308" s="2" t="s">
        <v>39</v>
      </c>
      <c r="BF308" s="2" t="s">
        <v>40</v>
      </c>
      <c r="BG308" s="2" t="s">
        <v>61</v>
      </c>
      <c r="BH308" s="2" t="s">
        <v>81</v>
      </c>
      <c r="BI308" s="2" t="s">
        <v>136</v>
      </c>
      <c r="BJ308" s="16" t="s">
        <v>136</v>
      </c>
      <c r="BK308" s="2" t="s">
        <v>144</v>
      </c>
      <c r="BL308" s="16" t="s">
        <v>144</v>
      </c>
      <c r="BM308" s="2" t="s">
        <v>145</v>
      </c>
      <c r="BN308" s="19">
        <v>0</v>
      </c>
      <c r="BO308" s="25">
        <v>3</v>
      </c>
      <c r="BP308" s="69" t="str">
        <f t="shared" si="476"/>
        <v>not applic.</v>
      </c>
      <c r="BQ308" s="69" t="str">
        <f t="shared" si="517"/>
        <v>not compact</v>
      </c>
      <c r="BR308" s="69" t="str">
        <f t="shared" si="518"/>
        <v>not compact</v>
      </c>
      <c r="BS308" s="35" t="str">
        <f t="shared" si="519"/>
        <v>Standard</v>
      </c>
      <c r="BT308" s="35" t="str">
        <f t="shared" si="519"/>
        <v>Standard</v>
      </c>
      <c r="BU308" s="40">
        <f t="shared" ref="BU308:BV308" si="568">BU307</f>
        <v>-1</v>
      </c>
      <c r="BV308" s="40">
        <f t="shared" si="568"/>
        <v>0</v>
      </c>
      <c r="BW308" s="40">
        <f t="shared" ref="BW308" si="569">BW307</f>
        <v>0</v>
      </c>
      <c r="BX308" s="40" t="s">
        <v>290</v>
      </c>
      <c r="BY308" s="40">
        <v>0</v>
      </c>
      <c r="BZ308" s="40">
        <v>0</v>
      </c>
      <c r="CA308" s="31" t="s">
        <v>0</v>
      </c>
    </row>
    <row r="309" spans="1:161" s="2" customFormat="1" x14ac:dyDescent="0.25">
      <c r="C309" s="2">
        <v>16</v>
      </c>
      <c r="D309" s="2">
        <v>2014</v>
      </c>
      <c r="E309" s="40" t="str">
        <f t="shared" si="479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20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299</v>
      </c>
      <c r="AB309" s="2">
        <v>8</v>
      </c>
      <c r="AC309" s="2">
        <v>8</v>
      </c>
      <c r="AD309" s="3">
        <v>20</v>
      </c>
      <c r="AE309" s="3">
        <v>20</v>
      </c>
      <c r="AF309" s="2">
        <v>7.1999999999999995E-2</v>
      </c>
      <c r="AG309" s="2">
        <v>0.4</v>
      </c>
      <c r="AH309" s="2">
        <v>0.35</v>
      </c>
      <c r="AI309" s="2">
        <v>0.55000000000000004</v>
      </c>
      <c r="AJ309" s="2">
        <v>0.3</v>
      </c>
      <c r="AK309" s="2">
        <v>38</v>
      </c>
      <c r="AL309" s="2">
        <v>30</v>
      </c>
      <c r="AM309" s="2">
        <v>0</v>
      </c>
      <c r="AN309" s="2">
        <v>10048</v>
      </c>
      <c r="AO309" s="2">
        <v>15048</v>
      </c>
      <c r="AP309" s="40">
        <f t="shared" ref="AP309:AQ309" si="570">AP308</f>
        <v>0.7</v>
      </c>
      <c r="AQ309" s="40" t="str">
        <f t="shared" si="570"/>
        <v>Standard</v>
      </c>
      <c r="AR309" s="38">
        <v>0.35</v>
      </c>
      <c r="AS309" s="38">
        <v>0.4</v>
      </c>
      <c r="AT309" s="38">
        <v>0.18</v>
      </c>
      <c r="AU309" s="38">
        <v>0.5</v>
      </c>
      <c r="AV309" s="38">
        <v>0</v>
      </c>
      <c r="AW309" s="27">
        <v>0.25</v>
      </c>
      <c r="AX309" s="27">
        <v>0.25</v>
      </c>
      <c r="AY309" s="2" t="s">
        <v>116</v>
      </c>
      <c r="AZ309" s="2" t="s">
        <v>116</v>
      </c>
      <c r="BA309" s="2" t="s">
        <v>116</v>
      </c>
      <c r="BB309" s="40">
        <f t="shared" ref="BB309" si="571">BB308</f>
        <v>1</v>
      </c>
      <c r="BC309" s="2" t="s">
        <v>70</v>
      </c>
      <c r="BD309" s="2" t="s">
        <v>137</v>
      </c>
      <c r="BE309" s="2" t="s">
        <v>41</v>
      </c>
      <c r="BF309" s="2" t="s">
        <v>42</v>
      </c>
      <c r="BG309" s="2" t="s">
        <v>62</v>
      </c>
      <c r="BH309" s="2" t="s">
        <v>81</v>
      </c>
      <c r="BI309" s="2" t="s">
        <v>148</v>
      </c>
      <c r="BJ309" s="16" t="s">
        <v>148</v>
      </c>
      <c r="BK309" s="2" t="s">
        <v>147</v>
      </c>
      <c r="BL309" s="16" t="s">
        <v>147</v>
      </c>
      <c r="BM309" s="2" t="s">
        <v>146</v>
      </c>
      <c r="BN309" s="19">
        <v>0</v>
      </c>
      <c r="BO309" s="25">
        <v>3</v>
      </c>
      <c r="BP309" s="69" t="str">
        <f t="shared" si="476"/>
        <v>not applic.</v>
      </c>
      <c r="BQ309" s="69" t="str">
        <f t="shared" si="517"/>
        <v>not compact</v>
      </c>
      <c r="BR309" s="69" t="str">
        <f t="shared" si="518"/>
        <v>not compact</v>
      </c>
      <c r="BS309" s="35" t="str">
        <f t="shared" si="519"/>
        <v>Standard</v>
      </c>
      <c r="BT309" s="35" t="str">
        <f t="shared" si="519"/>
        <v>Standard</v>
      </c>
      <c r="BU309" s="40">
        <f t="shared" ref="BU309:BV309" si="572">BU308</f>
        <v>-1</v>
      </c>
      <c r="BV309" s="40">
        <f t="shared" si="572"/>
        <v>0</v>
      </c>
      <c r="BW309" s="40">
        <f t="shared" ref="BW309" si="573">BW308</f>
        <v>0</v>
      </c>
      <c r="BX309" s="40" t="s">
        <v>290</v>
      </c>
      <c r="BY309" s="40">
        <v>0</v>
      </c>
      <c r="BZ309" s="40">
        <v>0</v>
      </c>
      <c r="CA309" s="31" t="s">
        <v>0</v>
      </c>
    </row>
    <row r="310" spans="1:161" s="2" customFormat="1" x14ac:dyDescent="0.25">
      <c r="A310" s="8" t="s">
        <v>179</v>
      </c>
      <c r="B310" s="8"/>
      <c r="C310" s="8" t="s">
        <v>27</v>
      </c>
      <c r="D310" s="8" t="s">
        <v>51</v>
      </c>
      <c r="E310" s="8" t="str">
        <f>E277</f>
        <v>BldgType</v>
      </c>
      <c r="F310" s="8" t="s">
        <v>28</v>
      </c>
      <c r="G310" s="8" t="s">
        <v>92</v>
      </c>
      <c r="H310" s="8" t="s">
        <v>252</v>
      </c>
      <c r="I310" s="8" t="s">
        <v>151</v>
      </c>
      <c r="J310" s="8" t="s">
        <v>152</v>
      </c>
      <c r="K310" s="8" t="s">
        <v>29</v>
      </c>
      <c r="L310" s="8" t="str">
        <f>L277</f>
        <v>PVMax</v>
      </c>
      <c r="M310" s="8" t="s">
        <v>348</v>
      </c>
      <c r="N310" s="8" t="s">
        <v>349</v>
      </c>
      <c r="O310" s="8" t="s">
        <v>350</v>
      </c>
      <c r="P310" s="8" t="s">
        <v>351</v>
      </c>
      <c r="Q310" s="8" t="s">
        <v>352</v>
      </c>
      <c r="R310" s="8" t="s">
        <v>242</v>
      </c>
      <c r="S310" s="8" t="s">
        <v>240</v>
      </c>
      <c r="T310" s="8" t="s">
        <v>108</v>
      </c>
      <c r="U310" s="8" t="s">
        <v>110</v>
      </c>
      <c r="V310" s="8" t="s">
        <v>109</v>
      </c>
      <c r="W310" s="8" t="s">
        <v>251</v>
      </c>
      <c r="X310" s="8" t="s">
        <v>314</v>
      </c>
      <c r="Y310" s="8" t="str">
        <f>Y277</f>
        <v>ACH50</v>
      </c>
      <c r="Z310" s="46" t="s">
        <v>193</v>
      </c>
      <c r="AA310" s="46" t="str">
        <f>AA277</f>
        <v>wsfStationName</v>
      </c>
      <c r="AB310" s="8" t="s">
        <v>90</v>
      </c>
      <c r="AC310" s="8" t="str">
        <f>AC277</f>
        <v>AltDuctRval</v>
      </c>
      <c r="AD310" s="8" t="s">
        <v>106</v>
      </c>
      <c r="AE310" s="8" t="s">
        <v>107</v>
      </c>
      <c r="AF310" s="8" t="s">
        <v>91</v>
      </c>
      <c r="AG310" s="8" t="s">
        <v>30</v>
      </c>
      <c r="AH310" s="8" t="s">
        <v>31</v>
      </c>
      <c r="AI310" s="8" t="s">
        <v>32</v>
      </c>
      <c r="AJ310" s="8" t="s">
        <v>33</v>
      </c>
      <c r="AK310" s="8" t="s">
        <v>34</v>
      </c>
      <c r="AL310" s="8" t="s">
        <v>35</v>
      </c>
      <c r="AM310" s="8" t="s">
        <v>36</v>
      </c>
      <c r="AN310" s="8" t="s">
        <v>55</v>
      </c>
      <c r="AO310" s="8" t="s">
        <v>97</v>
      </c>
      <c r="AP310" s="8" t="s">
        <v>189</v>
      </c>
      <c r="AQ310" s="46" t="s">
        <v>198</v>
      </c>
      <c r="AR310" s="8" t="s">
        <v>72</v>
      </c>
      <c r="AS310" s="8" t="s">
        <v>73</v>
      </c>
      <c r="AT310" s="8" t="s">
        <v>154</v>
      </c>
      <c r="AU310" s="8" t="s">
        <v>180</v>
      </c>
      <c r="AV310" s="8" t="s">
        <v>89</v>
      </c>
      <c r="AW310" s="8" t="s">
        <v>100</v>
      </c>
      <c r="AX310" s="8" t="s">
        <v>101</v>
      </c>
      <c r="AY310" s="9" t="s">
        <v>115</v>
      </c>
      <c r="AZ310" s="9" t="s">
        <v>338</v>
      </c>
      <c r="BA310" s="9" t="str">
        <f>BA277</f>
        <v>RoofBelowDeckIns</v>
      </c>
      <c r="BB310" s="54" t="str">
        <f>BB277</f>
        <v>RoofCavInsOverFrm</v>
      </c>
      <c r="BC310" s="8" t="s">
        <v>52</v>
      </c>
      <c r="BD310" s="8" t="s">
        <v>120</v>
      </c>
      <c r="BE310" s="8" t="s">
        <v>37</v>
      </c>
      <c r="BF310" s="8" t="s">
        <v>38</v>
      </c>
      <c r="BG310" s="8" t="s">
        <v>53</v>
      </c>
      <c r="BH310" s="8" t="s">
        <v>54</v>
      </c>
      <c r="BI310" s="8" t="s">
        <v>83</v>
      </c>
      <c r="BJ310" s="8" t="s">
        <v>155</v>
      </c>
      <c r="BK310" s="8" t="s">
        <v>86</v>
      </c>
      <c r="BL310" s="8" t="s">
        <v>156</v>
      </c>
      <c r="BM310" s="8" t="s">
        <v>142</v>
      </c>
      <c r="BN310" s="8" t="s">
        <v>211</v>
      </c>
      <c r="BO310" s="8" t="str">
        <f>BO244</f>
        <v>MinZNETier</v>
      </c>
      <c r="BP310" s="79" t="s">
        <v>274</v>
      </c>
      <c r="BQ310" s="8" t="str">
        <f>BQ277</f>
        <v>DHWCompactDistrib</v>
      </c>
      <c r="BR310" s="8" t="str">
        <f>BR277</f>
        <v>ElecDHWCompactDistrib</v>
      </c>
      <c r="BS310" s="8" t="s">
        <v>182</v>
      </c>
      <c r="BT310" s="8" t="s">
        <v>255</v>
      </c>
      <c r="BU310" s="8" t="s">
        <v>258</v>
      </c>
      <c r="BV310" s="8" t="s">
        <v>260</v>
      </c>
      <c r="BW310" s="8" t="s">
        <v>286</v>
      </c>
      <c r="BX310" s="8" t="s">
        <v>287</v>
      </c>
      <c r="BY310" s="8" t="s">
        <v>288</v>
      </c>
      <c r="BZ310" s="8" t="s">
        <v>360</v>
      </c>
      <c r="CA310" s="31" t="s">
        <v>0</v>
      </c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</row>
    <row r="311" spans="1:161" s="3" customFormat="1" x14ac:dyDescent="0.25">
      <c r="C311" s="3">
        <v>1</v>
      </c>
      <c r="D311" s="8">
        <v>2019</v>
      </c>
      <c r="E311" s="46" t="s">
        <v>221</v>
      </c>
      <c r="F311" s="3">
        <v>0</v>
      </c>
      <c r="G311" s="3">
        <v>0</v>
      </c>
      <c r="H311" s="3">
        <v>0.14000000000000001</v>
      </c>
      <c r="I311" s="3">
        <v>750</v>
      </c>
      <c r="J311" s="3">
        <v>3</v>
      </c>
      <c r="K311" s="3">
        <v>26762</v>
      </c>
      <c r="L311" s="3">
        <v>8.9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0.13</v>
      </c>
      <c r="S311" s="3">
        <v>20</v>
      </c>
      <c r="T311" s="3">
        <v>350</v>
      </c>
      <c r="U311" s="3">
        <v>0</v>
      </c>
      <c r="V311" s="3">
        <v>0.57999999999999996</v>
      </c>
      <c r="W311" s="3">
        <v>0.45</v>
      </c>
      <c r="X311" s="3">
        <v>0.62</v>
      </c>
      <c r="Y311" s="3">
        <v>5</v>
      </c>
      <c r="Z311" s="27">
        <v>0.56000000000000005</v>
      </c>
      <c r="AA311" s="3" t="s">
        <v>303</v>
      </c>
      <c r="AB311" s="3">
        <v>8</v>
      </c>
      <c r="AC311" s="3">
        <v>6</v>
      </c>
      <c r="AD311" s="3">
        <v>7</v>
      </c>
      <c r="AE311" s="3">
        <v>15</v>
      </c>
      <c r="AF311" s="57">
        <v>4.8000000000000001E-2</v>
      </c>
      <c r="AG311" s="3">
        <v>0.4</v>
      </c>
      <c r="AH311" s="1">
        <v>0.5</v>
      </c>
      <c r="AI311" s="3">
        <v>0.55000000000000004</v>
      </c>
      <c r="AJ311" s="3">
        <v>0.3</v>
      </c>
      <c r="AK311" s="3">
        <v>38</v>
      </c>
      <c r="AL311" s="3">
        <v>19</v>
      </c>
      <c r="AM311" s="3">
        <v>8</v>
      </c>
      <c r="AN311" s="3">
        <v>0</v>
      </c>
      <c r="AO311" s="3">
        <v>5016</v>
      </c>
      <c r="AP311" s="27">
        <v>0.7</v>
      </c>
      <c r="AQ311" s="27" t="s">
        <v>292</v>
      </c>
      <c r="AR311" s="27">
        <v>0.3</v>
      </c>
      <c r="AS311" s="61">
        <v>0.35</v>
      </c>
      <c r="AT311" s="27">
        <v>0.2</v>
      </c>
      <c r="AU311" s="27">
        <v>0.2</v>
      </c>
      <c r="AV311" s="27">
        <v>0</v>
      </c>
      <c r="AW311" s="27">
        <v>0.1</v>
      </c>
      <c r="AX311" s="27">
        <v>0.1</v>
      </c>
      <c r="AY311" s="3" t="s">
        <v>116</v>
      </c>
      <c r="AZ311" s="3" t="s">
        <v>116</v>
      </c>
      <c r="BA311" s="3" t="s">
        <v>116</v>
      </c>
      <c r="BB311" s="27">
        <v>0</v>
      </c>
      <c r="BC311" s="3" t="s">
        <v>236</v>
      </c>
      <c r="BD311" s="3" t="s">
        <v>205</v>
      </c>
      <c r="BE311" s="3" t="s">
        <v>39</v>
      </c>
      <c r="BF311" s="3" t="s">
        <v>40</v>
      </c>
      <c r="BG311" s="3" t="s">
        <v>59</v>
      </c>
      <c r="BH311" s="3" t="s">
        <v>130</v>
      </c>
      <c r="BI311" s="3" t="s">
        <v>84</v>
      </c>
      <c r="BJ311" s="3" t="s">
        <v>157</v>
      </c>
      <c r="BK311" s="3" t="s">
        <v>87</v>
      </c>
      <c r="BL311" s="3" t="s">
        <v>160</v>
      </c>
      <c r="BM311" s="3" t="s">
        <v>141</v>
      </c>
      <c r="BN311" s="59">
        <v>3.5707316174882502</v>
      </c>
      <c r="BO311" s="27">
        <v>2</v>
      </c>
      <c r="BP311" s="70" t="s">
        <v>275</v>
      </c>
      <c r="BQ311" s="70" t="s">
        <v>268</v>
      </c>
      <c r="BR311" s="70" t="s">
        <v>269</v>
      </c>
      <c r="BS311" s="3" t="s">
        <v>185</v>
      </c>
      <c r="BT311" s="3" t="s">
        <v>184</v>
      </c>
      <c r="BU311" s="27">
        <v>-1</v>
      </c>
      <c r="BV311" s="61">
        <v>42</v>
      </c>
      <c r="BW311" s="61">
        <v>100</v>
      </c>
      <c r="BX311" s="61" t="s">
        <v>289</v>
      </c>
      <c r="BY311" s="61">
        <v>0.6</v>
      </c>
      <c r="BZ311" s="106">
        <v>0</v>
      </c>
      <c r="CA311" s="31" t="s">
        <v>0</v>
      </c>
      <c r="CB311" s="3" t="s">
        <v>176</v>
      </c>
      <c r="CF311" s="14"/>
      <c r="CH311" s="13"/>
      <c r="CJ311" s="13"/>
      <c r="CL311" s="13"/>
    </row>
    <row r="312" spans="1:161" s="3" customFormat="1" x14ac:dyDescent="0.25">
      <c r="C312" s="3">
        <v>2</v>
      </c>
      <c r="D312" s="30">
        <f>D311</f>
        <v>2019</v>
      </c>
      <c r="E312" s="41" t="str">
        <f>E311</f>
        <v>SingleFam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30021</v>
      </c>
      <c r="L312" s="3">
        <v>11.4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0.11</v>
      </c>
      <c r="S312" s="3">
        <v>19</v>
      </c>
      <c r="T312" s="3">
        <v>350</v>
      </c>
      <c r="U312" s="3">
        <v>1</v>
      </c>
      <c r="V312" s="3">
        <v>0.57999999999999996</v>
      </c>
      <c r="W312" s="3">
        <v>0.45</v>
      </c>
      <c r="X312" s="3">
        <v>0.62</v>
      </c>
      <c r="Y312" s="3">
        <v>5</v>
      </c>
      <c r="Z312" s="27">
        <v>0.47</v>
      </c>
      <c r="AA312" s="3" t="s">
        <v>315</v>
      </c>
      <c r="AB312" s="3">
        <v>8</v>
      </c>
      <c r="AC312" s="3">
        <v>6</v>
      </c>
      <c r="AD312" s="3">
        <v>7</v>
      </c>
      <c r="AE312" s="3">
        <v>15</v>
      </c>
      <c r="AF312" s="57">
        <v>4.8000000000000001E-2</v>
      </c>
      <c r="AG312" s="3">
        <v>0.4</v>
      </c>
      <c r="AH312" s="3">
        <v>0.35</v>
      </c>
      <c r="AI312" s="3">
        <v>0.55000000000000004</v>
      </c>
      <c r="AJ312" s="3">
        <v>0.3</v>
      </c>
      <c r="AK312" s="3">
        <v>38</v>
      </c>
      <c r="AL312" s="3">
        <v>19</v>
      </c>
      <c r="AM312" s="3">
        <v>8</v>
      </c>
      <c r="AN312" s="3">
        <v>0</v>
      </c>
      <c r="AO312" s="3">
        <v>5016</v>
      </c>
      <c r="AP312" s="41">
        <f>AP311</f>
        <v>0.7</v>
      </c>
      <c r="AQ312" s="41" t="str">
        <f>AQ311</f>
        <v>Yes</v>
      </c>
      <c r="AR312" s="27">
        <v>0.3</v>
      </c>
      <c r="AS312" s="27">
        <v>0.23</v>
      </c>
      <c r="AT312" s="27">
        <v>0.2</v>
      </c>
      <c r="AU312" s="27">
        <v>0.2</v>
      </c>
      <c r="AV312" s="27">
        <v>1</v>
      </c>
      <c r="AW312" s="27">
        <v>0.1</v>
      </c>
      <c r="AX312" s="27">
        <v>0.1</v>
      </c>
      <c r="AY312" s="3" t="s">
        <v>116</v>
      </c>
      <c r="AZ312" s="3" t="s">
        <v>116</v>
      </c>
      <c r="BA312" s="3" t="s">
        <v>116</v>
      </c>
      <c r="BB312" s="41">
        <f>BB311</f>
        <v>0</v>
      </c>
      <c r="BC312" s="57" t="s">
        <v>236</v>
      </c>
      <c r="BD312" s="30" t="str">
        <f>BD311</f>
        <v>T24-2019 IntWall 2x6 16oc R21</v>
      </c>
      <c r="BE312" s="3" t="s">
        <v>39</v>
      </c>
      <c r="BF312" s="3" t="s">
        <v>40</v>
      </c>
      <c r="BG312" s="3" t="s">
        <v>59</v>
      </c>
      <c r="BH312" s="3" t="s">
        <v>130</v>
      </c>
      <c r="BI312" s="3" t="s">
        <v>84</v>
      </c>
      <c r="BJ312" s="3" t="s">
        <v>157</v>
      </c>
      <c r="BK312" s="3" t="s">
        <v>87</v>
      </c>
      <c r="BL312" s="3" t="s">
        <v>160</v>
      </c>
      <c r="BM312" s="3" t="s">
        <v>141</v>
      </c>
      <c r="BN312" s="59">
        <v>3.5707316174882533</v>
      </c>
      <c r="BO312" s="27">
        <v>2</v>
      </c>
      <c r="BP312" s="70" t="s">
        <v>276</v>
      </c>
      <c r="BQ312" s="71" t="str">
        <f>BQ311</f>
        <v>not compact</v>
      </c>
      <c r="BR312" s="71" t="str">
        <f>BR311</f>
        <v>Basic Credit</v>
      </c>
      <c r="BS312" s="30" t="str">
        <f>BS311</f>
        <v>Pipe Insulation, All Lines</v>
      </c>
      <c r="BT312" s="30" t="str">
        <f>BT311</f>
        <v>Standard</v>
      </c>
      <c r="BU312" s="41">
        <f>BU311</f>
        <v>-1</v>
      </c>
      <c r="BV312" s="41">
        <v>0</v>
      </c>
      <c r="BW312" s="41">
        <v>0</v>
      </c>
      <c r="BX312" s="94" t="s">
        <v>290</v>
      </c>
      <c r="BY312" s="61">
        <v>0.6</v>
      </c>
      <c r="BZ312" s="99">
        <v>0</v>
      </c>
      <c r="CA312" s="31" t="s">
        <v>0</v>
      </c>
      <c r="CF312" s="14"/>
      <c r="CH312" s="13"/>
      <c r="CJ312" s="13"/>
      <c r="CL312" s="13"/>
    </row>
    <row r="313" spans="1:161" s="3" customFormat="1" x14ac:dyDescent="0.25">
      <c r="C313" s="3">
        <v>3</v>
      </c>
      <c r="D313" s="30">
        <f t="shared" ref="D313:E328" si="574">D312</f>
        <v>2019</v>
      </c>
      <c r="E313" s="41" t="str">
        <f t="shared" si="574"/>
        <v>SingleFam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31137</v>
      </c>
      <c r="L313" s="3">
        <v>7.9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0.11</v>
      </c>
      <c r="S313" s="3">
        <v>20</v>
      </c>
      <c r="T313" s="3">
        <v>350</v>
      </c>
      <c r="U313" s="3">
        <v>0</v>
      </c>
      <c r="V313" s="3">
        <v>0.57999999999999996</v>
      </c>
      <c r="W313" s="3">
        <v>0.45</v>
      </c>
      <c r="X313" s="3">
        <v>0.62</v>
      </c>
      <c r="Y313" s="3">
        <v>5</v>
      </c>
      <c r="Z313" s="27">
        <v>0.47</v>
      </c>
      <c r="AA313" s="3" t="s">
        <v>304</v>
      </c>
      <c r="AB313" s="3">
        <v>6</v>
      </c>
      <c r="AC313" s="3">
        <v>6</v>
      </c>
      <c r="AD313" s="3">
        <v>7</v>
      </c>
      <c r="AE313" s="3">
        <v>15</v>
      </c>
      <c r="AF313" s="57">
        <v>4.8000000000000001E-2</v>
      </c>
      <c r="AG313" s="3">
        <v>0.4</v>
      </c>
      <c r="AH313" s="1">
        <v>0.5</v>
      </c>
      <c r="AI313" s="3">
        <v>0.55000000000000004</v>
      </c>
      <c r="AJ313" s="3">
        <v>0.3</v>
      </c>
      <c r="AK313" s="3">
        <v>30</v>
      </c>
      <c r="AL313" s="3">
        <v>19</v>
      </c>
      <c r="AM313" s="3">
        <v>0</v>
      </c>
      <c r="AN313" s="3">
        <v>0</v>
      </c>
      <c r="AO313" s="3">
        <v>5016</v>
      </c>
      <c r="AP313" s="41">
        <f t="shared" ref="AP313:AQ326" si="575">AP312</f>
        <v>0.7</v>
      </c>
      <c r="AQ313" s="41" t="str">
        <f t="shared" si="575"/>
        <v>Yes</v>
      </c>
      <c r="AR313" s="27">
        <v>0.3</v>
      </c>
      <c r="AS313" s="61">
        <v>0.35</v>
      </c>
      <c r="AT313" s="27">
        <v>0.2</v>
      </c>
      <c r="AU313" s="27">
        <v>0.2</v>
      </c>
      <c r="AV313" s="27">
        <v>1</v>
      </c>
      <c r="AW313" s="27">
        <v>0.1</v>
      </c>
      <c r="AX313" s="27">
        <v>0.1</v>
      </c>
      <c r="AY313" s="3" t="s">
        <v>116</v>
      </c>
      <c r="AZ313" s="3" t="s">
        <v>116</v>
      </c>
      <c r="BA313" s="3" t="s">
        <v>116</v>
      </c>
      <c r="BB313" s="41">
        <f t="shared" ref="BB313" si="576">BB312</f>
        <v>0</v>
      </c>
      <c r="BC313" s="57" t="s">
        <v>236</v>
      </c>
      <c r="BD313" s="30" t="str">
        <f t="shared" ref="BD313:BD326" si="577">BD312</f>
        <v>T24-2019 IntWall 2x6 16oc R21</v>
      </c>
      <c r="BE313" s="3" t="s">
        <v>39</v>
      </c>
      <c r="BF313" s="3" t="s">
        <v>40</v>
      </c>
      <c r="BG313" s="3" t="s">
        <v>60</v>
      </c>
      <c r="BH313" s="3" t="s">
        <v>130</v>
      </c>
      <c r="BI313" s="3" t="s">
        <v>84</v>
      </c>
      <c r="BJ313" s="3" t="s">
        <v>158</v>
      </c>
      <c r="BK313" s="3" t="s">
        <v>87</v>
      </c>
      <c r="BL313" s="3" t="s">
        <v>161</v>
      </c>
      <c r="BM313" s="3" t="s">
        <v>141</v>
      </c>
      <c r="BN313" s="59">
        <v>3.5707316174882533</v>
      </c>
      <c r="BO313" s="27">
        <v>2</v>
      </c>
      <c r="BP313" s="70" t="s">
        <v>275</v>
      </c>
      <c r="BQ313" s="71" t="str">
        <f t="shared" ref="BQ313:BQ326" si="578">BQ312</f>
        <v>not compact</v>
      </c>
      <c r="BR313" s="71" t="str">
        <f t="shared" ref="BR313:BR326" si="579">BR312</f>
        <v>Basic Credit</v>
      </c>
      <c r="BS313" s="30" t="str">
        <f t="shared" ref="BS313:BT326" si="580">BS312</f>
        <v>Pipe Insulation, All Lines</v>
      </c>
      <c r="BT313" s="30" t="str">
        <f t="shared" si="580"/>
        <v>Standard</v>
      </c>
      <c r="BU313" s="41">
        <f t="shared" ref="BU313" si="581">BU312</f>
        <v>-1</v>
      </c>
      <c r="BV313" s="41">
        <v>0</v>
      </c>
      <c r="BW313" s="41">
        <v>0</v>
      </c>
      <c r="BX313" s="94" t="s">
        <v>290</v>
      </c>
      <c r="BY313" s="61">
        <v>0.6</v>
      </c>
      <c r="BZ313" s="99">
        <v>0</v>
      </c>
      <c r="CA313" s="31" t="s">
        <v>0</v>
      </c>
      <c r="CF313" s="14"/>
      <c r="CH313" s="13"/>
      <c r="CJ313" s="13"/>
      <c r="CL313" s="13"/>
    </row>
    <row r="314" spans="1:161" s="3" customFormat="1" x14ac:dyDescent="0.25">
      <c r="C314" s="3">
        <v>4</v>
      </c>
      <c r="D314" s="30">
        <f t="shared" si="574"/>
        <v>2019</v>
      </c>
      <c r="E314" s="41" t="str">
        <f t="shared" si="574"/>
        <v>SingleFam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30935</v>
      </c>
      <c r="L314" s="3">
        <v>23.2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0.11</v>
      </c>
      <c r="S314" s="3">
        <v>19</v>
      </c>
      <c r="T314" s="3">
        <v>350</v>
      </c>
      <c r="U314" s="3">
        <v>0</v>
      </c>
      <c r="V314" s="3">
        <v>0.57999999999999996</v>
      </c>
      <c r="W314" s="3">
        <v>0.45</v>
      </c>
      <c r="X314" s="3">
        <v>0.62</v>
      </c>
      <c r="Y314" s="3">
        <v>5</v>
      </c>
      <c r="Z314" s="27">
        <v>0.45</v>
      </c>
      <c r="AA314" s="3" t="s">
        <v>316</v>
      </c>
      <c r="AB314" s="3">
        <v>8</v>
      </c>
      <c r="AC314" s="3">
        <v>6</v>
      </c>
      <c r="AD314" s="3">
        <v>7</v>
      </c>
      <c r="AE314" s="3">
        <v>15</v>
      </c>
      <c r="AF314" s="57">
        <v>4.8000000000000001E-2</v>
      </c>
      <c r="AG314" s="3">
        <v>0.4</v>
      </c>
      <c r="AH314" s="3">
        <v>0.35</v>
      </c>
      <c r="AI314" s="3">
        <v>0.55000000000000004</v>
      </c>
      <c r="AJ314" s="3">
        <v>0.3</v>
      </c>
      <c r="AK314" s="3">
        <v>38</v>
      </c>
      <c r="AL314" s="3">
        <v>19</v>
      </c>
      <c r="AM314" s="3">
        <v>0</v>
      </c>
      <c r="AN314" s="3">
        <v>0</v>
      </c>
      <c r="AO314" s="3">
        <v>5016</v>
      </c>
      <c r="AP314" s="41">
        <f t="shared" si="575"/>
        <v>0.7</v>
      </c>
      <c r="AQ314" s="41" t="str">
        <f t="shared" si="575"/>
        <v>Yes</v>
      </c>
      <c r="AR314" s="27">
        <v>0.3</v>
      </c>
      <c r="AS314" s="27">
        <v>0.23</v>
      </c>
      <c r="AT314" s="27">
        <v>0.2</v>
      </c>
      <c r="AU314" s="27">
        <v>0.2</v>
      </c>
      <c r="AV314" s="27">
        <v>0</v>
      </c>
      <c r="AW314" s="27">
        <v>0.1</v>
      </c>
      <c r="AX314" s="27">
        <v>0.1</v>
      </c>
      <c r="AY314" s="3" t="s">
        <v>116</v>
      </c>
      <c r="AZ314" s="3" t="s">
        <v>116</v>
      </c>
      <c r="BA314" s="3" t="s">
        <v>204</v>
      </c>
      <c r="BB314" s="41">
        <f t="shared" ref="BB314" si="582">BB313</f>
        <v>0</v>
      </c>
      <c r="BC314" s="57" t="s">
        <v>236</v>
      </c>
      <c r="BD314" s="30" t="str">
        <f t="shared" si="577"/>
        <v>T24-2019 IntWall 2x6 16oc R21</v>
      </c>
      <c r="BE314" s="3" t="s">
        <v>39</v>
      </c>
      <c r="BF314" s="3" t="s">
        <v>40</v>
      </c>
      <c r="BG314" s="3" t="s">
        <v>59</v>
      </c>
      <c r="BH314" s="3" t="s">
        <v>129</v>
      </c>
      <c r="BI314" s="3" t="s">
        <v>84</v>
      </c>
      <c r="BJ314" s="3" t="s">
        <v>158</v>
      </c>
      <c r="BK314" s="3" t="s">
        <v>87</v>
      </c>
      <c r="BL314" s="3" t="s">
        <v>161</v>
      </c>
      <c r="BM314" s="3" t="s">
        <v>141</v>
      </c>
      <c r="BN314" s="59">
        <v>3.5707316174882533</v>
      </c>
      <c r="BO314" s="27">
        <v>2</v>
      </c>
      <c r="BP314" s="70" t="s">
        <v>276</v>
      </c>
      <c r="BQ314" s="71" t="str">
        <f t="shared" si="578"/>
        <v>not compact</v>
      </c>
      <c r="BR314" s="71" t="str">
        <f t="shared" si="579"/>
        <v>Basic Credit</v>
      </c>
      <c r="BS314" s="30" t="str">
        <f t="shared" si="580"/>
        <v>Pipe Insulation, All Lines</v>
      </c>
      <c r="BT314" s="30" t="str">
        <f t="shared" si="580"/>
        <v>Standard</v>
      </c>
      <c r="BU314" s="41">
        <f t="shared" ref="BU314" si="583">BU313</f>
        <v>-1</v>
      </c>
      <c r="BV314" s="41">
        <v>0</v>
      </c>
      <c r="BW314" s="41">
        <v>0</v>
      </c>
      <c r="BX314" s="94" t="s">
        <v>290</v>
      </c>
      <c r="BY314" s="61">
        <v>0.6</v>
      </c>
      <c r="BZ314" s="99">
        <v>0</v>
      </c>
      <c r="CA314" s="31" t="s">
        <v>0</v>
      </c>
      <c r="CF314" s="14"/>
      <c r="CH314" s="13"/>
      <c r="CJ314" s="13"/>
      <c r="CL314" s="13"/>
    </row>
    <row r="315" spans="1:161" s="3" customFormat="1" x14ac:dyDescent="0.25">
      <c r="C315" s="3">
        <v>5</v>
      </c>
      <c r="D315" s="30">
        <f t="shared" si="574"/>
        <v>2019</v>
      </c>
      <c r="E315" s="41" t="str">
        <f t="shared" si="574"/>
        <v>SingleFam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33490</v>
      </c>
      <c r="L315" s="3">
        <v>8.6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0.13</v>
      </c>
      <c r="S315" s="3">
        <v>20</v>
      </c>
      <c r="T315" s="3">
        <v>350</v>
      </c>
      <c r="U315" s="3">
        <v>0</v>
      </c>
      <c r="V315" s="3">
        <v>0.57999999999999996</v>
      </c>
      <c r="W315" s="3">
        <v>0.45</v>
      </c>
      <c r="X315" s="3">
        <v>0.62</v>
      </c>
      <c r="Y315" s="3">
        <v>5</v>
      </c>
      <c r="Z315" s="27">
        <v>0.51</v>
      </c>
      <c r="AA315" s="3" t="s">
        <v>317</v>
      </c>
      <c r="AB315" s="3">
        <v>6</v>
      </c>
      <c r="AC315" s="3">
        <v>6</v>
      </c>
      <c r="AD315" s="3">
        <v>7</v>
      </c>
      <c r="AE315" s="3">
        <v>15</v>
      </c>
      <c r="AF315" s="57">
        <v>4.8000000000000001E-2</v>
      </c>
      <c r="AG315" s="3">
        <v>0.4</v>
      </c>
      <c r="AH315" s="1">
        <v>0.5</v>
      </c>
      <c r="AI315" s="3">
        <v>0.55000000000000004</v>
      </c>
      <c r="AJ315" s="3">
        <v>0.3</v>
      </c>
      <c r="AK315" s="3">
        <v>30</v>
      </c>
      <c r="AL315" s="3">
        <v>19</v>
      </c>
      <c r="AM315" s="3">
        <v>0</v>
      </c>
      <c r="AN315" s="3">
        <v>0</v>
      </c>
      <c r="AO315" s="3">
        <v>5016</v>
      </c>
      <c r="AP315" s="41">
        <f t="shared" si="575"/>
        <v>0.7</v>
      </c>
      <c r="AQ315" s="41" t="str">
        <f t="shared" si="575"/>
        <v>Yes</v>
      </c>
      <c r="AR315" s="27">
        <v>0.3</v>
      </c>
      <c r="AS315" s="61">
        <v>0.35</v>
      </c>
      <c r="AT315" s="27">
        <v>0.2</v>
      </c>
      <c r="AU315" s="27">
        <v>0.2</v>
      </c>
      <c r="AV315" s="27">
        <v>1</v>
      </c>
      <c r="AW315" s="27">
        <v>0.1</v>
      </c>
      <c r="AX315" s="27">
        <v>0.1</v>
      </c>
      <c r="AY315" s="3" t="s">
        <v>116</v>
      </c>
      <c r="AZ315" s="3" t="s">
        <v>116</v>
      </c>
      <c r="BA315" s="3" t="s">
        <v>116</v>
      </c>
      <c r="BB315" s="41">
        <f t="shared" ref="BB315" si="584">BB314</f>
        <v>0</v>
      </c>
      <c r="BC315" s="57" t="s">
        <v>236</v>
      </c>
      <c r="BD315" s="30" t="str">
        <f t="shared" si="577"/>
        <v>T24-2019 IntWall 2x6 16oc R21</v>
      </c>
      <c r="BE315" s="3" t="s">
        <v>39</v>
      </c>
      <c r="BF315" s="3" t="s">
        <v>40</v>
      </c>
      <c r="BG315" s="3" t="s">
        <v>60</v>
      </c>
      <c r="BH315" s="3" t="s">
        <v>130</v>
      </c>
      <c r="BI315" s="3" t="s">
        <v>84</v>
      </c>
      <c r="BJ315" s="3" t="s">
        <v>158</v>
      </c>
      <c r="BK315" s="3" t="s">
        <v>87</v>
      </c>
      <c r="BL315" s="3" t="s">
        <v>161</v>
      </c>
      <c r="BM315" s="3" t="s">
        <v>141</v>
      </c>
      <c r="BN315" s="59">
        <v>3.5707316174882533</v>
      </c>
      <c r="BO315" s="27">
        <v>2</v>
      </c>
      <c r="BP315" s="70" t="s">
        <v>275</v>
      </c>
      <c r="BQ315" s="71" t="str">
        <f t="shared" si="578"/>
        <v>not compact</v>
      </c>
      <c r="BR315" s="71" t="str">
        <f t="shared" si="579"/>
        <v>Basic Credit</v>
      </c>
      <c r="BS315" s="30" t="str">
        <f t="shared" si="580"/>
        <v>Pipe Insulation, All Lines</v>
      </c>
      <c r="BT315" s="30" t="str">
        <f t="shared" si="580"/>
        <v>Standard</v>
      </c>
      <c r="BU315" s="41">
        <f t="shared" ref="BU315" si="585">BU314</f>
        <v>-1</v>
      </c>
      <c r="BV315" s="41">
        <v>0</v>
      </c>
      <c r="BW315" s="41">
        <v>0</v>
      </c>
      <c r="BX315" s="94" t="s">
        <v>290</v>
      </c>
      <c r="BY315" s="61">
        <v>0.6</v>
      </c>
      <c r="BZ315" s="99">
        <v>0</v>
      </c>
      <c r="CA315" s="31" t="s">
        <v>0</v>
      </c>
      <c r="CF315" s="14"/>
      <c r="CH315" s="13"/>
      <c r="CJ315" s="13"/>
      <c r="CL315" s="13"/>
    </row>
    <row r="316" spans="1:161" s="3" customFormat="1" x14ac:dyDescent="0.25">
      <c r="C316" s="3">
        <v>6</v>
      </c>
      <c r="D316" s="30">
        <f t="shared" si="574"/>
        <v>2019</v>
      </c>
      <c r="E316" s="41" t="str">
        <f t="shared" si="574"/>
        <v>SingleFam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30081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0.08</v>
      </c>
      <c r="S316" s="3">
        <v>20</v>
      </c>
      <c r="T316" s="3">
        <v>350</v>
      </c>
      <c r="U316" s="3">
        <v>0</v>
      </c>
      <c r="V316" s="3">
        <v>0.57999999999999996</v>
      </c>
      <c r="W316" s="3">
        <v>0.45</v>
      </c>
      <c r="X316" s="3">
        <v>0.62</v>
      </c>
      <c r="Y316" s="3">
        <v>5</v>
      </c>
      <c r="Z316" s="27">
        <v>0.36</v>
      </c>
      <c r="AA316" s="3" t="s">
        <v>318</v>
      </c>
      <c r="AB316" s="3">
        <v>6</v>
      </c>
      <c r="AC316" s="3">
        <v>6</v>
      </c>
      <c r="AD316" s="3">
        <v>7</v>
      </c>
      <c r="AE316" s="3">
        <v>15</v>
      </c>
      <c r="AF316" s="3">
        <v>6.5000000000000002E-2</v>
      </c>
      <c r="AG316" s="3">
        <v>0.4</v>
      </c>
      <c r="AH316" s="3">
        <v>0.35</v>
      </c>
      <c r="AI316" s="3">
        <v>0.55000000000000004</v>
      </c>
      <c r="AJ316" s="3">
        <v>0.3</v>
      </c>
      <c r="AK316" s="3">
        <v>30</v>
      </c>
      <c r="AL316" s="3">
        <v>19</v>
      </c>
      <c r="AM316" s="3">
        <v>0</v>
      </c>
      <c r="AN316" s="3">
        <v>0</v>
      </c>
      <c r="AO316" s="3">
        <v>5016</v>
      </c>
      <c r="AP316" s="41">
        <f t="shared" si="575"/>
        <v>0.7</v>
      </c>
      <c r="AQ316" s="41" t="str">
        <f t="shared" si="575"/>
        <v>Yes</v>
      </c>
      <c r="AR316" s="27">
        <v>0.3</v>
      </c>
      <c r="AS316" s="27">
        <v>0.23</v>
      </c>
      <c r="AT316" s="27">
        <v>0.2</v>
      </c>
      <c r="AU316" s="27">
        <v>0.2</v>
      </c>
      <c r="AV316" s="27">
        <v>1</v>
      </c>
      <c r="AW316" s="27">
        <v>0.1</v>
      </c>
      <c r="AX316" s="27">
        <v>0.1</v>
      </c>
      <c r="AY316" s="3" t="s">
        <v>116</v>
      </c>
      <c r="AZ316" s="3" t="s">
        <v>116</v>
      </c>
      <c r="BA316" s="3" t="s">
        <v>116</v>
      </c>
      <c r="BB316" s="41">
        <f t="shared" ref="BB316" si="586">BB315</f>
        <v>0</v>
      </c>
      <c r="BC316" s="3" t="s">
        <v>127</v>
      </c>
      <c r="BD316" s="58" t="s">
        <v>128</v>
      </c>
      <c r="BE316" s="3" t="s">
        <v>39</v>
      </c>
      <c r="BF316" s="3" t="s">
        <v>40</v>
      </c>
      <c r="BG316" s="3" t="s">
        <v>60</v>
      </c>
      <c r="BH316" s="3" t="s">
        <v>130</v>
      </c>
      <c r="BI316" s="3" t="s">
        <v>84</v>
      </c>
      <c r="BJ316" s="3" t="s">
        <v>158</v>
      </c>
      <c r="BK316" s="3" t="s">
        <v>87</v>
      </c>
      <c r="BL316" s="3" t="s">
        <v>161</v>
      </c>
      <c r="BM316" s="3" t="s">
        <v>141</v>
      </c>
      <c r="BN316" s="59">
        <v>3.3342140315042537</v>
      </c>
      <c r="BO316" s="27">
        <v>1</v>
      </c>
      <c r="BP316" s="70" t="s">
        <v>275</v>
      </c>
      <c r="BQ316" s="71" t="str">
        <f t="shared" si="578"/>
        <v>not compact</v>
      </c>
      <c r="BR316" s="71" t="str">
        <f t="shared" si="579"/>
        <v>Basic Credit</v>
      </c>
      <c r="BS316" s="30" t="str">
        <f t="shared" si="580"/>
        <v>Pipe Insulation, All Lines</v>
      </c>
      <c r="BT316" s="30" t="str">
        <f t="shared" si="580"/>
        <v>Standard</v>
      </c>
      <c r="BU316" s="41">
        <f t="shared" ref="BU316" si="587">BU315</f>
        <v>-1</v>
      </c>
      <c r="BV316" s="41">
        <v>0</v>
      </c>
      <c r="BW316" s="41">
        <v>0</v>
      </c>
      <c r="BX316" s="94" t="s">
        <v>290</v>
      </c>
      <c r="BY316" s="61">
        <v>0.7</v>
      </c>
      <c r="BZ316" s="99">
        <v>0</v>
      </c>
      <c r="CA316" s="31" t="s">
        <v>0</v>
      </c>
      <c r="CF316" s="14"/>
      <c r="CH316" s="13"/>
      <c r="CJ316" s="13"/>
      <c r="CL316" s="13"/>
    </row>
    <row r="317" spans="1:161" s="3" customFormat="1" x14ac:dyDescent="0.25">
      <c r="C317" s="3">
        <v>7</v>
      </c>
      <c r="D317" s="30">
        <f t="shared" si="574"/>
        <v>2019</v>
      </c>
      <c r="E317" s="41" t="str">
        <f t="shared" si="574"/>
        <v>SingleFam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30701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0.06</v>
      </c>
      <c r="S317" s="3">
        <v>20</v>
      </c>
      <c r="T317" s="3">
        <v>350</v>
      </c>
      <c r="U317" s="3">
        <v>0</v>
      </c>
      <c r="V317" s="3">
        <v>0.57999999999999996</v>
      </c>
      <c r="W317" s="3">
        <v>0.45</v>
      </c>
      <c r="X317" s="3">
        <v>0.62</v>
      </c>
      <c r="Y317" s="3">
        <v>5</v>
      </c>
      <c r="Z317" s="27">
        <v>0.38</v>
      </c>
      <c r="AA317" s="3" t="s">
        <v>305</v>
      </c>
      <c r="AB317" s="3">
        <v>6</v>
      </c>
      <c r="AC317" s="3">
        <v>6</v>
      </c>
      <c r="AD317" s="3">
        <v>7</v>
      </c>
      <c r="AE317" s="3">
        <v>15</v>
      </c>
      <c r="AF317" s="3">
        <v>6.5000000000000002E-2</v>
      </c>
      <c r="AG317" s="3">
        <v>0.4</v>
      </c>
      <c r="AH317" s="3">
        <v>0.35</v>
      </c>
      <c r="AI317" s="3">
        <v>0.55000000000000004</v>
      </c>
      <c r="AJ317" s="3">
        <v>0.3</v>
      </c>
      <c r="AK317" s="3">
        <v>30</v>
      </c>
      <c r="AL317" s="3">
        <v>19</v>
      </c>
      <c r="AM317" s="3">
        <v>0</v>
      </c>
      <c r="AN317" s="3">
        <v>0</v>
      </c>
      <c r="AO317" s="3">
        <v>5016</v>
      </c>
      <c r="AP317" s="41">
        <f t="shared" si="575"/>
        <v>0.7</v>
      </c>
      <c r="AQ317" s="41" t="str">
        <f t="shared" si="575"/>
        <v>Yes</v>
      </c>
      <c r="AR317" s="27">
        <v>0.3</v>
      </c>
      <c r="AS317" s="27">
        <v>0.23</v>
      </c>
      <c r="AT317" s="27">
        <v>0.2</v>
      </c>
      <c r="AU317" s="27">
        <v>0.2</v>
      </c>
      <c r="AV317" s="27">
        <v>1</v>
      </c>
      <c r="AW317" s="27">
        <v>0.1</v>
      </c>
      <c r="AX317" s="27">
        <v>0.1</v>
      </c>
      <c r="AY317" s="3" t="s">
        <v>116</v>
      </c>
      <c r="AZ317" s="3" t="s">
        <v>116</v>
      </c>
      <c r="BA317" s="3" t="s">
        <v>116</v>
      </c>
      <c r="BB317" s="41">
        <f t="shared" ref="BB317" si="588">BB316</f>
        <v>0</v>
      </c>
      <c r="BC317" s="3" t="s">
        <v>127</v>
      </c>
      <c r="BD317" s="58" t="s">
        <v>128</v>
      </c>
      <c r="BE317" s="3" t="s">
        <v>39</v>
      </c>
      <c r="BF317" s="3" t="s">
        <v>40</v>
      </c>
      <c r="BG317" s="3" t="s">
        <v>60</v>
      </c>
      <c r="BH317" s="3" t="s">
        <v>130</v>
      </c>
      <c r="BI317" s="3" t="s">
        <v>84</v>
      </c>
      <c r="BJ317" s="3" t="s">
        <v>158</v>
      </c>
      <c r="BK317" s="3" t="s">
        <v>87</v>
      </c>
      <c r="BL317" s="3" t="s">
        <v>161</v>
      </c>
      <c r="BM317" s="3" t="s">
        <v>141</v>
      </c>
      <c r="BN317" s="59">
        <v>3.5000927873195309</v>
      </c>
      <c r="BO317" s="27">
        <v>1</v>
      </c>
      <c r="BP317" s="70" t="s">
        <v>275</v>
      </c>
      <c r="BQ317" s="71" t="str">
        <f t="shared" si="578"/>
        <v>not compact</v>
      </c>
      <c r="BR317" s="71" t="str">
        <f t="shared" si="579"/>
        <v>Basic Credit</v>
      </c>
      <c r="BS317" s="30" t="str">
        <f t="shared" si="580"/>
        <v>Pipe Insulation, All Lines</v>
      </c>
      <c r="BT317" s="30" t="str">
        <f t="shared" si="580"/>
        <v>Standard</v>
      </c>
      <c r="BU317" s="41">
        <f t="shared" ref="BU317" si="589">BU316</f>
        <v>-1</v>
      </c>
      <c r="BV317" s="41">
        <v>0</v>
      </c>
      <c r="BW317" s="41">
        <v>0</v>
      </c>
      <c r="BX317" s="94" t="s">
        <v>290</v>
      </c>
      <c r="BY317" s="61">
        <v>0.7</v>
      </c>
      <c r="BZ317" s="99">
        <v>0</v>
      </c>
      <c r="CA317" s="31" t="s">
        <v>0</v>
      </c>
      <c r="CF317" s="14"/>
      <c r="CH317" s="13"/>
      <c r="CJ317" s="13"/>
      <c r="CL317" s="13"/>
    </row>
    <row r="318" spans="1:161" s="3" customFormat="1" x14ac:dyDescent="0.25">
      <c r="C318" s="3">
        <v>8</v>
      </c>
      <c r="D318" s="30">
        <f t="shared" si="574"/>
        <v>2019</v>
      </c>
      <c r="E318" s="41" t="str">
        <f t="shared" si="574"/>
        <v>SingleFam</v>
      </c>
      <c r="F318" s="3">
        <v>1</v>
      </c>
      <c r="G318" s="3">
        <v>1.5</v>
      </c>
      <c r="H318" s="3">
        <v>0.14000000000000001</v>
      </c>
      <c r="I318" s="3">
        <v>750</v>
      </c>
      <c r="J318" s="3">
        <v>3</v>
      </c>
      <c r="K318" s="3">
        <v>29254</v>
      </c>
      <c r="L318" s="3">
        <v>31.2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0.16</v>
      </c>
      <c r="S318" s="3">
        <v>19</v>
      </c>
      <c r="T318" s="3">
        <v>350</v>
      </c>
      <c r="U318" s="3">
        <v>1</v>
      </c>
      <c r="V318" s="3">
        <v>0.57999999999999996</v>
      </c>
      <c r="W318" s="3">
        <v>0.45</v>
      </c>
      <c r="X318" s="3">
        <v>0.62</v>
      </c>
      <c r="Y318" s="3">
        <v>5</v>
      </c>
      <c r="Z318" s="27">
        <v>0.34</v>
      </c>
      <c r="AA318" s="3" t="s">
        <v>319</v>
      </c>
      <c r="AB318" s="3">
        <v>8</v>
      </c>
      <c r="AC318" s="3">
        <v>6</v>
      </c>
      <c r="AD318" s="3">
        <v>7</v>
      </c>
      <c r="AE318" s="3">
        <v>15</v>
      </c>
      <c r="AF318" s="57">
        <v>4.8000000000000001E-2</v>
      </c>
      <c r="AG318" s="3">
        <v>0.4</v>
      </c>
      <c r="AH318" s="3">
        <v>0.35</v>
      </c>
      <c r="AI318" s="3">
        <v>0.55000000000000004</v>
      </c>
      <c r="AJ318" s="3">
        <v>0.3</v>
      </c>
      <c r="AK318" s="3">
        <v>38</v>
      </c>
      <c r="AL318" s="3">
        <v>19</v>
      </c>
      <c r="AM318" s="3">
        <v>0</v>
      </c>
      <c r="AN318" s="3">
        <v>0</v>
      </c>
      <c r="AO318" s="3">
        <v>5016</v>
      </c>
      <c r="AP318" s="41">
        <f t="shared" si="575"/>
        <v>0.7</v>
      </c>
      <c r="AQ318" s="41" t="str">
        <f t="shared" si="575"/>
        <v>Yes</v>
      </c>
      <c r="AR318" s="27">
        <v>0.3</v>
      </c>
      <c r="AS318" s="27">
        <v>0.23</v>
      </c>
      <c r="AT318" s="27">
        <v>0.2</v>
      </c>
      <c r="AU318" s="27">
        <v>0.2</v>
      </c>
      <c r="AV318" s="27">
        <v>0</v>
      </c>
      <c r="AW318" s="27">
        <v>0.1</v>
      </c>
      <c r="AX318" s="27">
        <v>0.1</v>
      </c>
      <c r="AY318" s="3" t="s">
        <v>116</v>
      </c>
      <c r="AZ318" s="3" t="s">
        <v>116</v>
      </c>
      <c r="BA318" s="3" t="s">
        <v>204</v>
      </c>
      <c r="BB318" s="41">
        <f t="shared" ref="BB318" si="590">BB317</f>
        <v>0</v>
      </c>
      <c r="BC318" s="57" t="s">
        <v>236</v>
      </c>
      <c r="BD318" s="3" t="s">
        <v>205</v>
      </c>
      <c r="BE318" s="3" t="s">
        <v>39</v>
      </c>
      <c r="BF318" s="3" t="s">
        <v>40</v>
      </c>
      <c r="BG318" s="3" t="s">
        <v>59</v>
      </c>
      <c r="BH318" s="3" t="s">
        <v>129</v>
      </c>
      <c r="BI318" s="3" t="s">
        <v>84</v>
      </c>
      <c r="BJ318" s="3" t="s">
        <v>158</v>
      </c>
      <c r="BK318" s="3" t="s">
        <v>87</v>
      </c>
      <c r="BL318" s="3" t="s">
        <v>161</v>
      </c>
      <c r="BM318" s="3" t="s">
        <v>141</v>
      </c>
      <c r="BN318" s="59">
        <v>3.3342140315042537</v>
      </c>
      <c r="BO318" s="27">
        <v>2</v>
      </c>
      <c r="BP318" s="70" t="s">
        <v>276</v>
      </c>
      <c r="BQ318" s="71" t="str">
        <f t="shared" si="578"/>
        <v>not compact</v>
      </c>
      <c r="BR318" s="71" t="str">
        <f t="shared" si="579"/>
        <v>Basic Credit</v>
      </c>
      <c r="BS318" s="30" t="str">
        <f t="shared" si="580"/>
        <v>Pipe Insulation, All Lines</v>
      </c>
      <c r="BT318" s="30" t="str">
        <f t="shared" si="580"/>
        <v>Standard</v>
      </c>
      <c r="BU318" s="41">
        <f t="shared" ref="BU318" si="591">BU317</f>
        <v>-1</v>
      </c>
      <c r="BV318" s="41">
        <v>0</v>
      </c>
      <c r="BW318" s="41">
        <v>0</v>
      </c>
      <c r="BX318" s="94" t="s">
        <v>290</v>
      </c>
      <c r="BY318" s="61">
        <v>0.7</v>
      </c>
      <c r="BZ318" s="99">
        <v>0</v>
      </c>
      <c r="CA318" s="31" t="s">
        <v>0</v>
      </c>
      <c r="CF318" s="14"/>
      <c r="CH318" s="13"/>
      <c r="CJ318" s="13"/>
      <c r="CL318" s="13"/>
    </row>
    <row r="319" spans="1:161" s="3" customFormat="1" x14ac:dyDescent="0.25">
      <c r="C319" s="3">
        <v>9</v>
      </c>
      <c r="D319" s="30">
        <f t="shared" si="574"/>
        <v>2019</v>
      </c>
      <c r="E319" s="41" t="str">
        <f t="shared" si="574"/>
        <v>SingleFam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29889</v>
      </c>
      <c r="L319" s="3">
        <v>25.2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0.13</v>
      </c>
      <c r="S319" s="3">
        <v>19</v>
      </c>
      <c r="T319" s="3">
        <v>350</v>
      </c>
      <c r="U319" s="3">
        <v>1</v>
      </c>
      <c r="V319" s="3">
        <v>0.57999999999999996</v>
      </c>
      <c r="W319" s="3">
        <v>0.45</v>
      </c>
      <c r="X319" s="3">
        <v>0.62</v>
      </c>
      <c r="Y319" s="3">
        <v>5</v>
      </c>
      <c r="Z319" s="27">
        <v>0.39</v>
      </c>
      <c r="AA319" s="3" t="s">
        <v>307</v>
      </c>
      <c r="AB319" s="3">
        <v>8</v>
      </c>
      <c r="AC319" s="3">
        <v>6</v>
      </c>
      <c r="AD319" s="3">
        <v>7</v>
      </c>
      <c r="AE319" s="3">
        <v>15</v>
      </c>
      <c r="AF319" s="57">
        <v>4.8000000000000001E-2</v>
      </c>
      <c r="AG319" s="3">
        <v>0.4</v>
      </c>
      <c r="AH319" s="3">
        <v>0.35</v>
      </c>
      <c r="AI319" s="3">
        <v>0.55000000000000004</v>
      </c>
      <c r="AJ319" s="3">
        <v>0.3</v>
      </c>
      <c r="AK319" s="3">
        <v>38</v>
      </c>
      <c r="AL319" s="3">
        <v>19</v>
      </c>
      <c r="AM319" s="3">
        <v>0</v>
      </c>
      <c r="AN319" s="3">
        <v>0</v>
      </c>
      <c r="AO319" s="3">
        <v>5016</v>
      </c>
      <c r="AP319" s="41">
        <f t="shared" si="575"/>
        <v>0.7</v>
      </c>
      <c r="AQ319" s="41" t="str">
        <f t="shared" si="575"/>
        <v>Yes</v>
      </c>
      <c r="AR319" s="27">
        <v>0.3</v>
      </c>
      <c r="AS319" s="27">
        <v>0.23</v>
      </c>
      <c r="AT319" s="27">
        <v>0.2</v>
      </c>
      <c r="AU319" s="27">
        <v>0.2</v>
      </c>
      <c r="AV319" s="27">
        <v>0</v>
      </c>
      <c r="AW319" s="27">
        <v>0.1</v>
      </c>
      <c r="AX319" s="27">
        <v>0.1</v>
      </c>
      <c r="AY319" s="3" t="s">
        <v>116</v>
      </c>
      <c r="AZ319" s="3" t="s">
        <v>116</v>
      </c>
      <c r="BA319" s="3" t="s">
        <v>204</v>
      </c>
      <c r="BB319" s="41">
        <f t="shared" ref="BB319" si="592">BB318</f>
        <v>0</v>
      </c>
      <c r="BC319" s="57" t="s">
        <v>236</v>
      </c>
      <c r="BD319" s="30" t="str">
        <f t="shared" si="577"/>
        <v>T24-2019 IntWall 2x6 16oc R21</v>
      </c>
      <c r="BE319" s="3" t="s">
        <v>39</v>
      </c>
      <c r="BF319" s="3" t="s">
        <v>40</v>
      </c>
      <c r="BG319" s="3" t="s">
        <v>59</v>
      </c>
      <c r="BH319" s="3" t="s">
        <v>129</v>
      </c>
      <c r="BI319" s="3" t="s">
        <v>84</v>
      </c>
      <c r="BJ319" s="3" t="s">
        <v>158</v>
      </c>
      <c r="BK319" s="3" t="s">
        <v>87</v>
      </c>
      <c r="BL319" s="3" t="s">
        <v>161</v>
      </c>
      <c r="BM319" s="3" t="s">
        <v>141</v>
      </c>
      <c r="BN319" s="59">
        <v>3.3342140315042537</v>
      </c>
      <c r="BO319" s="27">
        <v>2</v>
      </c>
      <c r="BP319" s="70" t="s">
        <v>276</v>
      </c>
      <c r="BQ319" s="71" t="str">
        <f t="shared" si="578"/>
        <v>not compact</v>
      </c>
      <c r="BR319" s="71" t="str">
        <f t="shared" si="579"/>
        <v>Basic Credit</v>
      </c>
      <c r="BS319" s="30" t="str">
        <f t="shared" si="580"/>
        <v>Pipe Insulation, All Lines</v>
      </c>
      <c r="BT319" s="30" t="str">
        <f t="shared" si="580"/>
        <v>Standard</v>
      </c>
      <c r="BU319" s="41">
        <f t="shared" ref="BU319" si="593">BU318</f>
        <v>-1</v>
      </c>
      <c r="BV319" s="41">
        <v>0</v>
      </c>
      <c r="BW319" s="41">
        <v>0</v>
      </c>
      <c r="BX319" s="94" t="s">
        <v>290</v>
      </c>
      <c r="BY319" s="61">
        <v>0.6</v>
      </c>
      <c r="BZ319" s="99">
        <v>0</v>
      </c>
      <c r="CA319" s="31" t="s">
        <v>0</v>
      </c>
      <c r="CF319" s="14"/>
      <c r="CH319" s="13"/>
      <c r="CJ319" s="13"/>
      <c r="CL319" s="13"/>
    </row>
    <row r="320" spans="1:161" s="3" customFormat="1" x14ac:dyDescent="0.25">
      <c r="C320" s="3">
        <v>10</v>
      </c>
      <c r="D320" s="30">
        <f t="shared" si="574"/>
        <v>2019</v>
      </c>
      <c r="E320" s="41" t="str">
        <f t="shared" si="574"/>
        <v>SingleFam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30200</v>
      </c>
      <c r="L320" s="3">
        <v>22.4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0.13</v>
      </c>
      <c r="S320" s="3">
        <v>19</v>
      </c>
      <c r="T320" s="3">
        <v>350</v>
      </c>
      <c r="U320" s="3">
        <v>1</v>
      </c>
      <c r="V320" s="3">
        <v>0.57999999999999996</v>
      </c>
      <c r="W320" s="3">
        <v>0.45</v>
      </c>
      <c r="X320" s="3">
        <v>0.62</v>
      </c>
      <c r="Y320" s="3">
        <v>5</v>
      </c>
      <c r="Z320" s="27">
        <v>0.42</v>
      </c>
      <c r="AA320" s="3" t="s">
        <v>320</v>
      </c>
      <c r="AB320" s="3">
        <v>8</v>
      </c>
      <c r="AC320" s="3">
        <v>6</v>
      </c>
      <c r="AD320" s="3">
        <v>7</v>
      </c>
      <c r="AE320" s="3">
        <v>15</v>
      </c>
      <c r="AF320" s="57">
        <v>4.8000000000000001E-2</v>
      </c>
      <c r="AG320" s="3">
        <v>0.4</v>
      </c>
      <c r="AH320" s="3">
        <v>0.35</v>
      </c>
      <c r="AI320" s="3">
        <v>0.55000000000000004</v>
      </c>
      <c r="AJ320" s="3">
        <v>0.3</v>
      </c>
      <c r="AK320" s="3">
        <v>38</v>
      </c>
      <c r="AL320" s="3">
        <v>19</v>
      </c>
      <c r="AM320" s="3">
        <v>0</v>
      </c>
      <c r="AN320" s="3">
        <v>0</v>
      </c>
      <c r="AO320" s="3">
        <v>5016</v>
      </c>
      <c r="AP320" s="41">
        <f t="shared" si="575"/>
        <v>0.7</v>
      </c>
      <c r="AQ320" s="41" t="str">
        <f t="shared" si="575"/>
        <v>Yes</v>
      </c>
      <c r="AR320" s="27">
        <v>0.3</v>
      </c>
      <c r="AS320" s="27">
        <v>0.23</v>
      </c>
      <c r="AT320" s="27">
        <v>0.2</v>
      </c>
      <c r="AU320" s="27">
        <v>0.2</v>
      </c>
      <c r="AV320" s="27">
        <v>0</v>
      </c>
      <c r="AW320" s="27">
        <v>0.2</v>
      </c>
      <c r="AX320" s="27">
        <v>0.1</v>
      </c>
      <c r="AY320" s="3" t="s">
        <v>116</v>
      </c>
      <c r="AZ320" s="3" t="s">
        <v>116</v>
      </c>
      <c r="BA320" s="3" t="s">
        <v>204</v>
      </c>
      <c r="BB320" s="41">
        <f t="shared" ref="BB320" si="594">BB319</f>
        <v>0</v>
      </c>
      <c r="BC320" s="57" t="s">
        <v>236</v>
      </c>
      <c r="BD320" s="30" t="str">
        <f t="shared" si="577"/>
        <v>T24-2019 IntWall 2x6 16oc R21</v>
      </c>
      <c r="BE320" s="3" t="s">
        <v>39</v>
      </c>
      <c r="BF320" s="3" t="s">
        <v>40</v>
      </c>
      <c r="BG320" s="3" t="s">
        <v>59</v>
      </c>
      <c r="BH320" s="3" t="s">
        <v>129</v>
      </c>
      <c r="BI320" s="3" t="s">
        <v>84</v>
      </c>
      <c r="BJ320" s="3" t="s">
        <v>158</v>
      </c>
      <c r="BK320" s="3" t="s">
        <v>87</v>
      </c>
      <c r="BL320" s="3" t="s">
        <v>161</v>
      </c>
      <c r="BM320" s="3" t="s">
        <v>141</v>
      </c>
      <c r="BN320" s="59">
        <v>3.3342140315042537</v>
      </c>
      <c r="BO320" s="27">
        <v>2</v>
      </c>
      <c r="BP320" s="70" t="s">
        <v>276</v>
      </c>
      <c r="BQ320" s="71" t="str">
        <f t="shared" si="578"/>
        <v>not compact</v>
      </c>
      <c r="BR320" s="71" t="str">
        <f t="shared" si="579"/>
        <v>Basic Credit</v>
      </c>
      <c r="BS320" s="30" t="str">
        <f t="shared" si="580"/>
        <v>Pipe Insulation, All Lines</v>
      </c>
      <c r="BT320" s="30" t="str">
        <f t="shared" si="580"/>
        <v>Standard</v>
      </c>
      <c r="BU320" s="41">
        <f t="shared" ref="BU320" si="595">BU319</f>
        <v>-1</v>
      </c>
      <c r="BV320" s="41">
        <v>0</v>
      </c>
      <c r="BW320" s="41">
        <v>0</v>
      </c>
      <c r="BX320" s="94" t="s">
        <v>290</v>
      </c>
      <c r="BY320" s="61">
        <v>0.6</v>
      </c>
      <c r="BZ320" s="99">
        <v>0</v>
      </c>
      <c r="CA320" s="31" t="s">
        <v>0</v>
      </c>
      <c r="CF320" s="14"/>
      <c r="CH320" s="13"/>
      <c r="CJ320" s="13"/>
      <c r="CL320" s="13"/>
    </row>
    <row r="321" spans="3:90" s="3" customFormat="1" x14ac:dyDescent="0.25">
      <c r="C321" s="3">
        <v>11</v>
      </c>
      <c r="D321" s="30">
        <f t="shared" si="574"/>
        <v>2019</v>
      </c>
      <c r="E321" s="41" t="str">
        <f t="shared" si="574"/>
        <v>SingleFam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29693</v>
      </c>
      <c r="L321" s="3">
        <v>17.8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0.13</v>
      </c>
      <c r="S321" s="3">
        <v>19</v>
      </c>
      <c r="T321" s="3">
        <v>350</v>
      </c>
      <c r="U321" s="3">
        <v>1</v>
      </c>
      <c r="V321" s="3">
        <v>0.57999999999999996</v>
      </c>
      <c r="W321" s="3">
        <v>0.45</v>
      </c>
      <c r="X321" s="3">
        <v>0.62</v>
      </c>
      <c r="Y321" s="3">
        <v>5</v>
      </c>
      <c r="Z321" s="27">
        <v>0.45</v>
      </c>
      <c r="AA321" s="3" t="s">
        <v>321</v>
      </c>
      <c r="AB321" s="3">
        <v>8</v>
      </c>
      <c r="AC321" s="3">
        <v>8</v>
      </c>
      <c r="AD321" s="3">
        <v>7</v>
      </c>
      <c r="AE321" s="3">
        <v>15</v>
      </c>
      <c r="AF321" s="57">
        <v>4.8000000000000001E-2</v>
      </c>
      <c r="AG321" s="3">
        <v>0.4</v>
      </c>
      <c r="AH321" s="3">
        <v>0.35</v>
      </c>
      <c r="AI321" s="3">
        <v>0.55000000000000004</v>
      </c>
      <c r="AJ321" s="3">
        <v>0.3</v>
      </c>
      <c r="AK321" s="3">
        <v>38</v>
      </c>
      <c r="AL321" s="3">
        <v>19</v>
      </c>
      <c r="AM321" s="3">
        <v>8</v>
      </c>
      <c r="AN321" s="3">
        <v>0</v>
      </c>
      <c r="AO321" s="3">
        <v>5016</v>
      </c>
      <c r="AP321" s="41">
        <f t="shared" si="575"/>
        <v>0.7</v>
      </c>
      <c r="AQ321" s="41" t="str">
        <f t="shared" si="575"/>
        <v>Yes</v>
      </c>
      <c r="AR321" s="27">
        <v>0.3</v>
      </c>
      <c r="AS321" s="27">
        <v>0.23</v>
      </c>
      <c r="AT321" s="27">
        <v>0.2</v>
      </c>
      <c r="AU321" s="27">
        <v>0.2</v>
      </c>
      <c r="AV321" s="27">
        <v>0</v>
      </c>
      <c r="AW321" s="27">
        <v>0.2</v>
      </c>
      <c r="AX321" s="27">
        <v>0.1</v>
      </c>
      <c r="AY321" s="3" t="s">
        <v>116</v>
      </c>
      <c r="AZ321" s="3" t="s">
        <v>116</v>
      </c>
      <c r="BA321" s="3" t="s">
        <v>204</v>
      </c>
      <c r="BB321" s="41">
        <f t="shared" ref="BB321" si="596">BB320</f>
        <v>0</v>
      </c>
      <c r="BC321" s="3" t="s">
        <v>236</v>
      </c>
      <c r="BD321" s="30" t="str">
        <f t="shared" si="577"/>
        <v>T24-2019 IntWall 2x6 16oc R21</v>
      </c>
      <c r="BE321" s="3" t="s">
        <v>39</v>
      </c>
      <c r="BF321" s="3" t="s">
        <v>40</v>
      </c>
      <c r="BG321" s="3" t="s">
        <v>59</v>
      </c>
      <c r="BH321" s="3" t="s">
        <v>129</v>
      </c>
      <c r="BI321" s="3" t="s">
        <v>84</v>
      </c>
      <c r="BJ321" s="3" t="s">
        <v>157</v>
      </c>
      <c r="BK321" s="3" t="s">
        <v>87</v>
      </c>
      <c r="BL321" s="3" t="s">
        <v>160</v>
      </c>
      <c r="BM321" s="3" t="s">
        <v>141</v>
      </c>
      <c r="BN321" s="59">
        <v>3.5707316174882533</v>
      </c>
      <c r="BO321" s="27">
        <v>2</v>
      </c>
      <c r="BP321" s="70" t="s">
        <v>276</v>
      </c>
      <c r="BQ321" s="71" t="str">
        <f t="shared" si="578"/>
        <v>not compact</v>
      </c>
      <c r="BR321" s="71" t="str">
        <f t="shared" si="579"/>
        <v>Basic Credit</v>
      </c>
      <c r="BS321" s="30" t="str">
        <f t="shared" si="580"/>
        <v>Pipe Insulation, All Lines</v>
      </c>
      <c r="BT321" s="30" t="str">
        <f t="shared" si="580"/>
        <v>Standard</v>
      </c>
      <c r="BU321" s="41">
        <f t="shared" ref="BU321" si="597">BU320</f>
        <v>-1</v>
      </c>
      <c r="BV321" s="41">
        <v>0</v>
      </c>
      <c r="BW321" s="41">
        <v>0</v>
      </c>
      <c r="BX321" s="94" t="s">
        <v>290</v>
      </c>
      <c r="BY321" s="61">
        <v>0.6</v>
      </c>
      <c r="BZ321" s="99">
        <v>0</v>
      </c>
      <c r="CA321" s="31" t="s">
        <v>0</v>
      </c>
      <c r="CF321" s="14"/>
      <c r="CH321" s="13"/>
      <c r="CJ321" s="13"/>
      <c r="CL321" s="13"/>
    </row>
    <row r="322" spans="3:90" s="3" customFormat="1" x14ac:dyDescent="0.25">
      <c r="C322" s="3">
        <v>12</v>
      </c>
      <c r="D322" s="30">
        <f t="shared" si="574"/>
        <v>2019</v>
      </c>
      <c r="E322" s="41" t="str">
        <f t="shared" si="574"/>
        <v>SingleFam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29328</v>
      </c>
      <c r="L322" s="3">
        <v>20.7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0.14000000000000001</v>
      </c>
      <c r="S322" s="3">
        <v>19</v>
      </c>
      <c r="T322" s="3">
        <v>350</v>
      </c>
      <c r="U322" s="3">
        <v>1</v>
      </c>
      <c r="V322" s="3">
        <v>0.57999999999999996</v>
      </c>
      <c r="W322" s="3">
        <v>0.45</v>
      </c>
      <c r="X322" s="3">
        <v>0.62</v>
      </c>
      <c r="Y322" s="3">
        <v>5</v>
      </c>
      <c r="Z322" s="27">
        <v>0.46</v>
      </c>
      <c r="AA322" s="3" t="s">
        <v>322</v>
      </c>
      <c r="AB322" s="3">
        <v>8</v>
      </c>
      <c r="AC322" s="3">
        <v>6</v>
      </c>
      <c r="AD322" s="3">
        <v>7</v>
      </c>
      <c r="AE322" s="3">
        <v>15</v>
      </c>
      <c r="AF322" s="57">
        <v>4.8000000000000001E-2</v>
      </c>
      <c r="AG322" s="3">
        <v>0.4</v>
      </c>
      <c r="AH322" s="3">
        <v>0.35</v>
      </c>
      <c r="AI322" s="3">
        <v>0.55000000000000004</v>
      </c>
      <c r="AJ322" s="3">
        <v>0.3</v>
      </c>
      <c r="AK322" s="3">
        <v>38</v>
      </c>
      <c r="AL322" s="3">
        <v>19</v>
      </c>
      <c r="AM322" s="3">
        <v>4</v>
      </c>
      <c r="AN322" s="3">
        <v>0</v>
      </c>
      <c r="AO322" s="3">
        <v>5016</v>
      </c>
      <c r="AP322" s="41">
        <f t="shared" si="575"/>
        <v>0.7</v>
      </c>
      <c r="AQ322" s="41" t="str">
        <f t="shared" si="575"/>
        <v>Yes</v>
      </c>
      <c r="AR322" s="27">
        <v>0.3</v>
      </c>
      <c r="AS322" s="27">
        <v>0.23</v>
      </c>
      <c r="AT322" s="27">
        <v>0.2</v>
      </c>
      <c r="AU322" s="27">
        <v>0.2</v>
      </c>
      <c r="AV322" s="27">
        <v>0</v>
      </c>
      <c r="AW322" s="27">
        <v>0.2</v>
      </c>
      <c r="AX322" s="27">
        <v>0.1</v>
      </c>
      <c r="AY322" s="3" t="s">
        <v>116</v>
      </c>
      <c r="AZ322" s="3" t="s">
        <v>116</v>
      </c>
      <c r="BA322" s="3" t="s">
        <v>204</v>
      </c>
      <c r="BB322" s="41">
        <f t="shared" ref="BB322" si="598">BB321</f>
        <v>0</v>
      </c>
      <c r="BC322" s="3" t="s">
        <v>236</v>
      </c>
      <c r="BD322" s="30" t="str">
        <f t="shared" si="577"/>
        <v>T24-2019 IntWall 2x6 16oc R21</v>
      </c>
      <c r="BE322" s="3" t="s">
        <v>39</v>
      </c>
      <c r="BF322" s="3" t="s">
        <v>40</v>
      </c>
      <c r="BG322" s="3" t="s">
        <v>59</v>
      </c>
      <c r="BH322" s="3" t="s">
        <v>129</v>
      </c>
      <c r="BI322" s="3" t="s">
        <v>84</v>
      </c>
      <c r="BJ322" s="3" t="s">
        <v>159</v>
      </c>
      <c r="BK322" s="3" t="s">
        <v>87</v>
      </c>
      <c r="BL322" s="3" t="s">
        <v>162</v>
      </c>
      <c r="BM322" s="3" t="s">
        <v>141</v>
      </c>
      <c r="BN322" s="59">
        <v>3.5707316174882533</v>
      </c>
      <c r="BO322" s="27">
        <v>2</v>
      </c>
      <c r="BP322" s="70" t="s">
        <v>276</v>
      </c>
      <c r="BQ322" s="71" t="str">
        <f t="shared" si="578"/>
        <v>not compact</v>
      </c>
      <c r="BR322" s="71" t="str">
        <f t="shared" si="579"/>
        <v>Basic Credit</v>
      </c>
      <c r="BS322" s="30" t="str">
        <f t="shared" si="580"/>
        <v>Pipe Insulation, All Lines</v>
      </c>
      <c r="BT322" s="30" t="str">
        <f t="shared" si="580"/>
        <v>Standard</v>
      </c>
      <c r="BU322" s="41">
        <f t="shared" ref="BU322" si="599">BU321</f>
        <v>-1</v>
      </c>
      <c r="BV322" s="41">
        <v>0</v>
      </c>
      <c r="BW322" s="41">
        <v>0</v>
      </c>
      <c r="BX322" s="94" t="s">
        <v>290</v>
      </c>
      <c r="BY322" s="61">
        <v>0.6</v>
      </c>
      <c r="BZ322" s="99">
        <v>0</v>
      </c>
      <c r="CA322" s="31" t="s">
        <v>0</v>
      </c>
      <c r="CF322" s="14"/>
      <c r="CH322" s="13"/>
      <c r="CJ322" s="13"/>
      <c r="CL322" s="13"/>
    </row>
    <row r="323" spans="3:90" s="3" customFormat="1" x14ac:dyDescent="0.25">
      <c r="C323" s="3">
        <v>13</v>
      </c>
      <c r="D323" s="30">
        <f t="shared" si="574"/>
        <v>2019</v>
      </c>
      <c r="E323" s="41" t="str">
        <f t="shared" si="574"/>
        <v>SingleFam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29553</v>
      </c>
      <c r="L323" s="3">
        <v>19.5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0.12</v>
      </c>
      <c r="S323" s="3">
        <v>19</v>
      </c>
      <c r="T323" s="3">
        <v>350</v>
      </c>
      <c r="U323" s="3">
        <v>1</v>
      </c>
      <c r="V323" s="3">
        <v>0.57999999999999996</v>
      </c>
      <c r="W323" s="3">
        <v>0.45</v>
      </c>
      <c r="X323" s="3">
        <v>0.62</v>
      </c>
      <c r="Y323" s="3">
        <v>5</v>
      </c>
      <c r="Z323" s="27">
        <v>0.42</v>
      </c>
      <c r="AA323" s="3" t="s">
        <v>323</v>
      </c>
      <c r="AB323" s="3">
        <v>8</v>
      </c>
      <c r="AC323" s="3">
        <v>6</v>
      </c>
      <c r="AD323" s="3">
        <v>7</v>
      </c>
      <c r="AE323" s="3">
        <v>15</v>
      </c>
      <c r="AF323" s="57">
        <v>4.8000000000000001E-2</v>
      </c>
      <c r="AG323" s="3">
        <v>0.4</v>
      </c>
      <c r="AH323" s="3">
        <v>0.35</v>
      </c>
      <c r="AI323" s="3">
        <v>0.55000000000000004</v>
      </c>
      <c r="AJ323" s="3">
        <v>0.3</v>
      </c>
      <c r="AK323" s="3">
        <v>38</v>
      </c>
      <c r="AL323" s="3">
        <v>19</v>
      </c>
      <c r="AM323" s="3">
        <v>8</v>
      </c>
      <c r="AN323" s="3">
        <v>0</v>
      </c>
      <c r="AO323" s="3">
        <v>5016</v>
      </c>
      <c r="AP323" s="41">
        <f t="shared" si="575"/>
        <v>0.7</v>
      </c>
      <c r="AQ323" s="41" t="str">
        <f t="shared" si="575"/>
        <v>Yes</v>
      </c>
      <c r="AR323" s="27">
        <v>0.3</v>
      </c>
      <c r="AS323" s="27">
        <v>0.23</v>
      </c>
      <c r="AT323" s="27">
        <v>0.2</v>
      </c>
      <c r="AU323" s="27">
        <v>0.2</v>
      </c>
      <c r="AV323" s="27">
        <v>0</v>
      </c>
      <c r="AW323" s="27">
        <v>0.2</v>
      </c>
      <c r="AX323" s="27">
        <v>0.63</v>
      </c>
      <c r="AY323" s="3" t="s">
        <v>116</v>
      </c>
      <c r="AZ323" s="3" t="s">
        <v>116</v>
      </c>
      <c r="BA323" s="3" t="s">
        <v>204</v>
      </c>
      <c r="BB323" s="41">
        <f t="shared" ref="BB323" si="600">BB322</f>
        <v>0</v>
      </c>
      <c r="BC323" s="3" t="s">
        <v>236</v>
      </c>
      <c r="BD323" s="30" t="str">
        <f t="shared" si="577"/>
        <v>T24-2019 IntWall 2x6 16oc R21</v>
      </c>
      <c r="BE323" s="3" t="s">
        <v>39</v>
      </c>
      <c r="BF323" s="3" t="s">
        <v>40</v>
      </c>
      <c r="BG323" s="3" t="s">
        <v>59</v>
      </c>
      <c r="BH323" s="3" t="s">
        <v>129</v>
      </c>
      <c r="BI323" s="3" t="s">
        <v>84</v>
      </c>
      <c r="BJ323" s="3" t="s">
        <v>157</v>
      </c>
      <c r="BK323" s="3" t="s">
        <v>87</v>
      </c>
      <c r="BL323" s="3" t="s">
        <v>160</v>
      </c>
      <c r="BM323" s="3" t="s">
        <v>141</v>
      </c>
      <c r="BN323" s="59">
        <v>3.5707316174882533</v>
      </c>
      <c r="BO323" s="27">
        <v>2</v>
      </c>
      <c r="BP323" s="70" t="s">
        <v>276</v>
      </c>
      <c r="BQ323" s="71" t="str">
        <f t="shared" si="578"/>
        <v>not compact</v>
      </c>
      <c r="BR323" s="71" t="str">
        <f t="shared" si="579"/>
        <v>Basic Credit</v>
      </c>
      <c r="BS323" s="30" t="str">
        <f t="shared" si="580"/>
        <v>Pipe Insulation, All Lines</v>
      </c>
      <c r="BT323" s="30" t="str">
        <f t="shared" si="580"/>
        <v>Standard</v>
      </c>
      <c r="BU323" s="41">
        <f t="shared" ref="BU323" si="601">BU322</f>
        <v>-1</v>
      </c>
      <c r="BV323" s="41">
        <v>0</v>
      </c>
      <c r="BW323" s="41">
        <v>0</v>
      </c>
      <c r="BX323" s="94" t="s">
        <v>290</v>
      </c>
      <c r="BY323" s="61">
        <v>0.6</v>
      </c>
      <c r="BZ323" s="99">
        <v>0</v>
      </c>
      <c r="CA323" s="31" t="s">
        <v>0</v>
      </c>
      <c r="CF323" s="14"/>
      <c r="CH323" s="13"/>
      <c r="CJ323" s="13"/>
      <c r="CL323" s="13"/>
    </row>
    <row r="324" spans="3:90" s="3" customFormat="1" x14ac:dyDescent="0.25">
      <c r="C324" s="3">
        <v>14</v>
      </c>
      <c r="D324" s="30">
        <f t="shared" si="574"/>
        <v>2019</v>
      </c>
      <c r="E324" s="41" t="str">
        <f t="shared" si="574"/>
        <v>SingleFam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31651</v>
      </c>
      <c r="L324" s="3">
        <v>16.100000000000001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0.12</v>
      </c>
      <c r="S324" s="3">
        <v>19</v>
      </c>
      <c r="T324" s="3">
        <v>350</v>
      </c>
      <c r="U324" s="3">
        <v>1</v>
      </c>
      <c r="V324" s="3">
        <v>0.57999999999999996</v>
      </c>
      <c r="W324" s="3">
        <v>0.45</v>
      </c>
      <c r="X324" s="3">
        <v>0.62</v>
      </c>
      <c r="Y324" s="3">
        <v>5</v>
      </c>
      <c r="Z324" s="27">
        <v>0.5</v>
      </c>
      <c r="AA324" s="3" t="s">
        <v>324</v>
      </c>
      <c r="AB324" s="3">
        <v>8</v>
      </c>
      <c r="AC324" s="3">
        <v>8</v>
      </c>
      <c r="AD324" s="3">
        <v>7</v>
      </c>
      <c r="AE324" s="3">
        <v>15</v>
      </c>
      <c r="AF324" s="57">
        <v>4.8000000000000001E-2</v>
      </c>
      <c r="AG324" s="3">
        <v>0.4</v>
      </c>
      <c r="AH324" s="3">
        <v>0.35</v>
      </c>
      <c r="AI324" s="3">
        <v>0.55000000000000004</v>
      </c>
      <c r="AJ324" s="3">
        <v>0.3</v>
      </c>
      <c r="AK324" s="3">
        <v>38</v>
      </c>
      <c r="AL324" s="3">
        <v>19</v>
      </c>
      <c r="AM324" s="3">
        <v>8</v>
      </c>
      <c r="AN324" s="3">
        <v>0</v>
      </c>
      <c r="AO324" s="3">
        <v>5016</v>
      </c>
      <c r="AP324" s="41">
        <f t="shared" si="575"/>
        <v>0.7</v>
      </c>
      <c r="AQ324" s="41" t="str">
        <f t="shared" si="575"/>
        <v>Yes</v>
      </c>
      <c r="AR324" s="27">
        <v>0.3</v>
      </c>
      <c r="AS324" s="27">
        <v>0.23</v>
      </c>
      <c r="AT324" s="27">
        <v>0.2</v>
      </c>
      <c r="AU324" s="27">
        <v>0.2</v>
      </c>
      <c r="AV324" s="27">
        <v>0</v>
      </c>
      <c r="AW324" s="27">
        <v>0.2</v>
      </c>
      <c r="AX324" s="27">
        <v>0.1</v>
      </c>
      <c r="AY324" s="3" t="s">
        <v>116</v>
      </c>
      <c r="AZ324" s="3" t="s">
        <v>116</v>
      </c>
      <c r="BA324" s="3" t="s">
        <v>204</v>
      </c>
      <c r="BB324" s="41">
        <f t="shared" ref="BB324" si="602">BB323</f>
        <v>0</v>
      </c>
      <c r="BC324" s="3" t="s">
        <v>236</v>
      </c>
      <c r="BD324" s="30" t="str">
        <f t="shared" si="577"/>
        <v>T24-2019 IntWall 2x6 16oc R21</v>
      </c>
      <c r="BE324" s="3" t="s">
        <v>39</v>
      </c>
      <c r="BF324" s="3" t="s">
        <v>40</v>
      </c>
      <c r="BG324" s="3" t="s">
        <v>59</v>
      </c>
      <c r="BH324" s="3" t="s">
        <v>129</v>
      </c>
      <c r="BI324" s="3" t="s">
        <v>84</v>
      </c>
      <c r="BJ324" s="3" t="s">
        <v>157</v>
      </c>
      <c r="BK324" s="3" t="s">
        <v>87</v>
      </c>
      <c r="BL324" s="3" t="s">
        <v>160</v>
      </c>
      <c r="BM324" s="3" t="s">
        <v>141</v>
      </c>
      <c r="BN324" s="59">
        <v>3.3342140315042537</v>
      </c>
      <c r="BO324" s="27">
        <v>2</v>
      </c>
      <c r="BP324" s="70" t="s">
        <v>276</v>
      </c>
      <c r="BQ324" s="71" t="str">
        <f t="shared" si="578"/>
        <v>not compact</v>
      </c>
      <c r="BR324" s="71" t="str">
        <f t="shared" si="579"/>
        <v>Basic Credit</v>
      </c>
      <c r="BS324" s="30" t="str">
        <f t="shared" si="580"/>
        <v>Pipe Insulation, All Lines</v>
      </c>
      <c r="BT324" s="30" t="str">
        <f t="shared" si="580"/>
        <v>Standard</v>
      </c>
      <c r="BU324" s="41">
        <f t="shared" ref="BU324" si="603">BU323</f>
        <v>-1</v>
      </c>
      <c r="BV324" s="41">
        <v>0</v>
      </c>
      <c r="BW324" s="41">
        <v>0</v>
      </c>
      <c r="BX324" s="94" t="s">
        <v>290</v>
      </c>
      <c r="BY324" s="61">
        <v>0.6</v>
      </c>
      <c r="BZ324" s="99">
        <v>0</v>
      </c>
      <c r="CA324" s="31" t="s">
        <v>0</v>
      </c>
      <c r="CF324" s="14"/>
      <c r="CH324" s="13"/>
      <c r="CJ324" s="13"/>
      <c r="CL324" s="13"/>
    </row>
    <row r="325" spans="3:90" s="3" customFormat="1" x14ac:dyDescent="0.25">
      <c r="C325" s="3">
        <v>15</v>
      </c>
      <c r="D325" s="30">
        <f t="shared" si="574"/>
        <v>2019</v>
      </c>
      <c r="E325" s="41" t="str">
        <f t="shared" si="574"/>
        <v>SingleFam</v>
      </c>
      <c r="F325" s="3">
        <v>0</v>
      </c>
      <c r="G325" s="3">
        <v>0</v>
      </c>
      <c r="H325" s="3">
        <v>0.14000000000000001</v>
      </c>
      <c r="I325" s="3">
        <v>750</v>
      </c>
      <c r="J325" s="3">
        <v>3</v>
      </c>
      <c r="K325" s="3">
        <v>29177</v>
      </c>
      <c r="L325" s="3">
        <v>16.2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0.11</v>
      </c>
      <c r="S325" s="3">
        <v>19</v>
      </c>
      <c r="T325" s="3">
        <v>350</v>
      </c>
      <c r="U325" s="3">
        <v>1</v>
      </c>
      <c r="V325" s="3">
        <v>0.57999999999999996</v>
      </c>
      <c r="W325" s="3">
        <v>0.45</v>
      </c>
      <c r="X325" s="3">
        <v>0.62</v>
      </c>
      <c r="Y325" s="3">
        <v>5</v>
      </c>
      <c r="Z325" s="27">
        <v>0.45</v>
      </c>
      <c r="AA325" s="3" t="s">
        <v>306</v>
      </c>
      <c r="AB325" s="3">
        <v>8</v>
      </c>
      <c r="AC325" s="3">
        <v>8</v>
      </c>
      <c r="AD325" s="3">
        <v>7</v>
      </c>
      <c r="AE325" s="3">
        <v>15</v>
      </c>
      <c r="AF325" s="57">
        <v>4.8000000000000001E-2</v>
      </c>
      <c r="AG325" s="3">
        <v>0.4</v>
      </c>
      <c r="AH325" s="3">
        <v>0.35</v>
      </c>
      <c r="AI325" s="3">
        <v>0.55000000000000004</v>
      </c>
      <c r="AJ325" s="3">
        <v>0.3</v>
      </c>
      <c r="AK325" s="3">
        <v>38</v>
      </c>
      <c r="AL325" s="3">
        <v>19</v>
      </c>
      <c r="AM325" s="3">
        <v>4</v>
      </c>
      <c r="AN325" s="3">
        <v>0</v>
      </c>
      <c r="AO325" s="3">
        <v>5016</v>
      </c>
      <c r="AP325" s="41">
        <f t="shared" si="575"/>
        <v>0.7</v>
      </c>
      <c r="AQ325" s="41" t="str">
        <f t="shared" si="575"/>
        <v>Yes</v>
      </c>
      <c r="AR325" s="27">
        <v>0.3</v>
      </c>
      <c r="AS325" s="27">
        <v>0.23</v>
      </c>
      <c r="AT325" s="27">
        <v>0.2</v>
      </c>
      <c r="AU325" s="27">
        <v>0.2</v>
      </c>
      <c r="AV325" s="27">
        <v>0</v>
      </c>
      <c r="AW325" s="27">
        <v>0.2</v>
      </c>
      <c r="AX325" s="27">
        <v>0.63</v>
      </c>
      <c r="AY325" s="3" t="s">
        <v>116</v>
      </c>
      <c r="AZ325" s="3" t="s">
        <v>116</v>
      </c>
      <c r="BA325" s="3" t="s">
        <v>204</v>
      </c>
      <c r="BB325" s="41">
        <f t="shared" ref="BB325" si="604">BB324</f>
        <v>0</v>
      </c>
      <c r="BC325" s="3" t="s">
        <v>236</v>
      </c>
      <c r="BD325" s="30" t="str">
        <f t="shared" si="577"/>
        <v>T24-2019 IntWall 2x6 16oc R21</v>
      </c>
      <c r="BE325" s="3" t="s">
        <v>39</v>
      </c>
      <c r="BF325" s="3" t="s">
        <v>40</v>
      </c>
      <c r="BG325" s="3" t="s">
        <v>59</v>
      </c>
      <c r="BH325" s="3" t="s">
        <v>129</v>
      </c>
      <c r="BI325" s="3" t="s">
        <v>84</v>
      </c>
      <c r="BJ325" s="3" t="s">
        <v>159</v>
      </c>
      <c r="BK325" s="3" t="s">
        <v>87</v>
      </c>
      <c r="BL325" s="3" t="s">
        <v>162</v>
      </c>
      <c r="BM325" s="3" t="s">
        <v>141</v>
      </c>
      <c r="BN325" s="59">
        <v>3.3342140315042537</v>
      </c>
      <c r="BO325" s="27">
        <v>2</v>
      </c>
      <c r="BP325" s="70" t="s">
        <v>276</v>
      </c>
      <c r="BQ325" s="71" t="str">
        <f t="shared" si="578"/>
        <v>not compact</v>
      </c>
      <c r="BR325" s="71" t="str">
        <f t="shared" si="579"/>
        <v>Basic Credit</v>
      </c>
      <c r="BS325" s="30" t="str">
        <f t="shared" si="580"/>
        <v>Pipe Insulation, All Lines</v>
      </c>
      <c r="BT325" s="30" t="str">
        <f t="shared" si="580"/>
        <v>Standard</v>
      </c>
      <c r="BU325" s="41">
        <f t="shared" ref="BU325:BU326" si="605">BU324</f>
        <v>-1</v>
      </c>
      <c r="BV325" s="41">
        <v>0</v>
      </c>
      <c r="BW325" s="41">
        <v>0</v>
      </c>
      <c r="BX325" s="94" t="s">
        <v>290</v>
      </c>
      <c r="BY325" s="61">
        <v>0.7</v>
      </c>
      <c r="BZ325" s="99">
        <v>0</v>
      </c>
      <c r="CA325" s="31" t="s">
        <v>0</v>
      </c>
      <c r="CF325" s="14"/>
      <c r="CH325" s="13"/>
      <c r="CJ325" s="13"/>
      <c r="CL325" s="13"/>
    </row>
    <row r="326" spans="3:90" s="3" customFormat="1" x14ac:dyDescent="0.25">
      <c r="C326" s="84">
        <v>16</v>
      </c>
      <c r="D326" s="85">
        <f t="shared" si="574"/>
        <v>2019</v>
      </c>
      <c r="E326" s="86" t="str">
        <f t="shared" si="574"/>
        <v>SingleFam</v>
      </c>
      <c r="F326" s="84">
        <v>0</v>
      </c>
      <c r="G326" s="84">
        <v>0</v>
      </c>
      <c r="H326" s="84">
        <v>0.14000000000000001</v>
      </c>
      <c r="I326" s="84">
        <v>750</v>
      </c>
      <c r="J326" s="84">
        <v>3</v>
      </c>
      <c r="K326" s="84">
        <v>30930</v>
      </c>
      <c r="L326" s="84">
        <v>14.6</v>
      </c>
      <c r="M326" s="84">
        <v>0</v>
      </c>
      <c r="N326" s="84">
        <v>0</v>
      </c>
      <c r="O326" s="84">
        <v>0</v>
      </c>
      <c r="P326" s="84">
        <v>0</v>
      </c>
      <c r="Q326" s="84">
        <v>0</v>
      </c>
      <c r="R326" s="84">
        <v>0.12</v>
      </c>
      <c r="S326" s="84">
        <v>20</v>
      </c>
      <c r="T326" s="84">
        <v>350</v>
      </c>
      <c r="U326" s="84">
        <v>0</v>
      </c>
      <c r="V326" s="84">
        <v>0.57999999999999996</v>
      </c>
      <c r="W326" s="84">
        <v>0.45</v>
      </c>
      <c r="X326" s="3">
        <v>0.62</v>
      </c>
      <c r="Y326" s="84">
        <v>5</v>
      </c>
      <c r="Z326" s="87">
        <v>0.44</v>
      </c>
      <c r="AA326" s="84" t="s">
        <v>325</v>
      </c>
      <c r="AB326" s="84">
        <v>8</v>
      </c>
      <c r="AC326" s="84">
        <v>8</v>
      </c>
      <c r="AD326" s="84">
        <v>7</v>
      </c>
      <c r="AE326" s="84">
        <v>15</v>
      </c>
      <c r="AF326" s="88">
        <v>4.8000000000000001E-2</v>
      </c>
      <c r="AG326" s="84">
        <v>0.4</v>
      </c>
      <c r="AH326" s="84">
        <v>0.35</v>
      </c>
      <c r="AI326" s="84">
        <v>0.55000000000000004</v>
      </c>
      <c r="AJ326" s="84">
        <v>0.3</v>
      </c>
      <c r="AK326" s="84">
        <v>38</v>
      </c>
      <c r="AL326" s="84">
        <v>19</v>
      </c>
      <c r="AM326" s="84">
        <v>8</v>
      </c>
      <c r="AN326" s="84">
        <v>7016</v>
      </c>
      <c r="AO326" s="84">
        <v>10016</v>
      </c>
      <c r="AP326" s="86">
        <f t="shared" si="575"/>
        <v>0.7</v>
      </c>
      <c r="AQ326" s="86" t="str">
        <f t="shared" si="575"/>
        <v>Yes</v>
      </c>
      <c r="AR326" s="87">
        <v>0.3</v>
      </c>
      <c r="AS326" s="89">
        <v>0.35</v>
      </c>
      <c r="AT326" s="87">
        <v>0.2</v>
      </c>
      <c r="AU326" s="87">
        <v>0.2</v>
      </c>
      <c r="AV326" s="87">
        <v>0</v>
      </c>
      <c r="AW326" s="87">
        <v>0.1</v>
      </c>
      <c r="AX326" s="87">
        <v>0.1</v>
      </c>
      <c r="AY326" s="84" t="s">
        <v>116</v>
      </c>
      <c r="AZ326" s="84" t="s">
        <v>116</v>
      </c>
      <c r="BA326" s="84" t="s">
        <v>204</v>
      </c>
      <c r="BB326" s="86">
        <f t="shared" ref="BB326" si="606">BB325</f>
        <v>0</v>
      </c>
      <c r="BC326" s="84" t="s">
        <v>236</v>
      </c>
      <c r="BD326" s="85" t="str">
        <f t="shared" si="577"/>
        <v>T24-2019 IntWall 2x6 16oc R21</v>
      </c>
      <c r="BE326" s="84" t="s">
        <v>41</v>
      </c>
      <c r="BF326" s="84" t="s">
        <v>42</v>
      </c>
      <c r="BG326" s="84" t="s">
        <v>59</v>
      </c>
      <c r="BH326" s="84" t="s">
        <v>129</v>
      </c>
      <c r="BI326" s="84" t="s">
        <v>84</v>
      </c>
      <c r="BJ326" s="84" t="s">
        <v>157</v>
      </c>
      <c r="BK326" s="84" t="s">
        <v>87</v>
      </c>
      <c r="BL326" s="84" t="s">
        <v>160</v>
      </c>
      <c r="BM326" s="84" t="s">
        <v>141</v>
      </c>
      <c r="BN326" s="90">
        <v>3.3342140315042537</v>
      </c>
      <c r="BO326" s="87">
        <v>2</v>
      </c>
      <c r="BP326" s="91" t="s">
        <v>276</v>
      </c>
      <c r="BQ326" s="92" t="str">
        <f t="shared" si="578"/>
        <v>not compact</v>
      </c>
      <c r="BR326" s="92" t="str">
        <f t="shared" si="579"/>
        <v>Basic Credit</v>
      </c>
      <c r="BS326" s="85" t="str">
        <f t="shared" si="580"/>
        <v>Pipe Insulation, All Lines</v>
      </c>
      <c r="BT326" s="85" t="str">
        <f t="shared" si="580"/>
        <v>Standard</v>
      </c>
      <c r="BU326" s="86">
        <f t="shared" si="605"/>
        <v>-1</v>
      </c>
      <c r="BV326" s="89">
        <v>65</v>
      </c>
      <c r="BW326" s="89">
        <v>100</v>
      </c>
      <c r="BX326" s="89" t="s">
        <v>291</v>
      </c>
      <c r="BY326" s="89">
        <v>0.6</v>
      </c>
      <c r="BZ326" s="100">
        <v>0</v>
      </c>
      <c r="CA326" s="31" t="s">
        <v>0</v>
      </c>
      <c r="CF326" s="14"/>
      <c r="CH326" s="13"/>
      <c r="CJ326" s="13"/>
      <c r="CL326" s="13"/>
    </row>
    <row r="327" spans="3:90" s="3" customFormat="1" x14ac:dyDescent="0.25">
      <c r="C327" s="3">
        <v>1</v>
      </c>
      <c r="D327" s="8">
        <v>2019</v>
      </c>
      <c r="E327" s="83" t="s">
        <v>219</v>
      </c>
      <c r="F327" s="3">
        <v>0</v>
      </c>
      <c r="G327" s="3">
        <v>0</v>
      </c>
      <c r="H327" s="3">
        <v>0.14000000000000001</v>
      </c>
      <c r="I327" s="3">
        <v>750</v>
      </c>
      <c r="J327" s="3">
        <v>3</v>
      </c>
      <c r="K327" s="3">
        <v>26762</v>
      </c>
      <c r="L327" s="3">
        <v>4.7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0.1</v>
      </c>
      <c r="S327" s="3">
        <v>20</v>
      </c>
      <c r="T327" s="3">
        <v>350</v>
      </c>
      <c r="U327" s="3">
        <v>0</v>
      </c>
      <c r="V327" s="3">
        <v>0.57999999999999996</v>
      </c>
      <c r="W327" s="3">
        <v>0.45</v>
      </c>
      <c r="X327" s="3">
        <v>0.62</v>
      </c>
      <c r="Y327" s="3">
        <v>7</v>
      </c>
      <c r="Z327" s="27">
        <v>0.56000000000000005</v>
      </c>
      <c r="AA327" s="3" t="s">
        <v>303</v>
      </c>
      <c r="AB327" s="3">
        <v>8</v>
      </c>
      <c r="AC327" s="3">
        <v>6</v>
      </c>
      <c r="AD327" s="3">
        <v>7</v>
      </c>
      <c r="AE327" s="3">
        <v>15</v>
      </c>
      <c r="AF327" s="57">
        <v>5.0999999999999997E-2</v>
      </c>
      <c r="AG327" s="3">
        <v>0.4</v>
      </c>
      <c r="AH327" s="1">
        <v>0.5</v>
      </c>
      <c r="AI327" s="3">
        <v>0.55000000000000004</v>
      </c>
      <c r="AJ327" s="3">
        <v>0.3</v>
      </c>
      <c r="AK327" s="3">
        <v>38</v>
      </c>
      <c r="AL327" s="3">
        <v>19</v>
      </c>
      <c r="AM327" s="3">
        <v>8</v>
      </c>
      <c r="AN327" s="3">
        <v>0</v>
      </c>
      <c r="AO327" s="3">
        <v>5016</v>
      </c>
      <c r="AP327" s="27">
        <v>0.7</v>
      </c>
      <c r="AQ327" s="27" t="s">
        <v>292</v>
      </c>
      <c r="AR327" s="27">
        <v>0.3</v>
      </c>
      <c r="AS327" s="61">
        <v>0.35</v>
      </c>
      <c r="AT327" s="27">
        <v>0.2</v>
      </c>
      <c r="AU327" s="27">
        <v>0.2</v>
      </c>
      <c r="AV327" s="27">
        <v>0</v>
      </c>
      <c r="AW327" s="27">
        <v>0.1</v>
      </c>
      <c r="AX327" s="27">
        <v>0.1</v>
      </c>
      <c r="AY327" s="3" t="s">
        <v>116</v>
      </c>
      <c r="AZ327" s="3" t="s">
        <v>116</v>
      </c>
      <c r="BA327" s="3" t="s">
        <v>116</v>
      </c>
      <c r="BB327" s="27">
        <v>0</v>
      </c>
      <c r="BC327" s="66" t="s">
        <v>200</v>
      </c>
      <c r="BD327" s="3" t="s">
        <v>205</v>
      </c>
      <c r="BE327" s="3" t="s">
        <v>39</v>
      </c>
      <c r="BF327" s="3" t="s">
        <v>40</v>
      </c>
      <c r="BG327" s="3" t="s">
        <v>59</v>
      </c>
      <c r="BH327" s="3" t="s">
        <v>130</v>
      </c>
      <c r="BI327" s="3" t="s">
        <v>84</v>
      </c>
      <c r="BJ327" s="3" t="s">
        <v>157</v>
      </c>
      <c r="BK327" s="3" t="s">
        <v>87</v>
      </c>
      <c r="BL327" s="3" t="s">
        <v>160</v>
      </c>
      <c r="BM327" s="3" t="s">
        <v>141</v>
      </c>
      <c r="BN327" s="59">
        <v>3.5707316174882502</v>
      </c>
      <c r="BO327" s="27">
        <v>2</v>
      </c>
      <c r="BP327" s="70" t="s">
        <v>275</v>
      </c>
      <c r="BQ327" s="70" t="s">
        <v>268</v>
      </c>
      <c r="BR327" s="70" t="s">
        <v>269</v>
      </c>
      <c r="BS327" s="3" t="s">
        <v>185</v>
      </c>
      <c r="BT327" s="3" t="s">
        <v>184</v>
      </c>
      <c r="BU327" s="27">
        <v>-1</v>
      </c>
      <c r="BV327" s="61">
        <v>42</v>
      </c>
      <c r="BW327" s="61">
        <v>100</v>
      </c>
      <c r="BX327" s="61" t="s">
        <v>289</v>
      </c>
      <c r="BY327" s="61">
        <v>0.6</v>
      </c>
      <c r="BZ327" s="106">
        <v>0</v>
      </c>
      <c r="CA327" s="31" t="s">
        <v>0</v>
      </c>
      <c r="CB327" s="3" t="s">
        <v>280</v>
      </c>
      <c r="CF327" s="14"/>
      <c r="CH327" s="13"/>
      <c r="CJ327" s="13"/>
      <c r="CL327" s="13"/>
    </row>
    <row r="328" spans="3:90" s="3" customFormat="1" x14ac:dyDescent="0.25">
      <c r="C328" s="3">
        <v>2</v>
      </c>
      <c r="D328" s="30">
        <f>D327</f>
        <v>2019</v>
      </c>
      <c r="E328" s="41" t="str">
        <f t="shared" si="574"/>
        <v>MultiFam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30021</v>
      </c>
      <c r="L328" s="3">
        <v>5.3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7.0000000000000007E-2</v>
      </c>
      <c r="S328" s="3">
        <v>19</v>
      </c>
      <c r="T328" s="3">
        <v>350</v>
      </c>
      <c r="U328" s="3">
        <v>1</v>
      </c>
      <c r="V328" s="3">
        <v>0.57999999999999996</v>
      </c>
      <c r="W328" s="3">
        <v>0.45</v>
      </c>
      <c r="X328" s="3">
        <v>0.62</v>
      </c>
      <c r="Y328" s="30">
        <f>Y327</f>
        <v>7</v>
      </c>
      <c r="Z328" s="27">
        <v>0.47</v>
      </c>
      <c r="AA328" s="3" t="s">
        <v>315</v>
      </c>
      <c r="AB328" s="3">
        <v>8</v>
      </c>
      <c r="AC328" s="3">
        <v>6</v>
      </c>
      <c r="AD328" s="3">
        <v>7</v>
      </c>
      <c r="AE328" s="3">
        <v>15</v>
      </c>
      <c r="AF328" s="57">
        <v>5.0999999999999997E-2</v>
      </c>
      <c r="AG328" s="3">
        <v>0.4</v>
      </c>
      <c r="AH328" s="3">
        <v>0.35</v>
      </c>
      <c r="AI328" s="3">
        <v>0.55000000000000004</v>
      </c>
      <c r="AJ328" s="3">
        <v>0.3</v>
      </c>
      <c r="AK328" s="3">
        <v>38</v>
      </c>
      <c r="AL328" s="3">
        <v>19</v>
      </c>
      <c r="AM328" s="3">
        <v>8</v>
      </c>
      <c r="AN328" s="3">
        <v>0</v>
      </c>
      <c r="AO328" s="3">
        <v>5016</v>
      </c>
      <c r="AP328" s="41">
        <f>AP327</f>
        <v>0.7</v>
      </c>
      <c r="AQ328" s="41" t="str">
        <f>AQ327</f>
        <v>Yes</v>
      </c>
      <c r="AR328" s="27">
        <v>0.3</v>
      </c>
      <c r="AS328" s="27">
        <v>0.23</v>
      </c>
      <c r="AT328" s="27">
        <v>0.2</v>
      </c>
      <c r="AU328" s="27">
        <v>0.2</v>
      </c>
      <c r="AV328" s="27">
        <v>1</v>
      </c>
      <c r="AW328" s="27">
        <v>0.1</v>
      </c>
      <c r="AX328" s="27">
        <v>0.1</v>
      </c>
      <c r="AY328" s="3" t="s">
        <v>116</v>
      </c>
      <c r="AZ328" s="3" t="s">
        <v>116</v>
      </c>
      <c r="BA328" s="3" t="s">
        <v>116</v>
      </c>
      <c r="BB328" s="41">
        <f>BB327</f>
        <v>0</v>
      </c>
      <c r="BC328" s="3" t="s">
        <v>200</v>
      </c>
      <c r="BD328" s="30" t="str">
        <f>BD327</f>
        <v>T24-2019 IntWall 2x6 16oc R21</v>
      </c>
      <c r="BE328" s="3" t="s">
        <v>39</v>
      </c>
      <c r="BF328" s="3" t="s">
        <v>40</v>
      </c>
      <c r="BG328" s="97" t="s">
        <v>60</v>
      </c>
      <c r="BH328" s="3" t="s">
        <v>130</v>
      </c>
      <c r="BI328" s="3" t="s">
        <v>84</v>
      </c>
      <c r="BJ328" s="3" t="s">
        <v>157</v>
      </c>
      <c r="BK328" s="3" t="s">
        <v>87</v>
      </c>
      <c r="BL328" s="3" t="s">
        <v>160</v>
      </c>
      <c r="BM328" s="3" t="s">
        <v>141</v>
      </c>
      <c r="BN328" s="59">
        <v>3.5707316174882533</v>
      </c>
      <c r="BO328" s="27">
        <v>2</v>
      </c>
      <c r="BP328" s="70" t="s">
        <v>276</v>
      </c>
      <c r="BQ328" s="71" t="str">
        <f>BQ327</f>
        <v>not compact</v>
      </c>
      <c r="BR328" s="71" t="str">
        <f>BR327</f>
        <v>Basic Credit</v>
      </c>
      <c r="BS328" s="30" t="str">
        <f>BS327</f>
        <v>Pipe Insulation, All Lines</v>
      </c>
      <c r="BT328" s="30" t="str">
        <f>BT327</f>
        <v>Standard</v>
      </c>
      <c r="BU328" s="41">
        <f>BU327</f>
        <v>-1</v>
      </c>
      <c r="BV328" s="41">
        <v>0</v>
      </c>
      <c r="BW328" s="41">
        <v>0</v>
      </c>
      <c r="BX328" s="94" t="s">
        <v>290</v>
      </c>
      <c r="BY328" s="61">
        <v>0.6</v>
      </c>
      <c r="BZ328" s="99">
        <v>0</v>
      </c>
      <c r="CA328" s="31" t="s">
        <v>0</v>
      </c>
      <c r="CF328" s="14"/>
      <c r="CH328" s="13"/>
      <c r="CJ328" s="13"/>
      <c r="CL328" s="13"/>
    </row>
    <row r="329" spans="3:90" s="3" customFormat="1" x14ac:dyDescent="0.25">
      <c r="C329" s="3">
        <v>3</v>
      </c>
      <c r="D329" s="30">
        <f t="shared" ref="D329:E342" si="607">D328</f>
        <v>2019</v>
      </c>
      <c r="E329" s="41" t="str">
        <f t="shared" si="607"/>
        <v>MultiFam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31137</v>
      </c>
      <c r="L329" s="3">
        <v>3.4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0.06</v>
      </c>
      <c r="S329" s="3">
        <v>20</v>
      </c>
      <c r="T329" s="3">
        <v>350</v>
      </c>
      <c r="U329" s="3">
        <v>0</v>
      </c>
      <c r="V329" s="3">
        <v>0.57999999999999996</v>
      </c>
      <c r="W329" s="3">
        <v>0.45</v>
      </c>
      <c r="X329" s="3">
        <v>0.62</v>
      </c>
      <c r="Y329" s="30">
        <f t="shared" ref="Y329:Y342" si="608">Y328</f>
        <v>7</v>
      </c>
      <c r="Z329" s="27">
        <v>0.47</v>
      </c>
      <c r="AA329" s="3" t="s">
        <v>304</v>
      </c>
      <c r="AB329" s="3">
        <v>6</v>
      </c>
      <c r="AC329" s="3">
        <v>6</v>
      </c>
      <c r="AD329" s="3">
        <v>7</v>
      </c>
      <c r="AE329" s="3">
        <v>15</v>
      </c>
      <c r="AF329" s="57">
        <v>5.0999999999999997E-2</v>
      </c>
      <c r="AG329" s="3">
        <v>0.4</v>
      </c>
      <c r="AH329" s="1">
        <v>0.5</v>
      </c>
      <c r="AI329" s="3">
        <v>0.55000000000000004</v>
      </c>
      <c r="AJ329" s="3">
        <v>0.3</v>
      </c>
      <c r="AK329" s="3">
        <v>30</v>
      </c>
      <c r="AL329" s="3">
        <v>19</v>
      </c>
      <c r="AM329" s="3">
        <v>0</v>
      </c>
      <c r="AN329" s="3">
        <v>0</v>
      </c>
      <c r="AO329" s="3">
        <v>5016</v>
      </c>
      <c r="AP329" s="41">
        <f t="shared" ref="AP329:AQ329" si="609">AP328</f>
        <v>0.7</v>
      </c>
      <c r="AQ329" s="41" t="str">
        <f t="shared" si="609"/>
        <v>Yes</v>
      </c>
      <c r="AR329" s="27">
        <v>0.3</v>
      </c>
      <c r="AS329" s="61">
        <v>0.35</v>
      </c>
      <c r="AT329" s="27">
        <v>0.2</v>
      </c>
      <c r="AU329" s="27">
        <v>0.2</v>
      </c>
      <c r="AV329" s="27">
        <v>1</v>
      </c>
      <c r="AW329" s="27">
        <v>0.1</v>
      </c>
      <c r="AX329" s="27">
        <v>0.1</v>
      </c>
      <c r="AY329" s="3" t="s">
        <v>116</v>
      </c>
      <c r="AZ329" s="3" t="s">
        <v>116</v>
      </c>
      <c r="BA329" s="3" t="s">
        <v>116</v>
      </c>
      <c r="BB329" s="41">
        <f t="shared" ref="BB329" si="610">BB328</f>
        <v>0</v>
      </c>
      <c r="BC329" s="3" t="s">
        <v>200</v>
      </c>
      <c r="BD329" s="30" t="str">
        <f t="shared" ref="BD329:BD342" si="611">BD328</f>
        <v>T24-2019 IntWall 2x6 16oc R21</v>
      </c>
      <c r="BE329" s="3" t="s">
        <v>39</v>
      </c>
      <c r="BF329" s="3" t="s">
        <v>40</v>
      </c>
      <c r="BG329" s="3" t="s">
        <v>60</v>
      </c>
      <c r="BH329" s="3" t="s">
        <v>130</v>
      </c>
      <c r="BI329" s="3" t="s">
        <v>84</v>
      </c>
      <c r="BJ329" s="3" t="s">
        <v>158</v>
      </c>
      <c r="BK329" s="3" t="s">
        <v>87</v>
      </c>
      <c r="BL329" s="3" t="s">
        <v>161</v>
      </c>
      <c r="BM329" s="3" t="s">
        <v>141</v>
      </c>
      <c r="BN329" s="59">
        <v>3.5707316174882533</v>
      </c>
      <c r="BO329" s="27">
        <v>1</v>
      </c>
      <c r="BP329" s="70" t="s">
        <v>275</v>
      </c>
      <c r="BQ329" s="71" t="str">
        <f t="shared" ref="BQ329:BQ342" si="612">BQ328</f>
        <v>not compact</v>
      </c>
      <c r="BR329" s="71" t="str">
        <f t="shared" ref="BR329:BR342" si="613">BR328</f>
        <v>Basic Credit</v>
      </c>
      <c r="BS329" s="30" t="str">
        <f t="shared" ref="BS329:BT342" si="614">BS328</f>
        <v>Pipe Insulation, All Lines</v>
      </c>
      <c r="BT329" s="30" t="str">
        <f t="shared" si="614"/>
        <v>Standard</v>
      </c>
      <c r="BU329" s="41">
        <f t="shared" ref="BU329" si="615">BU328</f>
        <v>-1</v>
      </c>
      <c r="BV329" s="41">
        <v>0</v>
      </c>
      <c r="BW329" s="41">
        <v>0</v>
      </c>
      <c r="BX329" s="94" t="s">
        <v>290</v>
      </c>
      <c r="BY329" s="61">
        <v>0.6</v>
      </c>
      <c r="BZ329" s="99">
        <v>0</v>
      </c>
      <c r="CA329" s="31" t="s">
        <v>0</v>
      </c>
      <c r="CF329" s="14"/>
      <c r="CH329" s="13"/>
      <c r="CJ329" s="13"/>
      <c r="CL329" s="13"/>
    </row>
    <row r="330" spans="3:90" s="3" customFormat="1" x14ac:dyDescent="0.25">
      <c r="C330" s="3">
        <v>4</v>
      </c>
      <c r="D330" s="30">
        <f t="shared" si="607"/>
        <v>2019</v>
      </c>
      <c r="E330" s="41" t="str">
        <f t="shared" si="607"/>
        <v>MultiFam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30935</v>
      </c>
      <c r="L330" s="3">
        <v>9.9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0.08</v>
      </c>
      <c r="S330" s="3">
        <v>19</v>
      </c>
      <c r="T330" s="3">
        <v>350</v>
      </c>
      <c r="U330" s="3">
        <v>0</v>
      </c>
      <c r="V330" s="3">
        <v>0.57999999999999996</v>
      </c>
      <c r="W330" s="3">
        <v>0.45</v>
      </c>
      <c r="X330" s="3">
        <v>0.62</v>
      </c>
      <c r="Y330" s="30">
        <f t="shared" si="608"/>
        <v>7</v>
      </c>
      <c r="Z330" s="27">
        <v>0.45</v>
      </c>
      <c r="AA330" s="3" t="s">
        <v>316</v>
      </c>
      <c r="AB330" s="3">
        <v>8</v>
      </c>
      <c r="AC330" s="3">
        <v>6</v>
      </c>
      <c r="AD330" s="3">
        <v>7</v>
      </c>
      <c r="AE330" s="3">
        <v>15</v>
      </c>
      <c r="AF330" s="57">
        <v>5.0999999999999997E-2</v>
      </c>
      <c r="AG330" s="3">
        <v>0.4</v>
      </c>
      <c r="AH330" s="3">
        <v>0.35</v>
      </c>
      <c r="AI330" s="3">
        <v>0.55000000000000004</v>
      </c>
      <c r="AJ330" s="3">
        <v>0.3</v>
      </c>
      <c r="AK330" s="3">
        <v>38</v>
      </c>
      <c r="AL330" s="3">
        <v>19</v>
      </c>
      <c r="AM330" s="3">
        <v>0</v>
      </c>
      <c r="AN330" s="3">
        <v>0</v>
      </c>
      <c r="AO330" s="3">
        <v>5016</v>
      </c>
      <c r="AP330" s="41">
        <f t="shared" ref="AP330:AQ330" si="616">AP329</f>
        <v>0.7</v>
      </c>
      <c r="AQ330" s="41" t="str">
        <f t="shared" si="616"/>
        <v>Yes</v>
      </c>
      <c r="AR330" s="27">
        <v>0.3</v>
      </c>
      <c r="AS330" s="27">
        <v>0.23</v>
      </c>
      <c r="AT330" s="27">
        <v>0.2</v>
      </c>
      <c r="AU330" s="27">
        <v>0.2</v>
      </c>
      <c r="AV330" s="98">
        <v>1</v>
      </c>
      <c r="AW330" s="27">
        <v>0.1</v>
      </c>
      <c r="AX330" s="27">
        <v>0.1</v>
      </c>
      <c r="AY330" s="3" t="s">
        <v>116</v>
      </c>
      <c r="AZ330" s="3" t="s">
        <v>116</v>
      </c>
      <c r="BA330" s="97" t="s">
        <v>116</v>
      </c>
      <c r="BB330" s="41">
        <f t="shared" ref="BB330" si="617">BB329</f>
        <v>0</v>
      </c>
      <c r="BC330" s="3" t="s">
        <v>200</v>
      </c>
      <c r="BD330" s="30" t="str">
        <f t="shared" si="611"/>
        <v>T24-2019 IntWall 2x6 16oc R21</v>
      </c>
      <c r="BE330" s="3" t="s">
        <v>39</v>
      </c>
      <c r="BF330" s="3" t="s">
        <v>40</v>
      </c>
      <c r="BG330" s="97" t="s">
        <v>60</v>
      </c>
      <c r="BH330" s="3" t="s">
        <v>129</v>
      </c>
      <c r="BI330" s="3" t="s">
        <v>84</v>
      </c>
      <c r="BJ330" s="3" t="s">
        <v>158</v>
      </c>
      <c r="BK330" s="3" t="s">
        <v>87</v>
      </c>
      <c r="BL330" s="3" t="s">
        <v>161</v>
      </c>
      <c r="BM330" s="3" t="s">
        <v>141</v>
      </c>
      <c r="BN330" s="59">
        <v>3.5707316174882533</v>
      </c>
      <c r="BO330" s="27">
        <v>2</v>
      </c>
      <c r="BP330" s="70" t="s">
        <v>276</v>
      </c>
      <c r="BQ330" s="71" t="str">
        <f t="shared" si="612"/>
        <v>not compact</v>
      </c>
      <c r="BR330" s="71" t="str">
        <f t="shared" si="613"/>
        <v>Basic Credit</v>
      </c>
      <c r="BS330" s="30" t="str">
        <f t="shared" si="614"/>
        <v>Pipe Insulation, All Lines</v>
      </c>
      <c r="BT330" s="30" t="str">
        <f t="shared" si="614"/>
        <v>Standard</v>
      </c>
      <c r="BU330" s="41">
        <f t="shared" ref="BU330" si="618">BU329</f>
        <v>-1</v>
      </c>
      <c r="BV330" s="41">
        <v>0</v>
      </c>
      <c r="BW330" s="41">
        <v>0</v>
      </c>
      <c r="BX330" s="94" t="s">
        <v>290</v>
      </c>
      <c r="BY330" s="61">
        <v>0.6</v>
      </c>
      <c r="BZ330" s="99">
        <v>0</v>
      </c>
      <c r="CA330" s="31" t="s">
        <v>0</v>
      </c>
      <c r="CF330" s="14"/>
      <c r="CH330" s="13"/>
      <c r="CJ330" s="13"/>
      <c r="CL330" s="13"/>
    </row>
    <row r="331" spans="3:90" s="3" customFormat="1" x14ac:dyDescent="0.25">
      <c r="C331" s="3">
        <v>5</v>
      </c>
      <c r="D331" s="30">
        <f t="shared" si="607"/>
        <v>2019</v>
      </c>
      <c r="E331" s="41" t="str">
        <f t="shared" si="607"/>
        <v>MultiFam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33490</v>
      </c>
      <c r="L331" s="3">
        <v>2.7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0.05</v>
      </c>
      <c r="S331" s="3">
        <v>20</v>
      </c>
      <c r="T331" s="3">
        <v>350</v>
      </c>
      <c r="U331" s="3">
        <v>0</v>
      </c>
      <c r="V331" s="3">
        <v>0.57999999999999996</v>
      </c>
      <c r="W331" s="3">
        <v>0.45</v>
      </c>
      <c r="X331" s="3">
        <v>0.62</v>
      </c>
      <c r="Y331" s="30">
        <f t="shared" si="608"/>
        <v>7</v>
      </c>
      <c r="Z331" s="27">
        <v>0.51</v>
      </c>
      <c r="AA331" s="3" t="s">
        <v>317</v>
      </c>
      <c r="AB331" s="3">
        <v>6</v>
      </c>
      <c r="AC331" s="3">
        <v>6</v>
      </c>
      <c r="AD331" s="3">
        <v>7</v>
      </c>
      <c r="AE331" s="3">
        <v>15</v>
      </c>
      <c r="AF331" s="57">
        <v>5.0999999999999997E-2</v>
      </c>
      <c r="AG331" s="3">
        <v>0.4</v>
      </c>
      <c r="AH331" s="1">
        <v>0.5</v>
      </c>
      <c r="AI331" s="3">
        <v>0.55000000000000004</v>
      </c>
      <c r="AJ331" s="3">
        <v>0.3</v>
      </c>
      <c r="AK331" s="3">
        <v>30</v>
      </c>
      <c r="AL331" s="3">
        <v>19</v>
      </c>
      <c r="AM331" s="3">
        <v>0</v>
      </c>
      <c r="AN331" s="3">
        <v>0</v>
      </c>
      <c r="AO331" s="3">
        <v>5016</v>
      </c>
      <c r="AP331" s="41">
        <f t="shared" ref="AP331:AQ331" si="619">AP330</f>
        <v>0.7</v>
      </c>
      <c r="AQ331" s="41" t="str">
        <f t="shared" si="619"/>
        <v>Yes</v>
      </c>
      <c r="AR331" s="27">
        <v>0.3</v>
      </c>
      <c r="AS331" s="61">
        <v>0.35</v>
      </c>
      <c r="AT331" s="27">
        <v>0.2</v>
      </c>
      <c r="AU331" s="27">
        <v>0.2</v>
      </c>
      <c r="AV331" s="27">
        <v>1</v>
      </c>
      <c r="AW331" s="27">
        <v>0.1</v>
      </c>
      <c r="AX331" s="27">
        <v>0.1</v>
      </c>
      <c r="AY331" s="3" t="s">
        <v>116</v>
      </c>
      <c r="AZ331" s="3" t="s">
        <v>116</v>
      </c>
      <c r="BA331" s="3" t="s">
        <v>116</v>
      </c>
      <c r="BB331" s="41">
        <f t="shared" ref="BB331" si="620">BB330</f>
        <v>0</v>
      </c>
      <c r="BC331" s="3" t="s">
        <v>200</v>
      </c>
      <c r="BD331" s="30" t="str">
        <f t="shared" si="611"/>
        <v>T24-2019 IntWall 2x6 16oc R21</v>
      </c>
      <c r="BE331" s="3" t="s">
        <v>39</v>
      </c>
      <c r="BF331" s="3" t="s">
        <v>40</v>
      </c>
      <c r="BG331" s="3" t="s">
        <v>60</v>
      </c>
      <c r="BH331" s="3" t="s">
        <v>130</v>
      </c>
      <c r="BI331" s="3" t="s">
        <v>84</v>
      </c>
      <c r="BJ331" s="3" t="s">
        <v>158</v>
      </c>
      <c r="BK331" s="3" t="s">
        <v>87</v>
      </c>
      <c r="BL331" s="3" t="s">
        <v>161</v>
      </c>
      <c r="BM331" s="3" t="s">
        <v>141</v>
      </c>
      <c r="BN331" s="59">
        <v>3.5707316174882533</v>
      </c>
      <c r="BO331" s="27">
        <v>1</v>
      </c>
      <c r="BP331" s="70" t="s">
        <v>275</v>
      </c>
      <c r="BQ331" s="71" t="str">
        <f t="shared" si="612"/>
        <v>not compact</v>
      </c>
      <c r="BR331" s="71" t="str">
        <f t="shared" si="613"/>
        <v>Basic Credit</v>
      </c>
      <c r="BS331" s="30" t="str">
        <f t="shared" si="614"/>
        <v>Pipe Insulation, All Lines</v>
      </c>
      <c r="BT331" s="30" t="str">
        <f t="shared" si="614"/>
        <v>Standard</v>
      </c>
      <c r="BU331" s="41">
        <f t="shared" ref="BU331" si="621">BU330</f>
        <v>-1</v>
      </c>
      <c r="BV331" s="41">
        <v>0</v>
      </c>
      <c r="BW331" s="41">
        <v>0</v>
      </c>
      <c r="BX331" s="94" t="s">
        <v>290</v>
      </c>
      <c r="BY331" s="61">
        <v>0.6</v>
      </c>
      <c r="BZ331" s="99">
        <v>0</v>
      </c>
      <c r="CA331" s="31" t="s">
        <v>0</v>
      </c>
      <c r="CF331" s="14"/>
      <c r="CH331" s="13"/>
      <c r="CJ331" s="13"/>
      <c r="CL331" s="13"/>
    </row>
    <row r="332" spans="3:90" s="3" customFormat="1" x14ac:dyDescent="0.25">
      <c r="C332" s="3">
        <v>6</v>
      </c>
      <c r="D332" s="30">
        <f t="shared" si="607"/>
        <v>2019</v>
      </c>
      <c r="E332" s="41" t="str">
        <f t="shared" si="607"/>
        <v>MultiFam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30081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0.03</v>
      </c>
      <c r="S332" s="3">
        <v>20</v>
      </c>
      <c r="T332" s="3">
        <v>350</v>
      </c>
      <c r="U332" s="3">
        <v>0</v>
      </c>
      <c r="V332" s="3">
        <v>0.57999999999999996</v>
      </c>
      <c r="W332" s="3">
        <v>0.45</v>
      </c>
      <c r="X332" s="3">
        <v>0.62</v>
      </c>
      <c r="Y332" s="30">
        <f t="shared" si="608"/>
        <v>7</v>
      </c>
      <c r="Z332" s="27">
        <v>0.36</v>
      </c>
      <c r="AA332" s="3" t="s">
        <v>318</v>
      </c>
      <c r="AB332" s="3">
        <v>6</v>
      </c>
      <c r="AC332" s="3">
        <v>6</v>
      </c>
      <c r="AD332" s="3">
        <v>7</v>
      </c>
      <c r="AE332" s="3">
        <v>15</v>
      </c>
      <c r="AF332" s="3">
        <v>6.5000000000000002E-2</v>
      </c>
      <c r="AG332" s="3">
        <v>0.4</v>
      </c>
      <c r="AH332" s="3">
        <v>0.35</v>
      </c>
      <c r="AI332" s="3">
        <v>0.55000000000000004</v>
      </c>
      <c r="AJ332" s="3">
        <v>0.3</v>
      </c>
      <c r="AK332" s="3">
        <v>30</v>
      </c>
      <c r="AL332" s="3">
        <v>19</v>
      </c>
      <c r="AM332" s="3">
        <v>0</v>
      </c>
      <c r="AN332" s="3">
        <v>0</v>
      </c>
      <c r="AO332" s="3">
        <v>5016</v>
      </c>
      <c r="AP332" s="41">
        <f t="shared" ref="AP332:AQ332" si="622">AP331</f>
        <v>0.7</v>
      </c>
      <c r="AQ332" s="41" t="str">
        <f t="shared" si="622"/>
        <v>Yes</v>
      </c>
      <c r="AR332" s="27">
        <v>0.3</v>
      </c>
      <c r="AS332" s="27">
        <v>0.23</v>
      </c>
      <c r="AT332" s="27">
        <v>0.2</v>
      </c>
      <c r="AU332" s="27">
        <v>0.2</v>
      </c>
      <c r="AV332" s="27">
        <v>1</v>
      </c>
      <c r="AW332" s="27">
        <v>0.1</v>
      </c>
      <c r="AX332" s="27">
        <v>0.1</v>
      </c>
      <c r="AY332" s="3" t="s">
        <v>116</v>
      </c>
      <c r="AZ332" s="3" t="s">
        <v>116</v>
      </c>
      <c r="BA332" s="3" t="s">
        <v>116</v>
      </c>
      <c r="BB332" s="41">
        <f t="shared" ref="BB332" si="623">BB331</f>
        <v>0</v>
      </c>
      <c r="BC332" s="3" t="s">
        <v>127</v>
      </c>
      <c r="BD332" s="58" t="s">
        <v>128</v>
      </c>
      <c r="BE332" s="3" t="s">
        <v>39</v>
      </c>
      <c r="BF332" s="3" t="s">
        <v>40</v>
      </c>
      <c r="BG332" s="3" t="s">
        <v>60</v>
      </c>
      <c r="BH332" s="3" t="s">
        <v>130</v>
      </c>
      <c r="BI332" s="3" t="s">
        <v>84</v>
      </c>
      <c r="BJ332" s="3" t="s">
        <v>158</v>
      </c>
      <c r="BK332" s="3" t="s">
        <v>87</v>
      </c>
      <c r="BL332" s="3" t="s">
        <v>161</v>
      </c>
      <c r="BM332" s="3" t="s">
        <v>141</v>
      </c>
      <c r="BN332" s="59">
        <v>3.3342140315042537</v>
      </c>
      <c r="BO332" s="27">
        <v>1</v>
      </c>
      <c r="BP332" s="70" t="s">
        <v>276</v>
      </c>
      <c r="BQ332" s="71" t="str">
        <f t="shared" si="612"/>
        <v>not compact</v>
      </c>
      <c r="BR332" s="71" t="str">
        <f t="shared" si="613"/>
        <v>Basic Credit</v>
      </c>
      <c r="BS332" s="30" t="str">
        <f t="shared" si="614"/>
        <v>Pipe Insulation, All Lines</v>
      </c>
      <c r="BT332" s="30" t="str">
        <f t="shared" si="614"/>
        <v>Standard</v>
      </c>
      <c r="BU332" s="41">
        <f t="shared" ref="BU332" si="624">BU331</f>
        <v>-1</v>
      </c>
      <c r="BV332" s="41">
        <v>0</v>
      </c>
      <c r="BW332" s="41">
        <v>0</v>
      </c>
      <c r="BX332" s="94" t="s">
        <v>290</v>
      </c>
      <c r="BY332" s="61">
        <v>0.7</v>
      </c>
      <c r="BZ332" s="99">
        <v>0</v>
      </c>
      <c r="CA332" s="31" t="s">
        <v>0</v>
      </c>
      <c r="CF332" s="14"/>
      <c r="CH332" s="13"/>
      <c r="CJ332" s="13"/>
      <c r="CL332" s="13"/>
    </row>
    <row r="333" spans="3:90" s="3" customFormat="1" x14ac:dyDescent="0.25">
      <c r="C333" s="3">
        <v>7</v>
      </c>
      <c r="D333" s="30">
        <f t="shared" si="607"/>
        <v>2019</v>
      </c>
      <c r="E333" s="41" t="str">
        <f t="shared" si="607"/>
        <v>MultiFam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30701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0.02</v>
      </c>
      <c r="S333" s="3">
        <v>20</v>
      </c>
      <c r="T333" s="3">
        <v>350</v>
      </c>
      <c r="U333" s="3">
        <v>0</v>
      </c>
      <c r="V333" s="3">
        <v>0.57999999999999996</v>
      </c>
      <c r="W333" s="3">
        <v>0.45</v>
      </c>
      <c r="X333" s="3">
        <v>0.62</v>
      </c>
      <c r="Y333" s="30">
        <f t="shared" si="608"/>
        <v>7</v>
      </c>
      <c r="Z333" s="27">
        <v>0.38</v>
      </c>
      <c r="AA333" s="3" t="s">
        <v>305</v>
      </c>
      <c r="AB333" s="3">
        <v>6</v>
      </c>
      <c r="AC333" s="3">
        <v>6</v>
      </c>
      <c r="AD333" s="3">
        <v>7</v>
      </c>
      <c r="AE333" s="3">
        <v>15</v>
      </c>
      <c r="AF333" s="3">
        <v>6.5000000000000002E-2</v>
      </c>
      <c r="AG333" s="3">
        <v>0.4</v>
      </c>
      <c r="AH333" s="3">
        <v>0.35</v>
      </c>
      <c r="AI333" s="3">
        <v>0.55000000000000004</v>
      </c>
      <c r="AJ333" s="3">
        <v>0.3</v>
      </c>
      <c r="AK333" s="3">
        <v>30</v>
      </c>
      <c r="AL333" s="3">
        <v>19</v>
      </c>
      <c r="AM333" s="3">
        <v>0</v>
      </c>
      <c r="AN333" s="3">
        <v>0</v>
      </c>
      <c r="AO333" s="3">
        <v>5016</v>
      </c>
      <c r="AP333" s="41">
        <f t="shared" ref="AP333" si="625">AP332</f>
        <v>0.7</v>
      </c>
      <c r="AQ333" s="61" t="s">
        <v>293</v>
      </c>
      <c r="AR333" s="27">
        <v>0.3</v>
      </c>
      <c r="AS333" s="27">
        <v>0.23</v>
      </c>
      <c r="AT333" s="27">
        <v>0.2</v>
      </c>
      <c r="AU333" s="27">
        <v>0.2</v>
      </c>
      <c r="AV333" s="27">
        <v>1</v>
      </c>
      <c r="AW333" s="27">
        <v>0.1</v>
      </c>
      <c r="AX333" s="27">
        <v>0.1</v>
      </c>
      <c r="AY333" s="3" t="s">
        <v>116</v>
      </c>
      <c r="AZ333" s="3" t="s">
        <v>116</v>
      </c>
      <c r="BA333" s="3" t="s">
        <v>116</v>
      </c>
      <c r="BB333" s="41">
        <f t="shared" ref="BB333" si="626">BB332</f>
        <v>0</v>
      </c>
      <c r="BC333" s="3" t="s">
        <v>127</v>
      </c>
      <c r="BD333" s="58" t="s">
        <v>128</v>
      </c>
      <c r="BE333" s="3" t="s">
        <v>39</v>
      </c>
      <c r="BF333" s="3" t="s">
        <v>40</v>
      </c>
      <c r="BG333" s="3" t="s">
        <v>60</v>
      </c>
      <c r="BH333" s="3" t="s">
        <v>130</v>
      </c>
      <c r="BI333" s="3" t="s">
        <v>84</v>
      </c>
      <c r="BJ333" s="3" t="s">
        <v>158</v>
      </c>
      <c r="BK333" s="3" t="s">
        <v>87</v>
      </c>
      <c r="BL333" s="3" t="s">
        <v>161</v>
      </c>
      <c r="BM333" s="3" t="s">
        <v>141</v>
      </c>
      <c r="BN333" s="59">
        <v>3.5000927873195309</v>
      </c>
      <c r="BO333" s="27">
        <v>1</v>
      </c>
      <c r="BP333" s="70" t="s">
        <v>276</v>
      </c>
      <c r="BQ333" s="71" t="str">
        <f t="shared" si="612"/>
        <v>not compact</v>
      </c>
      <c r="BR333" s="71" t="str">
        <f t="shared" si="613"/>
        <v>Basic Credit</v>
      </c>
      <c r="BS333" s="30" t="str">
        <f t="shared" si="614"/>
        <v>Pipe Insulation, All Lines</v>
      </c>
      <c r="BT333" s="30" t="str">
        <f t="shared" si="614"/>
        <v>Standard</v>
      </c>
      <c r="BU333" s="41">
        <f t="shared" ref="BU333" si="627">BU332</f>
        <v>-1</v>
      </c>
      <c r="BV333" s="41">
        <v>0</v>
      </c>
      <c r="BW333" s="41">
        <v>0</v>
      </c>
      <c r="BX333" s="94" t="s">
        <v>290</v>
      </c>
      <c r="BY333" s="61">
        <v>0.7</v>
      </c>
      <c r="BZ333" s="99">
        <v>0</v>
      </c>
      <c r="CA333" s="31" t="s">
        <v>0</v>
      </c>
      <c r="CF333" s="14"/>
      <c r="CH333" s="13"/>
      <c r="CJ333" s="13"/>
      <c r="CL333" s="13"/>
    </row>
    <row r="334" spans="3:90" s="3" customFormat="1" x14ac:dyDescent="0.25">
      <c r="C334" s="3">
        <v>8</v>
      </c>
      <c r="D334" s="30">
        <f t="shared" si="607"/>
        <v>2019</v>
      </c>
      <c r="E334" s="41" t="str">
        <f t="shared" si="607"/>
        <v>MultiFam</v>
      </c>
      <c r="F334" s="3">
        <v>1</v>
      </c>
      <c r="G334" s="3">
        <v>1.5</v>
      </c>
      <c r="H334" s="3">
        <v>0.14000000000000001</v>
      </c>
      <c r="I334" s="3">
        <v>750</v>
      </c>
      <c r="J334" s="3">
        <v>3</v>
      </c>
      <c r="K334" s="3">
        <v>29254</v>
      </c>
      <c r="L334" s="3">
        <v>9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0.06</v>
      </c>
      <c r="S334" s="3">
        <v>19</v>
      </c>
      <c r="T334" s="3">
        <v>350</v>
      </c>
      <c r="U334" s="3">
        <v>1</v>
      </c>
      <c r="V334" s="3">
        <v>0.57999999999999996</v>
      </c>
      <c r="W334" s="3">
        <v>0.45</v>
      </c>
      <c r="X334" s="3">
        <v>0.62</v>
      </c>
      <c r="Y334" s="30">
        <f t="shared" si="608"/>
        <v>7</v>
      </c>
      <c r="Z334" s="27">
        <v>0.34</v>
      </c>
      <c r="AA334" s="3" t="s">
        <v>319</v>
      </c>
      <c r="AB334" s="3">
        <v>8</v>
      </c>
      <c r="AC334" s="3">
        <v>6</v>
      </c>
      <c r="AD334" s="3">
        <v>7</v>
      </c>
      <c r="AE334" s="3">
        <v>15</v>
      </c>
      <c r="AF334" s="57">
        <v>5.0999999999999997E-2</v>
      </c>
      <c r="AG334" s="3">
        <v>0.4</v>
      </c>
      <c r="AH334" s="3">
        <v>0.35</v>
      </c>
      <c r="AI334" s="3">
        <v>0.55000000000000004</v>
      </c>
      <c r="AJ334" s="3">
        <v>0.3</v>
      </c>
      <c r="AK334" s="3">
        <v>38</v>
      </c>
      <c r="AL334" s="3">
        <v>19</v>
      </c>
      <c r="AM334" s="3">
        <v>0</v>
      </c>
      <c r="AN334" s="3">
        <v>0</v>
      </c>
      <c r="AO334" s="3">
        <v>5016</v>
      </c>
      <c r="AP334" s="41">
        <f t="shared" ref="AP334" si="628">AP333</f>
        <v>0.7</v>
      </c>
      <c r="AQ334" s="27" t="s">
        <v>292</v>
      </c>
      <c r="AR334" s="27">
        <v>0.3</v>
      </c>
      <c r="AS334" s="27">
        <v>0.23</v>
      </c>
      <c r="AT334" s="27">
        <v>0.2</v>
      </c>
      <c r="AU334" s="27">
        <v>0.2</v>
      </c>
      <c r="AV334" s="98">
        <v>1</v>
      </c>
      <c r="AW334" s="27">
        <v>0.1</v>
      </c>
      <c r="AX334" s="27">
        <v>0.1</v>
      </c>
      <c r="AY334" s="3" t="s">
        <v>116</v>
      </c>
      <c r="AZ334" s="3" t="s">
        <v>116</v>
      </c>
      <c r="BA334" s="97" t="s">
        <v>116</v>
      </c>
      <c r="BB334" s="41">
        <f t="shared" ref="BB334" si="629">BB333</f>
        <v>0</v>
      </c>
      <c r="BC334" s="3" t="s">
        <v>200</v>
      </c>
      <c r="BD334" s="3" t="s">
        <v>205</v>
      </c>
      <c r="BE334" s="3" t="s">
        <v>39</v>
      </c>
      <c r="BF334" s="3" t="s">
        <v>40</v>
      </c>
      <c r="BG334" s="97" t="s">
        <v>60</v>
      </c>
      <c r="BH334" s="3" t="s">
        <v>129</v>
      </c>
      <c r="BI334" s="3" t="s">
        <v>84</v>
      </c>
      <c r="BJ334" s="3" t="s">
        <v>158</v>
      </c>
      <c r="BK334" s="3" t="s">
        <v>87</v>
      </c>
      <c r="BL334" s="3" t="s">
        <v>161</v>
      </c>
      <c r="BM334" s="3" t="s">
        <v>141</v>
      </c>
      <c r="BN334" s="59">
        <v>3.3342140315042537</v>
      </c>
      <c r="BO334" s="27">
        <v>2</v>
      </c>
      <c r="BP334" s="70" t="s">
        <v>276</v>
      </c>
      <c r="BQ334" s="71" t="str">
        <f t="shared" si="612"/>
        <v>not compact</v>
      </c>
      <c r="BR334" s="71" t="str">
        <f t="shared" si="613"/>
        <v>Basic Credit</v>
      </c>
      <c r="BS334" s="30" t="str">
        <f t="shared" si="614"/>
        <v>Pipe Insulation, All Lines</v>
      </c>
      <c r="BT334" s="30" t="str">
        <f t="shared" si="614"/>
        <v>Standard</v>
      </c>
      <c r="BU334" s="41">
        <f t="shared" ref="BU334" si="630">BU333</f>
        <v>-1</v>
      </c>
      <c r="BV334" s="41">
        <v>0</v>
      </c>
      <c r="BW334" s="41">
        <v>0</v>
      </c>
      <c r="BX334" s="94" t="s">
        <v>290</v>
      </c>
      <c r="BY334" s="61">
        <v>0.7</v>
      </c>
      <c r="BZ334" s="99">
        <v>0</v>
      </c>
      <c r="CA334" s="31" t="s">
        <v>0</v>
      </c>
      <c r="CF334" s="14"/>
      <c r="CH334" s="13"/>
      <c r="CJ334" s="13"/>
      <c r="CL334" s="13"/>
    </row>
    <row r="335" spans="3:90" s="3" customFormat="1" x14ac:dyDescent="0.25">
      <c r="C335" s="3">
        <v>9</v>
      </c>
      <c r="D335" s="30">
        <f t="shared" si="607"/>
        <v>2019</v>
      </c>
      <c r="E335" s="41" t="str">
        <f t="shared" si="607"/>
        <v>MultiFam</v>
      </c>
      <c r="F335" s="3">
        <v>1</v>
      </c>
      <c r="G335" s="3">
        <v>1.5</v>
      </c>
      <c r="H335" s="3">
        <v>0.14000000000000001</v>
      </c>
      <c r="I335" s="3">
        <v>750</v>
      </c>
      <c r="J335" s="3">
        <v>3</v>
      </c>
      <c r="K335" s="3">
        <v>29889</v>
      </c>
      <c r="L335" s="3">
        <v>9.8000000000000007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7.0000000000000007E-2</v>
      </c>
      <c r="S335" s="3">
        <v>19</v>
      </c>
      <c r="T335" s="3">
        <v>350</v>
      </c>
      <c r="U335" s="3">
        <v>1</v>
      </c>
      <c r="V335" s="3">
        <v>0.57999999999999996</v>
      </c>
      <c r="W335" s="3">
        <v>0.45</v>
      </c>
      <c r="X335" s="3">
        <v>0.62</v>
      </c>
      <c r="Y335" s="30">
        <f t="shared" si="608"/>
        <v>7</v>
      </c>
      <c r="Z335" s="27">
        <v>0.39</v>
      </c>
      <c r="AA335" s="3" t="s">
        <v>307</v>
      </c>
      <c r="AB335" s="3">
        <v>8</v>
      </c>
      <c r="AC335" s="3">
        <v>6</v>
      </c>
      <c r="AD335" s="3">
        <v>7</v>
      </c>
      <c r="AE335" s="3">
        <v>15</v>
      </c>
      <c r="AF335" s="57">
        <v>5.0999999999999997E-2</v>
      </c>
      <c r="AG335" s="3">
        <v>0.4</v>
      </c>
      <c r="AH335" s="3">
        <v>0.35</v>
      </c>
      <c r="AI335" s="3">
        <v>0.55000000000000004</v>
      </c>
      <c r="AJ335" s="3">
        <v>0.3</v>
      </c>
      <c r="AK335" s="3">
        <v>38</v>
      </c>
      <c r="AL335" s="3">
        <v>19</v>
      </c>
      <c r="AM335" s="3">
        <v>0</v>
      </c>
      <c r="AN335" s="3">
        <v>0</v>
      </c>
      <c r="AO335" s="3">
        <v>5016</v>
      </c>
      <c r="AP335" s="41">
        <f t="shared" ref="AP335:AQ335" si="631">AP334</f>
        <v>0.7</v>
      </c>
      <c r="AQ335" s="41" t="str">
        <f t="shared" si="631"/>
        <v>Yes</v>
      </c>
      <c r="AR335" s="27">
        <v>0.3</v>
      </c>
      <c r="AS335" s="27">
        <v>0.23</v>
      </c>
      <c r="AT335" s="27">
        <v>0.2</v>
      </c>
      <c r="AU335" s="27">
        <v>0.2</v>
      </c>
      <c r="AV335" s="98">
        <v>1</v>
      </c>
      <c r="AW335" s="27">
        <v>0.1</v>
      </c>
      <c r="AX335" s="27">
        <v>0.1</v>
      </c>
      <c r="AY335" s="3" t="s">
        <v>116</v>
      </c>
      <c r="AZ335" s="3" t="s">
        <v>116</v>
      </c>
      <c r="BA335" s="97" t="s">
        <v>116</v>
      </c>
      <c r="BB335" s="41">
        <f t="shared" ref="BB335" si="632">BB334</f>
        <v>0</v>
      </c>
      <c r="BC335" s="3" t="s">
        <v>200</v>
      </c>
      <c r="BD335" s="30" t="str">
        <f t="shared" si="611"/>
        <v>T24-2019 IntWall 2x6 16oc R21</v>
      </c>
      <c r="BE335" s="3" t="s">
        <v>39</v>
      </c>
      <c r="BF335" s="3" t="s">
        <v>40</v>
      </c>
      <c r="BG335" s="97" t="s">
        <v>60</v>
      </c>
      <c r="BH335" s="3" t="s">
        <v>129</v>
      </c>
      <c r="BI335" s="3" t="s">
        <v>84</v>
      </c>
      <c r="BJ335" s="3" t="s">
        <v>158</v>
      </c>
      <c r="BK335" s="3" t="s">
        <v>87</v>
      </c>
      <c r="BL335" s="3" t="s">
        <v>161</v>
      </c>
      <c r="BM335" s="3" t="s">
        <v>141</v>
      </c>
      <c r="BN335" s="59">
        <v>3.3342140315042537</v>
      </c>
      <c r="BO335" s="27">
        <v>2</v>
      </c>
      <c r="BP335" s="70" t="s">
        <v>276</v>
      </c>
      <c r="BQ335" s="71" t="str">
        <f t="shared" si="612"/>
        <v>not compact</v>
      </c>
      <c r="BR335" s="71" t="str">
        <f t="shared" si="613"/>
        <v>Basic Credit</v>
      </c>
      <c r="BS335" s="30" t="str">
        <f t="shared" si="614"/>
        <v>Pipe Insulation, All Lines</v>
      </c>
      <c r="BT335" s="30" t="str">
        <f t="shared" si="614"/>
        <v>Standard</v>
      </c>
      <c r="BU335" s="41">
        <f t="shared" ref="BU335" si="633">BU334</f>
        <v>-1</v>
      </c>
      <c r="BV335" s="41">
        <v>0</v>
      </c>
      <c r="BW335" s="41">
        <v>0</v>
      </c>
      <c r="BX335" s="94" t="s">
        <v>290</v>
      </c>
      <c r="BY335" s="61">
        <v>0.6</v>
      </c>
      <c r="BZ335" s="99">
        <v>0</v>
      </c>
      <c r="CA335" s="31" t="s">
        <v>0</v>
      </c>
      <c r="CF335" s="14"/>
      <c r="CH335" s="13"/>
      <c r="CJ335" s="13"/>
      <c r="CL335" s="13"/>
    </row>
    <row r="336" spans="3:90" s="3" customFormat="1" x14ac:dyDescent="0.25">
      <c r="C336" s="3">
        <v>10</v>
      </c>
      <c r="D336" s="30">
        <f t="shared" si="607"/>
        <v>2019</v>
      </c>
      <c r="E336" s="41" t="str">
        <f t="shared" si="607"/>
        <v>MultiFam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30200</v>
      </c>
      <c r="L336" s="3">
        <v>9.1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0.06</v>
      </c>
      <c r="S336" s="3">
        <v>19</v>
      </c>
      <c r="T336" s="3">
        <v>350</v>
      </c>
      <c r="U336" s="3">
        <v>1</v>
      </c>
      <c r="V336" s="3">
        <v>0.57999999999999996</v>
      </c>
      <c r="W336" s="3">
        <v>0.45</v>
      </c>
      <c r="X336" s="3">
        <v>0.62</v>
      </c>
      <c r="Y336" s="30">
        <f t="shared" si="608"/>
        <v>7</v>
      </c>
      <c r="Z336" s="27">
        <v>0.42</v>
      </c>
      <c r="AA336" s="3" t="s">
        <v>320</v>
      </c>
      <c r="AB336" s="3">
        <v>8</v>
      </c>
      <c r="AC336" s="3">
        <v>6</v>
      </c>
      <c r="AD336" s="3">
        <v>7</v>
      </c>
      <c r="AE336" s="3">
        <v>15</v>
      </c>
      <c r="AF336" s="57">
        <v>5.0999999999999997E-2</v>
      </c>
      <c r="AG336" s="3">
        <v>0.4</v>
      </c>
      <c r="AH336" s="3">
        <v>0.35</v>
      </c>
      <c r="AI336" s="3">
        <v>0.55000000000000004</v>
      </c>
      <c r="AJ336" s="3">
        <v>0.3</v>
      </c>
      <c r="AK336" s="3">
        <v>38</v>
      </c>
      <c r="AL336" s="3">
        <v>19</v>
      </c>
      <c r="AM336" s="3">
        <v>0</v>
      </c>
      <c r="AN336" s="3">
        <v>0</v>
      </c>
      <c r="AO336" s="3">
        <v>5016</v>
      </c>
      <c r="AP336" s="41">
        <f t="shared" ref="AP336:AQ336" si="634">AP335</f>
        <v>0.7</v>
      </c>
      <c r="AQ336" s="41" t="str">
        <f t="shared" si="634"/>
        <v>Yes</v>
      </c>
      <c r="AR336" s="27">
        <v>0.3</v>
      </c>
      <c r="AS336" s="27">
        <v>0.23</v>
      </c>
      <c r="AT336" s="27">
        <v>0.2</v>
      </c>
      <c r="AU336" s="27">
        <v>0.2</v>
      </c>
      <c r="AV336" s="98">
        <v>1</v>
      </c>
      <c r="AW336" s="27">
        <v>0.2</v>
      </c>
      <c r="AX336" s="27">
        <v>0.1</v>
      </c>
      <c r="AY336" s="3" t="s">
        <v>116</v>
      </c>
      <c r="AZ336" s="3" t="s">
        <v>116</v>
      </c>
      <c r="BA336" s="97" t="s">
        <v>116</v>
      </c>
      <c r="BB336" s="41">
        <f t="shared" ref="BB336" si="635">BB335</f>
        <v>0</v>
      </c>
      <c r="BC336" s="3" t="s">
        <v>200</v>
      </c>
      <c r="BD336" s="30" t="str">
        <f t="shared" si="611"/>
        <v>T24-2019 IntWall 2x6 16oc R21</v>
      </c>
      <c r="BE336" s="3" t="s">
        <v>39</v>
      </c>
      <c r="BF336" s="3" t="s">
        <v>40</v>
      </c>
      <c r="BG336" s="97" t="s">
        <v>60</v>
      </c>
      <c r="BH336" s="3" t="s">
        <v>129</v>
      </c>
      <c r="BI336" s="3" t="s">
        <v>84</v>
      </c>
      <c r="BJ336" s="3" t="s">
        <v>158</v>
      </c>
      <c r="BK336" s="3" t="s">
        <v>87</v>
      </c>
      <c r="BL336" s="3" t="s">
        <v>161</v>
      </c>
      <c r="BM336" s="3" t="s">
        <v>141</v>
      </c>
      <c r="BN336" s="59">
        <v>3.3342140315042537</v>
      </c>
      <c r="BO336" s="27">
        <v>2</v>
      </c>
      <c r="BP336" s="70" t="s">
        <v>276</v>
      </c>
      <c r="BQ336" s="71" t="str">
        <f t="shared" si="612"/>
        <v>not compact</v>
      </c>
      <c r="BR336" s="71" t="str">
        <f t="shared" si="613"/>
        <v>Basic Credit</v>
      </c>
      <c r="BS336" s="30" t="str">
        <f t="shared" si="614"/>
        <v>Pipe Insulation, All Lines</v>
      </c>
      <c r="BT336" s="30" t="str">
        <f t="shared" si="614"/>
        <v>Standard</v>
      </c>
      <c r="BU336" s="41">
        <f t="shared" ref="BU336" si="636">BU335</f>
        <v>-1</v>
      </c>
      <c r="BV336" s="41">
        <v>0</v>
      </c>
      <c r="BW336" s="41">
        <v>0</v>
      </c>
      <c r="BX336" s="94" t="s">
        <v>290</v>
      </c>
      <c r="BY336" s="61">
        <v>0.6</v>
      </c>
      <c r="BZ336" s="99">
        <v>0</v>
      </c>
      <c r="CA336" s="31" t="s">
        <v>0</v>
      </c>
      <c r="CF336" s="14"/>
      <c r="CH336" s="13"/>
      <c r="CJ336" s="13"/>
      <c r="CL336" s="13"/>
    </row>
    <row r="337" spans="1:161" s="3" customFormat="1" x14ac:dyDescent="0.25">
      <c r="C337" s="3">
        <v>11</v>
      </c>
      <c r="D337" s="30">
        <f t="shared" si="607"/>
        <v>2019</v>
      </c>
      <c r="E337" s="41" t="str">
        <f t="shared" si="607"/>
        <v>MultiFam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29693</v>
      </c>
      <c r="L337" s="3">
        <v>8.1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0.08</v>
      </c>
      <c r="S337" s="3">
        <v>19</v>
      </c>
      <c r="T337" s="3">
        <v>350</v>
      </c>
      <c r="U337" s="3">
        <v>1</v>
      </c>
      <c r="V337" s="3">
        <v>0.57999999999999996</v>
      </c>
      <c r="W337" s="3">
        <v>0.45</v>
      </c>
      <c r="X337" s="3">
        <v>0.62</v>
      </c>
      <c r="Y337" s="30">
        <f t="shared" si="608"/>
        <v>7</v>
      </c>
      <c r="Z337" s="27">
        <v>0.45</v>
      </c>
      <c r="AA337" s="3" t="s">
        <v>321</v>
      </c>
      <c r="AB337" s="3">
        <v>8</v>
      </c>
      <c r="AC337" s="3">
        <v>8</v>
      </c>
      <c r="AD337" s="3">
        <v>7</v>
      </c>
      <c r="AE337" s="3">
        <v>15</v>
      </c>
      <c r="AF337" s="57">
        <v>5.0999999999999997E-2</v>
      </c>
      <c r="AG337" s="3">
        <v>0.4</v>
      </c>
      <c r="AH337" s="3">
        <v>0.35</v>
      </c>
      <c r="AI337" s="3">
        <v>0.55000000000000004</v>
      </c>
      <c r="AJ337" s="3">
        <v>0.3</v>
      </c>
      <c r="AK337" s="3">
        <v>38</v>
      </c>
      <c r="AL337" s="3">
        <v>19</v>
      </c>
      <c r="AM337" s="3">
        <v>8</v>
      </c>
      <c r="AN337" s="3">
        <v>0</v>
      </c>
      <c r="AO337" s="3">
        <v>5016</v>
      </c>
      <c r="AP337" s="41">
        <f t="shared" ref="AP337:AQ337" si="637">AP336</f>
        <v>0.7</v>
      </c>
      <c r="AQ337" s="41" t="str">
        <f t="shared" si="637"/>
        <v>Yes</v>
      </c>
      <c r="AR337" s="27">
        <v>0.3</v>
      </c>
      <c r="AS337" s="27">
        <v>0.23</v>
      </c>
      <c r="AT337" s="27">
        <v>0.2</v>
      </c>
      <c r="AU337" s="27">
        <v>0.2</v>
      </c>
      <c r="AV337" s="98">
        <v>1</v>
      </c>
      <c r="AW337" s="27">
        <v>0.2</v>
      </c>
      <c r="AX337" s="27">
        <v>0.1</v>
      </c>
      <c r="AY337" s="3" t="s">
        <v>116</v>
      </c>
      <c r="AZ337" s="3" t="s">
        <v>116</v>
      </c>
      <c r="BA337" s="97" t="s">
        <v>116</v>
      </c>
      <c r="BB337" s="41">
        <f t="shared" ref="BB337" si="638">BB336</f>
        <v>0</v>
      </c>
      <c r="BC337" s="57" t="s">
        <v>200</v>
      </c>
      <c r="BD337" s="30" t="str">
        <f t="shared" si="611"/>
        <v>T24-2019 IntWall 2x6 16oc R21</v>
      </c>
      <c r="BE337" s="3" t="s">
        <v>39</v>
      </c>
      <c r="BF337" s="3" t="s">
        <v>40</v>
      </c>
      <c r="BG337" s="3" t="s">
        <v>59</v>
      </c>
      <c r="BH337" s="3" t="s">
        <v>129</v>
      </c>
      <c r="BI337" s="3" t="s">
        <v>84</v>
      </c>
      <c r="BJ337" s="3" t="s">
        <v>157</v>
      </c>
      <c r="BK337" s="3" t="s">
        <v>87</v>
      </c>
      <c r="BL337" s="3" t="s">
        <v>160</v>
      </c>
      <c r="BM337" s="3" t="s">
        <v>141</v>
      </c>
      <c r="BN337" s="59">
        <v>3.5707316174882533</v>
      </c>
      <c r="BO337" s="27">
        <v>2</v>
      </c>
      <c r="BP337" s="70" t="s">
        <v>276</v>
      </c>
      <c r="BQ337" s="71" t="str">
        <f t="shared" si="612"/>
        <v>not compact</v>
      </c>
      <c r="BR337" s="71" t="str">
        <f t="shared" si="613"/>
        <v>Basic Credit</v>
      </c>
      <c r="BS337" s="30" t="str">
        <f t="shared" si="614"/>
        <v>Pipe Insulation, All Lines</v>
      </c>
      <c r="BT337" s="30" t="str">
        <f t="shared" si="614"/>
        <v>Standard</v>
      </c>
      <c r="BU337" s="41">
        <f t="shared" ref="BU337" si="639">BU336</f>
        <v>-1</v>
      </c>
      <c r="BV337" s="41">
        <v>0</v>
      </c>
      <c r="BW337" s="41">
        <v>0</v>
      </c>
      <c r="BX337" s="94" t="s">
        <v>290</v>
      </c>
      <c r="BY337" s="61">
        <v>0.6</v>
      </c>
      <c r="BZ337" s="99">
        <v>0</v>
      </c>
      <c r="CA337" s="31" t="s">
        <v>0</v>
      </c>
      <c r="CF337" s="14"/>
      <c r="CH337" s="13"/>
      <c r="CJ337" s="13"/>
      <c r="CL337" s="13"/>
    </row>
    <row r="338" spans="1:161" s="3" customFormat="1" x14ac:dyDescent="0.25">
      <c r="C338" s="3">
        <v>12</v>
      </c>
      <c r="D338" s="30">
        <f t="shared" si="607"/>
        <v>2019</v>
      </c>
      <c r="E338" s="41" t="str">
        <f t="shared" si="607"/>
        <v>MultiFam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29328</v>
      </c>
      <c r="L338" s="3">
        <v>9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0.09</v>
      </c>
      <c r="S338" s="3">
        <v>19</v>
      </c>
      <c r="T338" s="3">
        <v>350</v>
      </c>
      <c r="U338" s="3">
        <v>1</v>
      </c>
      <c r="V338" s="3">
        <v>0.57999999999999996</v>
      </c>
      <c r="W338" s="3">
        <v>0.45</v>
      </c>
      <c r="X338" s="3">
        <v>0.62</v>
      </c>
      <c r="Y338" s="30">
        <f t="shared" si="608"/>
        <v>7</v>
      </c>
      <c r="Z338" s="27">
        <v>0.46</v>
      </c>
      <c r="AA338" s="3" t="s">
        <v>322</v>
      </c>
      <c r="AB338" s="3">
        <v>8</v>
      </c>
      <c r="AC338" s="3">
        <v>6</v>
      </c>
      <c r="AD338" s="3">
        <v>7</v>
      </c>
      <c r="AE338" s="3">
        <v>15</v>
      </c>
      <c r="AF338" s="57">
        <v>5.0999999999999997E-2</v>
      </c>
      <c r="AG338" s="3">
        <v>0.4</v>
      </c>
      <c r="AH338" s="3">
        <v>0.35</v>
      </c>
      <c r="AI338" s="3">
        <v>0.55000000000000004</v>
      </c>
      <c r="AJ338" s="3">
        <v>0.3</v>
      </c>
      <c r="AK338" s="3">
        <v>38</v>
      </c>
      <c r="AL338" s="3">
        <v>19</v>
      </c>
      <c r="AM338" s="3">
        <v>4</v>
      </c>
      <c r="AN338" s="3">
        <v>0</v>
      </c>
      <c r="AO338" s="3">
        <v>5016</v>
      </c>
      <c r="AP338" s="41">
        <f t="shared" ref="AP338:AQ338" si="640">AP337</f>
        <v>0.7</v>
      </c>
      <c r="AQ338" s="41" t="str">
        <f t="shared" si="640"/>
        <v>Yes</v>
      </c>
      <c r="AR338" s="27">
        <v>0.3</v>
      </c>
      <c r="AS338" s="27">
        <v>0.23</v>
      </c>
      <c r="AT338" s="27">
        <v>0.2</v>
      </c>
      <c r="AU338" s="27">
        <v>0.2</v>
      </c>
      <c r="AV338" s="98">
        <v>1</v>
      </c>
      <c r="AW338" s="27">
        <v>0.2</v>
      </c>
      <c r="AX338" s="27">
        <v>0.1</v>
      </c>
      <c r="AY338" s="3" t="s">
        <v>116</v>
      </c>
      <c r="AZ338" s="3" t="s">
        <v>116</v>
      </c>
      <c r="BA338" s="97" t="s">
        <v>116</v>
      </c>
      <c r="BB338" s="41">
        <f t="shared" ref="BB338" si="641">BB337</f>
        <v>0</v>
      </c>
      <c r="BC338" s="66" t="s">
        <v>200</v>
      </c>
      <c r="BD338" s="30" t="str">
        <f t="shared" si="611"/>
        <v>T24-2019 IntWall 2x6 16oc R21</v>
      </c>
      <c r="BE338" s="3" t="s">
        <v>39</v>
      </c>
      <c r="BF338" s="3" t="s">
        <v>40</v>
      </c>
      <c r="BG338" s="3" t="s">
        <v>59</v>
      </c>
      <c r="BH338" s="3" t="s">
        <v>129</v>
      </c>
      <c r="BI338" s="3" t="s">
        <v>84</v>
      </c>
      <c r="BJ338" s="3" t="s">
        <v>159</v>
      </c>
      <c r="BK338" s="3" t="s">
        <v>87</v>
      </c>
      <c r="BL338" s="3" t="s">
        <v>162</v>
      </c>
      <c r="BM338" s="3" t="s">
        <v>141</v>
      </c>
      <c r="BN338" s="59">
        <v>3.5707316174882533</v>
      </c>
      <c r="BO338" s="27">
        <v>2</v>
      </c>
      <c r="BP338" s="70" t="s">
        <v>276</v>
      </c>
      <c r="BQ338" s="71" t="str">
        <f t="shared" si="612"/>
        <v>not compact</v>
      </c>
      <c r="BR338" s="71" t="str">
        <f t="shared" si="613"/>
        <v>Basic Credit</v>
      </c>
      <c r="BS338" s="30" t="str">
        <f t="shared" si="614"/>
        <v>Pipe Insulation, All Lines</v>
      </c>
      <c r="BT338" s="30" t="str">
        <f t="shared" si="614"/>
        <v>Standard</v>
      </c>
      <c r="BU338" s="41">
        <f t="shared" ref="BU338" si="642">BU337</f>
        <v>-1</v>
      </c>
      <c r="BV338" s="41">
        <v>0</v>
      </c>
      <c r="BW338" s="41">
        <v>0</v>
      </c>
      <c r="BX338" s="94" t="s">
        <v>290</v>
      </c>
      <c r="BY338" s="61">
        <v>0.6</v>
      </c>
      <c r="BZ338" s="99">
        <v>0</v>
      </c>
      <c r="CA338" s="31" t="s">
        <v>0</v>
      </c>
      <c r="CF338" s="14"/>
      <c r="CH338" s="13"/>
      <c r="CJ338" s="13"/>
      <c r="CL338" s="13"/>
    </row>
    <row r="339" spans="1:161" s="3" customFormat="1" x14ac:dyDescent="0.25">
      <c r="C339" s="3">
        <v>13</v>
      </c>
      <c r="D339" s="30">
        <f t="shared" si="607"/>
        <v>2019</v>
      </c>
      <c r="E339" s="41" t="str">
        <f t="shared" si="607"/>
        <v>MultiFam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29553</v>
      </c>
      <c r="L339" s="3">
        <v>8.6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0.08</v>
      </c>
      <c r="S339" s="3">
        <v>19</v>
      </c>
      <c r="T339" s="3">
        <v>350</v>
      </c>
      <c r="U339" s="3">
        <v>1</v>
      </c>
      <c r="V339" s="3">
        <v>0.57999999999999996</v>
      </c>
      <c r="W339" s="3">
        <v>0.45</v>
      </c>
      <c r="X339" s="3">
        <v>0.62</v>
      </c>
      <c r="Y339" s="30">
        <f t="shared" si="608"/>
        <v>7</v>
      </c>
      <c r="Z339" s="27">
        <v>0.42</v>
      </c>
      <c r="AA339" s="3" t="s">
        <v>323</v>
      </c>
      <c r="AB339" s="3">
        <v>8</v>
      </c>
      <c r="AC339" s="3">
        <v>6</v>
      </c>
      <c r="AD339" s="3">
        <v>7</v>
      </c>
      <c r="AE339" s="3">
        <v>15</v>
      </c>
      <c r="AF339" s="57">
        <v>5.0999999999999997E-2</v>
      </c>
      <c r="AG339" s="3">
        <v>0.4</v>
      </c>
      <c r="AH339" s="3">
        <v>0.35</v>
      </c>
      <c r="AI339" s="3">
        <v>0.55000000000000004</v>
      </c>
      <c r="AJ339" s="3">
        <v>0.3</v>
      </c>
      <c r="AK339" s="3">
        <v>38</v>
      </c>
      <c r="AL339" s="3">
        <v>19</v>
      </c>
      <c r="AM339" s="3">
        <v>8</v>
      </c>
      <c r="AN339" s="3">
        <v>0</v>
      </c>
      <c r="AO339" s="3">
        <v>5016</v>
      </c>
      <c r="AP339" s="41">
        <f t="shared" ref="AP339:AQ339" si="643">AP338</f>
        <v>0.7</v>
      </c>
      <c r="AQ339" s="41" t="str">
        <f t="shared" si="643"/>
        <v>Yes</v>
      </c>
      <c r="AR339" s="27">
        <v>0.3</v>
      </c>
      <c r="AS339" s="27">
        <v>0.23</v>
      </c>
      <c r="AT339" s="27">
        <v>0.2</v>
      </c>
      <c r="AU339" s="27">
        <v>0.2</v>
      </c>
      <c r="AV339" s="98">
        <v>1</v>
      </c>
      <c r="AW339" s="27">
        <v>0.2</v>
      </c>
      <c r="AX339" s="27">
        <v>0.63</v>
      </c>
      <c r="AY339" s="3" t="s">
        <v>116</v>
      </c>
      <c r="AZ339" s="3" t="s">
        <v>116</v>
      </c>
      <c r="BA339" s="97" t="s">
        <v>116</v>
      </c>
      <c r="BB339" s="41">
        <f t="shared" ref="BB339" si="644">BB338</f>
        <v>0</v>
      </c>
      <c r="BC339" s="66" t="s">
        <v>200</v>
      </c>
      <c r="BD339" s="30" t="str">
        <f t="shared" si="611"/>
        <v>T24-2019 IntWall 2x6 16oc R21</v>
      </c>
      <c r="BE339" s="3" t="s">
        <v>39</v>
      </c>
      <c r="BF339" s="3" t="s">
        <v>40</v>
      </c>
      <c r="BG339" s="3" t="s">
        <v>59</v>
      </c>
      <c r="BH339" s="3" t="s">
        <v>129</v>
      </c>
      <c r="BI339" s="3" t="s">
        <v>84</v>
      </c>
      <c r="BJ339" s="3" t="s">
        <v>157</v>
      </c>
      <c r="BK339" s="3" t="s">
        <v>87</v>
      </c>
      <c r="BL339" s="3" t="s">
        <v>160</v>
      </c>
      <c r="BM339" s="3" t="s">
        <v>141</v>
      </c>
      <c r="BN339" s="59">
        <v>3.5707316174882533</v>
      </c>
      <c r="BO339" s="27">
        <v>2</v>
      </c>
      <c r="BP339" s="70" t="s">
        <v>276</v>
      </c>
      <c r="BQ339" s="71" t="str">
        <f t="shared" si="612"/>
        <v>not compact</v>
      </c>
      <c r="BR339" s="71" t="str">
        <f t="shared" si="613"/>
        <v>Basic Credit</v>
      </c>
      <c r="BS339" s="30" t="str">
        <f t="shared" si="614"/>
        <v>Pipe Insulation, All Lines</v>
      </c>
      <c r="BT339" s="30" t="str">
        <f t="shared" si="614"/>
        <v>Standard</v>
      </c>
      <c r="BU339" s="41">
        <f t="shared" ref="BU339" si="645">BU338</f>
        <v>-1</v>
      </c>
      <c r="BV339" s="41">
        <v>0</v>
      </c>
      <c r="BW339" s="41">
        <v>0</v>
      </c>
      <c r="BX339" s="94" t="s">
        <v>290</v>
      </c>
      <c r="BY339" s="61">
        <v>0.6</v>
      </c>
      <c r="BZ339" s="99">
        <v>0</v>
      </c>
      <c r="CA339" s="31" t="s">
        <v>0</v>
      </c>
      <c r="CF339" s="14"/>
      <c r="CH339" s="13"/>
      <c r="CJ339" s="13"/>
      <c r="CL339" s="13"/>
    </row>
    <row r="340" spans="1:161" s="3" customFormat="1" x14ac:dyDescent="0.25">
      <c r="C340" s="3">
        <v>14</v>
      </c>
      <c r="D340" s="30">
        <f t="shared" si="607"/>
        <v>2019</v>
      </c>
      <c r="E340" s="41" t="str">
        <f t="shared" si="607"/>
        <v>MultiFam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31651</v>
      </c>
      <c r="L340" s="3">
        <v>7.7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0.08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0">
        <f t="shared" si="608"/>
        <v>7</v>
      </c>
      <c r="Z340" s="27">
        <v>0.5</v>
      </c>
      <c r="AA340" s="3" t="s">
        <v>324</v>
      </c>
      <c r="AB340" s="3">
        <v>8</v>
      </c>
      <c r="AC340" s="3">
        <v>8</v>
      </c>
      <c r="AD340" s="3">
        <v>7</v>
      </c>
      <c r="AE340" s="3">
        <v>15</v>
      </c>
      <c r="AF340" s="57">
        <v>5.0999999999999997E-2</v>
      </c>
      <c r="AG340" s="3">
        <v>0.4</v>
      </c>
      <c r="AH340" s="3">
        <v>0.35</v>
      </c>
      <c r="AI340" s="3">
        <v>0.55000000000000004</v>
      </c>
      <c r="AJ340" s="3">
        <v>0.3</v>
      </c>
      <c r="AK340" s="3">
        <v>38</v>
      </c>
      <c r="AL340" s="3">
        <v>19</v>
      </c>
      <c r="AM340" s="3">
        <v>8</v>
      </c>
      <c r="AN340" s="3">
        <v>0</v>
      </c>
      <c r="AO340" s="3">
        <v>5016</v>
      </c>
      <c r="AP340" s="41">
        <f t="shared" ref="AP340:AQ340" si="646">AP339</f>
        <v>0.7</v>
      </c>
      <c r="AQ340" s="41" t="str">
        <f t="shared" si="646"/>
        <v>Yes</v>
      </c>
      <c r="AR340" s="27">
        <v>0.3</v>
      </c>
      <c r="AS340" s="27">
        <v>0.23</v>
      </c>
      <c r="AT340" s="27">
        <v>0.2</v>
      </c>
      <c r="AU340" s="27">
        <v>0.2</v>
      </c>
      <c r="AV340" s="98">
        <v>1</v>
      </c>
      <c r="AW340" s="27">
        <v>0.2</v>
      </c>
      <c r="AX340" s="27">
        <v>0.1</v>
      </c>
      <c r="AY340" s="3" t="s">
        <v>116</v>
      </c>
      <c r="AZ340" s="3" t="s">
        <v>116</v>
      </c>
      <c r="BA340" s="97" t="s">
        <v>116</v>
      </c>
      <c r="BB340" s="41">
        <f t="shared" ref="BB340" si="647">BB339</f>
        <v>0</v>
      </c>
      <c r="BC340" s="66" t="s">
        <v>200</v>
      </c>
      <c r="BD340" s="30" t="str">
        <f t="shared" si="611"/>
        <v>T24-2019 IntWall 2x6 16oc R21</v>
      </c>
      <c r="BE340" s="3" t="s">
        <v>39</v>
      </c>
      <c r="BF340" s="3" t="s">
        <v>40</v>
      </c>
      <c r="BG340" s="3" t="s">
        <v>59</v>
      </c>
      <c r="BH340" s="3" t="s">
        <v>129</v>
      </c>
      <c r="BI340" s="3" t="s">
        <v>84</v>
      </c>
      <c r="BJ340" s="3" t="s">
        <v>157</v>
      </c>
      <c r="BK340" s="3" t="s">
        <v>87</v>
      </c>
      <c r="BL340" s="3" t="s">
        <v>160</v>
      </c>
      <c r="BM340" s="3" t="s">
        <v>141</v>
      </c>
      <c r="BN340" s="59">
        <v>3.3342140315042537</v>
      </c>
      <c r="BO340" s="27">
        <v>2</v>
      </c>
      <c r="BP340" s="70" t="s">
        <v>276</v>
      </c>
      <c r="BQ340" s="71" t="str">
        <f t="shared" si="612"/>
        <v>not compact</v>
      </c>
      <c r="BR340" s="71" t="str">
        <f t="shared" si="613"/>
        <v>Basic Credit</v>
      </c>
      <c r="BS340" s="30" t="str">
        <f t="shared" si="614"/>
        <v>Pipe Insulation, All Lines</v>
      </c>
      <c r="BT340" s="30" t="str">
        <f t="shared" si="614"/>
        <v>Standard</v>
      </c>
      <c r="BU340" s="41">
        <f t="shared" ref="BU340" si="648">BU339</f>
        <v>-1</v>
      </c>
      <c r="BV340" s="41">
        <v>0</v>
      </c>
      <c r="BW340" s="41">
        <v>0</v>
      </c>
      <c r="BX340" s="94" t="s">
        <v>290</v>
      </c>
      <c r="BY340" s="61">
        <v>0.6</v>
      </c>
      <c r="BZ340" s="99">
        <v>0</v>
      </c>
      <c r="CA340" s="31" t="s">
        <v>0</v>
      </c>
      <c r="CF340" s="14"/>
      <c r="CH340" s="13"/>
      <c r="CJ340" s="13"/>
      <c r="CL340" s="13"/>
    </row>
    <row r="341" spans="1:161" s="3" customFormat="1" x14ac:dyDescent="0.25">
      <c r="C341" s="3">
        <v>15</v>
      </c>
      <c r="D341" s="30">
        <f t="shared" si="607"/>
        <v>2019</v>
      </c>
      <c r="E341" s="41" t="str">
        <f t="shared" si="607"/>
        <v>MultiFam</v>
      </c>
      <c r="F341" s="3">
        <v>0</v>
      </c>
      <c r="G341" s="3">
        <v>0</v>
      </c>
      <c r="H341" s="3">
        <v>0.14000000000000001</v>
      </c>
      <c r="I341" s="3">
        <v>750</v>
      </c>
      <c r="J341" s="3">
        <v>3</v>
      </c>
      <c r="K341" s="3">
        <v>29177</v>
      </c>
      <c r="L341" s="3">
        <v>7.1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0.06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0">
        <f t="shared" si="608"/>
        <v>7</v>
      </c>
      <c r="Z341" s="27">
        <v>0.45</v>
      </c>
      <c r="AA341" s="3" t="s">
        <v>306</v>
      </c>
      <c r="AB341" s="3">
        <v>8</v>
      </c>
      <c r="AC341" s="3">
        <v>8</v>
      </c>
      <c r="AD341" s="3">
        <v>7</v>
      </c>
      <c r="AE341" s="3">
        <v>15</v>
      </c>
      <c r="AF341" s="57">
        <v>5.0999999999999997E-2</v>
      </c>
      <c r="AG341" s="3">
        <v>0.4</v>
      </c>
      <c r="AH341" s="3">
        <v>0.35</v>
      </c>
      <c r="AI341" s="3">
        <v>0.55000000000000004</v>
      </c>
      <c r="AJ341" s="3">
        <v>0.3</v>
      </c>
      <c r="AK341" s="3">
        <v>38</v>
      </c>
      <c r="AL341" s="3">
        <v>19</v>
      </c>
      <c r="AM341" s="3">
        <v>4</v>
      </c>
      <c r="AN341" s="3">
        <v>0</v>
      </c>
      <c r="AO341" s="3">
        <v>5016</v>
      </c>
      <c r="AP341" s="41">
        <f t="shared" ref="AP341:AQ341" si="649">AP340</f>
        <v>0.7</v>
      </c>
      <c r="AQ341" s="41" t="str">
        <f t="shared" si="649"/>
        <v>Yes</v>
      </c>
      <c r="AR341" s="27">
        <v>0.3</v>
      </c>
      <c r="AS341" s="27">
        <v>0.23</v>
      </c>
      <c r="AT341" s="27">
        <v>0.2</v>
      </c>
      <c r="AU341" s="27">
        <v>0.2</v>
      </c>
      <c r="AV341" s="98">
        <v>1</v>
      </c>
      <c r="AW341" s="27">
        <v>0.2</v>
      </c>
      <c r="AX341" s="27">
        <v>0.63</v>
      </c>
      <c r="AY341" s="3" t="s">
        <v>116</v>
      </c>
      <c r="AZ341" s="3" t="s">
        <v>116</v>
      </c>
      <c r="BA341" s="97" t="s">
        <v>116</v>
      </c>
      <c r="BB341" s="41">
        <f t="shared" ref="BB341" si="650">BB340</f>
        <v>0</v>
      </c>
      <c r="BC341" s="57" t="s">
        <v>200</v>
      </c>
      <c r="BD341" s="30" t="str">
        <f t="shared" si="611"/>
        <v>T24-2019 IntWall 2x6 16oc R21</v>
      </c>
      <c r="BE341" s="3" t="s">
        <v>39</v>
      </c>
      <c r="BF341" s="3" t="s">
        <v>40</v>
      </c>
      <c r="BG341" s="3" t="s">
        <v>59</v>
      </c>
      <c r="BH341" s="3" t="s">
        <v>129</v>
      </c>
      <c r="BI341" s="3" t="s">
        <v>84</v>
      </c>
      <c r="BJ341" s="3" t="s">
        <v>159</v>
      </c>
      <c r="BK341" s="3" t="s">
        <v>87</v>
      </c>
      <c r="BL341" s="3" t="s">
        <v>162</v>
      </c>
      <c r="BM341" s="3" t="s">
        <v>141</v>
      </c>
      <c r="BN341" s="59">
        <v>3.3342140315042537</v>
      </c>
      <c r="BO341" s="27">
        <v>2</v>
      </c>
      <c r="BP341" s="70" t="s">
        <v>276</v>
      </c>
      <c r="BQ341" s="71" t="str">
        <f t="shared" si="612"/>
        <v>not compact</v>
      </c>
      <c r="BR341" s="71" t="str">
        <f t="shared" si="613"/>
        <v>Basic Credit</v>
      </c>
      <c r="BS341" s="30" t="str">
        <f t="shared" si="614"/>
        <v>Pipe Insulation, All Lines</v>
      </c>
      <c r="BT341" s="30" t="str">
        <f t="shared" si="614"/>
        <v>Standard</v>
      </c>
      <c r="BU341" s="41">
        <f t="shared" ref="BU341:BU342" si="651">BU340</f>
        <v>-1</v>
      </c>
      <c r="BV341" s="41">
        <v>0</v>
      </c>
      <c r="BW341" s="41">
        <v>0</v>
      </c>
      <c r="BX341" s="94" t="s">
        <v>290</v>
      </c>
      <c r="BY341" s="61">
        <v>0.7</v>
      </c>
      <c r="BZ341" s="99">
        <v>0</v>
      </c>
      <c r="CA341" s="31" t="s">
        <v>0</v>
      </c>
      <c r="CF341" s="14"/>
      <c r="CH341" s="13"/>
      <c r="CJ341" s="13"/>
      <c r="CL341" s="13"/>
    </row>
    <row r="342" spans="1:161" s="3" customFormat="1" x14ac:dyDescent="0.25">
      <c r="C342" s="3">
        <v>16</v>
      </c>
      <c r="D342" s="30">
        <f t="shared" si="607"/>
        <v>2019</v>
      </c>
      <c r="E342" s="41" t="str">
        <f t="shared" si="607"/>
        <v>MultiFam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30930</v>
      </c>
      <c r="L342" s="3">
        <v>7.4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0.08</v>
      </c>
      <c r="S342" s="3">
        <v>20</v>
      </c>
      <c r="T342" s="3">
        <v>350</v>
      </c>
      <c r="U342" s="3">
        <v>0</v>
      </c>
      <c r="V342" s="3">
        <v>0.57999999999999996</v>
      </c>
      <c r="W342" s="3">
        <v>0.45</v>
      </c>
      <c r="X342" s="3">
        <v>0.62</v>
      </c>
      <c r="Y342" s="30">
        <f t="shared" si="608"/>
        <v>7</v>
      </c>
      <c r="Z342" s="27">
        <v>0.44</v>
      </c>
      <c r="AA342" s="3" t="s">
        <v>325</v>
      </c>
      <c r="AB342" s="3">
        <v>8</v>
      </c>
      <c r="AC342" s="3">
        <v>8</v>
      </c>
      <c r="AD342" s="3">
        <v>7</v>
      </c>
      <c r="AE342" s="3">
        <v>15</v>
      </c>
      <c r="AF342" s="57">
        <v>5.0999999999999997E-2</v>
      </c>
      <c r="AG342" s="3">
        <v>0.4</v>
      </c>
      <c r="AH342" s="3">
        <v>0.35</v>
      </c>
      <c r="AI342" s="3">
        <v>0.55000000000000004</v>
      </c>
      <c r="AJ342" s="3">
        <v>0.3</v>
      </c>
      <c r="AK342" s="3">
        <v>38</v>
      </c>
      <c r="AL342" s="3">
        <v>19</v>
      </c>
      <c r="AM342" s="3">
        <v>8</v>
      </c>
      <c r="AN342" s="3">
        <v>7016</v>
      </c>
      <c r="AO342" s="3">
        <v>10016</v>
      </c>
      <c r="AP342" s="41">
        <f t="shared" ref="AP342:AQ342" si="652">AP341</f>
        <v>0.7</v>
      </c>
      <c r="AQ342" s="41" t="str">
        <f t="shared" si="652"/>
        <v>Yes</v>
      </c>
      <c r="AR342" s="27">
        <v>0.3</v>
      </c>
      <c r="AS342" s="61">
        <v>0.35</v>
      </c>
      <c r="AT342" s="27">
        <v>0.2</v>
      </c>
      <c r="AU342" s="27">
        <v>0.2</v>
      </c>
      <c r="AV342" s="27">
        <v>0</v>
      </c>
      <c r="AW342" s="27">
        <v>0.1</v>
      </c>
      <c r="AX342" s="27">
        <v>0.1</v>
      </c>
      <c r="AY342" s="3" t="s">
        <v>116</v>
      </c>
      <c r="AZ342" s="3" t="s">
        <v>116</v>
      </c>
      <c r="BA342" s="97" t="s">
        <v>116</v>
      </c>
      <c r="BB342" s="41">
        <f t="shared" ref="BB342" si="653">BB341</f>
        <v>0</v>
      </c>
      <c r="BC342" s="57" t="s">
        <v>200</v>
      </c>
      <c r="BD342" s="30" t="str">
        <f t="shared" si="611"/>
        <v>T24-2019 IntWall 2x6 16oc R21</v>
      </c>
      <c r="BE342" s="3" t="s">
        <v>41</v>
      </c>
      <c r="BF342" s="3" t="s">
        <v>42</v>
      </c>
      <c r="BG342" s="3" t="s">
        <v>59</v>
      </c>
      <c r="BH342" s="3" t="s">
        <v>129</v>
      </c>
      <c r="BI342" s="3" t="s">
        <v>84</v>
      </c>
      <c r="BJ342" s="3" t="s">
        <v>157</v>
      </c>
      <c r="BK342" s="3" t="s">
        <v>87</v>
      </c>
      <c r="BL342" s="3" t="s">
        <v>160</v>
      </c>
      <c r="BM342" s="3" t="s">
        <v>141</v>
      </c>
      <c r="BN342" s="59">
        <v>3.3342140315042537</v>
      </c>
      <c r="BO342" s="27">
        <v>2</v>
      </c>
      <c r="BP342" s="70" t="s">
        <v>276</v>
      </c>
      <c r="BQ342" s="71" t="str">
        <f t="shared" si="612"/>
        <v>not compact</v>
      </c>
      <c r="BR342" s="71" t="str">
        <f t="shared" si="613"/>
        <v>Basic Credit</v>
      </c>
      <c r="BS342" s="30" t="str">
        <f t="shared" si="614"/>
        <v>Pipe Insulation, All Lines</v>
      </c>
      <c r="BT342" s="30" t="str">
        <f t="shared" si="614"/>
        <v>Standard</v>
      </c>
      <c r="BU342" s="41">
        <f t="shared" si="651"/>
        <v>-1</v>
      </c>
      <c r="BV342" s="61">
        <v>65</v>
      </c>
      <c r="BW342" s="61">
        <v>100</v>
      </c>
      <c r="BX342" s="61" t="s">
        <v>291</v>
      </c>
      <c r="BY342" s="61">
        <v>0.6</v>
      </c>
      <c r="BZ342" s="99">
        <v>0</v>
      </c>
      <c r="CA342" s="31" t="s">
        <v>0</v>
      </c>
      <c r="CF342" s="14"/>
      <c r="CH342" s="13"/>
      <c r="CJ342" s="13"/>
      <c r="CL342" s="13"/>
    </row>
    <row r="343" spans="1:161" s="2" customFormat="1" x14ac:dyDescent="0.25">
      <c r="A343" s="8" t="s">
        <v>309</v>
      </c>
      <c r="B343" s="8"/>
      <c r="C343" s="8" t="s">
        <v>27</v>
      </c>
      <c r="D343" s="8" t="s">
        <v>51</v>
      </c>
      <c r="E343" s="8" t="str">
        <f>E310</f>
        <v>BldgType</v>
      </c>
      <c r="F343" s="8" t="s">
        <v>28</v>
      </c>
      <c r="G343" s="8" t="s">
        <v>92</v>
      </c>
      <c r="H343" s="8" t="s">
        <v>252</v>
      </c>
      <c r="I343" s="8" t="s">
        <v>151</v>
      </c>
      <c r="J343" s="8" t="s">
        <v>152</v>
      </c>
      <c r="K343" s="8" t="s">
        <v>29</v>
      </c>
      <c r="L343" s="8" t="str">
        <f>L310</f>
        <v>PVMax</v>
      </c>
      <c r="M343" s="8" t="s">
        <v>348</v>
      </c>
      <c r="N343" s="8" t="s">
        <v>349</v>
      </c>
      <c r="O343" s="8" t="s">
        <v>350</v>
      </c>
      <c r="P343" s="8" t="s">
        <v>351</v>
      </c>
      <c r="Q343" s="8" t="s">
        <v>352</v>
      </c>
      <c r="R343" s="8" t="s">
        <v>242</v>
      </c>
      <c r="S343" s="8" t="s">
        <v>240</v>
      </c>
      <c r="T343" s="8" t="s">
        <v>108</v>
      </c>
      <c r="U343" s="8" t="s">
        <v>110</v>
      </c>
      <c r="V343" s="8" t="s">
        <v>109</v>
      </c>
      <c r="W343" s="8" t="s">
        <v>251</v>
      </c>
      <c r="X343" s="8" t="s">
        <v>314</v>
      </c>
      <c r="Y343" s="8" t="str">
        <f>Y310</f>
        <v>ACH50</v>
      </c>
      <c r="Z343" s="46" t="s">
        <v>193</v>
      </c>
      <c r="AA343" s="46" t="str">
        <f>AA310</f>
        <v>wsfStationName</v>
      </c>
      <c r="AB343" s="8" t="s">
        <v>90</v>
      </c>
      <c r="AC343" s="8" t="str">
        <f>AC310</f>
        <v>AltDuctRval</v>
      </c>
      <c r="AD343" s="8" t="s">
        <v>106</v>
      </c>
      <c r="AE343" s="8" t="s">
        <v>107</v>
      </c>
      <c r="AF343" s="8" t="s">
        <v>91</v>
      </c>
      <c r="AG343" s="8" t="s">
        <v>30</v>
      </c>
      <c r="AH343" s="8" t="s">
        <v>31</v>
      </c>
      <c r="AI343" s="8" t="s">
        <v>32</v>
      </c>
      <c r="AJ343" s="8" t="s">
        <v>33</v>
      </c>
      <c r="AK343" s="8" t="s">
        <v>34</v>
      </c>
      <c r="AL343" s="8" t="s">
        <v>35</v>
      </c>
      <c r="AM343" s="8" t="s">
        <v>36</v>
      </c>
      <c r="AN343" s="8" t="s">
        <v>55</v>
      </c>
      <c r="AO343" s="8" t="s">
        <v>97</v>
      </c>
      <c r="AP343" s="8" t="s">
        <v>189</v>
      </c>
      <c r="AQ343" s="46" t="s">
        <v>198</v>
      </c>
      <c r="AR343" s="8" t="s">
        <v>72</v>
      </c>
      <c r="AS343" s="8" t="s">
        <v>73</v>
      </c>
      <c r="AT343" s="8" t="s">
        <v>154</v>
      </c>
      <c r="AU343" s="8" t="s">
        <v>180</v>
      </c>
      <c r="AV343" s="8" t="s">
        <v>89</v>
      </c>
      <c r="AW343" s="8" t="s">
        <v>100</v>
      </c>
      <c r="AX343" s="8" t="s">
        <v>101</v>
      </c>
      <c r="AY343" s="9" t="s">
        <v>115</v>
      </c>
      <c r="AZ343" s="9" t="s">
        <v>338</v>
      </c>
      <c r="BA343" s="9" t="str">
        <f>BA310</f>
        <v>RoofBelowDeckIns</v>
      </c>
      <c r="BB343" s="54" t="str">
        <f>BB310</f>
        <v>RoofCavInsOverFrm</v>
      </c>
      <c r="BC343" s="8" t="s">
        <v>52</v>
      </c>
      <c r="BD343" s="8" t="s">
        <v>120</v>
      </c>
      <c r="BE343" s="8" t="s">
        <v>37</v>
      </c>
      <c r="BF343" s="8" t="s">
        <v>38</v>
      </c>
      <c r="BG343" s="8" t="s">
        <v>53</v>
      </c>
      <c r="BH343" s="8" t="s">
        <v>54</v>
      </c>
      <c r="BI343" s="8" t="s">
        <v>83</v>
      </c>
      <c r="BJ343" s="8" t="s">
        <v>155</v>
      </c>
      <c r="BK343" s="8" t="s">
        <v>86</v>
      </c>
      <c r="BL343" s="8" t="s">
        <v>156</v>
      </c>
      <c r="BM343" s="8" t="s">
        <v>142</v>
      </c>
      <c r="BN343" s="10" t="s">
        <v>211</v>
      </c>
      <c r="BO343" s="8" t="str">
        <f>BO277</f>
        <v>MinZNETier</v>
      </c>
      <c r="BP343" s="79" t="s">
        <v>274</v>
      </c>
      <c r="BQ343" s="8" t="str">
        <f>BQ310</f>
        <v>DHWCompactDistrib</v>
      </c>
      <c r="BR343" s="103" t="str">
        <f>BR310</f>
        <v>ElecDHWCompactDistrib</v>
      </c>
      <c r="BS343" s="8" t="s">
        <v>182</v>
      </c>
      <c r="BT343" s="8" t="s">
        <v>255</v>
      </c>
      <c r="BU343" s="8" t="s">
        <v>258</v>
      </c>
      <c r="BV343" s="8" t="s">
        <v>260</v>
      </c>
      <c r="BW343" s="8" t="s">
        <v>286</v>
      </c>
      <c r="BX343" s="8" t="s">
        <v>287</v>
      </c>
      <c r="BY343" s="8" t="s">
        <v>288</v>
      </c>
      <c r="BZ343" s="8" t="s">
        <v>360</v>
      </c>
      <c r="CA343" s="31" t="s">
        <v>0</v>
      </c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</row>
    <row r="344" spans="1:161" s="3" customFormat="1" x14ac:dyDescent="0.25">
      <c r="C344" s="3">
        <v>1</v>
      </c>
      <c r="D344" s="8">
        <v>2022</v>
      </c>
      <c r="E344" s="46" t="s">
        <v>221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26762</v>
      </c>
      <c r="L344" s="3">
        <v>8.9</v>
      </c>
      <c r="M344" s="27">
        <v>0.79300000000000004</v>
      </c>
      <c r="N344" s="27">
        <v>1.27</v>
      </c>
      <c r="O344" s="27">
        <v>0</v>
      </c>
      <c r="P344" s="27">
        <v>0</v>
      </c>
      <c r="Q344" s="27">
        <v>0</v>
      </c>
      <c r="R344" s="3">
        <v>0.13</v>
      </c>
      <c r="S344" s="3">
        <v>20</v>
      </c>
      <c r="T344" s="3">
        <v>350</v>
      </c>
      <c r="U344" s="3">
        <v>0</v>
      </c>
      <c r="V344" s="3">
        <v>0.45</v>
      </c>
      <c r="W344" s="3">
        <v>0.45</v>
      </c>
      <c r="X344" s="3">
        <v>0.62</v>
      </c>
      <c r="Y344" s="3">
        <v>5</v>
      </c>
      <c r="Z344" s="27">
        <v>0.56000000000000005</v>
      </c>
      <c r="AA344" s="3" t="s">
        <v>303</v>
      </c>
      <c r="AB344" s="3">
        <v>8</v>
      </c>
      <c r="AC344" s="3">
        <v>8</v>
      </c>
      <c r="AD344" s="3">
        <v>7</v>
      </c>
      <c r="AE344" s="3">
        <v>10</v>
      </c>
      <c r="AF344" s="57">
        <v>4.8000000000000001E-2</v>
      </c>
      <c r="AG344" s="3">
        <v>0.4</v>
      </c>
      <c r="AH344" s="1">
        <v>0.5</v>
      </c>
      <c r="AI344" s="3">
        <v>0.55000000000000004</v>
      </c>
      <c r="AJ344" s="3">
        <v>0.3</v>
      </c>
      <c r="AK344" s="3">
        <v>38</v>
      </c>
      <c r="AL344" s="3">
        <v>19</v>
      </c>
      <c r="AM344" s="3">
        <v>8</v>
      </c>
      <c r="AN344" s="3">
        <v>0</v>
      </c>
      <c r="AO344" s="3">
        <v>5016</v>
      </c>
      <c r="AP344" s="27">
        <v>0.7</v>
      </c>
      <c r="AQ344" s="27" t="s">
        <v>292</v>
      </c>
      <c r="AR344" s="27">
        <v>0.3</v>
      </c>
      <c r="AS344" s="61">
        <v>0.35</v>
      </c>
      <c r="AT344" s="27">
        <v>0.2</v>
      </c>
      <c r="AU344" s="27">
        <v>0.2</v>
      </c>
      <c r="AV344" s="27">
        <v>0</v>
      </c>
      <c r="AW344" s="27">
        <v>0.1</v>
      </c>
      <c r="AX344" s="27">
        <v>0.1</v>
      </c>
      <c r="AY344" s="3" t="s">
        <v>116</v>
      </c>
      <c r="AZ344" s="97" t="s">
        <v>341</v>
      </c>
      <c r="BA344" s="3" t="s">
        <v>116</v>
      </c>
      <c r="BB344" s="27">
        <v>0</v>
      </c>
      <c r="BC344" s="3" t="s">
        <v>236</v>
      </c>
      <c r="BD344" s="3" t="s">
        <v>205</v>
      </c>
      <c r="BE344" s="3" t="s">
        <v>39</v>
      </c>
      <c r="BF344" s="3" t="s">
        <v>40</v>
      </c>
      <c r="BG344" s="3" t="s">
        <v>59</v>
      </c>
      <c r="BH344" s="3" t="s">
        <v>130</v>
      </c>
      <c r="BI344" s="3" t="s">
        <v>84</v>
      </c>
      <c r="BJ344" s="3" t="s">
        <v>157</v>
      </c>
      <c r="BK344" s="3" t="s">
        <v>87</v>
      </c>
      <c r="BL344" s="3" t="s">
        <v>160</v>
      </c>
      <c r="BM344" s="3" t="s">
        <v>141</v>
      </c>
      <c r="BN344" s="19">
        <v>0</v>
      </c>
      <c r="BO344" s="27">
        <v>2</v>
      </c>
      <c r="BP344" s="104" t="s">
        <v>276</v>
      </c>
      <c r="BQ344" s="70" t="s">
        <v>268</v>
      </c>
      <c r="BR344" s="81" t="s">
        <v>268</v>
      </c>
      <c r="BS344" s="3" t="s">
        <v>185</v>
      </c>
      <c r="BT344" s="3" t="s">
        <v>184</v>
      </c>
      <c r="BU344" s="27">
        <v>-1</v>
      </c>
      <c r="BV344" s="61">
        <v>0</v>
      </c>
      <c r="BW344" s="61">
        <v>0</v>
      </c>
      <c r="BX344" s="61" t="s">
        <v>290</v>
      </c>
      <c r="BY344" s="101">
        <v>1</v>
      </c>
      <c r="BZ344" s="106">
        <v>0</v>
      </c>
      <c r="CA344" s="31" t="s">
        <v>0</v>
      </c>
      <c r="CF344" s="14"/>
      <c r="CH344" s="13"/>
      <c r="CJ344" s="13"/>
      <c r="CL344" s="13"/>
    </row>
    <row r="345" spans="1:161" s="3" customFormat="1" x14ac:dyDescent="0.25">
      <c r="C345" s="3">
        <v>2</v>
      </c>
      <c r="D345" s="30">
        <f>D344</f>
        <v>2022</v>
      </c>
      <c r="E345" s="41" t="str">
        <f>E344</f>
        <v>SingleFam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30021</v>
      </c>
      <c r="L345" s="3">
        <v>11.4</v>
      </c>
      <c r="M345" s="27">
        <v>0.621</v>
      </c>
      <c r="N345" s="27">
        <v>1.22</v>
      </c>
      <c r="O345" s="27">
        <v>0</v>
      </c>
      <c r="P345" s="27">
        <v>0</v>
      </c>
      <c r="Q345" s="27">
        <v>0</v>
      </c>
      <c r="R345" s="3">
        <v>0.11</v>
      </c>
      <c r="S345" s="3">
        <v>19</v>
      </c>
      <c r="T345" s="3">
        <v>350</v>
      </c>
      <c r="U345" s="3">
        <v>1</v>
      </c>
      <c r="V345" s="3">
        <v>0.45</v>
      </c>
      <c r="W345" s="3">
        <v>0.45</v>
      </c>
      <c r="X345" s="3">
        <v>0.62</v>
      </c>
      <c r="Y345" s="3">
        <v>5</v>
      </c>
      <c r="Z345" s="27">
        <v>0.47</v>
      </c>
      <c r="AA345" s="3" t="s">
        <v>315</v>
      </c>
      <c r="AB345" s="3">
        <v>8</v>
      </c>
      <c r="AC345" s="3">
        <v>8</v>
      </c>
      <c r="AD345" s="3">
        <v>7</v>
      </c>
      <c r="AE345" s="3">
        <v>10</v>
      </c>
      <c r="AF345" s="57">
        <v>4.8000000000000001E-2</v>
      </c>
      <c r="AG345" s="3">
        <v>0.4</v>
      </c>
      <c r="AH345" s="3">
        <v>0.35</v>
      </c>
      <c r="AI345" s="3">
        <v>0.55000000000000004</v>
      </c>
      <c r="AJ345" s="3">
        <v>0.3</v>
      </c>
      <c r="AK345" s="3">
        <v>38</v>
      </c>
      <c r="AL345" s="3">
        <v>19</v>
      </c>
      <c r="AM345" s="3">
        <v>8</v>
      </c>
      <c r="AN345" s="3">
        <v>0</v>
      </c>
      <c r="AO345" s="3">
        <v>5016</v>
      </c>
      <c r="AP345" s="41">
        <f>AP344</f>
        <v>0.7</v>
      </c>
      <c r="AQ345" s="41" t="str">
        <f>AQ344</f>
        <v>Yes</v>
      </c>
      <c r="AR345" s="27">
        <v>0.3</v>
      </c>
      <c r="AS345" s="27">
        <v>0.23</v>
      </c>
      <c r="AT345" s="27">
        <v>0.2</v>
      </c>
      <c r="AU345" s="27">
        <v>0.2</v>
      </c>
      <c r="AV345" s="27">
        <v>1</v>
      </c>
      <c r="AW345" s="27">
        <v>0.1</v>
      </c>
      <c r="AX345" s="27">
        <v>0.1</v>
      </c>
      <c r="AY345" s="3" t="s">
        <v>116</v>
      </c>
      <c r="AZ345" s="97" t="s">
        <v>341</v>
      </c>
      <c r="BA345" s="3" t="s">
        <v>116</v>
      </c>
      <c r="BB345" s="41">
        <f>BB344</f>
        <v>0</v>
      </c>
      <c r="BC345" s="57" t="s">
        <v>236</v>
      </c>
      <c r="BD345" s="30" t="str">
        <f>BD344</f>
        <v>T24-2019 IntWall 2x6 16oc R21</v>
      </c>
      <c r="BE345" s="3" t="s">
        <v>39</v>
      </c>
      <c r="BF345" s="3" t="s">
        <v>40</v>
      </c>
      <c r="BG345" s="3" t="s">
        <v>59</v>
      </c>
      <c r="BH345" s="3" t="s">
        <v>130</v>
      </c>
      <c r="BI345" s="3" t="s">
        <v>84</v>
      </c>
      <c r="BJ345" s="3" t="s">
        <v>157</v>
      </c>
      <c r="BK345" s="3" t="s">
        <v>87</v>
      </c>
      <c r="BL345" s="3" t="s">
        <v>160</v>
      </c>
      <c r="BM345" s="3" t="s">
        <v>141</v>
      </c>
      <c r="BN345" s="19">
        <v>0</v>
      </c>
      <c r="BO345" s="27">
        <v>2</v>
      </c>
      <c r="BP345" s="70" t="s">
        <v>276</v>
      </c>
      <c r="BQ345" s="71" t="str">
        <f>BQ344</f>
        <v>not compact</v>
      </c>
      <c r="BR345" s="81" t="str">
        <f>BR344</f>
        <v>not compact</v>
      </c>
      <c r="BS345" s="30" t="str">
        <f>BS344</f>
        <v>Pipe Insulation, All Lines</v>
      </c>
      <c r="BT345" s="30" t="str">
        <f>BT344</f>
        <v>Standard</v>
      </c>
      <c r="BU345" s="41">
        <f>BU344</f>
        <v>-1</v>
      </c>
      <c r="BV345" s="41">
        <v>0</v>
      </c>
      <c r="BW345" s="41">
        <v>0</v>
      </c>
      <c r="BX345" s="94" t="s">
        <v>290</v>
      </c>
      <c r="BY345" s="99">
        <v>1</v>
      </c>
      <c r="BZ345" s="99">
        <v>0</v>
      </c>
      <c r="CA345" s="31" t="s">
        <v>0</v>
      </c>
      <c r="CF345" s="14"/>
      <c r="CH345" s="13"/>
      <c r="CJ345" s="13"/>
      <c r="CL345" s="13"/>
    </row>
    <row r="346" spans="1:161" s="3" customFormat="1" x14ac:dyDescent="0.25">
      <c r="C346" s="3">
        <v>3</v>
      </c>
      <c r="D346" s="30">
        <f t="shared" ref="D346:E346" si="654">D345</f>
        <v>2022</v>
      </c>
      <c r="E346" s="41" t="str">
        <f t="shared" si="654"/>
        <v>SingleFam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31137</v>
      </c>
      <c r="L346" s="3">
        <v>7.9</v>
      </c>
      <c r="M346" s="27">
        <v>0.628</v>
      </c>
      <c r="N346" s="27">
        <v>1.1200000000000001</v>
      </c>
      <c r="O346" s="27">
        <v>0</v>
      </c>
      <c r="P346" s="27">
        <v>0</v>
      </c>
      <c r="Q346" s="27">
        <v>0</v>
      </c>
      <c r="R346" s="3">
        <v>0.11</v>
      </c>
      <c r="S346" s="3">
        <v>20</v>
      </c>
      <c r="T346" s="3">
        <v>350</v>
      </c>
      <c r="U346" s="3">
        <v>0</v>
      </c>
      <c r="V346" s="3">
        <v>0.45</v>
      </c>
      <c r="W346" s="3">
        <v>0.45</v>
      </c>
      <c r="X346" s="3">
        <v>0.62</v>
      </c>
      <c r="Y346" s="3">
        <v>5</v>
      </c>
      <c r="Z346" s="27">
        <v>0.47</v>
      </c>
      <c r="AA346" s="3" t="s">
        <v>304</v>
      </c>
      <c r="AB346" s="3">
        <v>6</v>
      </c>
      <c r="AC346" s="3">
        <v>6</v>
      </c>
      <c r="AD346" s="3">
        <v>7</v>
      </c>
      <c r="AE346" s="3">
        <v>10</v>
      </c>
      <c r="AF346" s="57">
        <v>4.8000000000000001E-2</v>
      </c>
      <c r="AG346" s="3">
        <v>0.4</v>
      </c>
      <c r="AH346" s="1">
        <v>0.5</v>
      </c>
      <c r="AI346" s="3">
        <v>0.55000000000000004</v>
      </c>
      <c r="AJ346" s="3">
        <v>0.3</v>
      </c>
      <c r="AK346" s="3">
        <v>30</v>
      </c>
      <c r="AL346" s="3">
        <v>19</v>
      </c>
      <c r="AM346" s="3">
        <v>0</v>
      </c>
      <c r="AN346" s="3">
        <v>0</v>
      </c>
      <c r="AO346" s="3">
        <v>5016</v>
      </c>
      <c r="AP346" s="41">
        <f t="shared" ref="AP346:AQ346" si="655">AP345</f>
        <v>0.7</v>
      </c>
      <c r="AQ346" s="41" t="str">
        <f t="shared" si="655"/>
        <v>Yes</v>
      </c>
      <c r="AR346" s="27">
        <v>0.3</v>
      </c>
      <c r="AS346" s="61">
        <v>0.35</v>
      </c>
      <c r="AT346" s="27">
        <v>0.2</v>
      </c>
      <c r="AU346" s="27">
        <v>0.2</v>
      </c>
      <c r="AV346" s="27">
        <v>1</v>
      </c>
      <c r="AW346" s="27">
        <v>0.1</v>
      </c>
      <c r="AX346" s="27">
        <v>0.1</v>
      </c>
      <c r="AY346" s="3" t="s">
        <v>116</v>
      </c>
      <c r="AZ346" s="3" t="s">
        <v>116</v>
      </c>
      <c r="BA346" s="3" t="s">
        <v>116</v>
      </c>
      <c r="BB346" s="41">
        <f t="shared" ref="BB346:BB359" si="656">BB345</f>
        <v>0</v>
      </c>
      <c r="BC346" s="57" t="s">
        <v>236</v>
      </c>
      <c r="BD346" s="30" t="str">
        <f t="shared" ref="BD346:BD359" si="657">BD345</f>
        <v>T24-2019 IntWall 2x6 16oc R21</v>
      </c>
      <c r="BE346" s="3" t="s">
        <v>39</v>
      </c>
      <c r="BF346" s="3" t="s">
        <v>40</v>
      </c>
      <c r="BG346" s="3" t="s">
        <v>60</v>
      </c>
      <c r="BH346" s="3" t="s">
        <v>130</v>
      </c>
      <c r="BI346" s="3" t="s">
        <v>84</v>
      </c>
      <c r="BJ346" s="3" t="s">
        <v>158</v>
      </c>
      <c r="BK346" s="3" t="s">
        <v>87</v>
      </c>
      <c r="BL346" s="3" t="s">
        <v>161</v>
      </c>
      <c r="BM346" s="3" t="s">
        <v>141</v>
      </c>
      <c r="BN346" s="19">
        <v>0</v>
      </c>
      <c r="BO346" s="27">
        <v>2</v>
      </c>
      <c r="BP346" s="104" t="s">
        <v>276</v>
      </c>
      <c r="BQ346" s="71" t="str">
        <f t="shared" ref="BQ346:BU359" si="658">BQ345</f>
        <v>not compact</v>
      </c>
      <c r="BR346" s="81" t="str">
        <f t="shared" si="658"/>
        <v>not compact</v>
      </c>
      <c r="BS346" s="30" t="str">
        <f t="shared" si="658"/>
        <v>Pipe Insulation, All Lines</v>
      </c>
      <c r="BT346" s="30" t="str">
        <f t="shared" si="658"/>
        <v>Standard</v>
      </c>
      <c r="BU346" s="41">
        <f t="shared" si="658"/>
        <v>-1</v>
      </c>
      <c r="BV346" s="41">
        <v>0</v>
      </c>
      <c r="BW346" s="41">
        <v>0</v>
      </c>
      <c r="BX346" s="94" t="s">
        <v>290</v>
      </c>
      <c r="BY346" s="99">
        <v>1</v>
      </c>
      <c r="BZ346" s="99">
        <v>0</v>
      </c>
      <c r="CA346" s="31" t="s">
        <v>0</v>
      </c>
      <c r="CF346" s="14"/>
      <c r="CH346" s="13"/>
      <c r="CJ346" s="13"/>
      <c r="CL346" s="13"/>
    </row>
    <row r="347" spans="1:161" s="3" customFormat="1" x14ac:dyDescent="0.25">
      <c r="C347" s="3">
        <v>4</v>
      </c>
      <c r="D347" s="30">
        <f t="shared" ref="D347:E347" si="659">D346</f>
        <v>2022</v>
      </c>
      <c r="E347" s="41" t="str">
        <f t="shared" si="659"/>
        <v>SingleFam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30935</v>
      </c>
      <c r="L347" s="3">
        <v>23.2</v>
      </c>
      <c r="M347" s="27">
        <v>0.58599999999999997</v>
      </c>
      <c r="N347" s="27">
        <v>1.21</v>
      </c>
      <c r="O347" s="27">
        <v>0</v>
      </c>
      <c r="P347" s="27">
        <v>0</v>
      </c>
      <c r="Q347" s="27">
        <v>0</v>
      </c>
      <c r="R347" s="3">
        <v>0.11</v>
      </c>
      <c r="S347" s="3">
        <v>19</v>
      </c>
      <c r="T347" s="3">
        <v>350</v>
      </c>
      <c r="U347" s="3">
        <v>0</v>
      </c>
      <c r="V347" s="3">
        <v>0.45</v>
      </c>
      <c r="W347" s="3">
        <v>0.45</v>
      </c>
      <c r="X347" s="3">
        <v>0.62</v>
      </c>
      <c r="Y347" s="3">
        <v>5</v>
      </c>
      <c r="Z347" s="27">
        <v>0.45</v>
      </c>
      <c r="AA347" s="3" t="s">
        <v>316</v>
      </c>
      <c r="AB347" s="3">
        <v>8</v>
      </c>
      <c r="AC347" s="3">
        <v>8</v>
      </c>
      <c r="AD347" s="3">
        <v>7</v>
      </c>
      <c r="AE347" s="3">
        <v>10</v>
      </c>
      <c r="AF347" s="57">
        <v>4.8000000000000001E-2</v>
      </c>
      <c r="AG347" s="3">
        <v>0.4</v>
      </c>
      <c r="AH347" s="3">
        <v>0.35</v>
      </c>
      <c r="AI347" s="3">
        <v>0.55000000000000004</v>
      </c>
      <c r="AJ347" s="3">
        <v>0.3</v>
      </c>
      <c r="AK347" s="3">
        <v>38</v>
      </c>
      <c r="AL347" s="3">
        <v>19</v>
      </c>
      <c r="AM347" s="3">
        <v>0</v>
      </c>
      <c r="AN347" s="3">
        <v>0</v>
      </c>
      <c r="AO347" s="3">
        <v>5016</v>
      </c>
      <c r="AP347" s="41">
        <f t="shared" ref="AP347:AQ347" si="660">AP346</f>
        <v>0.7</v>
      </c>
      <c r="AQ347" s="41" t="str">
        <f t="shared" si="660"/>
        <v>Yes</v>
      </c>
      <c r="AR347" s="27">
        <v>0.3</v>
      </c>
      <c r="AS347" s="27">
        <v>0.23</v>
      </c>
      <c r="AT347" s="27">
        <v>0.2</v>
      </c>
      <c r="AU347" s="27">
        <v>0.2</v>
      </c>
      <c r="AV347" s="27">
        <v>0</v>
      </c>
      <c r="AW347" s="98">
        <v>0.2</v>
      </c>
      <c r="AX347" s="98">
        <v>0.63</v>
      </c>
      <c r="AY347" s="3" t="s">
        <v>116</v>
      </c>
      <c r="AZ347" s="97" t="s">
        <v>341</v>
      </c>
      <c r="BA347" s="3" t="s">
        <v>204</v>
      </c>
      <c r="BB347" s="41">
        <f t="shared" si="656"/>
        <v>0</v>
      </c>
      <c r="BC347" s="57" t="s">
        <v>236</v>
      </c>
      <c r="BD347" s="30" t="str">
        <f t="shared" si="657"/>
        <v>T24-2019 IntWall 2x6 16oc R21</v>
      </c>
      <c r="BE347" s="3" t="s">
        <v>39</v>
      </c>
      <c r="BF347" s="3" t="s">
        <v>40</v>
      </c>
      <c r="BG347" s="3" t="s">
        <v>59</v>
      </c>
      <c r="BH347" s="3" t="s">
        <v>129</v>
      </c>
      <c r="BI347" s="3" t="s">
        <v>84</v>
      </c>
      <c r="BJ347" s="3" t="s">
        <v>158</v>
      </c>
      <c r="BK347" s="3" t="s">
        <v>87</v>
      </c>
      <c r="BL347" s="3" t="s">
        <v>161</v>
      </c>
      <c r="BM347" s="3" t="s">
        <v>141</v>
      </c>
      <c r="BN347" s="19">
        <v>0</v>
      </c>
      <c r="BO347" s="27">
        <v>2</v>
      </c>
      <c r="BP347" s="70" t="s">
        <v>276</v>
      </c>
      <c r="BQ347" s="71" t="str">
        <f t="shared" si="658"/>
        <v>not compact</v>
      </c>
      <c r="BR347" s="81" t="str">
        <f t="shared" si="658"/>
        <v>not compact</v>
      </c>
      <c r="BS347" s="30" t="str">
        <f t="shared" si="658"/>
        <v>Pipe Insulation, All Lines</v>
      </c>
      <c r="BT347" s="30" t="str">
        <f t="shared" si="658"/>
        <v>Standard</v>
      </c>
      <c r="BU347" s="41">
        <f t="shared" si="658"/>
        <v>-1</v>
      </c>
      <c r="BV347" s="41">
        <v>0</v>
      </c>
      <c r="BW347" s="41">
        <v>0</v>
      </c>
      <c r="BX347" s="94" t="s">
        <v>290</v>
      </c>
      <c r="BY347" s="99">
        <v>1</v>
      </c>
      <c r="BZ347" s="99">
        <v>0</v>
      </c>
      <c r="CA347" s="31" t="s">
        <v>0</v>
      </c>
      <c r="CF347" s="14"/>
      <c r="CH347" s="13"/>
      <c r="CJ347" s="13"/>
      <c r="CL347" s="13"/>
    </row>
    <row r="348" spans="1:161" s="3" customFormat="1" x14ac:dyDescent="0.25">
      <c r="C348" s="3">
        <v>5</v>
      </c>
      <c r="D348" s="30">
        <f t="shared" ref="D348:E348" si="661">D347</f>
        <v>2022</v>
      </c>
      <c r="E348" s="41" t="str">
        <f t="shared" si="661"/>
        <v>SingleFam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33490</v>
      </c>
      <c r="L348" s="3">
        <v>8.6</v>
      </c>
      <c r="M348" s="27">
        <v>0.58499999999999996</v>
      </c>
      <c r="N348" s="27">
        <v>1.06</v>
      </c>
      <c r="O348" s="27">
        <v>0</v>
      </c>
      <c r="P348" s="27">
        <v>0</v>
      </c>
      <c r="Q348" s="27">
        <v>0</v>
      </c>
      <c r="R348" s="3">
        <v>0.13</v>
      </c>
      <c r="S348" s="3">
        <v>20</v>
      </c>
      <c r="T348" s="3">
        <v>350</v>
      </c>
      <c r="U348" s="3">
        <v>0</v>
      </c>
      <c r="V348" s="3">
        <v>0.45</v>
      </c>
      <c r="W348" s="3">
        <v>0.45</v>
      </c>
      <c r="X348" s="3">
        <v>0.62</v>
      </c>
      <c r="Y348" s="3">
        <v>5</v>
      </c>
      <c r="Z348" s="27">
        <v>0.51</v>
      </c>
      <c r="AA348" s="3" t="s">
        <v>317</v>
      </c>
      <c r="AB348" s="3">
        <v>6</v>
      </c>
      <c r="AC348" s="3">
        <v>6</v>
      </c>
      <c r="AD348" s="3">
        <v>7</v>
      </c>
      <c r="AE348" s="3">
        <v>10</v>
      </c>
      <c r="AF348" s="57">
        <v>4.8000000000000001E-2</v>
      </c>
      <c r="AG348" s="3">
        <v>0.4</v>
      </c>
      <c r="AH348" s="1">
        <v>0.5</v>
      </c>
      <c r="AI348" s="3">
        <v>0.55000000000000004</v>
      </c>
      <c r="AJ348" s="3">
        <v>0.3</v>
      </c>
      <c r="AK348" s="3">
        <v>30</v>
      </c>
      <c r="AL348" s="3">
        <v>19</v>
      </c>
      <c r="AM348" s="3">
        <v>0</v>
      </c>
      <c r="AN348" s="3">
        <v>0</v>
      </c>
      <c r="AO348" s="3">
        <v>5016</v>
      </c>
      <c r="AP348" s="41">
        <f t="shared" ref="AP348:AQ348" si="662">AP347</f>
        <v>0.7</v>
      </c>
      <c r="AQ348" s="41" t="str">
        <f t="shared" si="662"/>
        <v>Yes</v>
      </c>
      <c r="AR348" s="27">
        <v>0.3</v>
      </c>
      <c r="AS348" s="61">
        <v>0.35</v>
      </c>
      <c r="AT348" s="27">
        <v>0.2</v>
      </c>
      <c r="AU348" s="27">
        <v>0.2</v>
      </c>
      <c r="AV348" s="27">
        <v>1</v>
      </c>
      <c r="AW348" s="27">
        <v>0.1</v>
      </c>
      <c r="AX348" s="27">
        <v>0.1</v>
      </c>
      <c r="AY348" s="3" t="s">
        <v>116</v>
      </c>
      <c r="AZ348" s="3" t="s">
        <v>116</v>
      </c>
      <c r="BA348" s="3" t="s">
        <v>116</v>
      </c>
      <c r="BB348" s="41">
        <f t="shared" si="656"/>
        <v>0</v>
      </c>
      <c r="BC348" s="57" t="s">
        <v>236</v>
      </c>
      <c r="BD348" s="30" t="str">
        <f t="shared" si="657"/>
        <v>T24-2019 IntWall 2x6 16oc R21</v>
      </c>
      <c r="BE348" s="3" t="s">
        <v>39</v>
      </c>
      <c r="BF348" s="3" t="s">
        <v>40</v>
      </c>
      <c r="BG348" s="3" t="s">
        <v>60</v>
      </c>
      <c r="BH348" s="3" t="s">
        <v>130</v>
      </c>
      <c r="BI348" s="3" t="s">
        <v>84</v>
      </c>
      <c r="BJ348" s="3" t="s">
        <v>158</v>
      </c>
      <c r="BK348" s="3" t="s">
        <v>87</v>
      </c>
      <c r="BL348" s="3" t="s">
        <v>161</v>
      </c>
      <c r="BM348" s="3" t="s">
        <v>141</v>
      </c>
      <c r="BN348" s="19">
        <v>0</v>
      </c>
      <c r="BO348" s="27">
        <v>2</v>
      </c>
      <c r="BP348" s="104" t="s">
        <v>276</v>
      </c>
      <c r="BQ348" s="71" t="str">
        <f t="shared" si="658"/>
        <v>not compact</v>
      </c>
      <c r="BR348" s="81" t="str">
        <f t="shared" si="658"/>
        <v>not compact</v>
      </c>
      <c r="BS348" s="30" t="str">
        <f t="shared" si="658"/>
        <v>Pipe Insulation, All Lines</v>
      </c>
      <c r="BT348" s="30" t="str">
        <f t="shared" si="658"/>
        <v>Standard</v>
      </c>
      <c r="BU348" s="41">
        <f t="shared" si="658"/>
        <v>-1</v>
      </c>
      <c r="BV348" s="41">
        <v>0</v>
      </c>
      <c r="BW348" s="41">
        <v>0</v>
      </c>
      <c r="BX348" s="94" t="s">
        <v>290</v>
      </c>
      <c r="BY348" s="99">
        <v>1</v>
      </c>
      <c r="BZ348" s="99">
        <v>0</v>
      </c>
      <c r="CA348" s="31" t="s">
        <v>0</v>
      </c>
      <c r="CF348" s="14"/>
      <c r="CH348" s="13"/>
      <c r="CJ348" s="13"/>
      <c r="CL348" s="13"/>
    </row>
    <row r="349" spans="1:161" s="3" customFormat="1" x14ac:dyDescent="0.25">
      <c r="C349" s="3">
        <v>6</v>
      </c>
      <c r="D349" s="30">
        <f t="shared" ref="D349:E349" si="663">D348</f>
        <v>2022</v>
      </c>
      <c r="E349" s="41" t="str">
        <f t="shared" si="663"/>
        <v>SingleFam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30081</v>
      </c>
      <c r="L349" s="3">
        <v>0</v>
      </c>
      <c r="M349" s="27">
        <v>0.59399999999999997</v>
      </c>
      <c r="N349" s="27">
        <v>1.23</v>
      </c>
      <c r="O349" s="27">
        <v>0</v>
      </c>
      <c r="P349" s="27">
        <v>0</v>
      </c>
      <c r="Q349" s="27">
        <v>0</v>
      </c>
      <c r="R349" s="3">
        <v>0.08</v>
      </c>
      <c r="S349" s="3">
        <v>19</v>
      </c>
      <c r="T349" s="3">
        <v>350</v>
      </c>
      <c r="U349" s="3">
        <v>0</v>
      </c>
      <c r="V349" s="3">
        <v>0.45</v>
      </c>
      <c r="W349" s="3">
        <v>0.45</v>
      </c>
      <c r="X349" s="3">
        <v>0.62</v>
      </c>
      <c r="Y349" s="3">
        <v>5</v>
      </c>
      <c r="Z349" s="27">
        <v>0.36</v>
      </c>
      <c r="AA349" s="3" t="s">
        <v>318</v>
      </c>
      <c r="AB349" s="3">
        <v>6</v>
      </c>
      <c r="AC349" s="3">
        <v>6</v>
      </c>
      <c r="AD349" s="3">
        <v>7</v>
      </c>
      <c r="AE349" s="3">
        <v>10</v>
      </c>
      <c r="AF349" s="3">
        <v>6.5000000000000002E-2</v>
      </c>
      <c r="AG349" s="3">
        <v>0.4</v>
      </c>
      <c r="AH349" s="3">
        <v>0.35</v>
      </c>
      <c r="AI349" s="3">
        <v>0.55000000000000004</v>
      </c>
      <c r="AJ349" s="3">
        <v>0.3</v>
      </c>
      <c r="AK349" s="3">
        <v>30</v>
      </c>
      <c r="AL349" s="3">
        <v>19</v>
      </c>
      <c r="AM349" s="3">
        <v>0</v>
      </c>
      <c r="AN349" s="3">
        <v>0</v>
      </c>
      <c r="AO349" s="3">
        <v>5016</v>
      </c>
      <c r="AP349" s="41">
        <f t="shared" ref="AP349:AQ349" si="664">AP348</f>
        <v>0.7</v>
      </c>
      <c r="AQ349" s="41" t="str">
        <f t="shared" si="664"/>
        <v>Yes</v>
      </c>
      <c r="AR349" s="27">
        <v>0.3</v>
      </c>
      <c r="AS349" s="27">
        <v>0.23</v>
      </c>
      <c r="AT349" s="27">
        <v>0.2</v>
      </c>
      <c r="AU349" s="27">
        <v>0.2</v>
      </c>
      <c r="AV349" s="27">
        <v>1</v>
      </c>
      <c r="AW349" s="27">
        <v>0.1</v>
      </c>
      <c r="AX349" s="98">
        <v>0.63</v>
      </c>
      <c r="AY349" s="3" t="s">
        <v>116</v>
      </c>
      <c r="AZ349" s="3" t="s">
        <v>116</v>
      </c>
      <c r="BA349" s="3" t="s">
        <v>116</v>
      </c>
      <c r="BB349" s="41">
        <f t="shared" si="656"/>
        <v>0</v>
      </c>
      <c r="BC349" s="3" t="s">
        <v>127</v>
      </c>
      <c r="BD349" s="58" t="s">
        <v>128</v>
      </c>
      <c r="BE349" s="3" t="s">
        <v>39</v>
      </c>
      <c r="BF349" s="3" t="s">
        <v>40</v>
      </c>
      <c r="BG349" s="3" t="s">
        <v>60</v>
      </c>
      <c r="BH349" s="3" t="s">
        <v>130</v>
      </c>
      <c r="BI349" s="3" t="s">
        <v>84</v>
      </c>
      <c r="BJ349" s="3" t="s">
        <v>158</v>
      </c>
      <c r="BK349" s="3" t="s">
        <v>87</v>
      </c>
      <c r="BL349" s="3" t="s">
        <v>161</v>
      </c>
      <c r="BM349" s="3" t="s">
        <v>141</v>
      </c>
      <c r="BN349" s="19">
        <v>0</v>
      </c>
      <c r="BO349" s="27">
        <v>1</v>
      </c>
      <c r="BP349" s="104" t="s">
        <v>276</v>
      </c>
      <c r="BQ349" s="71" t="str">
        <f t="shared" si="658"/>
        <v>not compact</v>
      </c>
      <c r="BR349" s="81" t="str">
        <f t="shared" si="658"/>
        <v>not compact</v>
      </c>
      <c r="BS349" s="30" t="str">
        <f t="shared" si="658"/>
        <v>Pipe Insulation, All Lines</v>
      </c>
      <c r="BT349" s="30" t="str">
        <f t="shared" si="658"/>
        <v>Standard</v>
      </c>
      <c r="BU349" s="41">
        <f t="shared" si="658"/>
        <v>-1</v>
      </c>
      <c r="BV349" s="41">
        <v>0</v>
      </c>
      <c r="BW349" s="41">
        <v>0</v>
      </c>
      <c r="BX349" s="94" t="s">
        <v>290</v>
      </c>
      <c r="BY349" s="99">
        <v>1</v>
      </c>
      <c r="BZ349" s="99">
        <v>0</v>
      </c>
      <c r="CA349" s="31" t="s">
        <v>0</v>
      </c>
      <c r="CF349" s="14"/>
      <c r="CH349" s="13"/>
      <c r="CJ349" s="13"/>
      <c r="CL349" s="13"/>
    </row>
    <row r="350" spans="1:161" s="3" customFormat="1" x14ac:dyDescent="0.25">
      <c r="C350" s="3">
        <v>7</v>
      </c>
      <c r="D350" s="30">
        <f t="shared" ref="D350:E350" si="665">D349</f>
        <v>2022</v>
      </c>
      <c r="E350" s="41" t="str">
        <f t="shared" si="665"/>
        <v>SingleFam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30701</v>
      </c>
      <c r="L350" s="3">
        <v>0</v>
      </c>
      <c r="M350" s="27">
        <v>0.57199999999999995</v>
      </c>
      <c r="N350" s="27">
        <v>1.1499999999999999</v>
      </c>
      <c r="O350" s="27">
        <v>0</v>
      </c>
      <c r="P350" s="27">
        <v>0</v>
      </c>
      <c r="Q350" s="27">
        <v>0</v>
      </c>
      <c r="R350" s="3">
        <v>0.06</v>
      </c>
      <c r="S350" s="3">
        <v>20</v>
      </c>
      <c r="T350" s="3">
        <v>350</v>
      </c>
      <c r="U350" s="3">
        <v>0</v>
      </c>
      <c r="V350" s="3">
        <v>0.45</v>
      </c>
      <c r="W350" s="3">
        <v>0.45</v>
      </c>
      <c r="X350" s="3">
        <v>0.62</v>
      </c>
      <c r="Y350" s="3">
        <v>5</v>
      </c>
      <c r="Z350" s="27">
        <v>0.38</v>
      </c>
      <c r="AA350" s="3" t="s">
        <v>305</v>
      </c>
      <c r="AB350" s="3">
        <v>6</v>
      </c>
      <c r="AC350" s="3">
        <v>6</v>
      </c>
      <c r="AD350" s="3">
        <v>7</v>
      </c>
      <c r="AE350" s="3">
        <v>10</v>
      </c>
      <c r="AF350" s="3">
        <v>6.5000000000000002E-2</v>
      </c>
      <c r="AG350" s="3">
        <v>0.4</v>
      </c>
      <c r="AH350" s="3">
        <v>0.35</v>
      </c>
      <c r="AI350" s="3">
        <v>0.55000000000000004</v>
      </c>
      <c r="AJ350" s="3">
        <v>0.3</v>
      </c>
      <c r="AK350" s="3">
        <v>30</v>
      </c>
      <c r="AL350" s="3">
        <v>19</v>
      </c>
      <c r="AM350" s="3">
        <v>0</v>
      </c>
      <c r="AN350" s="3">
        <v>0</v>
      </c>
      <c r="AO350" s="3">
        <v>5016</v>
      </c>
      <c r="AP350" s="41">
        <f t="shared" ref="AP350:AQ350" si="666">AP349</f>
        <v>0.7</v>
      </c>
      <c r="AQ350" s="41" t="str">
        <f t="shared" si="666"/>
        <v>Yes</v>
      </c>
      <c r="AR350" s="27">
        <v>0.3</v>
      </c>
      <c r="AS350" s="27">
        <v>0.23</v>
      </c>
      <c r="AT350" s="27">
        <v>0.2</v>
      </c>
      <c r="AU350" s="27">
        <v>0.2</v>
      </c>
      <c r="AV350" s="27">
        <v>1</v>
      </c>
      <c r="AW350" s="27">
        <v>0.1</v>
      </c>
      <c r="AX350" s="98">
        <v>0.63</v>
      </c>
      <c r="AY350" s="3" t="s">
        <v>116</v>
      </c>
      <c r="AZ350" s="3" t="s">
        <v>116</v>
      </c>
      <c r="BA350" s="3" t="s">
        <v>116</v>
      </c>
      <c r="BB350" s="41">
        <f t="shared" si="656"/>
        <v>0</v>
      </c>
      <c r="BC350" s="3" t="s">
        <v>127</v>
      </c>
      <c r="BD350" s="58" t="s">
        <v>128</v>
      </c>
      <c r="BE350" s="3" t="s">
        <v>39</v>
      </c>
      <c r="BF350" s="3" t="s">
        <v>40</v>
      </c>
      <c r="BG350" s="3" t="s">
        <v>60</v>
      </c>
      <c r="BH350" s="3" t="s">
        <v>130</v>
      </c>
      <c r="BI350" s="3" t="s">
        <v>84</v>
      </c>
      <c r="BJ350" s="3" t="s">
        <v>158</v>
      </c>
      <c r="BK350" s="3" t="s">
        <v>87</v>
      </c>
      <c r="BL350" s="3" t="s">
        <v>161</v>
      </c>
      <c r="BM350" s="3" t="s">
        <v>141</v>
      </c>
      <c r="BN350" s="19">
        <v>0</v>
      </c>
      <c r="BO350" s="27">
        <v>1</v>
      </c>
      <c r="BP350" s="104" t="s">
        <v>276</v>
      </c>
      <c r="BQ350" s="71" t="str">
        <f t="shared" si="658"/>
        <v>not compact</v>
      </c>
      <c r="BR350" s="81" t="str">
        <f t="shared" si="658"/>
        <v>not compact</v>
      </c>
      <c r="BS350" s="30" t="str">
        <f t="shared" si="658"/>
        <v>Pipe Insulation, All Lines</v>
      </c>
      <c r="BT350" s="30" t="str">
        <f t="shared" si="658"/>
        <v>Standard</v>
      </c>
      <c r="BU350" s="41">
        <f t="shared" si="658"/>
        <v>-1</v>
      </c>
      <c r="BV350" s="41">
        <v>0</v>
      </c>
      <c r="BW350" s="41">
        <v>0</v>
      </c>
      <c r="BX350" s="94" t="s">
        <v>290</v>
      </c>
      <c r="BY350" s="99">
        <v>1</v>
      </c>
      <c r="BZ350" s="99">
        <v>0</v>
      </c>
      <c r="CA350" s="31" t="s">
        <v>0</v>
      </c>
      <c r="CF350" s="14"/>
      <c r="CH350" s="13"/>
      <c r="CJ350" s="13"/>
      <c r="CL350" s="13"/>
    </row>
    <row r="351" spans="1:161" s="3" customFormat="1" x14ac:dyDescent="0.25">
      <c r="C351" s="3">
        <v>8</v>
      </c>
      <c r="D351" s="30">
        <f t="shared" ref="D351:E351" si="667">D350</f>
        <v>2022</v>
      </c>
      <c r="E351" s="41" t="str">
        <f t="shared" si="667"/>
        <v>SingleFam</v>
      </c>
      <c r="F351" s="3">
        <v>1</v>
      </c>
      <c r="G351" s="3">
        <v>1.5</v>
      </c>
      <c r="H351" s="3">
        <v>0.14000000000000001</v>
      </c>
      <c r="I351" s="3">
        <v>750</v>
      </c>
      <c r="J351" s="3">
        <v>3</v>
      </c>
      <c r="K351" s="3">
        <v>29254</v>
      </c>
      <c r="L351" s="3">
        <v>31.2</v>
      </c>
      <c r="M351" s="27">
        <v>0.58599999999999997</v>
      </c>
      <c r="N351" s="27">
        <v>1.37</v>
      </c>
      <c r="O351" s="27">
        <v>0</v>
      </c>
      <c r="P351" s="27">
        <v>0</v>
      </c>
      <c r="Q351" s="27">
        <v>0</v>
      </c>
      <c r="R351" s="3">
        <v>0.16</v>
      </c>
      <c r="S351" s="3">
        <v>19</v>
      </c>
      <c r="T351" s="3">
        <v>350</v>
      </c>
      <c r="U351" s="3">
        <v>1</v>
      </c>
      <c r="V351" s="3">
        <v>0.45</v>
      </c>
      <c r="W351" s="3">
        <v>0.45</v>
      </c>
      <c r="X351" s="3">
        <v>0.62</v>
      </c>
      <c r="Y351" s="3">
        <v>5</v>
      </c>
      <c r="Z351" s="27">
        <v>0.34</v>
      </c>
      <c r="AA351" s="3" t="s">
        <v>319</v>
      </c>
      <c r="AB351" s="3">
        <v>8</v>
      </c>
      <c r="AC351" s="3">
        <v>8</v>
      </c>
      <c r="AD351" s="3">
        <v>7</v>
      </c>
      <c r="AE351" s="3">
        <v>10</v>
      </c>
      <c r="AF351" s="57">
        <v>4.8000000000000001E-2</v>
      </c>
      <c r="AG351" s="3">
        <v>0.4</v>
      </c>
      <c r="AH351" s="3">
        <v>0.35</v>
      </c>
      <c r="AI351" s="3">
        <v>0.55000000000000004</v>
      </c>
      <c r="AJ351" s="3">
        <v>0.3</v>
      </c>
      <c r="AK351" s="3">
        <v>38</v>
      </c>
      <c r="AL351" s="3">
        <v>19</v>
      </c>
      <c r="AM351" s="3">
        <v>0</v>
      </c>
      <c r="AN351" s="3">
        <v>0</v>
      </c>
      <c r="AO351" s="3">
        <v>5016</v>
      </c>
      <c r="AP351" s="41">
        <f t="shared" ref="AP351:AQ351" si="668">AP350</f>
        <v>0.7</v>
      </c>
      <c r="AQ351" s="41" t="str">
        <f t="shared" si="668"/>
        <v>Yes</v>
      </c>
      <c r="AR351" s="27">
        <v>0.3</v>
      </c>
      <c r="AS351" s="27">
        <v>0.23</v>
      </c>
      <c r="AT351" s="27">
        <v>0.2</v>
      </c>
      <c r="AU351" s="27">
        <v>0.2</v>
      </c>
      <c r="AV351" s="27">
        <v>0</v>
      </c>
      <c r="AW351" s="98">
        <v>0.2</v>
      </c>
      <c r="AX351" s="98">
        <v>0.63</v>
      </c>
      <c r="AY351" s="3" t="s">
        <v>116</v>
      </c>
      <c r="AZ351" s="97" t="s">
        <v>341</v>
      </c>
      <c r="BA351" s="3" t="s">
        <v>204</v>
      </c>
      <c r="BB351" s="41">
        <f t="shared" si="656"/>
        <v>0</v>
      </c>
      <c r="BC351" s="57" t="s">
        <v>236</v>
      </c>
      <c r="BD351" s="3" t="s">
        <v>205</v>
      </c>
      <c r="BE351" s="3" t="s">
        <v>39</v>
      </c>
      <c r="BF351" s="3" t="s">
        <v>40</v>
      </c>
      <c r="BG351" s="3" t="s">
        <v>59</v>
      </c>
      <c r="BH351" s="3" t="s">
        <v>129</v>
      </c>
      <c r="BI351" s="3" t="s">
        <v>84</v>
      </c>
      <c r="BJ351" s="3" t="s">
        <v>158</v>
      </c>
      <c r="BK351" s="3" t="s">
        <v>87</v>
      </c>
      <c r="BL351" s="3" t="s">
        <v>161</v>
      </c>
      <c r="BM351" s="3" t="s">
        <v>141</v>
      </c>
      <c r="BN351" s="19">
        <v>0</v>
      </c>
      <c r="BO351" s="27">
        <v>2</v>
      </c>
      <c r="BP351" s="70" t="s">
        <v>276</v>
      </c>
      <c r="BQ351" s="71" t="str">
        <f t="shared" si="658"/>
        <v>not compact</v>
      </c>
      <c r="BR351" s="81" t="str">
        <f t="shared" si="658"/>
        <v>not compact</v>
      </c>
      <c r="BS351" s="30" t="str">
        <f t="shared" si="658"/>
        <v>Pipe Insulation, All Lines</v>
      </c>
      <c r="BT351" s="30" t="str">
        <f t="shared" si="658"/>
        <v>Standard</v>
      </c>
      <c r="BU351" s="41">
        <f t="shared" si="658"/>
        <v>-1</v>
      </c>
      <c r="BV351" s="41">
        <v>0</v>
      </c>
      <c r="BW351" s="41">
        <v>0</v>
      </c>
      <c r="BX351" s="94" t="s">
        <v>290</v>
      </c>
      <c r="BY351" s="99">
        <v>1</v>
      </c>
      <c r="BZ351" s="99">
        <v>0</v>
      </c>
      <c r="CA351" s="31" t="s">
        <v>0</v>
      </c>
      <c r="CF351" s="14"/>
      <c r="CH351" s="13"/>
      <c r="CJ351" s="13"/>
      <c r="CL351" s="13"/>
    </row>
    <row r="352" spans="1:161" s="3" customFormat="1" x14ac:dyDescent="0.25">
      <c r="C352" s="3">
        <v>9</v>
      </c>
      <c r="D352" s="30">
        <f t="shared" ref="D352:E352" si="669">D351</f>
        <v>2022</v>
      </c>
      <c r="E352" s="41" t="str">
        <f t="shared" si="669"/>
        <v>SingleFam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29889</v>
      </c>
      <c r="L352" s="3">
        <v>25.2</v>
      </c>
      <c r="M352" s="27">
        <v>0.61299999999999999</v>
      </c>
      <c r="N352" s="27">
        <v>1.36</v>
      </c>
      <c r="O352" s="27">
        <v>0</v>
      </c>
      <c r="P352" s="27">
        <v>0</v>
      </c>
      <c r="Q352" s="27">
        <v>0</v>
      </c>
      <c r="R352" s="3">
        <v>0.13</v>
      </c>
      <c r="S352" s="3">
        <v>19</v>
      </c>
      <c r="T352" s="3">
        <v>350</v>
      </c>
      <c r="U352" s="3">
        <v>1</v>
      </c>
      <c r="V352" s="3">
        <v>0.45</v>
      </c>
      <c r="W352" s="3">
        <v>0.45</v>
      </c>
      <c r="X352" s="3">
        <v>0.62</v>
      </c>
      <c r="Y352" s="3">
        <v>5</v>
      </c>
      <c r="Z352" s="27">
        <v>0.39</v>
      </c>
      <c r="AA352" s="3" t="s">
        <v>307</v>
      </c>
      <c r="AB352" s="3">
        <v>8</v>
      </c>
      <c r="AC352" s="3">
        <v>8</v>
      </c>
      <c r="AD352" s="3">
        <v>7</v>
      </c>
      <c r="AE352" s="3">
        <v>10</v>
      </c>
      <c r="AF352" s="57">
        <v>4.8000000000000001E-2</v>
      </c>
      <c r="AG352" s="3">
        <v>0.4</v>
      </c>
      <c r="AH352" s="3">
        <v>0.35</v>
      </c>
      <c r="AI352" s="3">
        <v>0.55000000000000004</v>
      </c>
      <c r="AJ352" s="3">
        <v>0.3</v>
      </c>
      <c r="AK352" s="3">
        <v>38</v>
      </c>
      <c r="AL352" s="3">
        <v>19</v>
      </c>
      <c r="AM352" s="3">
        <v>0</v>
      </c>
      <c r="AN352" s="3">
        <v>0</v>
      </c>
      <c r="AO352" s="3">
        <v>5016</v>
      </c>
      <c r="AP352" s="41">
        <f t="shared" ref="AP352:AQ352" si="670">AP351</f>
        <v>0.7</v>
      </c>
      <c r="AQ352" s="41" t="str">
        <f t="shared" si="670"/>
        <v>Yes</v>
      </c>
      <c r="AR352" s="27">
        <v>0.3</v>
      </c>
      <c r="AS352" s="27">
        <v>0.23</v>
      </c>
      <c r="AT352" s="27">
        <v>0.2</v>
      </c>
      <c r="AU352" s="27">
        <v>0.2</v>
      </c>
      <c r="AV352" s="27">
        <v>0</v>
      </c>
      <c r="AW352" s="98">
        <v>0.2</v>
      </c>
      <c r="AX352" s="98">
        <v>0.63</v>
      </c>
      <c r="AY352" s="3" t="s">
        <v>116</v>
      </c>
      <c r="AZ352" s="97" t="s">
        <v>341</v>
      </c>
      <c r="BA352" s="3" t="s">
        <v>204</v>
      </c>
      <c r="BB352" s="41">
        <f t="shared" si="656"/>
        <v>0</v>
      </c>
      <c r="BC352" s="57" t="s">
        <v>236</v>
      </c>
      <c r="BD352" s="30" t="str">
        <f t="shared" si="657"/>
        <v>T24-2019 IntWall 2x6 16oc R21</v>
      </c>
      <c r="BE352" s="3" t="s">
        <v>39</v>
      </c>
      <c r="BF352" s="3" t="s">
        <v>40</v>
      </c>
      <c r="BG352" s="3" t="s">
        <v>59</v>
      </c>
      <c r="BH352" s="3" t="s">
        <v>129</v>
      </c>
      <c r="BI352" s="3" t="s">
        <v>84</v>
      </c>
      <c r="BJ352" s="3" t="s">
        <v>158</v>
      </c>
      <c r="BK352" s="3" t="s">
        <v>87</v>
      </c>
      <c r="BL352" s="3" t="s">
        <v>161</v>
      </c>
      <c r="BM352" s="3" t="s">
        <v>141</v>
      </c>
      <c r="BN352" s="19">
        <v>0</v>
      </c>
      <c r="BO352" s="27">
        <v>2</v>
      </c>
      <c r="BP352" s="70" t="s">
        <v>276</v>
      </c>
      <c r="BQ352" s="71" t="str">
        <f t="shared" si="658"/>
        <v>not compact</v>
      </c>
      <c r="BR352" s="81" t="str">
        <f t="shared" si="658"/>
        <v>not compact</v>
      </c>
      <c r="BS352" s="30" t="str">
        <f t="shared" si="658"/>
        <v>Pipe Insulation, All Lines</v>
      </c>
      <c r="BT352" s="30" t="str">
        <f t="shared" si="658"/>
        <v>Standard</v>
      </c>
      <c r="BU352" s="41">
        <f t="shared" si="658"/>
        <v>-1</v>
      </c>
      <c r="BV352" s="41">
        <v>0</v>
      </c>
      <c r="BW352" s="41">
        <v>0</v>
      </c>
      <c r="BX352" s="94" t="s">
        <v>290</v>
      </c>
      <c r="BY352" s="99">
        <v>1</v>
      </c>
      <c r="BZ352" s="99">
        <v>0</v>
      </c>
      <c r="CA352" s="31" t="s">
        <v>0</v>
      </c>
      <c r="CF352" s="14"/>
      <c r="CH352" s="13"/>
      <c r="CJ352" s="13"/>
      <c r="CL352" s="13"/>
    </row>
    <row r="353" spans="3:90" s="3" customFormat="1" x14ac:dyDescent="0.25">
      <c r="C353" s="3">
        <v>10</v>
      </c>
      <c r="D353" s="30">
        <f t="shared" ref="D353:E353" si="671">D352</f>
        <v>2022</v>
      </c>
      <c r="E353" s="41" t="str">
        <f t="shared" si="671"/>
        <v>SingleFam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30200</v>
      </c>
      <c r="L353" s="3">
        <v>22.4</v>
      </c>
      <c r="M353" s="27">
        <v>0.627</v>
      </c>
      <c r="N353" s="27">
        <v>1.41</v>
      </c>
      <c r="O353" s="27">
        <v>0</v>
      </c>
      <c r="P353" s="27">
        <v>0</v>
      </c>
      <c r="Q353" s="27">
        <v>0</v>
      </c>
      <c r="R353" s="3">
        <v>0.13</v>
      </c>
      <c r="S353" s="3">
        <v>19</v>
      </c>
      <c r="T353" s="3">
        <v>350</v>
      </c>
      <c r="U353" s="3">
        <v>1</v>
      </c>
      <c r="V353" s="3">
        <v>0.45</v>
      </c>
      <c r="W353" s="3">
        <v>0.45</v>
      </c>
      <c r="X353" s="3">
        <v>0.62</v>
      </c>
      <c r="Y353" s="3">
        <v>5</v>
      </c>
      <c r="Z353" s="27">
        <v>0.42</v>
      </c>
      <c r="AA353" s="3" t="s">
        <v>320</v>
      </c>
      <c r="AB353" s="3">
        <v>8</v>
      </c>
      <c r="AC353" s="3">
        <v>8</v>
      </c>
      <c r="AD353" s="3">
        <v>7</v>
      </c>
      <c r="AE353" s="3">
        <v>10</v>
      </c>
      <c r="AF353" s="57">
        <v>4.8000000000000001E-2</v>
      </c>
      <c r="AG353" s="3">
        <v>0.4</v>
      </c>
      <c r="AH353" s="3">
        <v>0.35</v>
      </c>
      <c r="AI353" s="3">
        <v>0.55000000000000004</v>
      </c>
      <c r="AJ353" s="3">
        <v>0.3</v>
      </c>
      <c r="AK353" s="3">
        <v>38</v>
      </c>
      <c r="AL353" s="3">
        <v>19</v>
      </c>
      <c r="AM353" s="3">
        <v>0</v>
      </c>
      <c r="AN353" s="3">
        <v>0</v>
      </c>
      <c r="AO353" s="3">
        <v>5016</v>
      </c>
      <c r="AP353" s="41">
        <f t="shared" ref="AP353:AQ353" si="672">AP352</f>
        <v>0.7</v>
      </c>
      <c r="AQ353" s="41" t="str">
        <f t="shared" si="672"/>
        <v>Yes</v>
      </c>
      <c r="AR353" s="27">
        <v>0.3</v>
      </c>
      <c r="AS353" s="27">
        <v>0.23</v>
      </c>
      <c r="AT353" s="27">
        <v>0.2</v>
      </c>
      <c r="AU353" s="27">
        <v>0.2</v>
      </c>
      <c r="AV353" s="27">
        <v>0</v>
      </c>
      <c r="AW353" s="27">
        <v>0.2</v>
      </c>
      <c r="AX353" s="98">
        <v>0.63</v>
      </c>
      <c r="AY353" s="3" t="s">
        <v>116</v>
      </c>
      <c r="AZ353" s="97" t="s">
        <v>341</v>
      </c>
      <c r="BA353" s="3" t="s">
        <v>204</v>
      </c>
      <c r="BB353" s="41">
        <f t="shared" si="656"/>
        <v>0</v>
      </c>
      <c r="BC353" s="57" t="s">
        <v>236</v>
      </c>
      <c r="BD353" s="30" t="str">
        <f t="shared" si="657"/>
        <v>T24-2019 IntWall 2x6 16oc R21</v>
      </c>
      <c r="BE353" s="3" t="s">
        <v>39</v>
      </c>
      <c r="BF353" s="3" t="s">
        <v>40</v>
      </c>
      <c r="BG353" s="3" t="s">
        <v>59</v>
      </c>
      <c r="BH353" s="3" t="s">
        <v>129</v>
      </c>
      <c r="BI353" s="3" t="s">
        <v>84</v>
      </c>
      <c r="BJ353" s="3" t="s">
        <v>158</v>
      </c>
      <c r="BK353" s="3" t="s">
        <v>87</v>
      </c>
      <c r="BL353" s="3" t="s">
        <v>161</v>
      </c>
      <c r="BM353" s="3" t="s">
        <v>141</v>
      </c>
      <c r="BN353" s="19">
        <v>0</v>
      </c>
      <c r="BO353" s="27">
        <v>2</v>
      </c>
      <c r="BP353" s="70" t="s">
        <v>276</v>
      </c>
      <c r="BQ353" s="71" t="str">
        <f t="shared" si="658"/>
        <v>not compact</v>
      </c>
      <c r="BR353" s="81" t="str">
        <f t="shared" si="658"/>
        <v>not compact</v>
      </c>
      <c r="BS353" s="30" t="str">
        <f t="shared" si="658"/>
        <v>Pipe Insulation, All Lines</v>
      </c>
      <c r="BT353" s="30" t="str">
        <f t="shared" si="658"/>
        <v>Standard</v>
      </c>
      <c r="BU353" s="41">
        <f t="shared" si="658"/>
        <v>-1</v>
      </c>
      <c r="BV353" s="41">
        <v>0</v>
      </c>
      <c r="BW353" s="41">
        <v>0</v>
      </c>
      <c r="BX353" s="94" t="s">
        <v>290</v>
      </c>
      <c r="BY353" s="99">
        <v>1</v>
      </c>
      <c r="BZ353" s="99">
        <v>0</v>
      </c>
      <c r="CA353" s="31" t="s">
        <v>0</v>
      </c>
      <c r="CF353" s="14"/>
      <c r="CH353" s="13"/>
      <c r="CJ353" s="13"/>
      <c r="CL353" s="13"/>
    </row>
    <row r="354" spans="3:90" s="3" customFormat="1" x14ac:dyDescent="0.25">
      <c r="C354" s="3">
        <v>11</v>
      </c>
      <c r="D354" s="30">
        <f t="shared" ref="D354:E354" si="673">D353</f>
        <v>2022</v>
      </c>
      <c r="E354" s="41" t="str">
        <f t="shared" si="673"/>
        <v>SingleFam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29693</v>
      </c>
      <c r="L354" s="3">
        <v>17.8</v>
      </c>
      <c r="M354" s="27">
        <v>0.83599999999999997</v>
      </c>
      <c r="N354" s="27">
        <v>1.44</v>
      </c>
      <c r="O354" s="27">
        <v>0</v>
      </c>
      <c r="P354" s="27">
        <v>0</v>
      </c>
      <c r="Q354" s="27">
        <v>0</v>
      </c>
      <c r="R354" s="3">
        <v>0.13</v>
      </c>
      <c r="S354" s="3">
        <v>19</v>
      </c>
      <c r="T354" s="3">
        <v>350</v>
      </c>
      <c r="U354" s="3">
        <v>1</v>
      </c>
      <c r="V354" s="3">
        <v>0.45</v>
      </c>
      <c r="W354" s="3">
        <v>0.45</v>
      </c>
      <c r="X354" s="3">
        <v>0.62</v>
      </c>
      <c r="Y354" s="3">
        <v>5</v>
      </c>
      <c r="Z354" s="27">
        <v>0.45</v>
      </c>
      <c r="AA354" s="3" t="s">
        <v>321</v>
      </c>
      <c r="AB354" s="3">
        <v>8</v>
      </c>
      <c r="AC354" s="3">
        <v>8</v>
      </c>
      <c r="AD354" s="3">
        <v>7</v>
      </c>
      <c r="AE354" s="3">
        <v>10</v>
      </c>
      <c r="AF354" s="57">
        <v>4.8000000000000001E-2</v>
      </c>
      <c r="AG354" s="3">
        <v>0.4</v>
      </c>
      <c r="AH354" s="3">
        <v>0.35</v>
      </c>
      <c r="AI354" s="3">
        <v>0.55000000000000004</v>
      </c>
      <c r="AJ354" s="3">
        <v>0.3</v>
      </c>
      <c r="AK354" s="3">
        <v>38</v>
      </c>
      <c r="AL354" s="3">
        <v>19</v>
      </c>
      <c r="AM354" s="3">
        <v>8</v>
      </c>
      <c r="AN354" s="3">
        <v>0</v>
      </c>
      <c r="AO354" s="3">
        <v>5016</v>
      </c>
      <c r="AP354" s="41">
        <f t="shared" ref="AP354:AQ354" si="674">AP353</f>
        <v>0.7</v>
      </c>
      <c r="AQ354" s="41" t="str">
        <f t="shared" si="674"/>
        <v>Yes</v>
      </c>
      <c r="AR354" s="27">
        <v>0.3</v>
      </c>
      <c r="AS354" s="27">
        <v>0.23</v>
      </c>
      <c r="AT354" s="27">
        <v>0.2</v>
      </c>
      <c r="AU354" s="27">
        <v>0.2</v>
      </c>
      <c r="AV354" s="27">
        <v>0</v>
      </c>
      <c r="AW354" s="27">
        <v>0.2</v>
      </c>
      <c r="AX354" s="98">
        <v>0.63</v>
      </c>
      <c r="AY354" s="3" t="s">
        <v>116</v>
      </c>
      <c r="AZ354" s="97" t="s">
        <v>341</v>
      </c>
      <c r="BA354" s="3" t="s">
        <v>204</v>
      </c>
      <c r="BB354" s="41">
        <f t="shared" si="656"/>
        <v>0</v>
      </c>
      <c r="BC354" s="3" t="s">
        <v>236</v>
      </c>
      <c r="BD354" s="30" t="str">
        <f t="shared" si="657"/>
        <v>T24-2019 IntWall 2x6 16oc R21</v>
      </c>
      <c r="BE354" s="3" t="s">
        <v>39</v>
      </c>
      <c r="BF354" s="3" t="s">
        <v>40</v>
      </c>
      <c r="BG354" s="3" t="s">
        <v>59</v>
      </c>
      <c r="BH354" s="3" t="s">
        <v>129</v>
      </c>
      <c r="BI354" s="3" t="s">
        <v>84</v>
      </c>
      <c r="BJ354" s="3" t="s">
        <v>157</v>
      </c>
      <c r="BK354" s="3" t="s">
        <v>87</v>
      </c>
      <c r="BL354" s="3" t="s">
        <v>160</v>
      </c>
      <c r="BM354" s="3" t="s">
        <v>141</v>
      </c>
      <c r="BN354" s="19">
        <v>0</v>
      </c>
      <c r="BO354" s="27">
        <v>2</v>
      </c>
      <c r="BP354" s="70" t="s">
        <v>276</v>
      </c>
      <c r="BQ354" s="71" t="str">
        <f t="shared" si="658"/>
        <v>not compact</v>
      </c>
      <c r="BR354" s="81" t="str">
        <f t="shared" si="658"/>
        <v>not compact</v>
      </c>
      <c r="BS354" s="30" t="str">
        <f t="shared" si="658"/>
        <v>Pipe Insulation, All Lines</v>
      </c>
      <c r="BT354" s="30" t="str">
        <f t="shared" si="658"/>
        <v>Standard</v>
      </c>
      <c r="BU354" s="41">
        <f t="shared" si="658"/>
        <v>-1</v>
      </c>
      <c r="BV354" s="41">
        <v>0</v>
      </c>
      <c r="BW354" s="41">
        <v>0</v>
      </c>
      <c r="BX354" s="94" t="s">
        <v>290</v>
      </c>
      <c r="BY354" s="99">
        <v>1</v>
      </c>
      <c r="BZ354" s="99">
        <v>0</v>
      </c>
      <c r="CA354" s="31" t="s">
        <v>0</v>
      </c>
      <c r="CF354" s="14"/>
      <c r="CH354" s="13"/>
      <c r="CJ354" s="13"/>
      <c r="CL354" s="13"/>
    </row>
    <row r="355" spans="3:90" s="3" customFormat="1" x14ac:dyDescent="0.25">
      <c r="C355" s="3">
        <v>12</v>
      </c>
      <c r="D355" s="30">
        <f t="shared" ref="D355:E355" si="675">D354</f>
        <v>2022</v>
      </c>
      <c r="E355" s="41" t="str">
        <f t="shared" si="675"/>
        <v>SingleFam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29328</v>
      </c>
      <c r="L355" s="3">
        <v>20.7</v>
      </c>
      <c r="M355" s="27">
        <v>0.61299999999999999</v>
      </c>
      <c r="N355" s="27">
        <v>1.4</v>
      </c>
      <c r="O355" s="27">
        <v>0</v>
      </c>
      <c r="P355" s="27">
        <v>0</v>
      </c>
      <c r="Q355" s="27">
        <v>0</v>
      </c>
      <c r="R355" s="3">
        <v>0.14000000000000001</v>
      </c>
      <c r="S355" s="3">
        <v>19</v>
      </c>
      <c r="T355" s="3">
        <v>350</v>
      </c>
      <c r="U355" s="3">
        <v>1</v>
      </c>
      <c r="V355" s="3">
        <v>0.45</v>
      </c>
      <c r="W355" s="3">
        <v>0.45</v>
      </c>
      <c r="X355" s="3">
        <v>0.62</v>
      </c>
      <c r="Y355" s="3">
        <v>5</v>
      </c>
      <c r="Z355" s="27">
        <v>0.46</v>
      </c>
      <c r="AA355" s="3" t="s">
        <v>322</v>
      </c>
      <c r="AB355" s="3">
        <v>8</v>
      </c>
      <c r="AC355" s="3">
        <v>8</v>
      </c>
      <c r="AD355" s="3">
        <v>7</v>
      </c>
      <c r="AE355" s="3">
        <v>10</v>
      </c>
      <c r="AF355" s="57">
        <v>4.8000000000000001E-2</v>
      </c>
      <c r="AG355" s="3">
        <v>0.4</v>
      </c>
      <c r="AH355" s="3">
        <v>0.35</v>
      </c>
      <c r="AI355" s="3">
        <v>0.55000000000000004</v>
      </c>
      <c r="AJ355" s="3">
        <v>0.3</v>
      </c>
      <c r="AK355" s="3">
        <v>38</v>
      </c>
      <c r="AL355" s="3">
        <v>19</v>
      </c>
      <c r="AM355" s="3">
        <v>4</v>
      </c>
      <c r="AN355" s="3">
        <v>0</v>
      </c>
      <c r="AO355" s="3">
        <v>5016</v>
      </c>
      <c r="AP355" s="41">
        <f t="shared" ref="AP355:AQ355" si="676">AP354</f>
        <v>0.7</v>
      </c>
      <c r="AQ355" s="41" t="str">
        <f t="shared" si="676"/>
        <v>Yes</v>
      </c>
      <c r="AR355" s="27">
        <v>0.3</v>
      </c>
      <c r="AS355" s="27">
        <v>0.23</v>
      </c>
      <c r="AT355" s="27">
        <v>0.2</v>
      </c>
      <c r="AU355" s="27">
        <v>0.2</v>
      </c>
      <c r="AV355" s="27">
        <v>0</v>
      </c>
      <c r="AW355" s="27">
        <v>0.2</v>
      </c>
      <c r="AX355" s="98">
        <v>0.63</v>
      </c>
      <c r="AY355" s="3" t="s">
        <v>116</v>
      </c>
      <c r="AZ355" s="97" t="s">
        <v>341</v>
      </c>
      <c r="BA355" s="3" t="s">
        <v>204</v>
      </c>
      <c r="BB355" s="41">
        <f t="shared" si="656"/>
        <v>0</v>
      </c>
      <c r="BC355" s="3" t="s">
        <v>236</v>
      </c>
      <c r="BD355" s="30" t="str">
        <f t="shared" si="657"/>
        <v>T24-2019 IntWall 2x6 16oc R21</v>
      </c>
      <c r="BE355" s="3" t="s">
        <v>39</v>
      </c>
      <c r="BF355" s="3" t="s">
        <v>40</v>
      </c>
      <c r="BG355" s="3" t="s">
        <v>59</v>
      </c>
      <c r="BH355" s="3" t="s">
        <v>129</v>
      </c>
      <c r="BI355" s="3" t="s">
        <v>84</v>
      </c>
      <c r="BJ355" s="3" t="s">
        <v>159</v>
      </c>
      <c r="BK355" s="3" t="s">
        <v>87</v>
      </c>
      <c r="BL355" s="3" t="s">
        <v>162</v>
      </c>
      <c r="BM355" s="3" t="s">
        <v>141</v>
      </c>
      <c r="BN355" s="19">
        <v>0</v>
      </c>
      <c r="BO355" s="27">
        <v>2</v>
      </c>
      <c r="BP355" s="70" t="s">
        <v>276</v>
      </c>
      <c r="BQ355" s="71" t="str">
        <f t="shared" si="658"/>
        <v>not compact</v>
      </c>
      <c r="BR355" s="81" t="str">
        <f t="shared" si="658"/>
        <v>not compact</v>
      </c>
      <c r="BS355" s="30" t="str">
        <f t="shared" si="658"/>
        <v>Pipe Insulation, All Lines</v>
      </c>
      <c r="BT355" s="30" t="str">
        <f t="shared" si="658"/>
        <v>Standard</v>
      </c>
      <c r="BU355" s="41">
        <f t="shared" si="658"/>
        <v>-1</v>
      </c>
      <c r="BV355" s="41">
        <v>0</v>
      </c>
      <c r="BW355" s="41">
        <v>0</v>
      </c>
      <c r="BX355" s="94" t="s">
        <v>290</v>
      </c>
      <c r="BY355" s="99">
        <v>1</v>
      </c>
      <c r="BZ355" s="99">
        <v>0</v>
      </c>
      <c r="CA355" s="31" t="s">
        <v>0</v>
      </c>
      <c r="CF355" s="14"/>
      <c r="CH355" s="13"/>
      <c r="CJ355" s="13"/>
      <c r="CL355" s="13"/>
    </row>
    <row r="356" spans="3:90" s="3" customFormat="1" x14ac:dyDescent="0.25">
      <c r="C356" s="3">
        <v>13</v>
      </c>
      <c r="D356" s="30">
        <f t="shared" ref="D356:E356" si="677">D355</f>
        <v>2022</v>
      </c>
      <c r="E356" s="41" t="str">
        <f t="shared" si="677"/>
        <v>SingleFam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29553</v>
      </c>
      <c r="L356" s="3">
        <v>19.5</v>
      </c>
      <c r="M356" s="27">
        <v>0.89400000000000002</v>
      </c>
      <c r="N356" s="27">
        <v>1.51</v>
      </c>
      <c r="O356" s="27">
        <v>0</v>
      </c>
      <c r="P356" s="27">
        <v>0</v>
      </c>
      <c r="Q356" s="27">
        <v>0</v>
      </c>
      <c r="R356" s="3">
        <v>0.12</v>
      </c>
      <c r="S356" s="3">
        <v>19</v>
      </c>
      <c r="T356" s="3">
        <v>350</v>
      </c>
      <c r="U356" s="3">
        <v>1</v>
      </c>
      <c r="V356" s="3">
        <v>0.45</v>
      </c>
      <c r="W356" s="3">
        <v>0.45</v>
      </c>
      <c r="X356" s="3">
        <v>0.62</v>
      </c>
      <c r="Y356" s="3">
        <v>5</v>
      </c>
      <c r="Z356" s="27">
        <v>0.42</v>
      </c>
      <c r="AA356" s="3" t="s">
        <v>323</v>
      </c>
      <c r="AB356" s="3">
        <v>8</v>
      </c>
      <c r="AC356" s="3">
        <v>8</v>
      </c>
      <c r="AD356" s="3">
        <v>7</v>
      </c>
      <c r="AE356" s="3">
        <v>10</v>
      </c>
      <c r="AF356" s="57">
        <v>4.8000000000000001E-2</v>
      </c>
      <c r="AG356" s="3">
        <v>0.4</v>
      </c>
      <c r="AH356" s="3">
        <v>0.35</v>
      </c>
      <c r="AI356" s="3">
        <v>0.55000000000000004</v>
      </c>
      <c r="AJ356" s="3">
        <v>0.3</v>
      </c>
      <c r="AK356" s="3">
        <v>38</v>
      </c>
      <c r="AL356" s="3">
        <v>19</v>
      </c>
      <c r="AM356" s="3">
        <v>8</v>
      </c>
      <c r="AN356" s="3">
        <v>0</v>
      </c>
      <c r="AO356" s="3">
        <v>5016</v>
      </c>
      <c r="AP356" s="41">
        <f t="shared" ref="AP356:AQ356" si="678">AP355</f>
        <v>0.7</v>
      </c>
      <c r="AQ356" s="41" t="str">
        <f t="shared" si="678"/>
        <v>Yes</v>
      </c>
      <c r="AR356" s="27">
        <v>0.3</v>
      </c>
      <c r="AS356" s="27">
        <v>0.23</v>
      </c>
      <c r="AT356" s="27">
        <v>0.2</v>
      </c>
      <c r="AU356" s="27">
        <v>0.2</v>
      </c>
      <c r="AV356" s="27">
        <v>0</v>
      </c>
      <c r="AW356" s="27">
        <v>0.2</v>
      </c>
      <c r="AX356" s="27">
        <v>0.63</v>
      </c>
      <c r="AY356" s="3" t="s">
        <v>116</v>
      </c>
      <c r="AZ356" s="97" t="s">
        <v>341</v>
      </c>
      <c r="BA356" s="3" t="s">
        <v>204</v>
      </c>
      <c r="BB356" s="41">
        <f t="shared" si="656"/>
        <v>0</v>
      </c>
      <c r="BC356" s="3" t="s">
        <v>236</v>
      </c>
      <c r="BD356" s="30" t="str">
        <f t="shared" si="657"/>
        <v>T24-2019 IntWall 2x6 16oc R21</v>
      </c>
      <c r="BE356" s="3" t="s">
        <v>39</v>
      </c>
      <c r="BF356" s="3" t="s">
        <v>40</v>
      </c>
      <c r="BG356" s="3" t="s">
        <v>59</v>
      </c>
      <c r="BH356" s="3" t="s">
        <v>129</v>
      </c>
      <c r="BI356" s="3" t="s">
        <v>84</v>
      </c>
      <c r="BJ356" s="3" t="s">
        <v>157</v>
      </c>
      <c r="BK356" s="3" t="s">
        <v>87</v>
      </c>
      <c r="BL356" s="3" t="s">
        <v>160</v>
      </c>
      <c r="BM356" s="3" t="s">
        <v>141</v>
      </c>
      <c r="BN356" s="19">
        <v>0</v>
      </c>
      <c r="BO356" s="27">
        <v>2</v>
      </c>
      <c r="BP356" s="70" t="s">
        <v>276</v>
      </c>
      <c r="BQ356" s="71" t="str">
        <f t="shared" si="658"/>
        <v>not compact</v>
      </c>
      <c r="BR356" s="81" t="str">
        <f t="shared" si="658"/>
        <v>not compact</v>
      </c>
      <c r="BS356" s="30" t="str">
        <f t="shared" si="658"/>
        <v>Pipe Insulation, All Lines</v>
      </c>
      <c r="BT356" s="30" t="str">
        <f t="shared" si="658"/>
        <v>Standard</v>
      </c>
      <c r="BU356" s="41">
        <f t="shared" si="658"/>
        <v>-1</v>
      </c>
      <c r="BV356" s="41">
        <v>0</v>
      </c>
      <c r="BW356" s="41">
        <v>0</v>
      </c>
      <c r="BX356" s="94" t="s">
        <v>290</v>
      </c>
      <c r="BY356" s="99">
        <v>1</v>
      </c>
      <c r="BZ356" s="99">
        <v>0</v>
      </c>
      <c r="CA356" s="31" t="s">
        <v>0</v>
      </c>
      <c r="CF356" s="14"/>
      <c r="CH356" s="13"/>
      <c r="CJ356" s="13"/>
      <c r="CL356" s="13"/>
    </row>
    <row r="357" spans="3:90" s="3" customFormat="1" x14ac:dyDescent="0.25">
      <c r="C357" s="3">
        <v>14</v>
      </c>
      <c r="D357" s="30">
        <f t="shared" ref="D357:E357" si="679">D356</f>
        <v>2022</v>
      </c>
      <c r="E357" s="41" t="str">
        <f t="shared" si="679"/>
        <v>SingleFam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31651</v>
      </c>
      <c r="L357" s="3">
        <v>16.100000000000001</v>
      </c>
      <c r="M357" s="27">
        <v>0.74099999999999999</v>
      </c>
      <c r="N357" s="27">
        <v>1.26</v>
      </c>
      <c r="O357" s="27">
        <v>0</v>
      </c>
      <c r="P357" s="27">
        <v>0</v>
      </c>
      <c r="Q357" s="27">
        <v>0</v>
      </c>
      <c r="R357" s="3">
        <v>0.12</v>
      </c>
      <c r="S357" s="3">
        <v>19</v>
      </c>
      <c r="T357" s="3">
        <v>350</v>
      </c>
      <c r="U357" s="3">
        <v>1</v>
      </c>
      <c r="V357" s="3">
        <v>0.45</v>
      </c>
      <c r="W357" s="3">
        <v>0.45</v>
      </c>
      <c r="X357" s="3">
        <v>0.62</v>
      </c>
      <c r="Y357" s="3">
        <v>5</v>
      </c>
      <c r="Z357" s="27">
        <v>0.5</v>
      </c>
      <c r="AA357" s="3" t="s">
        <v>324</v>
      </c>
      <c r="AB357" s="3">
        <v>8</v>
      </c>
      <c r="AC357" s="3">
        <v>8</v>
      </c>
      <c r="AD357" s="3">
        <v>7</v>
      </c>
      <c r="AE357" s="3">
        <v>10</v>
      </c>
      <c r="AF357" s="57">
        <v>4.8000000000000001E-2</v>
      </c>
      <c r="AG357" s="3">
        <v>0.4</v>
      </c>
      <c r="AH357" s="3">
        <v>0.35</v>
      </c>
      <c r="AI357" s="3">
        <v>0.55000000000000004</v>
      </c>
      <c r="AJ357" s="3">
        <v>0.3</v>
      </c>
      <c r="AK357" s="3">
        <v>38</v>
      </c>
      <c r="AL357" s="3">
        <v>19</v>
      </c>
      <c r="AM357" s="3">
        <v>8</v>
      </c>
      <c r="AN357" s="3">
        <v>0</v>
      </c>
      <c r="AO357" s="3">
        <v>5016</v>
      </c>
      <c r="AP357" s="41">
        <f t="shared" ref="AP357:AQ357" si="680">AP356</f>
        <v>0.7</v>
      </c>
      <c r="AQ357" s="41" t="str">
        <f t="shared" si="680"/>
        <v>Yes</v>
      </c>
      <c r="AR357" s="27">
        <v>0.3</v>
      </c>
      <c r="AS357" s="27">
        <v>0.23</v>
      </c>
      <c r="AT357" s="27">
        <v>0.2</v>
      </c>
      <c r="AU357" s="27">
        <v>0.2</v>
      </c>
      <c r="AV357" s="27">
        <v>0</v>
      </c>
      <c r="AW357" s="27">
        <v>0.2</v>
      </c>
      <c r="AX357" s="98">
        <v>0.63</v>
      </c>
      <c r="AY357" s="3" t="s">
        <v>116</v>
      </c>
      <c r="AZ357" s="97" t="s">
        <v>341</v>
      </c>
      <c r="BA357" s="3" t="s">
        <v>204</v>
      </c>
      <c r="BB357" s="41">
        <f t="shared" si="656"/>
        <v>0</v>
      </c>
      <c r="BC357" s="3" t="s">
        <v>236</v>
      </c>
      <c r="BD357" s="30" t="str">
        <f t="shared" si="657"/>
        <v>T24-2019 IntWall 2x6 16oc R21</v>
      </c>
      <c r="BE357" s="3" t="s">
        <v>39</v>
      </c>
      <c r="BF357" s="3" t="s">
        <v>40</v>
      </c>
      <c r="BG357" s="3" t="s">
        <v>59</v>
      </c>
      <c r="BH357" s="3" t="s">
        <v>129</v>
      </c>
      <c r="BI357" s="3" t="s">
        <v>84</v>
      </c>
      <c r="BJ357" s="3" t="s">
        <v>157</v>
      </c>
      <c r="BK357" s="3" t="s">
        <v>87</v>
      </c>
      <c r="BL357" s="3" t="s">
        <v>160</v>
      </c>
      <c r="BM357" s="3" t="s">
        <v>141</v>
      </c>
      <c r="BN357" s="19">
        <v>0</v>
      </c>
      <c r="BO357" s="27">
        <v>2</v>
      </c>
      <c r="BP357" s="70" t="s">
        <v>276</v>
      </c>
      <c r="BQ357" s="71" t="str">
        <f t="shared" si="658"/>
        <v>not compact</v>
      </c>
      <c r="BR357" s="81" t="str">
        <f t="shared" si="658"/>
        <v>not compact</v>
      </c>
      <c r="BS357" s="30" t="str">
        <f t="shared" si="658"/>
        <v>Pipe Insulation, All Lines</v>
      </c>
      <c r="BT357" s="30" t="str">
        <f t="shared" si="658"/>
        <v>Standard</v>
      </c>
      <c r="BU357" s="41">
        <f t="shared" si="658"/>
        <v>-1</v>
      </c>
      <c r="BV357" s="41">
        <v>0</v>
      </c>
      <c r="BW357" s="41">
        <v>0</v>
      </c>
      <c r="BX357" s="94" t="s">
        <v>290</v>
      </c>
      <c r="BY357" s="99">
        <v>1</v>
      </c>
      <c r="BZ357" s="99">
        <v>0</v>
      </c>
      <c r="CA357" s="31" t="s">
        <v>0</v>
      </c>
      <c r="CF357" s="14"/>
      <c r="CH357" s="13"/>
      <c r="CJ357" s="13"/>
      <c r="CL357" s="13"/>
    </row>
    <row r="358" spans="3:90" s="3" customFormat="1" x14ac:dyDescent="0.25">
      <c r="C358" s="3">
        <v>15</v>
      </c>
      <c r="D358" s="30">
        <f t="shared" ref="D358:E358" si="681">D357</f>
        <v>2022</v>
      </c>
      <c r="E358" s="41" t="str">
        <f t="shared" si="681"/>
        <v>SingleFam</v>
      </c>
      <c r="F358" s="3">
        <v>0</v>
      </c>
      <c r="G358" s="3">
        <v>0</v>
      </c>
      <c r="H358" s="3">
        <v>0.14000000000000001</v>
      </c>
      <c r="I358" s="3">
        <v>750</v>
      </c>
      <c r="J358" s="3">
        <v>3</v>
      </c>
      <c r="K358" s="3">
        <v>29177</v>
      </c>
      <c r="L358" s="3">
        <v>16.2</v>
      </c>
      <c r="M358" s="27">
        <v>1.56</v>
      </c>
      <c r="N358" s="27">
        <v>1.47</v>
      </c>
      <c r="O358" s="27">
        <v>0</v>
      </c>
      <c r="P358" s="27">
        <v>0</v>
      </c>
      <c r="Q358" s="27">
        <v>0</v>
      </c>
      <c r="R358" s="3">
        <v>0.11</v>
      </c>
      <c r="S358" s="3">
        <v>19</v>
      </c>
      <c r="T358" s="3">
        <v>350</v>
      </c>
      <c r="U358" s="3">
        <v>1</v>
      </c>
      <c r="V358" s="3">
        <v>0.45</v>
      </c>
      <c r="W358" s="3">
        <v>0.45</v>
      </c>
      <c r="X358" s="3">
        <v>0.62</v>
      </c>
      <c r="Y358" s="3">
        <v>5</v>
      </c>
      <c r="Z358" s="27">
        <v>0.45</v>
      </c>
      <c r="AA358" s="3" t="s">
        <v>306</v>
      </c>
      <c r="AB358" s="3">
        <v>8</v>
      </c>
      <c r="AC358" s="3">
        <v>8</v>
      </c>
      <c r="AD358" s="3">
        <v>7</v>
      </c>
      <c r="AE358" s="3">
        <v>10</v>
      </c>
      <c r="AF358" s="57">
        <v>4.8000000000000001E-2</v>
      </c>
      <c r="AG358" s="3">
        <v>0.4</v>
      </c>
      <c r="AH358" s="3">
        <v>0.35</v>
      </c>
      <c r="AI358" s="3">
        <v>0.55000000000000004</v>
      </c>
      <c r="AJ358" s="3">
        <v>0.3</v>
      </c>
      <c r="AK358" s="3">
        <v>38</v>
      </c>
      <c r="AL358" s="3">
        <v>19</v>
      </c>
      <c r="AM358" s="3">
        <v>4</v>
      </c>
      <c r="AN358" s="3">
        <v>0</v>
      </c>
      <c r="AO358" s="3">
        <v>5016</v>
      </c>
      <c r="AP358" s="41">
        <f t="shared" ref="AP358:AQ358" si="682">AP357</f>
        <v>0.7</v>
      </c>
      <c r="AQ358" s="41" t="str">
        <f t="shared" si="682"/>
        <v>Yes</v>
      </c>
      <c r="AR358" s="27">
        <v>0.3</v>
      </c>
      <c r="AS358" s="27">
        <v>0.23</v>
      </c>
      <c r="AT358" s="27">
        <v>0.2</v>
      </c>
      <c r="AU358" s="27">
        <v>0.2</v>
      </c>
      <c r="AV358" s="27">
        <v>0</v>
      </c>
      <c r="AW358" s="27">
        <v>0.2</v>
      </c>
      <c r="AX358" s="27">
        <v>0.63</v>
      </c>
      <c r="AY358" s="3" t="s">
        <v>116</v>
      </c>
      <c r="AZ358" s="97" t="s">
        <v>341</v>
      </c>
      <c r="BA358" s="3" t="s">
        <v>204</v>
      </c>
      <c r="BB358" s="41">
        <f t="shared" si="656"/>
        <v>0</v>
      </c>
      <c r="BC358" s="3" t="s">
        <v>236</v>
      </c>
      <c r="BD358" s="30" t="str">
        <f t="shared" si="657"/>
        <v>T24-2019 IntWall 2x6 16oc R21</v>
      </c>
      <c r="BE358" s="3" t="s">
        <v>39</v>
      </c>
      <c r="BF358" s="3" t="s">
        <v>40</v>
      </c>
      <c r="BG358" s="3" t="s">
        <v>59</v>
      </c>
      <c r="BH358" s="3" t="s">
        <v>129</v>
      </c>
      <c r="BI358" s="3" t="s">
        <v>84</v>
      </c>
      <c r="BJ358" s="3" t="s">
        <v>159</v>
      </c>
      <c r="BK358" s="3" t="s">
        <v>87</v>
      </c>
      <c r="BL358" s="3" t="s">
        <v>162</v>
      </c>
      <c r="BM358" s="3" t="s">
        <v>141</v>
      </c>
      <c r="BN358" s="19">
        <v>0</v>
      </c>
      <c r="BO358" s="27">
        <v>2</v>
      </c>
      <c r="BP358" s="70" t="s">
        <v>276</v>
      </c>
      <c r="BQ358" s="71" t="str">
        <f t="shared" si="658"/>
        <v>not compact</v>
      </c>
      <c r="BR358" s="81" t="str">
        <f t="shared" si="658"/>
        <v>not compact</v>
      </c>
      <c r="BS358" s="30" t="str">
        <f t="shared" si="658"/>
        <v>Pipe Insulation, All Lines</v>
      </c>
      <c r="BT358" s="30" t="str">
        <f t="shared" si="658"/>
        <v>Standard</v>
      </c>
      <c r="BU358" s="41">
        <f t="shared" si="658"/>
        <v>-1</v>
      </c>
      <c r="BV358" s="41">
        <v>0</v>
      </c>
      <c r="BW358" s="41">
        <v>0</v>
      </c>
      <c r="BX358" s="94" t="s">
        <v>290</v>
      </c>
      <c r="BY358" s="99">
        <v>1</v>
      </c>
      <c r="BZ358" s="99">
        <v>0</v>
      </c>
      <c r="CA358" s="31" t="s">
        <v>0</v>
      </c>
      <c r="CF358" s="14"/>
      <c r="CH358" s="13"/>
      <c r="CJ358" s="13"/>
      <c r="CL358" s="13"/>
    </row>
    <row r="359" spans="3:90" s="3" customFormat="1" x14ac:dyDescent="0.25">
      <c r="C359" s="84">
        <v>16</v>
      </c>
      <c r="D359" s="85">
        <f t="shared" ref="D359:E359" si="683">D358</f>
        <v>2022</v>
      </c>
      <c r="E359" s="86" t="str">
        <f t="shared" si="683"/>
        <v>SingleFam</v>
      </c>
      <c r="F359" s="84">
        <v>0</v>
      </c>
      <c r="G359" s="84">
        <v>0</v>
      </c>
      <c r="H359" s="84">
        <v>0.14000000000000001</v>
      </c>
      <c r="I359" s="84">
        <v>750</v>
      </c>
      <c r="J359" s="84">
        <v>3</v>
      </c>
      <c r="K359" s="84">
        <v>30930</v>
      </c>
      <c r="L359" s="84">
        <v>14.6</v>
      </c>
      <c r="M359" s="87">
        <v>0.59</v>
      </c>
      <c r="N359" s="87">
        <v>1.22</v>
      </c>
      <c r="O359" s="87">
        <v>0</v>
      </c>
      <c r="P359" s="87">
        <v>0</v>
      </c>
      <c r="Q359" s="87">
        <v>0</v>
      </c>
      <c r="R359" s="84">
        <v>0.12</v>
      </c>
      <c r="S359" s="84">
        <v>20</v>
      </c>
      <c r="T359" s="84">
        <v>350</v>
      </c>
      <c r="U359" s="84">
        <v>0</v>
      </c>
      <c r="V359" s="84">
        <v>0.45</v>
      </c>
      <c r="W359" s="84">
        <v>0.45</v>
      </c>
      <c r="X359" s="3">
        <v>0.62</v>
      </c>
      <c r="Y359" s="84">
        <v>5</v>
      </c>
      <c r="Z359" s="87">
        <v>0.44</v>
      </c>
      <c r="AA359" s="84" t="s">
        <v>325</v>
      </c>
      <c r="AB359" s="84">
        <v>8</v>
      </c>
      <c r="AC359" s="84">
        <v>8</v>
      </c>
      <c r="AD359" s="84">
        <v>7</v>
      </c>
      <c r="AE359" s="84">
        <v>10</v>
      </c>
      <c r="AF359" s="88">
        <v>4.8000000000000001E-2</v>
      </c>
      <c r="AG359" s="84">
        <v>0.4</v>
      </c>
      <c r="AH359" s="84">
        <v>0.35</v>
      </c>
      <c r="AI359" s="84">
        <v>0.55000000000000004</v>
      </c>
      <c r="AJ359" s="84">
        <v>0.3</v>
      </c>
      <c r="AK359" s="84">
        <v>38</v>
      </c>
      <c r="AL359" s="84">
        <v>19</v>
      </c>
      <c r="AM359" s="84">
        <v>8</v>
      </c>
      <c r="AN359" s="84">
        <v>7016</v>
      </c>
      <c r="AO359" s="84">
        <v>10016</v>
      </c>
      <c r="AP359" s="86">
        <f t="shared" ref="AP359:AQ359" si="684">AP358</f>
        <v>0.7</v>
      </c>
      <c r="AQ359" s="86" t="str">
        <f t="shared" si="684"/>
        <v>Yes</v>
      </c>
      <c r="AR359" s="87">
        <v>0.3</v>
      </c>
      <c r="AS359" s="89">
        <v>0.35</v>
      </c>
      <c r="AT359" s="87">
        <v>0.2</v>
      </c>
      <c r="AU359" s="87">
        <v>0.2</v>
      </c>
      <c r="AV359" s="87">
        <v>0</v>
      </c>
      <c r="AW359" s="87">
        <v>0.1</v>
      </c>
      <c r="AX359" s="87">
        <v>0.1</v>
      </c>
      <c r="AY359" s="84" t="s">
        <v>116</v>
      </c>
      <c r="AZ359" s="105" t="s">
        <v>341</v>
      </c>
      <c r="BA359" s="84" t="s">
        <v>204</v>
      </c>
      <c r="BB359" s="86">
        <f t="shared" si="656"/>
        <v>0</v>
      </c>
      <c r="BC359" s="84" t="s">
        <v>236</v>
      </c>
      <c r="BD359" s="85" t="str">
        <f t="shared" si="657"/>
        <v>T24-2019 IntWall 2x6 16oc R21</v>
      </c>
      <c r="BE359" s="84" t="s">
        <v>41</v>
      </c>
      <c r="BF359" s="84" t="s">
        <v>42</v>
      </c>
      <c r="BG359" s="84" t="s">
        <v>59</v>
      </c>
      <c r="BH359" s="84" t="s">
        <v>129</v>
      </c>
      <c r="BI359" s="84" t="s">
        <v>84</v>
      </c>
      <c r="BJ359" s="84" t="s">
        <v>157</v>
      </c>
      <c r="BK359" s="84" t="s">
        <v>87</v>
      </c>
      <c r="BL359" s="84" t="s">
        <v>160</v>
      </c>
      <c r="BM359" s="84" t="s">
        <v>141</v>
      </c>
      <c r="BN359" s="96">
        <v>0</v>
      </c>
      <c r="BO359" s="87">
        <v>2</v>
      </c>
      <c r="BP359" s="91" t="s">
        <v>276</v>
      </c>
      <c r="BQ359" s="92" t="str">
        <f t="shared" si="658"/>
        <v>not compact</v>
      </c>
      <c r="BR359" s="102" t="str">
        <f t="shared" si="658"/>
        <v>not compact</v>
      </c>
      <c r="BS359" s="85" t="str">
        <f t="shared" si="658"/>
        <v>Pipe Insulation, All Lines</v>
      </c>
      <c r="BT359" s="85" t="str">
        <f t="shared" si="658"/>
        <v>Standard</v>
      </c>
      <c r="BU359" s="86">
        <f t="shared" si="658"/>
        <v>-1</v>
      </c>
      <c r="BV359" s="89">
        <v>0</v>
      </c>
      <c r="BW359" s="89">
        <v>0</v>
      </c>
      <c r="BX359" s="89" t="s">
        <v>290</v>
      </c>
      <c r="BY359" s="100">
        <v>1</v>
      </c>
      <c r="BZ359" s="100">
        <v>0</v>
      </c>
      <c r="CA359" s="31" t="s">
        <v>0</v>
      </c>
      <c r="CF359" s="14"/>
      <c r="CH359" s="13"/>
      <c r="CJ359" s="13"/>
      <c r="CL359" s="13"/>
    </row>
    <row r="360" spans="3:90" s="3" customFormat="1" x14ac:dyDescent="0.25">
      <c r="C360" s="3">
        <v>1</v>
      </c>
      <c r="D360" s="8">
        <v>2022</v>
      </c>
      <c r="E360" s="83" t="s">
        <v>219</v>
      </c>
      <c r="F360" s="3">
        <v>0</v>
      </c>
      <c r="G360" s="3">
        <v>0</v>
      </c>
      <c r="H360" s="3">
        <v>0.14000000000000001</v>
      </c>
      <c r="I360" s="3">
        <v>750</v>
      </c>
      <c r="J360" s="3">
        <v>3</v>
      </c>
      <c r="K360" s="3">
        <v>26762</v>
      </c>
      <c r="L360" s="3">
        <v>4.7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3">
        <v>0.1</v>
      </c>
      <c r="S360" s="3">
        <v>20</v>
      </c>
      <c r="T360" s="3">
        <v>350</v>
      </c>
      <c r="U360" s="3">
        <v>0</v>
      </c>
      <c r="V360" s="3">
        <v>0.45</v>
      </c>
      <c r="W360" s="3">
        <v>0.45</v>
      </c>
      <c r="X360" s="3">
        <v>0.62</v>
      </c>
      <c r="Y360" s="3">
        <v>7</v>
      </c>
      <c r="Z360" s="27">
        <v>0.56000000000000005</v>
      </c>
      <c r="AA360" s="3" t="s">
        <v>303</v>
      </c>
      <c r="AB360" s="3">
        <v>8</v>
      </c>
      <c r="AC360" s="3">
        <v>6</v>
      </c>
      <c r="AD360" s="3">
        <v>7</v>
      </c>
      <c r="AE360" s="3">
        <v>10</v>
      </c>
      <c r="AF360" s="57">
        <v>5.0999999999999997E-2</v>
      </c>
      <c r="AG360" s="3">
        <v>0.4</v>
      </c>
      <c r="AH360" s="1">
        <v>0.5</v>
      </c>
      <c r="AI360" s="3">
        <v>0.55000000000000004</v>
      </c>
      <c r="AJ360" s="3">
        <v>0.3</v>
      </c>
      <c r="AK360" s="3">
        <v>38</v>
      </c>
      <c r="AL360" s="3">
        <v>19</v>
      </c>
      <c r="AM360" s="3">
        <v>8</v>
      </c>
      <c r="AN360" s="3">
        <v>0</v>
      </c>
      <c r="AO360" s="3">
        <v>5016</v>
      </c>
      <c r="AP360" s="27">
        <v>0.7</v>
      </c>
      <c r="AQ360" s="27" t="s">
        <v>292</v>
      </c>
      <c r="AR360" s="27">
        <v>0.3</v>
      </c>
      <c r="AS360" s="61">
        <v>0.35</v>
      </c>
      <c r="AT360" s="27">
        <v>0.2</v>
      </c>
      <c r="AU360" s="27">
        <v>0.2</v>
      </c>
      <c r="AV360" s="27">
        <v>0</v>
      </c>
      <c r="AW360" s="27">
        <v>0.1</v>
      </c>
      <c r="AX360" s="27">
        <v>0.1</v>
      </c>
      <c r="AY360" s="3" t="s">
        <v>116</v>
      </c>
      <c r="AZ360" s="3" t="s">
        <v>116</v>
      </c>
      <c r="BA360" s="3" t="s">
        <v>116</v>
      </c>
      <c r="BB360" s="27">
        <v>0</v>
      </c>
      <c r="BC360" s="66" t="s">
        <v>200</v>
      </c>
      <c r="BD360" s="3" t="s">
        <v>205</v>
      </c>
      <c r="BE360" s="3" t="s">
        <v>39</v>
      </c>
      <c r="BF360" s="3" t="s">
        <v>40</v>
      </c>
      <c r="BG360" s="3" t="s">
        <v>59</v>
      </c>
      <c r="BH360" s="3" t="s">
        <v>130</v>
      </c>
      <c r="BI360" s="3" t="s">
        <v>84</v>
      </c>
      <c r="BJ360" s="3" t="s">
        <v>157</v>
      </c>
      <c r="BK360" s="3" t="s">
        <v>87</v>
      </c>
      <c r="BL360" s="3" t="s">
        <v>160</v>
      </c>
      <c r="BM360" s="3" t="s">
        <v>141</v>
      </c>
      <c r="BN360" s="19">
        <v>0</v>
      </c>
      <c r="BO360" s="27">
        <v>2</v>
      </c>
      <c r="BP360" s="70" t="s">
        <v>275</v>
      </c>
      <c r="BQ360" s="70" t="s">
        <v>268</v>
      </c>
      <c r="BR360" s="81" t="s">
        <v>268</v>
      </c>
      <c r="BS360" s="3" t="s">
        <v>185</v>
      </c>
      <c r="BT360" s="3" t="s">
        <v>184</v>
      </c>
      <c r="BU360" s="27">
        <v>-1</v>
      </c>
      <c r="BV360" s="61">
        <v>0</v>
      </c>
      <c r="BW360" s="61">
        <v>0</v>
      </c>
      <c r="BX360" s="61" t="s">
        <v>290</v>
      </c>
      <c r="BY360" s="101">
        <v>1</v>
      </c>
      <c r="BZ360" s="106">
        <v>0</v>
      </c>
      <c r="CA360" s="31" t="s">
        <v>0</v>
      </c>
      <c r="CF360" s="14"/>
      <c r="CH360" s="13"/>
      <c r="CJ360" s="13"/>
      <c r="CL360" s="13"/>
    </row>
    <row r="361" spans="3:90" s="3" customFormat="1" x14ac:dyDescent="0.25">
      <c r="C361" s="3">
        <v>2</v>
      </c>
      <c r="D361" s="30">
        <f>D360</f>
        <v>2022</v>
      </c>
      <c r="E361" s="41" t="str">
        <f t="shared" ref="E361" si="685">E360</f>
        <v>MultiFam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30021</v>
      </c>
      <c r="L361" s="3">
        <v>5.3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3">
        <v>7.0000000000000007E-2</v>
      </c>
      <c r="S361" s="3">
        <v>19</v>
      </c>
      <c r="T361" s="3">
        <v>350</v>
      </c>
      <c r="U361" s="3">
        <v>1</v>
      </c>
      <c r="V361" s="3">
        <v>0.45</v>
      </c>
      <c r="W361" s="3">
        <v>0.45</v>
      </c>
      <c r="X361" s="3">
        <v>0.62</v>
      </c>
      <c r="Y361" s="30">
        <f>Y360</f>
        <v>7</v>
      </c>
      <c r="Z361" s="27">
        <v>0.47</v>
      </c>
      <c r="AA361" s="3" t="s">
        <v>315</v>
      </c>
      <c r="AB361" s="3">
        <v>8</v>
      </c>
      <c r="AC361" s="3">
        <v>6</v>
      </c>
      <c r="AD361" s="3">
        <v>7</v>
      </c>
      <c r="AE361" s="3">
        <v>10</v>
      </c>
      <c r="AF361" s="57">
        <v>5.0999999999999997E-2</v>
      </c>
      <c r="AG361" s="3">
        <v>0.4</v>
      </c>
      <c r="AH361" s="3">
        <v>0.35</v>
      </c>
      <c r="AI361" s="3">
        <v>0.55000000000000004</v>
      </c>
      <c r="AJ361" s="3">
        <v>0.3</v>
      </c>
      <c r="AK361" s="3">
        <v>38</v>
      </c>
      <c r="AL361" s="3">
        <v>19</v>
      </c>
      <c r="AM361" s="3">
        <v>8</v>
      </c>
      <c r="AN361" s="3">
        <v>0</v>
      </c>
      <c r="AO361" s="3">
        <v>5016</v>
      </c>
      <c r="AP361" s="41">
        <f>AP360</f>
        <v>0.7</v>
      </c>
      <c r="AQ361" s="41" t="str">
        <f>AQ360</f>
        <v>Yes</v>
      </c>
      <c r="AR361" s="27">
        <v>0.3</v>
      </c>
      <c r="AS361" s="27">
        <v>0.23</v>
      </c>
      <c r="AT361" s="27">
        <v>0.2</v>
      </c>
      <c r="AU361" s="27">
        <v>0.2</v>
      </c>
      <c r="AV361" s="27">
        <v>1</v>
      </c>
      <c r="AW361" s="27">
        <v>0.1</v>
      </c>
      <c r="AX361" s="27">
        <v>0.1</v>
      </c>
      <c r="AY361" s="3" t="s">
        <v>116</v>
      </c>
      <c r="AZ361" s="3" t="s">
        <v>116</v>
      </c>
      <c r="BA361" s="3" t="s">
        <v>116</v>
      </c>
      <c r="BB361" s="41">
        <f>BB360</f>
        <v>0</v>
      </c>
      <c r="BC361" s="3" t="s">
        <v>200</v>
      </c>
      <c r="BD361" s="30" t="str">
        <f>BD360</f>
        <v>T24-2019 IntWall 2x6 16oc R21</v>
      </c>
      <c r="BE361" s="3" t="s">
        <v>39</v>
      </c>
      <c r="BF361" s="3" t="s">
        <v>40</v>
      </c>
      <c r="BG361" s="97" t="s">
        <v>60</v>
      </c>
      <c r="BH361" s="3" t="s">
        <v>130</v>
      </c>
      <c r="BI361" s="3" t="s">
        <v>84</v>
      </c>
      <c r="BJ361" s="3" t="s">
        <v>157</v>
      </c>
      <c r="BK361" s="3" t="s">
        <v>87</v>
      </c>
      <c r="BL361" s="3" t="s">
        <v>160</v>
      </c>
      <c r="BM361" s="3" t="s">
        <v>141</v>
      </c>
      <c r="BN361" s="19">
        <v>0</v>
      </c>
      <c r="BO361" s="27">
        <v>2</v>
      </c>
      <c r="BP361" s="70" t="s">
        <v>276</v>
      </c>
      <c r="BQ361" s="71" t="str">
        <f>BQ360</f>
        <v>not compact</v>
      </c>
      <c r="BR361" s="81" t="str">
        <f>BR360</f>
        <v>not compact</v>
      </c>
      <c r="BS361" s="30" t="str">
        <f>BS360</f>
        <v>Pipe Insulation, All Lines</v>
      </c>
      <c r="BT361" s="30" t="str">
        <f>BT360</f>
        <v>Standard</v>
      </c>
      <c r="BU361" s="41">
        <f>BU360</f>
        <v>-1</v>
      </c>
      <c r="BV361" s="41">
        <v>0</v>
      </c>
      <c r="BW361" s="41">
        <v>0</v>
      </c>
      <c r="BX361" s="94" t="s">
        <v>290</v>
      </c>
      <c r="BY361" s="99">
        <v>1</v>
      </c>
      <c r="BZ361" s="99">
        <v>0</v>
      </c>
      <c r="CA361" s="31" t="s">
        <v>0</v>
      </c>
      <c r="CF361" s="14"/>
      <c r="CH361" s="13"/>
      <c r="CJ361" s="13"/>
      <c r="CL361" s="13"/>
    </row>
    <row r="362" spans="3:90" s="3" customFormat="1" x14ac:dyDescent="0.25">
      <c r="C362" s="3">
        <v>3</v>
      </c>
      <c r="D362" s="30">
        <f t="shared" ref="D362:E362" si="686">D361</f>
        <v>2022</v>
      </c>
      <c r="E362" s="41" t="str">
        <f t="shared" si="686"/>
        <v>MultiFam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31137</v>
      </c>
      <c r="L362" s="3">
        <v>3.4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3">
        <v>0.06</v>
      </c>
      <c r="S362" s="3">
        <v>20</v>
      </c>
      <c r="T362" s="3">
        <v>350</v>
      </c>
      <c r="U362" s="3">
        <v>0</v>
      </c>
      <c r="V362" s="3">
        <v>0.45</v>
      </c>
      <c r="W362" s="3">
        <v>0.45</v>
      </c>
      <c r="X362" s="3">
        <v>0.62</v>
      </c>
      <c r="Y362" s="30">
        <f t="shared" ref="Y362:Y375" si="687">Y361</f>
        <v>7</v>
      </c>
      <c r="Z362" s="27">
        <v>0.47</v>
      </c>
      <c r="AA362" s="3" t="s">
        <v>304</v>
      </c>
      <c r="AB362" s="3">
        <v>6</v>
      </c>
      <c r="AC362" s="3">
        <v>6</v>
      </c>
      <c r="AD362" s="3">
        <v>7</v>
      </c>
      <c r="AE362" s="3">
        <v>10</v>
      </c>
      <c r="AF362" s="57">
        <v>5.0999999999999997E-2</v>
      </c>
      <c r="AG362" s="3">
        <v>0.4</v>
      </c>
      <c r="AH362" s="1">
        <v>0.5</v>
      </c>
      <c r="AI362" s="3">
        <v>0.55000000000000004</v>
      </c>
      <c r="AJ362" s="3">
        <v>0.3</v>
      </c>
      <c r="AK362" s="3">
        <v>30</v>
      </c>
      <c r="AL362" s="3">
        <v>19</v>
      </c>
      <c r="AM362" s="3">
        <v>0</v>
      </c>
      <c r="AN362" s="3">
        <v>0</v>
      </c>
      <c r="AO362" s="3">
        <v>5016</v>
      </c>
      <c r="AP362" s="41">
        <f t="shared" ref="AP362:AQ362" si="688">AP361</f>
        <v>0.7</v>
      </c>
      <c r="AQ362" s="41" t="str">
        <f t="shared" si="688"/>
        <v>Yes</v>
      </c>
      <c r="AR362" s="27">
        <v>0.3</v>
      </c>
      <c r="AS362" s="61">
        <v>0.35</v>
      </c>
      <c r="AT362" s="27">
        <v>0.2</v>
      </c>
      <c r="AU362" s="27">
        <v>0.2</v>
      </c>
      <c r="AV362" s="27">
        <v>1</v>
      </c>
      <c r="AW362" s="27">
        <v>0.1</v>
      </c>
      <c r="AX362" s="27">
        <v>0.1</v>
      </c>
      <c r="AY362" s="3" t="s">
        <v>116</v>
      </c>
      <c r="AZ362" s="3" t="s">
        <v>116</v>
      </c>
      <c r="BA362" s="3" t="s">
        <v>116</v>
      </c>
      <c r="BB362" s="41">
        <f t="shared" ref="BB362:BB375" si="689">BB361</f>
        <v>0</v>
      </c>
      <c r="BC362" s="3" t="s">
        <v>200</v>
      </c>
      <c r="BD362" s="30" t="str">
        <f t="shared" ref="BD362:BD375" si="690">BD361</f>
        <v>T24-2019 IntWall 2x6 16oc R21</v>
      </c>
      <c r="BE362" s="3" t="s">
        <v>39</v>
      </c>
      <c r="BF362" s="3" t="s">
        <v>40</v>
      </c>
      <c r="BG362" s="3" t="s">
        <v>60</v>
      </c>
      <c r="BH362" s="3" t="s">
        <v>130</v>
      </c>
      <c r="BI362" s="3" t="s">
        <v>84</v>
      </c>
      <c r="BJ362" s="3" t="s">
        <v>158</v>
      </c>
      <c r="BK362" s="3" t="s">
        <v>87</v>
      </c>
      <c r="BL362" s="3" t="s">
        <v>161</v>
      </c>
      <c r="BM362" s="3" t="s">
        <v>141</v>
      </c>
      <c r="BN362" s="19">
        <v>0</v>
      </c>
      <c r="BO362" s="27">
        <v>1</v>
      </c>
      <c r="BP362" s="70" t="s">
        <v>275</v>
      </c>
      <c r="BQ362" s="71" t="str">
        <f t="shared" ref="BQ362:BU375" si="691">BQ361</f>
        <v>not compact</v>
      </c>
      <c r="BR362" s="81" t="str">
        <f t="shared" si="691"/>
        <v>not compact</v>
      </c>
      <c r="BS362" s="30" t="str">
        <f t="shared" si="691"/>
        <v>Pipe Insulation, All Lines</v>
      </c>
      <c r="BT362" s="30" t="str">
        <f t="shared" si="691"/>
        <v>Standard</v>
      </c>
      <c r="BU362" s="41">
        <f t="shared" si="691"/>
        <v>-1</v>
      </c>
      <c r="BV362" s="41">
        <v>0</v>
      </c>
      <c r="BW362" s="41">
        <v>0</v>
      </c>
      <c r="BX362" s="94" t="s">
        <v>290</v>
      </c>
      <c r="BY362" s="99">
        <v>1</v>
      </c>
      <c r="BZ362" s="99">
        <v>0</v>
      </c>
      <c r="CA362" s="31" t="s">
        <v>0</v>
      </c>
      <c r="CF362" s="14"/>
      <c r="CH362" s="13"/>
      <c r="CJ362" s="13"/>
      <c r="CL362" s="13"/>
    </row>
    <row r="363" spans="3:90" s="3" customFormat="1" x14ac:dyDescent="0.25">
      <c r="C363" s="3">
        <v>4</v>
      </c>
      <c r="D363" s="30">
        <f t="shared" ref="D363:E363" si="692">D362</f>
        <v>2022</v>
      </c>
      <c r="E363" s="41" t="str">
        <f t="shared" si="692"/>
        <v>MultiFam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30935</v>
      </c>
      <c r="L363" s="3">
        <v>9.9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3">
        <v>0.08</v>
      </c>
      <c r="S363" s="3">
        <v>19</v>
      </c>
      <c r="T363" s="3">
        <v>350</v>
      </c>
      <c r="U363" s="3">
        <v>0</v>
      </c>
      <c r="V363" s="3">
        <v>0.45</v>
      </c>
      <c r="W363" s="3">
        <v>0.45</v>
      </c>
      <c r="X363" s="3">
        <v>0.62</v>
      </c>
      <c r="Y363" s="30">
        <f t="shared" si="687"/>
        <v>7</v>
      </c>
      <c r="Z363" s="27">
        <v>0.45</v>
      </c>
      <c r="AA363" s="3" t="s">
        <v>316</v>
      </c>
      <c r="AB363" s="3">
        <v>8</v>
      </c>
      <c r="AC363" s="3">
        <v>6</v>
      </c>
      <c r="AD363" s="3">
        <v>7</v>
      </c>
      <c r="AE363" s="3">
        <v>10</v>
      </c>
      <c r="AF363" s="57">
        <v>5.0999999999999997E-2</v>
      </c>
      <c r="AG363" s="3">
        <v>0.4</v>
      </c>
      <c r="AH363" s="3">
        <v>0.35</v>
      </c>
      <c r="AI363" s="3">
        <v>0.55000000000000004</v>
      </c>
      <c r="AJ363" s="3">
        <v>0.3</v>
      </c>
      <c r="AK363" s="3">
        <v>38</v>
      </c>
      <c r="AL363" s="3">
        <v>19</v>
      </c>
      <c r="AM363" s="3">
        <v>0</v>
      </c>
      <c r="AN363" s="3">
        <v>0</v>
      </c>
      <c r="AO363" s="3">
        <v>5016</v>
      </c>
      <c r="AP363" s="41">
        <f t="shared" ref="AP363:AQ363" si="693">AP362</f>
        <v>0.7</v>
      </c>
      <c r="AQ363" s="41" t="str">
        <f t="shared" si="693"/>
        <v>Yes</v>
      </c>
      <c r="AR363" s="27">
        <v>0.3</v>
      </c>
      <c r="AS363" s="27">
        <v>0.23</v>
      </c>
      <c r="AT363" s="27">
        <v>0.2</v>
      </c>
      <c r="AU363" s="27">
        <v>0.2</v>
      </c>
      <c r="AV363" s="98">
        <v>1</v>
      </c>
      <c r="AW363" s="27">
        <v>0.1</v>
      </c>
      <c r="AX363" s="27">
        <v>0.1</v>
      </c>
      <c r="AY363" s="3" t="s">
        <v>116</v>
      </c>
      <c r="AZ363" s="3" t="s">
        <v>116</v>
      </c>
      <c r="BA363" s="97" t="s">
        <v>116</v>
      </c>
      <c r="BB363" s="41">
        <f t="shared" si="689"/>
        <v>0</v>
      </c>
      <c r="BC363" s="3" t="s">
        <v>200</v>
      </c>
      <c r="BD363" s="30" t="str">
        <f t="shared" si="690"/>
        <v>T24-2019 IntWall 2x6 16oc R21</v>
      </c>
      <c r="BE363" s="3" t="s">
        <v>39</v>
      </c>
      <c r="BF363" s="3" t="s">
        <v>40</v>
      </c>
      <c r="BG363" s="97" t="s">
        <v>60</v>
      </c>
      <c r="BH363" s="3" t="s">
        <v>129</v>
      </c>
      <c r="BI363" s="3" t="s">
        <v>84</v>
      </c>
      <c r="BJ363" s="3" t="s">
        <v>158</v>
      </c>
      <c r="BK363" s="3" t="s">
        <v>87</v>
      </c>
      <c r="BL363" s="3" t="s">
        <v>161</v>
      </c>
      <c r="BM363" s="3" t="s">
        <v>141</v>
      </c>
      <c r="BN363" s="19">
        <v>0</v>
      </c>
      <c r="BO363" s="27">
        <v>2</v>
      </c>
      <c r="BP363" s="70" t="s">
        <v>276</v>
      </c>
      <c r="BQ363" s="71" t="str">
        <f t="shared" si="691"/>
        <v>not compact</v>
      </c>
      <c r="BR363" s="81" t="str">
        <f t="shared" si="691"/>
        <v>not compact</v>
      </c>
      <c r="BS363" s="30" t="str">
        <f t="shared" si="691"/>
        <v>Pipe Insulation, All Lines</v>
      </c>
      <c r="BT363" s="30" t="str">
        <f t="shared" si="691"/>
        <v>Standard</v>
      </c>
      <c r="BU363" s="41">
        <f t="shared" si="691"/>
        <v>-1</v>
      </c>
      <c r="BV363" s="41">
        <v>0</v>
      </c>
      <c r="BW363" s="41">
        <v>0</v>
      </c>
      <c r="BX363" s="94" t="s">
        <v>290</v>
      </c>
      <c r="BY363" s="99">
        <v>1</v>
      </c>
      <c r="BZ363" s="99">
        <v>0</v>
      </c>
      <c r="CA363" s="31" t="s">
        <v>0</v>
      </c>
      <c r="CF363" s="14"/>
      <c r="CH363" s="13"/>
      <c r="CJ363" s="13"/>
      <c r="CL363" s="13"/>
    </row>
    <row r="364" spans="3:90" s="3" customFormat="1" x14ac:dyDescent="0.25">
      <c r="C364" s="3">
        <v>5</v>
      </c>
      <c r="D364" s="30">
        <f t="shared" ref="D364:E364" si="694">D363</f>
        <v>2022</v>
      </c>
      <c r="E364" s="41" t="str">
        <f t="shared" si="694"/>
        <v>MultiFam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33490</v>
      </c>
      <c r="L364" s="3">
        <v>2.7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3">
        <v>0.05</v>
      </c>
      <c r="S364" s="3">
        <v>20</v>
      </c>
      <c r="T364" s="3">
        <v>350</v>
      </c>
      <c r="U364" s="3">
        <v>0</v>
      </c>
      <c r="V364" s="3">
        <v>0.45</v>
      </c>
      <c r="W364" s="3">
        <v>0.45</v>
      </c>
      <c r="X364" s="3">
        <v>0.62</v>
      </c>
      <c r="Y364" s="30">
        <f t="shared" si="687"/>
        <v>7</v>
      </c>
      <c r="Z364" s="27">
        <v>0.51</v>
      </c>
      <c r="AA364" s="3" t="s">
        <v>317</v>
      </c>
      <c r="AB364" s="3">
        <v>6</v>
      </c>
      <c r="AC364" s="3">
        <v>6</v>
      </c>
      <c r="AD364" s="3">
        <v>7</v>
      </c>
      <c r="AE364" s="3">
        <v>10</v>
      </c>
      <c r="AF364" s="57">
        <v>5.0999999999999997E-2</v>
      </c>
      <c r="AG364" s="3">
        <v>0.4</v>
      </c>
      <c r="AH364" s="1">
        <v>0.5</v>
      </c>
      <c r="AI364" s="3">
        <v>0.55000000000000004</v>
      </c>
      <c r="AJ364" s="3">
        <v>0.3</v>
      </c>
      <c r="AK364" s="3">
        <v>30</v>
      </c>
      <c r="AL364" s="3">
        <v>19</v>
      </c>
      <c r="AM364" s="3">
        <v>0</v>
      </c>
      <c r="AN364" s="3">
        <v>0</v>
      </c>
      <c r="AO364" s="3">
        <v>5016</v>
      </c>
      <c r="AP364" s="41">
        <f t="shared" ref="AP364:AQ364" si="695">AP363</f>
        <v>0.7</v>
      </c>
      <c r="AQ364" s="41" t="str">
        <f t="shared" si="695"/>
        <v>Yes</v>
      </c>
      <c r="AR364" s="27">
        <v>0.3</v>
      </c>
      <c r="AS364" s="61">
        <v>0.35</v>
      </c>
      <c r="AT364" s="27">
        <v>0.2</v>
      </c>
      <c r="AU364" s="27">
        <v>0.2</v>
      </c>
      <c r="AV364" s="27">
        <v>1</v>
      </c>
      <c r="AW364" s="27">
        <v>0.1</v>
      </c>
      <c r="AX364" s="27">
        <v>0.1</v>
      </c>
      <c r="AY364" s="3" t="s">
        <v>116</v>
      </c>
      <c r="AZ364" s="3" t="s">
        <v>116</v>
      </c>
      <c r="BA364" s="3" t="s">
        <v>116</v>
      </c>
      <c r="BB364" s="41">
        <f t="shared" si="689"/>
        <v>0</v>
      </c>
      <c r="BC364" s="3" t="s">
        <v>200</v>
      </c>
      <c r="BD364" s="30" t="str">
        <f t="shared" si="690"/>
        <v>T24-2019 IntWall 2x6 16oc R21</v>
      </c>
      <c r="BE364" s="3" t="s">
        <v>39</v>
      </c>
      <c r="BF364" s="3" t="s">
        <v>40</v>
      </c>
      <c r="BG364" s="3" t="s">
        <v>60</v>
      </c>
      <c r="BH364" s="3" t="s">
        <v>130</v>
      </c>
      <c r="BI364" s="3" t="s">
        <v>84</v>
      </c>
      <c r="BJ364" s="3" t="s">
        <v>158</v>
      </c>
      <c r="BK364" s="3" t="s">
        <v>87</v>
      </c>
      <c r="BL364" s="3" t="s">
        <v>161</v>
      </c>
      <c r="BM364" s="3" t="s">
        <v>141</v>
      </c>
      <c r="BN364" s="19">
        <v>0</v>
      </c>
      <c r="BO364" s="27">
        <v>1</v>
      </c>
      <c r="BP364" s="70" t="s">
        <v>275</v>
      </c>
      <c r="BQ364" s="71" t="str">
        <f t="shared" si="691"/>
        <v>not compact</v>
      </c>
      <c r="BR364" s="81" t="str">
        <f t="shared" si="691"/>
        <v>not compact</v>
      </c>
      <c r="BS364" s="30" t="str">
        <f t="shared" si="691"/>
        <v>Pipe Insulation, All Lines</v>
      </c>
      <c r="BT364" s="30" t="str">
        <f t="shared" si="691"/>
        <v>Standard</v>
      </c>
      <c r="BU364" s="41">
        <f t="shared" si="691"/>
        <v>-1</v>
      </c>
      <c r="BV364" s="41">
        <v>0</v>
      </c>
      <c r="BW364" s="41">
        <v>0</v>
      </c>
      <c r="BX364" s="94" t="s">
        <v>290</v>
      </c>
      <c r="BY364" s="99">
        <v>1</v>
      </c>
      <c r="BZ364" s="99">
        <v>0</v>
      </c>
      <c r="CA364" s="31" t="s">
        <v>0</v>
      </c>
      <c r="CF364" s="14"/>
      <c r="CH364" s="13"/>
      <c r="CJ364" s="13"/>
      <c r="CL364" s="13"/>
    </row>
    <row r="365" spans="3:90" s="3" customFormat="1" x14ac:dyDescent="0.25">
      <c r="C365" s="3">
        <v>6</v>
      </c>
      <c r="D365" s="30">
        <f t="shared" ref="D365:E365" si="696">D364</f>
        <v>2022</v>
      </c>
      <c r="E365" s="41" t="str">
        <f t="shared" si="696"/>
        <v>MultiFam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30081</v>
      </c>
      <c r="L365" s="3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3">
        <v>0.03</v>
      </c>
      <c r="S365" s="3">
        <v>19</v>
      </c>
      <c r="T365" s="3">
        <v>350</v>
      </c>
      <c r="U365" s="3">
        <v>0</v>
      </c>
      <c r="V365" s="3">
        <v>0.45</v>
      </c>
      <c r="W365" s="3">
        <v>0.45</v>
      </c>
      <c r="X365" s="3">
        <v>0.62</v>
      </c>
      <c r="Y365" s="30">
        <f t="shared" si="687"/>
        <v>7</v>
      </c>
      <c r="Z365" s="27">
        <v>0.36</v>
      </c>
      <c r="AA365" s="3" t="s">
        <v>318</v>
      </c>
      <c r="AB365" s="3">
        <v>6</v>
      </c>
      <c r="AC365" s="3">
        <v>6</v>
      </c>
      <c r="AD365" s="3">
        <v>7</v>
      </c>
      <c r="AE365" s="3">
        <v>10</v>
      </c>
      <c r="AF365" s="3">
        <v>6.5000000000000002E-2</v>
      </c>
      <c r="AG365" s="3">
        <v>0.4</v>
      </c>
      <c r="AH365" s="3">
        <v>0.35</v>
      </c>
      <c r="AI365" s="3">
        <v>0.55000000000000004</v>
      </c>
      <c r="AJ365" s="3">
        <v>0.3</v>
      </c>
      <c r="AK365" s="3">
        <v>30</v>
      </c>
      <c r="AL365" s="3">
        <v>19</v>
      </c>
      <c r="AM365" s="3">
        <v>0</v>
      </c>
      <c r="AN365" s="3">
        <v>0</v>
      </c>
      <c r="AO365" s="3">
        <v>5016</v>
      </c>
      <c r="AP365" s="41">
        <f t="shared" ref="AP365:AQ367" si="697">AP364</f>
        <v>0.7</v>
      </c>
      <c r="AQ365" s="41" t="str">
        <f t="shared" si="697"/>
        <v>Yes</v>
      </c>
      <c r="AR365" s="27">
        <v>0.3</v>
      </c>
      <c r="AS365" s="27">
        <v>0.23</v>
      </c>
      <c r="AT365" s="27">
        <v>0.2</v>
      </c>
      <c r="AU365" s="27">
        <v>0.2</v>
      </c>
      <c r="AV365" s="27">
        <v>1</v>
      </c>
      <c r="AW365" s="27">
        <v>0.1</v>
      </c>
      <c r="AX365" s="27">
        <v>0.1</v>
      </c>
      <c r="AY365" s="3" t="s">
        <v>116</v>
      </c>
      <c r="AZ365" s="3" t="s">
        <v>116</v>
      </c>
      <c r="BA365" s="3" t="s">
        <v>116</v>
      </c>
      <c r="BB365" s="41">
        <f t="shared" si="689"/>
        <v>0</v>
      </c>
      <c r="BC365" s="3" t="s">
        <v>127</v>
      </c>
      <c r="BD365" s="58" t="s">
        <v>128</v>
      </c>
      <c r="BE365" s="3" t="s">
        <v>39</v>
      </c>
      <c r="BF365" s="3" t="s">
        <v>40</v>
      </c>
      <c r="BG365" s="3" t="s">
        <v>60</v>
      </c>
      <c r="BH365" s="3" t="s">
        <v>130</v>
      </c>
      <c r="BI365" s="3" t="s">
        <v>84</v>
      </c>
      <c r="BJ365" s="3" t="s">
        <v>158</v>
      </c>
      <c r="BK365" s="3" t="s">
        <v>87</v>
      </c>
      <c r="BL365" s="3" t="s">
        <v>161</v>
      </c>
      <c r="BM365" s="3" t="s">
        <v>141</v>
      </c>
      <c r="BN365" s="19">
        <v>0</v>
      </c>
      <c r="BO365" s="27">
        <v>1</v>
      </c>
      <c r="BP365" s="70" t="s">
        <v>276</v>
      </c>
      <c r="BQ365" s="71" t="str">
        <f t="shared" si="691"/>
        <v>not compact</v>
      </c>
      <c r="BR365" s="81" t="str">
        <f t="shared" si="691"/>
        <v>not compact</v>
      </c>
      <c r="BS365" s="30" t="str">
        <f t="shared" si="691"/>
        <v>Pipe Insulation, All Lines</v>
      </c>
      <c r="BT365" s="30" t="str">
        <f t="shared" si="691"/>
        <v>Standard</v>
      </c>
      <c r="BU365" s="41">
        <f t="shared" si="691"/>
        <v>-1</v>
      </c>
      <c r="BV365" s="41">
        <v>0</v>
      </c>
      <c r="BW365" s="41">
        <v>0</v>
      </c>
      <c r="BX365" s="94" t="s">
        <v>290</v>
      </c>
      <c r="BY365" s="99">
        <v>1</v>
      </c>
      <c r="BZ365" s="99">
        <v>0</v>
      </c>
      <c r="CA365" s="31" t="s">
        <v>0</v>
      </c>
      <c r="CF365" s="14"/>
      <c r="CH365" s="13"/>
      <c r="CJ365" s="13"/>
      <c r="CL365" s="13"/>
    </row>
    <row r="366" spans="3:90" s="3" customFormat="1" x14ac:dyDescent="0.25">
      <c r="C366" s="3">
        <v>7</v>
      </c>
      <c r="D366" s="30">
        <f t="shared" ref="D366:E366" si="698">D365</f>
        <v>2022</v>
      </c>
      <c r="E366" s="41" t="str">
        <f t="shared" si="698"/>
        <v>MultiFam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30701</v>
      </c>
      <c r="L366" s="3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3">
        <v>0.02</v>
      </c>
      <c r="S366" s="3">
        <v>20</v>
      </c>
      <c r="T366" s="3">
        <v>350</v>
      </c>
      <c r="U366" s="3">
        <v>0</v>
      </c>
      <c r="V366" s="3">
        <v>0.45</v>
      </c>
      <c r="W366" s="3">
        <v>0.45</v>
      </c>
      <c r="X366" s="3">
        <v>0.62</v>
      </c>
      <c r="Y366" s="30">
        <f t="shared" si="687"/>
        <v>7</v>
      </c>
      <c r="Z366" s="27">
        <v>0.38</v>
      </c>
      <c r="AA366" s="3" t="s">
        <v>305</v>
      </c>
      <c r="AB366" s="3">
        <v>6</v>
      </c>
      <c r="AC366" s="3">
        <v>6</v>
      </c>
      <c r="AD366" s="3">
        <v>7</v>
      </c>
      <c r="AE366" s="3">
        <v>10</v>
      </c>
      <c r="AF366" s="3">
        <v>6.5000000000000002E-2</v>
      </c>
      <c r="AG366" s="3">
        <v>0.4</v>
      </c>
      <c r="AH366" s="3">
        <v>0.35</v>
      </c>
      <c r="AI366" s="3">
        <v>0.55000000000000004</v>
      </c>
      <c r="AJ366" s="3">
        <v>0.3</v>
      </c>
      <c r="AK366" s="3">
        <v>30</v>
      </c>
      <c r="AL366" s="3">
        <v>19</v>
      </c>
      <c r="AM366" s="3">
        <v>0</v>
      </c>
      <c r="AN366" s="3">
        <v>0</v>
      </c>
      <c r="AO366" s="3">
        <v>5016</v>
      </c>
      <c r="AP366" s="41">
        <f t="shared" si="697"/>
        <v>0.7</v>
      </c>
      <c r="AQ366" s="61" t="s">
        <v>293</v>
      </c>
      <c r="AR366" s="27">
        <v>0.3</v>
      </c>
      <c r="AS366" s="27">
        <v>0.23</v>
      </c>
      <c r="AT366" s="27">
        <v>0.2</v>
      </c>
      <c r="AU366" s="27">
        <v>0.2</v>
      </c>
      <c r="AV366" s="27">
        <v>1</v>
      </c>
      <c r="AW366" s="27">
        <v>0.1</v>
      </c>
      <c r="AX366" s="27">
        <v>0.1</v>
      </c>
      <c r="AY366" s="3" t="s">
        <v>116</v>
      </c>
      <c r="AZ366" s="3" t="s">
        <v>116</v>
      </c>
      <c r="BA366" s="3" t="s">
        <v>116</v>
      </c>
      <c r="BB366" s="41">
        <f t="shared" si="689"/>
        <v>0</v>
      </c>
      <c r="BC366" s="3" t="s">
        <v>127</v>
      </c>
      <c r="BD366" s="58" t="s">
        <v>128</v>
      </c>
      <c r="BE366" s="3" t="s">
        <v>39</v>
      </c>
      <c r="BF366" s="3" t="s">
        <v>40</v>
      </c>
      <c r="BG366" s="3" t="s">
        <v>60</v>
      </c>
      <c r="BH366" s="3" t="s">
        <v>130</v>
      </c>
      <c r="BI366" s="3" t="s">
        <v>84</v>
      </c>
      <c r="BJ366" s="3" t="s">
        <v>158</v>
      </c>
      <c r="BK366" s="3" t="s">
        <v>87</v>
      </c>
      <c r="BL366" s="3" t="s">
        <v>161</v>
      </c>
      <c r="BM366" s="3" t="s">
        <v>141</v>
      </c>
      <c r="BN366" s="19">
        <v>0</v>
      </c>
      <c r="BO366" s="27">
        <v>1</v>
      </c>
      <c r="BP366" s="70" t="s">
        <v>276</v>
      </c>
      <c r="BQ366" s="71" t="str">
        <f t="shared" si="691"/>
        <v>not compact</v>
      </c>
      <c r="BR366" s="81" t="str">
        <f t="shared" si="691"/>
        <v>not compact</v>
      </c>
      <c r="BS366" s="30" t="str">
        <f t="shared" si="691"/>
        <v>Pipe Insulation, All Lines</v>
      </c>
      <c r="BT366" s="30" t="str">
        <f t="shared" si="691"/>
        <v>Standard</v>
      </c>
      <c r="BU366" s="41">
        <f t="shared" si="691"/>
        <v>-1</v>
      </c>
      <c r="BV366" s="41">
        <v>0</v>
      </c>
      <c r="BW366" s="41">
        <v>0</v>
      </c>
      <c r="BX366" s="94" t="s">
        <v>290</v>
      </c>
      <c r="BY366" s="99">
        <v>1</v>
      </c>
      <c r="BZ366" s="99">
        <v>0</v>
      </c>
      <c r="CA366" s="31" t="s">
        <v>0</v>
      </c>
      <c r="CF366" s="14"/>
      <c r="CH366" s="13"/>
      <c r="CJ366" s="13"/>
      <c r="CL366" s="13"/>
    </row>
    <row r="367" spans="3:90" s="3" customFormat="1" x14ac:dyDescent="0.25">
      <c r="C367" s="3">
        <v>8</v>
      </c>
      <c r="D367" s="30">
        <f t="shared" ref="D367:E367" si="699">D366</f>
        <v>2022</v>
      </c>
      <c r="E367" s="41" t="str">
        <f t="shared" si="699"/>
        <v>MultiFam</v>
      </c>
      <c r="F367" s="3">
        <v>1</v>
      </c>
      <c r="G367" s="3">
        <v>1.5</v>
      </c>
      <c r="H367" s="3">
        <v>0.14000000000000001</v>
      </c>
      <c r="I367" s="3">
        <v>750</v>
      </c>
      <c r="J367" s="3">
        <v>3</v>
      </c>
      <c r="K367" s="3">
        <v>29254</v>
      </c>
      <c r="L367" s="3">
        <v>9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3">
        <v>0.06</v>
      </c>
      <c r="S367" s="3">
        <v>19</v>
      </c>
      <c r="T367" s="3">
        <v>350</v>
      </c>
      <c r="U367" s="3">
        <v>1</v>
      </c>
      <c r="V367" s="3">
        <v>0.45</v>
      </c>
      <c r="W367" s="3">
        <v>0.45</v>
      </c>
      <c r="X367" s="3">
        <v>0.62</v>
      </c>
      <c r="Y367" s="30">
        <f t="shared" si="687"/>
        <v>7</v>
      </c>
      <c r="Z367" s="27">
        <v>0.34</v>
      </c>
      <c r="AA367" s="3" t="s">
        <v>319</v>
      </c>
      <c r="AB367" s="3">
        <v>8</v>
      </c>
      <c r="AC367" s="3">
        <v>6</v>
      </c>
      <c r="AD367" s="3">
        <v>7</v>
      </c>
      <c r="AE367" s="3">
        <v>10</v>
      </c>
      <c r="AF367" s="57">
        <v>5.0999999999999997E-2</v>
      </c>
      <c r="AG367" s="3">
        <v>0.4</v>
      </c>
      <c r="AH367" s="3">
        <v>0.35</v>
      </c>
      <c r="AI367" s="3">
        <v>0.55000000000000004</v>
      </c>
      <c r="AJ367" s="3">
        <v>0.3</v>
      </c>
      <c r="AK367" s="3">
        <v>38</v>
      </c>
      <c r="AL367" s="3">
        <v>19</v>
      </c>
      <c r="AM367" s="3">
        <v>0</v>
      </c>
      <c r="AN367" s="3">
        <v>0</v>
      </c>
      <c r="AO367" s="3">
        <v>5016</v>
      </c>
      <c r="AP367" s="41">
        <f t="shared" si="697"/>
        <v>0.7</v>
      </c>
      <c r="AQ367" s="27" t="s">
        <v>292</v>
      </c>
      <c r="AR367" s="27">
        <v>0.3</v>
      </c>
      <c r="AS367" s="27">
        <v>0.23</v>
      </c>
      <c r="AT367" s="27">
        <v>0.2</v>
      </c>
      <c r="AU367" s="27">
        <v>0.2</v>
      </c>
      <c r="AV367" s="98">
        <v>1</v>
      </c>
      <c r="AW367" s="27">
        <v>0.1</v>
      </c>
      <c r="AX367" s="27">
        <v>0.1</v>
      </c>
      <c r="AY367" s="3" t="s">
        <v>116</v>
      </c>
      <c r="AZ367" s="3" t="s">
        <v>116</v>
      </c>
      <c r="BA367" s="97" t="s">
        <v>116</v>
      </c>
      <c r="BB367" s="41">
        <f t="shared" si="689"/>
        <v>0</v>
      </c>
      <c r="BC367" s="3" t="s">
        <v>200</v>
      </c>
      <c r="BD367" s="3" t="s">
        <v>205</v>
      </c>
      <c r="BE367" s="3" t="s">
        <v>39</v>
      </c>
      <c r="BF367" s="3" t="s">
        <v>40</v>
      </c>
      <c r="BG367" s="97" t="s">
        <v>60</v>
      </c>
      <c r="BH367" s="3" t="s">
        <v>129</v>
      </c>
      <c r="BI367" s="3" t="s">
        <v>84</v>
      </c>
      <c r="BJ367" s="3" t="s">
        <v>158</v>
      </c>
      <c r="BK367" s="3" t="s">
        <v>87</v>
      </c>
      <c r="BL367" s="3" t="s">
        <v>161</v>
      </c>
      <c r="BM367" s="3" t="s">
        <v>141</v>
      </c>
      <c r="BN367" s="19">
        <v>0</v>
      </c>
      <c r="BO367" s="27">
        <v>2</v>
      </c>
      <c r="BP367" s="70" t="s">
        <v>276</v>
      </c>
      <c r="BQ367" s="71" t="str">
        <f t="shared" si="691"/>
        <v>not compact</v>
      </c>
      <c r="BR367" s="81" t="str">
        <f t="shared" si="691"/>
        <v>not compact</v>
      </c>
      <c r="BS367" s="30" t="str">
        <f t="shared" si="691"/>
        <v>Pipe Insulation, All Lines</v>
      </c>
      <c r="BT367" s="30" t="str">
        <f t="shared" si="691"/>
        <v>Standard</v>
      </c>
      <c r="BU367" s="41">
        <f t="shared" si="691"/>
        <v>-1</v>
      </c>
      <c r="BV367" s="41">
        <v>0</v>
      </c>
      <c r="BW367" s="41">
        <v>0</v>
      </c>
      <c r="BX367" s="94" t="s">
        <v>290</v>
      </c>
      <c r="BY367" s="99">
        <v>1</v>
      </c>
      <c r="BZ367" s="99">
        <v>0</v>
      </c>
      <c r="CA367" s="31" t="s">
        <v>0</v>
      </c>
      <c r="CF367" s="14"/>
      <c r="CH367" s="13"/>
      <c r="CJ367" s="13"/>
      <c r="CL367" s="13"/>
    </row>
    <row r="368" spans="3:90" s="3" customFormat="1" x14ac:dyDescent="0.25">
      <c r="C368" s="3">
        <v>9</v>
      </c>
      <c r="D368" s="30">
        <f t="shared" ref="D368:E368" si="700">D367</f>
        <v>2022</v>
      </c>
      <c r="E368" s="41" t="str">
        <f t="shared" si="700"/>
        <v>MultiFam</v>
      </c>
      <c r="F368" s="3">
        <v>1</v>
      </c>
      <c r="G368" s="3">
        <v>1.5</v>
      </c>
      <c r="H368" s="3">
        <v>0.14000000000000001</v>
      </c>
      <c r="I368" s="3">
        <v>750</v>
      </c>
      <c r="J368" s="3">
        <v>3</v>
      </c>
      <c r="K368" s="3">
        <v>29889</v>
      </c>
      <c r="L368" s="3">
        <v>9.8000000000000007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3">
        <v>7.0000000000000007E-2</v>
      </c>
      <c r="S368" s="3">
        <v>19</v>
      </c>
      <c r="T368" s="3">
        <v>350</v>
      </c>
      <c r="U368" s="3">
        <v>1</v>
      </c>
      <c r="V368" s="3">
        <v>0.45</v>
      </c>
      <c r="W368" s="3">
        <v>0.45</v>
      </c>
      <c r="X368" s="3">
        <v>0.62</v>
      </c>
      <c r="Y368" s="30">
        <f t="shared" si="687"/>
        <v>7</v>
      </c>
      <c r="Z368" s="27">
        <v>0.39</v>
      </c>
      <c r="AA368" s="3" t="s">
        <v>307</v>
      </c>
      <c r="AB368" s="3">
        <v>8</v>
      </c>
      <c r="AC368" s="3">
        <v>6</v>
      </c>
      <c r="AD368" s="3">
        <v>7</v>
      </c>
      <c r="AE368" s="3">
        <v>10</v>
      </c>
      <c r="AF368" s="57">
        <v>5.0999999999999997E-2</v>
      </c>
      <c r="AG368" s="3">
        <v>0.4</v>
      </c>
      <c r="AH368" s="3">
        <v>0.35</v>
      </c>
      <c r="AI368" s="3">
        <v>0.55000000000000004</v>
      </c>
      <c r="AJ368" s="3">
        <v>0.3</v>
      </c>
      <c r="AK368" s="3">
        <v>38</v>
      </c>
      <c r="AL368" s="3">
        <v>19</v>
      </c>
      <c r="AM368" s="3">
        <v>0</v>
      </c>
      <c r="AN368" s="3">
        <v>0</v>
      </c>
      <c r="AO368" s="3">
        <v>5016</v>
      </c>
      <c r="AP368" s="41">
        <f t="shared" ref="AP368:AQ368" si="701">AP367</f>
        <v>0.7</v>
      </c>
      <c r="AQ368" s="41" t="str">
        <f t="shared" si="701"/>
        <v>Yes</v>
      </c>
      <c r="AR368" s="27">
        <v>0.3</v>
      </c>
      <c r="AS368" s="27">
        <v>0.23</v>
      </c>
      <c r="AT368" s="27">
        <v>0.2</v>
      </c>
      <c r="AU368" s="27">
        <v>0.2</v>
      </c>
      <c r="AV368" s="98">
        <v>1</v>
      </c>
      <c r="AW368" s="27">
        <v>0.1</v>
      </c>
      <c r="AX368" s="27">
        <v>0.1</v>
      </c>
      <c r="AY368" s="3" t="s">
        <v>116</v>
      </c>
      <c r="AZ368" s="3" t="s">
        <v>116</v>
      </c>
      <c r="BA368" s="97" t="s">
        <v>116</v>
      </c>
      <c r="BB368" s="41">
        <f t="shared" si="689"/>
        <v>0</v>
      </c>
      <c r="BC368" s="3" t="s">
        <v>200</v>
      </c>
      <c r="BD368" s="30" t="str">
        <f t="shared" si="690"/>
        <v>T24-2019 IntWall 2x6 16oc R21</v>
      </c>
      <c r="BE368" s="3" t="s">
        <v>39</v>
      </c>
      <c r="BF368" s="3" t="s">
        <v>40</v>
      </c>
      <c r="BG368" s="97" t="s">
        <v>60</v>
      </c>
      <c r="BH368" s="3" t="s">
        <v>129</v>
      </c>
      <c r="BI368" s="3" t="s">
        <v>84</v>
      </c>
      <c r="BJ368" s="3" t="s">
        <v>158</v>
      </c>
      <c r="BK368" s="3" t="s">
        <v>87</v>
      </c>
      <c r="BL368" s="3" t="s">
        <v>161</v>
      </c>
      <c r="BM368" s="3" t="s">
        <v>141</v>
      </c>
      <c r="BN368" s="19">
        <v>0</v>
      </c>
      <c r="BO368" s="27">
        <v>2</v>
      </c>
      <c r="BP368" s="70" t="s">
        <v>276</v>
      </c>
      <c r="BQ368" s="71" t="str">
        <f t="shared" si="691"/>
        <v>not compact</v>
      </c>
      <c r="BR368" s="81" t="str">
        <f t="shared" si="691"/>
        <v>not compact</v>
      </c>
      <c r="BS368" s="30" t="str">
        <f t="shared" si="691"/>
        <v>Pipe Insulation, All Lines</v>
      </c>
      <c r="BT368" s="30" t="str">
        <f t="shared" si="691"/>
        <v>Standard</v>
      </c>
      <c r="BU368" s="41">
        <f t="shared" si="691"/>
        <v>-1</v>
      </c>
      <c r="BV368" s="41">
        <v>0</v>
      </c>
      <c r="BW368" s="41">
        <v>0</v>
      </c>
      <c r="BX368" s="94" t="s">
        <v>290</v>
      </c>
      <c r="BY368" s="99">
        <v>1</v>
      </c>
      <c r="BZ368" s="99">
        <v>0</v>
      </c>
      <c r="CA368" s="31" t="s">
        <v>0</v>
      </c>
      <c r="CF368" s="14"/>
      <c r="CH368" s="13"/>
      <c r="CJ368" s="13"/>
      <c r="CL368" s="13"/>
    </row>
    <row r="369" spans="1:161" s="3" customFormat="1" x14ac:dyDescent="0.25">
      <c r="C369" s="3">
        <v>10</v>
      </c>
      <c r="D369" s="30">
        <f t="shared" ref="D369:E369" si="702">D368</f>
        <v>2022</v>
      </c>
      <c r="E369" s="41" t="str">
        <f t="shared" si="702"/>
        <v>MultiFam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30200</v>
      </c>
      <c r="L369" s="3">
        <v>9.1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3">
        <v>0.06</v>
      </c>
      <c r="S369" s="3">
        <v>19</v>
      </c>
      <c r="T369" s="3">
        <v>350</v>
      </c>
      <c r="U369" s="3">
        <v>1</v>
      </c>
      <c r="V369" s="3">
        <v>0.45</v>
      </c>
      <c r="W369" s="3">
        <v>0.45</v>
      </c>
      <c r="X369" s="3">
        <v>0.62</v>
      </c>
      <c r="Y369" s="30">
        <f t="shared" si="687"/>
        <v>7</v>
      </c>
      <c r="Z369" s="27">
        <v>0.42</v>
      </c>
      <c r="AA369" s="3" t="s">
        <v>320</v>
      </c>
      <c r="AB369" s="3">
        <v>8</v>
      </c>
      <c r="AC369" s="3">
        <v>6</v>
      </c>
      <c r="AD369" s="3">
        <v>7</v>
      </c>
      <c r="AE369" s="3">
        <v>10</v>
      </c>
      <c r="AF369" s="57">
        <v>5.0999999999999997E-2</v>
      </c>
      <c r="AG369" s="3">
        <v>0.4</v>
      </c>
      <c r="AH369" s="3">
        <v>0.35</v>
      </c>
      <c r="AI369" s="3">
        <v>0.55000000000000004</v>
      </c>
      <c r="AJ369" s="3">
        <v>0.3</v>
      </c>
      <c r="AK369" s="3">
        <v>38</v>
      </c>
      <c r="AL369" s="3">
        <v>19</v>
      </c>
      <c r="AM369" s="3">
        <v>0</v>
      </c>
      <c r="AN369" s="3">
        <v>0</v>
      </c>
      <c r="AO369" s="3">
        <v>5016</v>
      </c>
      <c r="AP369" s="41">
        <f t="shared" ref="AP369:AQ369" si="703">AP368</f>
        <v>0.7</v>
      </c>
      <c r="AQ369" s="41" t="str">
        <f t="shared" si="703"/>
        <v>Yes</v>
      </c>
      <c r="AR369" s="27">
        <v>0.3</v>
      </c>
      <c r="AS369" s="27">
        <v>0.23</v>
      </c>
      <c r="AT369" s="27">
        <v>0.2</v>
      </c>
      <c r="AU369" s="27">
        <v>0.2</v>
      </c>
      <c r="AV369" s="98">
        <v>1</v>
      </c>
      <c r="AW369" s="27">
        <v>0.2</v>
      </c>
      <c r="AX369" s="27">
        <v>0.1</v>
      </c>
      <c r="AY369" s="3" t="s">
        <v>116</v>
      </c>
      <c r="AZ369" s="3" t="s">
        <v>116</v>
      </c>
      <c r="BA369" s="97" t="s">
        <v>116</v>
      </c>
      <c r="BB369" s="41">
        <f t="shared" si="689"/>
        <v>0</v>
      </c>
      <c r="BC369" s="3" t="s">
        <v>200</v>
      </c>
      <c r="BD369" s="30" t="str">
        <f t="shared" si="690"/>
        <v>T24-2019 IntWall 2x6 16oc R21</v>
      </c>
      <c r="BE369" s="3" t="s">
        <v>39</v>
      </c>
      <c r="BF369" s="3" t="s">
        <v>40</v>
      </c>
      <c r="BG369" s="97" t="s">
        <v>60</v>
      </c>
      <c r="BH369" s="3" t="s">
        <v>129</v>
      </c>
      <c r="BI369" s="3" t="s">
        <v>84</v>
      </c>
      <c r="BJ369" s="3" t="s">
        <v>158</v>
      </c>
      <c r="BK369" s="3" t="s">
        <v>87</v>
      </c>
      <c r="BL369" s="3" t="s">
        <v>161</v>
      </c>
      <c r="BM369" s="3" t="s">
        <v>141</v>
      </c>
      <c r="BN369" s="19">
        <v>0</v>
      </c>
      <c r="BO369" s="27">
        <v>2</v>
      </c>
      <c r="BP369" s="70" t="s">
        <v>276</v>
      </c>
      <c r="BQ369" s="71" t="str">
        <f t="shared" si="691"/>
        <v>not compact</v>
      </c>
      <c r="BR369" s="81" t="str">
        <f t="shared" si="691"/>
        <v>not compact</v>
      </c>
      <c r="BS369" s="30" t="str">
        <f t="shared" si="691"/>
        <v>Pipe Insulation, All Lines</v>
      </c>
      <c r="BT369" s="30" t="str">
        <f t="shared" si="691"/>
        <v>Standard</v>
      </c>
      <c r="BU369" s="41">
        <f t="shared" si="691"/>
        <v>-1</v>
      </c>
      <c r="BV369" s="41">
        <v>0</v>
      </c>
      <c r="BW369" s="41">
        <v>0</v>
      </c>
      <c r="BX369" s="94" t="s">
        <v>290</v>
      </c>
      <c r="BY369" s="99">
        <v>1</v>
      </c>
      <c r="BZ369" s="99">
        <v>0</v>
      </c>
      <c r="CA369" s="31" t="s">
        <v>0</v>
      </c>
      <c r="CF369" s="14"/>
      <c r="CH369" s="13"/>
      <c r="CJ369" s="13"/>
      <c r="CL369" s="13"/>
    </row>
    <row r="370" spans="1:161" s="3" customFormat="1" x14ac:dyDescent="0.25">
      <c r="C370" s="3">
        <v>11</v>
      </c>
      <c r="D370" s="30">
        <f t="shared" ref="D370:E370" si="704">D369</f>
        <v>2022</v>
      </c>
      <c r="E370" s="41" t="str">
        <f t="shared" si="704"/>
        <v>MultiFam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29693</v>
      </c>
      <c r="L370" s="3">
        <v>8.1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3">
        <v>0.08</v>
      </c>
      <c r="S370" s="3">
        <v>19</v>
      </c>
      <c r="T370" s="3">
        <v>350</v>
      </c>
      <c r="U370" s="3">
        <v>1</v>
      </c>
      <c r="V370" s="3">
        <v>0.45</v>
      </c>
      <c r="W370" s="3">
        <v>0.45</v>
      </c>
      <c r="X370" s="3">
        <v>0.62</v>
      </c>
      <c r="Y370" s="30">
        <f t="shared" si="687"/>
        <v>7</v>
      </c>
      <c r="Z370" s="27">
        <v>0.45</v>
      </c>
      <c r="AA370" s="3" t="s">
        <v>321</v>
      </c>
      <c r="AB370" s="3">
        <v>8</v>
      </c>
      <c r="AC370" s="3">
        <v>8</v>
      </c>
      <c r="AD370" s="3">
        <v>7</v>
      </c>
      <c r="AE370" s="3">
        <v>10</v>
      </c>
      <c r="AF370" s="57">
        <v>5.0999999999999997E-2</v>
      </c>
      <c r="AG370" s="3">
        <v>0.4</v>
      </c>
      <c r="AH370" s="3">
        <v>0.35</v>
      </c>
      <c r="AI370" s="3">
        <v>0.55000000000000004</v>
      </c>
      <c r="AJ370" s="3">
        <v>0.3</v>
      </c>
      <c r="AK370" s="3">
        <v>38</v>
      </c>
      <c r="AL370" s="3">
        <v>19</v>
      </c>
      <c r="AM370" s="3">
        <v>8</v>
      </c>
      <c r="AN370" s="3">
        <v>0</v>
      </c>
      <c r="AO370" s="3">
        <v>5016</v>
      </c>
      <c r="AP370" s="41">
        <f t="shared" ref="AP370:AQ370" si="705">AP369</f>
        <v>0.7</v>
      </c>
      <c r="AQ370" s="41" t="str">
        <f t="shared" si="705"/>
        <v>Yes</v>
      </c>
      <c r="AR370" s="27">
        <v>0.3</v>
      </c>
      <c r="AS370" s="27">
        <v>0.23</v>
      </c>
      <c r="AT370" s="27">
        <v>0.2</v>
      </c>
      <c r="AU370" s="27">
        <v>0.2</v>
      </c>
      <c r="AV370" s="98">
        <v>1</v>
      </c>
      <c r="AW370" s="27">
        <v>0.2</v>
      </c>
      <c r="AX370" s="27">
        <v>0.1</v>
      </c>
      <c r="AY370" s="3" t="s">
        <v>116</v>
      </c>
      <c r="AZ370" s="3" t="s">
        <v>116</v>
      </c>
      <c r="BA370" s="97" t="s">
        <v>116</v>
      </c>
      <c r="BB370" s="41">
        <f t="shared" si="689"/>
        <v>0</v>
      </c>
      <c r="BC370" s="57" t="s">
        <v>200</v>
      </c>
      <c r="BD370" s="30" t="str">
        <f t="shared" si="690"/>
        <v>T24-2019 IntWall 2x6 16oc R21</v>
      </c>
      <c r="BE370" s="3" t="s">
        <v>39</v>
      </c>
      <c r="BF370" s="3" t="s">
        <v>40</v>
      </c>
      <c r="BG370" s="3" t="s">
        <v>59</v>
      </c>
      <c r="BH370" s="3" t="s">
        <v>129</v>
      </c>
      <c r="BI370" s="3" t="s">
        <v>84</v>
      </c>
      <c r="BJ370" s="3" t="s">
        <v>157</v>
      </c>
      <c r="BK370" s="3" t="s">
        <v>87</v>
      </c>
      <c r="BL370" s="3" t="s">
        <v>160</v>
      </c>
      <c r="BM370" s="3" t="s">
        <v>141</v>
      </c>
      <c r="BN370" s="19">
        <v>0</v>
      </c>
      <c r="BO370" s="27">
        <v>2</v>
      </c>
      <c r="BP370" s="70" t="s">
        <v>276</v>
      </c>
      <c r="BQ370" s="71" t="str">
        <f t="shared" si="691"/>
        <v>not compact</v>
      </c>
      <c r="BR370" s="81" t="str">
        <f t="shared" si="691"/>
        <v>not compact</v>
      </c>
      <c r="BS370" s="30" t="str">
        <f t="shared" si="691"/>
        <v>Pipe Insulation, All Lines</v>
      </c>
      <c r="BT370" s="30" t="str">
        <f t="shared" si="691"/>
        <v>Standard</v>
      </c>
      <c r="BU370" s="41">
        <f t="shared" si="691"/>
        <v>-1</v>
      </c>
      <c r="BV370" s="41">
        <v>0</v>
      </c>
      <c r="BW370" s="41">
        <v>0</v>
      </c>
      <c r="BX370" s="94" t="s">
        <v>290</v>
      </c>
      <c r="BY370" s="99">
        <v>1</v>
      </c>
      <c r="BZ370" s="99">
        <v>0</v>
      </c>
      <c r="CA370" s="31" t="s">
        <v>0</v>
      </c>
      <c r="CF370" s="14"/>
      <c r="CH370" s="13"/>
      <c r="CJ370" s="13"/>
      <c r="CL370" s="13"/>
    </row>
    <row r="371" spans="1:161" s="3" customFormat="1" x14ac:dyDescent="0.25">
      <c r="C371" s="3">
        <v>12</v>
      </c>
      <c r="D371" s="30">
        <f t="shared" ref="D371:E371" si="706">D370</f>
        <v>2022</v>
      </c>
      <c r="E371" s="41" t="str">
        <f t="shared" si="706"/>
        <v>MultiFam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29328</v>
      </c>
      <c r="L371" s="3">
        <v>9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3">
        <v>0.09</v>
      </c>
      <c r="S371" s="3">
        <v>19</v>
      </c>
      <c r="T371" s="3">
        <v>350</v>
      </c>
      <c r="U371" s="3">
        <v>1</v>
      </c>
      <c r="V371" s="3">
        <v>0.45</v>
      </c>
      <c r="W371" s="3">
        <v>0.45</v>
      </c>
      <c r="X371" s="3">
        <v>0.62</v>
      </c>
      <c r="Y371" s="30">
        <f t="shared" si="687"/>
        <v>7</v>
      </c>
      <c r="Z371" s="27">
        <v>0.46</v>
      </c>
      <c r="AA371" s="3" t="s">
        <v>322</v>
      </c>
      <c r="AB371" s="3">
        <v>8</v>
      </c>
      <c r="AC371" s="3">
        <v>6</v>
      </c>
      <c r="AD371" s="3">
        <v>7</v>
      </c>
      <c r="AE371" s="3">
        <v>10</v>
      </c>
      <c r="AF371" s="57">
        <v>5.0999999999999997E-2</v>
      </c>
      <c r="AG371" s="3">
        <v>0.4</v>
      </c>
      <c r="AH371" s="3">
        <v>0.35</v>
      </c>
      <c r="AI371" s="3">
        <v>0.55000000000000004</v>
      </c>
      <c r="AJ371" s="3">
        <v>0.3</v>
      </c>
      <c r="AK371" s="3">
        <v>38</v>
      </c>
      <c r="AL371" s="3">
        <v>19</v>
      </c>
      <c r="AM371" s="3">
        <v>4</v>
      </c>
      <c r="AN371" s="3">
        <v>0</v>
      </c>
      <c r="AO371" s="3">
        <v>5016</v>
      </c>
      <c r="AP371" s="41">
        <f t="shared" ref="AP371:AQ371" si="707">AP370</f>
        <v>0.7</v>
      </c>
      <c r="AQ371" s="41" t="str">
        <f t="shared" si="707"/>
        <v>Yes</v>
      </c>
      <c r="AR371" s="27">
        <v>0.3</v>
      </c>
      <c r="AS371" s="27">
        <v>0.23</v>
      </c>
      <c r="AT371" s="27">
        <v>0.2</v>
      </c>
      <c r="AU371" s="27">
        <v>0.2</v>
      </c>
      <c r="AV371" s="98">
        <v>1</v>
      </c>
      <c r="AW371" s="27">
        <v>0.2</v>
      </c>
      <c r="AX371" s="27">
        <v>0.1</v>
      </c>
      <c r="AY371" s="3" t="s">
        <v>116</v>
      </c>
      <c r="AZ371" s="3" t="s">
        <v>116</v>
      </c>
      <c r="BA371" s="97" t="s">
        <v>116</v>
      </c>
      <c r="BB371" s="41">
        <f t="shared" si="689"/>
        <v>0</v>
      </c>
      <c r="BC371" s="66" t="s">
        <v>200</v>
      </c>
      <c r="BD371" s="30" t="str">
        <f t="shared" si="690"/>
        <v>T24-2019 IntWall 2x6 16oc R21</v>
      </c>
      <c r="BE371" s="3" t="s">
        <v>39</v>
      </c>
      <c r="BF371" s="3" t="s">
        <v>40</v>
      </c>
      <c r="BG371" s="3" t="s">
        <v>59</v>
      </c>
      <c r="BH371" s="3" t="s">
        <v>129</v>
      </c>
      <c r="BI371" s="3" t="s">
        <v>84</v>
      </c>
      <c r="BJ371" s="3" t="s">
        <v>159</v>
      </c>
      <c r="BK371" s="3" t="s">
        <v>87</v>
      </c>
      <c r="BL371" s="3" t="s">
        <v>162</v>
      </c>
      <c r="BM371" s="3" t="s">
        <v>141</v>
      </c>
      <c r="BN371" s="19">
        <v>0</v>
      </c>
      <c r="BO371" s="27">
        <v>2</v>
      </c>
      <c r="BP371" s="70" t="s">
        <v>276</v>
      </c>
      <c r="BQ371" s="71" t="str">
        <f t="shared" si="691"/>
        <v>not compact</v>
      </c>
      <c r="BR371" s="81" t="str">
        <f t="shared" si="691"/>
        <v>not compact</v>
      </c>
      <c r="BS371" s="30" t="str">
        <f t="shared" si="691"/>
        <v>Pipe Insulation, All Lines</v>
      </c>
      <c r="BT371" s="30" t="str">
        <f t="shared" si="691"/>
        <v>Standard</v>
      </c>
      <c r="BU371" s="41">
        <f t="shared" si="691"/>
        <v>-1</v>
      </c>
      <c r="BV371" s="41">
        <v>0</v>
      </c>
      <c r="BW371" s="41">
        <v>0</v>
      </c>
      <c r="BX371" s="94" t="s">
        <v>290</v>
      </c>
      <c r="BY371" s="99">
        <v>1</v>
      </c>
      <c r="BZ371" s="99">
        <v>0</v>
      </c>
      <c r="CA371" s="31" t="s">
        <v>0</v>
      </c>
      <c r="CF371" s="14"/>
      <c r="CH371" s="13"/>
      <c r="CJ371" s="13"/>
      <c r="CL371" s="13"/>
    </row>
    <row r="372" spans="1:161" s="3" customFormat="1" x14ac:dyDescent="0.25">
      <c r="C372" s="3">
        <v>13</v>
      </c>
      <c r="D372" s="30">
        <f t="shared" ref="D372:E372" si="708">D371</f>
        <v>2022</v>
      </c>
      <c r="E372" s="41" t="str">
        <f t="shared" si="708"/>
        <v>MultiFam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29553</v>
      </c>
      <c r="L372" s="3">
        <v>8.6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3">
        <v>0.08</v>
      </c>
      <c r="S372" s="3">
        <v>19</v>
      </c>
      <c r="T372" s="3">
        <v>350</v>
      </c>
      <c r="U372" s="3">
        <v>1</v>
      </c>
      <c r="V372" s="3">
        <v>0.45</v>
      </c>
      <c r="W372" s="3">
        <v>0.45</v>
      </c>
      <c r="X372" s="3">
        <v>0.62</v>
      </c>
      <c r="Y372" s="30">
        <f t="shared" si="687"/>
        <v>7</v>
      </c>
      <c r="Z372" s="27">
        <v>0.42</v>
      </c>
      <c r="AA372" s="3" t="s">
        <v>323</v>
      </c>
      <c r="AB372" s="3">
        <v>8</v>
      </c>
      <c r="AC372" s="3">
        <v>6</v>
      </c>
      <c r="AD372" s="3">
        <v>7</v>
      </c>
      <c r="AE372" s="3">
        <v>10</v>
      </c>
      <c r="AF372" s="57">
        <v>5.0999999999999997E-2</v>
      </c>
      <c r="AG372" s="3">
        <v>0.4</v>
      </c>
      <c r="AH372" s="3">
        <v>0.35</v>
      </c>
      <c r="AI372" s="3">
        <v>0.55000000000000004</v>
      </c>
      <c r="AJ372" s="3">
        <v>0.3</v>
      </c>
      <c r="AK372" s="3">
        <v>38</v>
      </c>
      <c r="AL372" s="3">
        <v>19</v>
      </c>
      <c r="AM372" s="3">
        <v>8</v>
      </c>
      <c r="AN372" s="3">
        <v>0</v>
      </c>
      <c r="AO372" s="3">
        <v>5016</v>
      </c>
      <c r="AP372" s="41">
        <f t="shared" ref="AP372:AQ372" si="709">AP371</f>
        <v>0.7</v>
      </c>
      <c r="AQ372" s="41" t="str">
        <f t="shared" si="709"/>
        <v>Yes</v>
      </c>
      <c r="AR372" s="27">
        <v>0.3</v>
      </c>
      <c r="AS372" s="27">
        <v>0.23</v>
      </c>
      <c r="AT372" s="27">
        <v>0.2</v>
      </c>
      <c r="AU372" s="27">
        <v>0.2</v>
      </c>
      <c r="AV372" s="98">
        <v>1</v>
      </c>
      <c r="AW372" s="27">
        <v>0.2</v>
      </c>
      <c r="AX372" s="27">
        <v>0.63</v>
      </c>
      <c r="AY372" s="3" t="s">
        <v>116</v>
      </c>
      <c r="AZ372" s="3" t="s">
        <v>116</v>
      </c>
      <c r="BA372" s="97" t="s">
        <v>116</v>
      </c>
      <c r="BB372" s="41">
        <f t="shared" si="689"/>
        <v>0</v>
      </c>
      <c r="BC372" s="66" t="s">
        <v>200</v>
      </c>
      <c r="BD372" s="30" t="str">
        <f t="shared" si="690"/>
        <v>T24-2019 IntWall 2x6 16oc R21</v>
      </c>
      <c r="BE372" s="3" t="s">
        <v>39</v>
      </c>
      <c r="BF372" s="3" t="s">
        <v>40</v>
      </c>
      <c r="BG372" s="3" t="s">
        <v>59</v>
      </c>
      <c r="BH372" s="3" t="s">
        <v>129</v>
      </c>
      <c r="BI372" s="3" t="s">
        <v>84</v>
      </c>
      <c r="BJ372" s="3" t="s">
        <v>157</v>
      </c>
      <c r="BK372" s="3" t="s">
        <v>87</v>
      </c>
      <c r="BL372" s="3" t="s">
        <v>160</v>
      </c>
      <c r="BM372" s="3" t="s">
        <v>141</v>
      </c>
      <c r="BN372" s="19">
        <v>0</v>
      </c>
      <c r="BO372" s="27">
        <v>2</v>
      </c>
      <c r="BP372" s="70" t="s">
        <v>276</v>
      </c>
      <c r="BQ372" s="71" t="str">
        <f t="shared" si="691"/>
        <v>not compact</v>
      </c>
      <c r="BR372" s="81" t="str">
        <f t="shared" si="691"/>
        <v>not compact</v>
      </c>
      <c r="BS372" s="30" t="str">
        <f t="shared" si="691"/>
        <v>Pipe Insulation, All Lines</v>
      </c>
      <c r="BT372" s="30" t="str">
        <f t="shared" si="691"/>
        <v>Standard</v>
      </c>
      <c r="BU372" s="41">
        <f t="shared" si="691"/>
        <v>-1</v>
      </c>
      <c r="BV372" s="41">
        <v>0</v>
      </c>
      <c r="BW372" s="41">
        <v>0</v>
      </c>
      <c r="BX372" s="94" t="s">
        <v>290</v>
      </c>
      <c r="BY372" s="99">
        <v>1</v>
      </c>
      <c r="BZ372" s="99">
        <v>0</v>
      </c>
      <c r="CA372" s="31" t="s">
        <v>0</v>
      </c>
      <c r="CF372" s="14"/>
      <c r="CH372" s="13"/>
      <c r="CJ372" s="13"/>
      <c r="CL372" s="13"/>
    </row>
    <row r="373" spans="1:161" s="3" customFormat="1" x14ac:dyDescent="0.25">
      <c r="C373" s="3">
        <v>14</v>
      </c>
      <c r="D373" s="30">
        <f t="shared" ref="D373:E373" si="710">D372</f>
        <v>2022</v>
      </c>
      <c r="E373" s="41" t="str">
        <f t="shared" si="710"/>
        <v>MultiFam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31651</v>
      </c>
      <c r="L373" s="3">
        <v>7.7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3">
        <v>0.08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0">
        <f t="shared" si="687"/>
        <v>7</v>
      </c>
      <c r="Z373" s="27">
        <v>0.5</v>
      </c>
      <c r="AA373" s="3" t="s">
        <v>324</v>
      </c>
      <c r="AB373" s="3">
        <v>8</v>
      </c>
      <c r="AC373" s="3">
        <v>8</v>
      </c>
      <c r="AD373" s="3">
        <v>7</v>
      </c>
      <c r="AE373" s="3">
        <v>10</v>
      </c>
      <c r="AF373" s="57">
        <v>5.0999999999999997E-2</v>
      </c>
      <c r="AG373" s="3">
        <v>0.4</v>
      </c>
      <c r="AH373" s="3">
        <v>0.35</v>
      </c>
      <c r="AI373" s="3">
        <v>0.55000000000000004</v>
      </c>
      <c r="AJ373" s="3">
        <v>0.3</v>
      </c>
      <c r="AK373" s="3">
        <v>38</v>
      </c>
      <c r="AL373" s="3">
        <v>19</v>
      </c>
      <c r="AM373" s="3">
        <v>8</v>
      </c>
      <c r="AN373" s="3">
        <v>0</v>
      </c>
      <c r="AO373" s="3">
        <v>5016</v>
      </c>
      <c r="AP373" s="41">
        <f t="shared" ref="AP373:AQ373" si="711">AP372</f>
        <v>0.7</v>
      </c>
      <c r="AQ373" s="41" t="str">
        <f t="shared" si="711"/>
        <v>Yes</v>
      </c>
      <c r="AR373" s="27">
        <v>0.3</v>
      </c>
      <c r="AS373" s="27">
        <v>0.23</v>
      </c>
      <c r="AT373" s="27">
        <v>0.2</v>
      </c>
      <c r="AU373" s="27">
        <v>0.2</v>
      </c>
      <c r="AV373" s="98">
        <v>1</v>
      </c>
      <c r="AW373" s="27">
        <v>0.2</v>
      </c>
      <c r="AX373" s="27">
        <v>0.1</v>
      </c>
      <c r="AY373" s="3" t="s">
        <v>116</v>
      </c>
      <c r="AZ373" s="3" t="s">
        <v>116</v>
      </c>
      <c r="BA373" s="97" t="s">
        <v>116</v>
      </c>
      <c r="BB373" s="41">
        <f t="shared" si="689"/>
        <v>0</v>
      </c>
      <c r="BC373" s="66" t="s">
        <v>200</v>
      </c>
      <c r="BD373" s="30" t="str">
        <f t="shared" si="690"/>
        <v>T24-2019 IntWall 2x6 16oc R21</v>
      </c>
      <c r="BE373" s="3" t="s">
        <v>39</v>
      </c>
      <c r="BF373" s="3" t="s">
        <v>40</v>
      </c>
      <c r="BG373" s="3" t="s">
        <v>59</v>
      </c>
      <c r="BH373" s="3" t="s">
        <v>129</v>
      </c>
      <c r="BI373" s="3" t="s">
        <v>84</v>
      </c>
      <c r="BJ373" s="3" t="s">
        <v>157</v>
      </c>
      <c r="BK373" s="3" t="s">
        <v>87</v>
      </c>
      <c r="BL373" s="3" t="s">
        <v>160</v>
      </c>
      <c r="BM373" s="3" t="s">
        <v>141</v>
      </c>
      <c r="BN373" s="19">
        <v>0</v>
      </c>
      <c r="BO373" s="27">
        <v>2</v>
      </c>
      <c r="BP373" s="70" t="s">
        <v>276</v>
      </c>
      <c r="BQ373" s="71" t="str">
        <f t="shared" si="691"/>
        <v>not compact</v>
      </c>
      <c r="BR373" s="81" t="str">
        <f t="shared" si="691"/>
        <v>not compact</v>
      </c>
      <c r="BS373" s="30" t="str">
        <f t="shared" si="691"/>
        <v>Pipe Insulation, All Lines</v>
      </c>
      <c r="BT373" s="30" t="str">
        <f t="shared" si="691"/>
        <v>Standard</v>
      </c>
      <c r="BU373" s="41">
        <f t="shared" si="691"/>
        <v>-1</v>
      </c>
      <c r="BV373" s="41">
        <v>0</v>
      </c>
      <c r="BW373" s="41">
        <v>0</v>
      </c>
      <c r="BX373" s="94" t="s">
        <v>290</v>
      </c>
      <c r="BY373" s="99">
        <v>1</v>
      </c>
      <c r="BZ373" s="99">
        <v>0</v>
      </c>
      <c r="CA373" s="31" t="s">
        <v>0</v>
      </c>
      <c r="CF373" s="14"/>
      <c r="CH373" s="13"/>
      <c r="CJ373" s="13"/>
      <c r="CL373" s="13"/>
    </row>
    <row r="374" spans="1:161" s="3" customFormat="1" x14ac:dyDescent="0.25">
      <c r="C374" s="3">
        <v>15</v>
      </c>
      <c r="D374" s="30">
        <f t="shared" ref="D374:E374" si="712">D373</f>
        <v>2022</v>
      </c>
      <c r="E374" s="41" t="str">
        <f t="shared" si="712"/>
        <v>MultiFam</v>
      </c>
      <c r="F374" s="3">
        <v>0</v>
      </c>
      <c r="G374" s="3">
        <v>0</v>
      </c>
      <c r="H374" s="3">
        <v>0.14000000000000001</v>
      </c>
      <c r="I374" s="3">
        <v>750</v>
      </c>
      <c r="J374" s="3">
        <v>3</v>
      </c>
      <c r="K374" s="3">
        <v>29177</v>
      </c>
      <c r="L374" s="3">
        <v>7.1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3">
        <v>0.06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0">
        <f t="shared" si="687"/>
        <v>7</v>
      </c>
      <c r="Z374" s="27">
        <v>0.45</v>
      </c>
      <c r="AA374" s="3" t="s">
        <v>306</v>
      </c>
      <c r="AB374" s="3">
        <v>8</v>
      </c>
      <c r="AC374" s="3">
        <v>8</v>
      </c>
      <c r="AD374" s="3">
        <v>7</v>
      </c>
      <c r="AE374" s="3">
        <v>10</v>
      </c>
      <c r="AF374" s="57">
        <v>5.0999999999999997E-2</v>
      </c>
      <c r="AG374" s="3">
        <v>0.4</v>
      </c>
      <c r="AH374" s="3">
        <v>0.35</v>
      </c>
      <c r="AI374" s="3">
        <v>0.55000000000000004</v>
      </c>
      <c r="AJ374" s="3">
        <v>0.3</v>
      </c>
      <c r="AK374" s="3">
        <v>38</v>
      </c>
      <c r="AL374" s="3">
        <v>19</v>
      </c>
      <c r="AM374" s="3">
        <v>4</v>
      </c>
      <c r="AN374" s="3">
        <v>0</v>
      </c>
      <c r="AO374" s="3">
        <v>5016</v>
      </c>
      <c r="AP374" s="41">
        <f t="shared" ref="AP374:AQ374" si="713">AP373</f>
        <v>0.7</v>
      </c>
      <c r="AQ374" s="41" t="str">
        <f t="shared" si="713"/>
        <v>Yes</v>
      </c>
      <c r="AR374" s="27">
        <v>0.3</v>
      </c>
      <c r="AS374" s="27">
        <v>0.23</v>
      </c>
      <c r="AT374" s="27">
        <v>0.2</v>
      </c>
      <c r="AU374" s="27">
        <v>0.2</v>
      </c>
      <c r="AV374" s="98">
        <v>1</v>
      </c>
      <c r="AW374" s="27">
        <v>0.2</v>
      </c>
      <c r="AX374" s="27">
        <v>0.63</v>
      </c>
      <c r="AY374" s="3" t="s">
        <v>116</v>
      </c>
      <c r="AZ374" s="3" t="s">
        <v>116</v>
      </c>
      <c r="BA374" s="97" t="s">
        <v>116</v>
      </c>
      <c r="BB374" s="41">
        <f t="shared" si="689"/>
        <v>0</v>
      </c>
      <c r="BC374" s="57" t="s">
        <v>200</v>
      </c>
      <c r="BD374" s="30" t="str">
        <f t="shared" si="690"/>
        <v>T24-2019 IntWall 2x6 16oc R21</v>
      </c>
      <c r="BE374" s="3" t="s">
        <v>39</v>
      </c>
      <c r="BF374" s="3" t="s">
        <v>40</v>
      </c>
      <c r="BG374" s="3" t="s">
        <v>59</v>
      </c>
      <c r="BH374" s="3" t="s">
        <v>129</v>
      </c>
      <c r="BI374" s="3" t="s">
        <v>84</v>
      </c>
      <c r="BJ374" s="3" t="s">
        <v>159</v>
      </c>
      <c r="BK374" s="3" t="s">
        <v>87</v>
      </c>
      <c r="BL374" s="3" t="s">
        <v>162</v>
      </c>
      <c r="BM374" s="3" t="s">
        <v>141</v>
      </c>
      <c r="BN374" s="19">
        <v>0</v>
      </c>
      <c r="BO374" s="27">
        <v>2</v>
      </c>
      <c r="BP374" s="70" t="s">
        <v>276</v>
      </c>
      <c r="BQ374" s="71" t="str">
        <f t="shared" si="691"/>
        <v>not compact</v>
      </c>
      <c r="BR374" s="81" t="str">
        <f t="shared" si="691"/>
        <v>not compact</v>
      </c>
      <c r="BS374" s="30" t="str">
        <f t="shared" si="691"/>
        <v>Pipe Insulation, All Lines</v>
      </c>
      <c r="BT374" s="30" t="str">
        <f t="shared" si="691"/>
        <v>Standard</v>
      </c>
      <c r="BU374" s="41">
        <f t="shared" si="691"/>
        <v>-1</v>
      </c>
      <c r="BV374" s="41">
        <v>0</v>
      </c>
      <c r="BW374" s="41">
        <v>0</v>
      </c>
      <c r="BX374" s="94" t="s">
        <v>290</v>
      </c>
      <c r="BY374" s="99">
        <v>1</v>
      </c>
      <c r="BZ374" s="99">
        <v>0</v>
      </c>
      <c r="CA374" s="31" t="s">
        <v>0</v>
      </c>
      <c r="CF374" s="14"/>
      <c r="CH374" s="13"/>
      <c r="CJ374" s="13"/>
      <c r="CL374" s="13"/>
    </row>
    <row r="375" spans="1:161" s="3" customFormat="1" x14ac:dyDescent="0.25">
      <c r="C375" s="3">
        <v>16</v>
      </c>
      <c r="D375" s="30">
        <f t="shared" ref="D375:E375" si="714">D374</f>
        <v>2022</v>
      </c>
      <c r="E375" s="41" t="str">
        <f t="shared" si="714"/>
        <v>MultiFam</v>
      </c>
      <c r="F375" s="3">
        <v>0</v>
      </c>
      <c r="G375" s="3">
        <v>0</v>
      </c>
      <c r="H375" s="3">
        <v>0.14000000000000001</v>
      </c>
      <c r="I375" s="3">
        <v>750</v>
      </c>
      <c r="J375" s="3">
        <v>3</v>
      </c>
      <c r="K375" s="3">
        <v>30930</v>
      </c>
      <c r="L375" s="3">
        <v>7.4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3">
        <v>0.08</v>
      </c>
      <c r="S375" s="3">
        <v>20</v>
      </c>
      <c r="T375" s="3">
        <v>350</v>
      </c>
      <c r="U375" s="3">
        <v>0</v>
      </c>
      <c r="V375" s="3">
        <v>0.45</v>
      </c>
      <c r="W375" s="3">
        <v>0.45</v>
      </c>
      <c r="X375" s="3">
        <v>0.62</v>
      </c>
      <c r="Y375" s="30">
        <f t="shared" si="687"/>
        <v>7</v>
      </c>
      <c r="Z375" s="27">
        <v>0.44</v>
      </c>
      <c r="AA375" s="3" t="s">
        <v>325</v>
      </c>
      <c r="AB375" s="3">
        <v>8</v>
      </c>
      <c r="AC375" s="3">
        <v>8</v>
      </c>
      <c r="AD375" s="3">
        <v>7</v>
      </c>
      <c r="AE375" s="3">
        <v>10</v>
      </c>
      <c r="AF375" s="57">
        <v>5.0999999999999997E-2</v>
      </c>
      <c r="AG375" s="3">
        <v>0.4</v>
      </c>
      <c r="AH375" s="3">
        <v>0.35</v>
      </c>
      <c r="AI375" s="3">
        <v>0.55000000000000004</v>
      </c>
      <c r="AJ375" s="3">
        <v>0.3</v>
      </c>
      <c r="AK375" s="3">
        <v>38</v>
      </c>
      <c r="AL375" s="3">
        <v>19</v>
      </c>
      <c r="AM375" s="3">
        <v>8</v>
      </c>
      <c r="AN375" s="3">
        <v>7016</v>
      </c>
      <c r="AO375" s="3">
        <v>10016</v>
      </c>
      <c r="AP375" s="41">
        <f t="shared" ref="AP375:AQ375" si="715">AP374</f>
        <v>0.7</v>
      </c>
      <c r="AQ375" s="41" t="str">
        <f t="shared" si="715"/>
        <v>Yes</v>
      </c>
      <c r="AR375" s="27">
        <v>0.3</v>
      </c>
      <c r="AS375" s="61">
        <v>0.35</v>
      </c>
      <c r="AT375" s="27">
        <v>0.2</v>
      </c>
      <c r="AU375" s="27">
        <v>0.2</v>
      </c>
      <c r="AV375" s="27">
        <v>0</v>
      </c>
      <c r="AW375" s="27">
        <v>0.1</v>
      </c>
      <c r="AX375" s="27">
        <v>0.1</v>
      </c>
      <c r="AY375" s="3" t="s">
        <v>116</v>
      </c>
      <c r="AZ375" s="3" t="s">
        <v>116</v>
      </c>
      <c r="BA375" s="97" t="s">
        <v>116</v>
      </c>
      <c r="BB375" s="41">
        <f t="shared" si="689"/>
        <v>0</v>
      </c>
      <c r="BC375" s="57" t="s">
        <v>200</v>
      </c>
      <c r="BD375" s="30" t="str">
        <f t="shared" si="690"/>
        <v>T24-2019 IntWall 2x6 16oc R21</v>
      </c>
      <c r="BE375" s="3" t="s">
        <v>41</v>
      </c>
      <c r="BF375" s="3" t="s">
        <v>42</v>
      </c>
      <c r="BG375" s="3" t="s">
        <v>59</v>
      </c>
      <c r="BH375" s="3" t="s">
        <v>129</v>
      </c>
      <c r="BI375" s="3" t="s">
        <v>84</v>
      </c>
      <c r="BJ375" s="3" t="s">
        <v>157</v>
      </c>
      <c r="BK375" s="3" t="s">
        <v>87</v>
      </c>
      <c r="BL375" s="3" t="s">
        <v>160</v>
      </c>
      <c r="BM375" s="3" t="s">
        <v>141</v>
      </c>
      <c r="BN375" s="19">
        <v>0</v>
      </c>
      <c r="BO375" s="27">
        <v>2</v>
      </c>
      <c r="BP375" s="70" t="s">
        <v>276</v>
      </c>
      <c r="BQ375" s="71" t="str">
        <f t="shared" si="691"/>
        <v>not compact</v>
      </c>
      <c r="BR375" s="81" t="str">
        <f t="shared" si="691"/>
        <v>not compact</v>
      </c>
      <c r="BS375" s="30" t="str">
        <f t="shared" si="691"/>
        <v>Pipe Insulation, All Lines</v>
      </c>
      <c r="BT375" s="30" t="str">
        <f t="shared" si="691"/>
        <v>Standard</v>
      </c>
      <c r="BU375" s="41">
        <f t="shared" si="691"/>
        <v>-1</v>
      </c>
      <c r="BV375" s="61">
        <v>0</v>
      </c>
      <c r="BW375" s="61">
        <v>0</v>
      </c>
      <c r="BX375" s="61" t="s">
        <v>290</v>
      </c>
      <c r="BY375" s="99">
        <v>1</v>
      </c>
      <c r="BZ375" s="99">
        <v>0</v>
      </c>
      <c r="CA375" s="31" t="s">
        <v>0</v>
      </c>
      <c r="CF375" s="14"/>
      <c r="CH375" s="13"/>
      <c r="CJ375" s="13"/>
      <c r="CL375" s="13"/>
    </row>
    <row r="376" spans="1:161" s="2" customFormat="1" x14ac:dyDescent="0.25">
      <c r="A376" s="8" t="s">
        <v>337</v>
      </c>
      <c r="B376" s="8"/>
      <c r="C376" s="8" t="s">
        <v>27</v>
      </c>
      <c r="D376" s="8" t="s">
        <v>51</v>
      </c>
      <c r="E376" s="8" t="str">
        <f>E343</f>
        <v>BldgType</v>
      </c>
      <c r="F376" s="8" t="s">
        <v>28</v>
      </c>
      <c r="G376" s="8" t="s">
        <v>92</v>
      </c>
      <c r="H376" s="8" t="s">
        <v>252</v>
      </c>
      <c r="I376" s="8" t="s">
        <v>151</v>
      </c>
      <c r="J376" s="8" t="s">
        <v>152</v>
      </c>
      <c r="K376" s="8" t="s">
        <v>29</v>
      </c>
      <c r="L376" s="8" t="str">
        <f>L343</f>
        <v>PVMax</v>
      </c>
      <c r="M376" s="8" t="s">
        <v>348</v>
      </c>
      <c r="N376" s="8" t="s">
        <v>349</v>
      </c>
      <c r="O376" s="8" t="s">
        <v>350</v>
      </c>
      <c r="P376" s="8" t="s">
        <v>351</v>
      </c>
      <c r="Q376" s="8" t="s">
        <v>352</v>
      </c>
      <c r="R376" s="8" t="s">
        <v>242</v>
      </c>
      <c r="S376" s="8" t="s">
        <v>240</v>
      </c>
      <c r="T376" s="8" t="s">
        <v>108</v>
      </c>
      <c r="U376" s="8" t="s">
        <v>110</v>
      </c>
      <c r="V376" s="8" t="s">
        <v>109</v>
      </c>
      <c r="W376" s="8" t="s">
        <v>251</v>
      </c>
      <c r="X376" s="8" t="s">
        <v>314</v>
      </c>
      <c r="Y376" s="8" t="str">
        <f>Y343</f>
        <v>ACH50</v>
      </c>
      <c r="Z376" s="46" t="s">
        <v>193</v>
      </c>
      <c r="AA376" s="46" t="str">
        <f>AA343</f>
        <v>wsfStationName</v>
      </c>
      <c r="AB376" s="8" t="s">
        <v>90</v>
      </c>
      <c r="AC376" s="8" t="str">
        <f>AC343</f>
        <v>AltDuctRval</v>
      </c>
      <c r="AD376" s="8" t="s">
        <v>106</v>
      </c>
      <c r="AE376" s="8" t="s">
        <v>107</v>
      </c>
      <c r="AF376" s="8" t="s">
        <v>91</v>
      </c>
      <c r="AG376" s="8" t="s">
        <v>30</v>
      </c>
      <c r="AH376" s="8" t="s">
        <v>31</v>
      </c>
      <c r="AI376" s="8" t="s">
        <v>32</v>
      </c>
      <c r="AJ376" s="8" t="s">
        <v>33</v>
      </c>
      <c r="AK376" s="8" t="s">
        <v>34</v>
      </c>
      <c r="AL376" s="8" t="s">
        <v>35</v>
      </c>
      <c r="AM376" s="8" t="s">
        <v>36</v>
      </c>
      <c r="AN376" s="8" t="s">
        <v>55</v>
      </c>
      <c r="AO376" s="8" t="s">
        <v>97</v>
      </c>
      <c r="AP376" s="8" t="s">
        <v>189</v>
      </c>
      <c r="AQ376" s="46" t="s">
        <v>198</v>
      </c>
      <c r="AR376" s="8" t="s">
        <v>72</v>
      </c>
      <c r="AS376" s="8" t="s">
        <v>73</v>
      </c>
      <c r="AT376" s="8" t="s">
        <v>154</v>
      </c>
      <c r="AU376" s="8" t="s">
        <v>180</v>
      </c>
      <c r="AV376" s="8" t="s">
        <v>89</v>
      </c>
      <c r="AW376" s="8" t="s">
        <v>100</v>
      </c>
      <c r="AX376" s="8" t="s">
        <v>101</v>
      </c>
      <c r="AY376" s="9" t="s">
        <v>115</v>
      </c>
      <c r="AZ376" s="9" t="s">
        <v>338</v>
      </c>
      <c r="BA376" s="9" t="str">
        <f>BA343</f>
        <v>RoofBelowDeckIns</v>
      </c>
      <c r="BB376" s="54" t="str">
        <f>BB343</f>
        <v>RoofCavInsOverFrm</v>
      </c>
      <c r="BC376" s="8" t="s">
        <v>52</v>
      </c>
      <c r="BD376" s="8" t="s">
        <v>120</v>
      </c>
      <c r="BE376" s="8" t="s">
        <v>37</v>
      </c>
      <c r="BF376" s="8" t="s">
        <v>38</v>
      </c>
      <c r="BG376" s="8" t="s">
        <v>53</v>
      </c>
      <c r="BH376" s="8" t="s">
        <v>54</v>
      </c>
      <c r="BI376" s="8" t="s">
        <v>83</v>
      </c>
      <c r="BJ376" s="8" t="s">
        <v>155</v>
      </c>
      <c r="BK376" s="8" t="s">
        <v>86</v>
      </c>
      <c r="BL376" s="8" t="s">
        <v>156</v>
      </c>
      <c r="BM376" s="8" t="s">
        <v>142</v>
      </c>
      <c r="BN376" s="10" t="s">
        <v>211</v>
      </c>
      <c r="BO376" s="8" t="str">
        <f>BO310</f>
        <v>MinZNETier</v>
      </c>
      <c r="BP376" s="79" t="s">
        <v>274</v>
      </c>
      <c r="BQ376" s="8" t="str">
        <f>BQ343</f>
        <v>DHWCompactDistrib</v>
      </c>
      <c r="BR376" s="103" t="str">
        <f>BR343</f>
        <v>ElecDHWCompactDistrib</v>
      </c>
      <c r="BS376" s="8" t="s">
        <v>182</v>
      </c>
      <c r="BT376" s="8" t="s">
        <v>255</v>
      </c>
      <c r="BU376" s="8" t="s">
        <v>258</v>
      </c>
      <c r="BV376" s="8" t="s">
        <v>260</v>
      </c>
      <c r="BW376" s="8" t="s">
        <v>286</v>
      </c>
      <c r="BX376" s="8" t="s">
        <v>287</v>
      </c>
      <c r="BY376" s="8" t="s">
        <v>288</v>
      </c>
      <c r="BZ376" s="8" t="s">
        <v>360</v>
      </c>
      <c r="CA376" s="31" t="s">
        <v>0</v>
      </c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</row>
    <row r="377" spans="1:161" s="3" customFormat="1" x14ac:dyDescent="0.25">
      <c r="C377" s="3">
        <v>1</v>
      </c>
      <c r="D377" s="8">
        <v>2025</v>
      </c>
      <c r="E377" s="46" t="s">
        <v>221</v>
      </c>
      <c r="F377" s="3">
        <v>0</v>
      </c>
      <c r="G377" s="3">
        <v>0</v>
      </c>
      <c r="H377" s="3">
        <v>0.14000000000000001</v>
      </c>
      <c r="I377" s="3">
        <v>750</v>
      </c>
      <c r="J377" s="3">
        <v>3</v>
      </c>
      <c r="K377" s="3">
        <v>26762</v>
      </c>
      <c r="L377" s="3">
        <v>8.9</v>
      </c>
      <c r="M377" s="27">
        <v>0.79300000000000004</v>
      </c>
      <c r="N377" s="27">
        <v>1.27</v>
      </c>
      <c r="O377" s="27">
        <v>0.84899999999999998</v>
      </c>
      <c r="P377" s="27">
        <v>0</v>
      </c>
      <c r="Q377" s="27">
        <v>1.4602999999999999</v>
      </c>
      <c r="R377" s="3">
        <v>0.1</v>
      </c>
      <c r="S377" s="3">
        <v>21</v>
      </c>
      <c r="T377" s="3">
        <v>350</v>
      </c>
      <c r="U377" s="3">
        <v>0</v>
      </c>
      <c r="V377" s="3">
        <v>0.45</v>
      </c>
      <c r="W377" s="3">
        <v>0.45</v>
      </c>
      <c r="X377" s="3">
        <v>0.62</v>
      </c>
      <c r="Y377" s="3">
        <v>5</v>
      </c>
      <c r="Z377" s="27">
        <v>0.56000000000000005</v>
      </c>
      <c r="AA377" s="3" t="s">
        <v>303</v>
      </c>
      <c r="AB377" s="3">
        <v>8</v>
      </c>
      <c r="AC377" s="3">
        <v>8</v>
      </c>
      <c r="AD377" s="3">
        <v>7</v>
      </c>
      <c r="AE377" s="3">
        <v>10</v>
      </c>
      <c r="AF377" s="57">
        <v>4.8000000000000001E-2</v>
      </c>
      <c r="AG377" s="3">
        <v>0.4</v>
      </c>
      <c r="AH377" s="1">
        <v>0.5</v>
      </c>
      <c r="AI377" s="3">
        <v>0.55000000000000004</v>
      </c>
      <c r="AJ377" s="3">
        <v>0.3</v>
      </c>
      <c r="AK377" s="3">
        <v>38</v>
      </c>
      <c r="AL377" s="3">
        <v>19</v>
      </c>
      <c r="AM377" s="3">
        <v>8</v>
      </c>
      <c r="AN377" s="3">
        <v>0</v>
      </c>
      <c r="AO377" s="3">
        <v>5016</v>
      </c>
      <c r="AP377" s="27">
        <v>0.7</v>
      </c>
      <c r="AQ377" s="27" t="s">
        <v>292</v>
      </c>
      <c r="AR377" s="27">
        <v>0.3</v>
      </c>
      <c r="AS377" s="61">
        <v>0.35</v>
      </c>
      <c r="AT377" s="27">
        <v>0.2</v>
      </c>
      <c r="AU377" s="27">
        <v>0.2</v>
      </c>
      <c r="AV377" s="27">
        <v>0</v>
      </c>
      <c r="AW377" s="27">
        <v>0.1</v>
      </c>
      <c r="AX377" s="27">
        <v>0.1</v>
      </c>
      <c r="AY377" s="3" t="s">
        <v>116</v>
      </c>
      <c r="AZ377" s="97" t="s">
        <v>341</v>
      </c>
      <c r="BA377" s="3" t="s">
        <v>116</v>
      </c>
      <c r="BB377" s="27">
        <v>0</v>
      </c>
      <c r="BC377" s="3" t="s">
        <v>236</v>
      </c>
      <c r="BD377" s="3" t="s">
        <v>205</v>
      </c>
      <c r="BE377" s="3" t="s">
        <v>39</v>
      </c>
      <c r="BF377" s="3" t="s">
        <v>40</v>
      </c>
      <c r="BG377" s="3" t="s">
        <v>59</v>
      </c>
      <c r="BH377" s="3" t="s">
        <v>130</v>
      </c>
      <c r="BI377" s="3" t="s">
        <v>84</v>
      </c>
      <c r="BJ377" s="3" t="s">
        <v>157</v>
      </c>
      <c r="BK377" s="3" t="s">
        <v>87</v>
      </c>
      <c r="BL377" s="3" t="s">
        <v>160</v>
      </c>
      <c r="BM377" s="3" t="s">
        <v>141</v>
      </c>
      <c r="BN377" s="19">
        <v>0</v>
      </c>
      <c r="BO377" s="27">
        <v>2</v>
      </c>
      <c r="BP377" s="104" t="s">
        <v>276</v>
      </c>
      <c r="BQ377" s="70" t="s">
        <v>268</v>
      </c>
      <c r="BR377" s="81" t="s">
        <v>268</v>
      </c>
      <c r="BS377" s="3" t="s">
        <v>185</v>
      </c>
      <c r="BT377" s="3" t="s">
        <v>184</v>
      </c>
      <c r="BU377" s="27">
        <v>-1</v>
      </c>
      <c r="BV377" s="61">
        <v>0</v>
      </c>
      <c r="BW377" s="61">
        <v>0</v>
      </c>
      <c r="BX377" s="61" t="s">
        <v>290</v>
      </c>
      <c r="BY377" s="101">
        <v>1</v>
      </c>
      <c r="BZ377" s="107">
        <v>0</v>
      </c>
      <c r="CA377" s="31" t="s">
        <v>0</v>
      </c>
      <c r="CB377" s="107">
        <v>0</v>
      </c>
      <c r="CF377" s="14"/>
      <c r="CH377" s="13"/>
      <c r="CJ377" s="13"/>
      <c r="CL377" s="13"/>
    </row>
    <row r="378" spans="1:161" s="3" customFormat="1" x14ac:dyDescent="0.25">
      <c r="C378" s="3">
        <v>2</v>
      </c>
      <c r="D378" s="30">
        <f>D377</f>
        <v>2025</v>
      </c>
      <c r="E378" s="41" t="str">
        <f>E377</f>
        <v>SingleFam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30021</v>
      </c>
      <c r="L378" s="3">
        <v>11.4</v>
      </c>
      <c r="M378" s="27">
        <v>0.621</v>
      </c>
      <c r="N378" s="27">
        <v>1.22</v>
      </c>
      <c r="O378" s="27">
        <v>0.70909999999999995</v>
      </c>
      <c r="P378" s="27">
        <v>1E-4</v>
      </c>
      <c r="Q378" s="27">
        <v>1.2595000000000001</v>
      </c>
      <c r="R378" s="3">
        <v>7.0000000000000007E-2</v>
      </c>
      <c r="S378" s="3">
        <v>21</v>
      </c>
      <c r="T378" s="3">
        <v>350</v>
      </c>
      <c r="U378" s="3">
        <v>1</v>
      </c>
      <c r="V378" s="3">
        <v>0.45</v>
      </c>
      <c r="W378" s="3">
        <v>0.45</v>
      </c>
      <c r="X378" s="3">
        <v>0.62</v>
      </c>
      <c r="Y378" s="3">
        <v>5</v>
      </c>
      <c r="Z378" s="27">
        <v>0.47</v>
      </c>
      <c r="AA378" s="3" t="s">
        <v>315</v>
      </c>
      <c r="AB378" s="3">
        <v>8</v>
      </c>
      <c r="AC378" s="3">
        <v>8</v>
      </c>
      <c r="AD378" s="3">
        <v>7</v>
      </c>
      <c r="AE378" s="3">
        <v>10</v>
      </c>
      <c r="AF378" s="57">
        <v>4.8000000000000001E-2</v>
      </c>
      <c r="AG378" s="3">
        <v>0.4</v>
      </c>
      <c r="AH378" s="3">
        <v>0.35</v>
      </c>
      <c r="AI378" s="3">
        <v>0.55000000000000004</v>
      </c>
      <c r="AJ378" s="3">
        <v>0.3</v>
      </c>
      <c r="AK378" s="3">
        <v>38</v>
      </c>
      <c r="AL378" s="3">
        <v>19</v>
      </c>
      <c r="AM378" s="3">
        <v>8</v>
      </c>
      <c r="AN378" s="3">
        <v>0</v>
      </c>
      <c r="AO378" s="3">
        <v>5016</v>
      </c>
      <c r="AP378" s="41">
        <f>AP377</f>
        <v>0.7</v>
      </c>
      <c r="AQ378" s="41" t="str">
        <f>AQ377</f>
        <v>Yes</v>
      </c>
      <c r="AR378" s="27">
        <v>0.3</v>
      </c>
      <c r="AS378" s="27">
        <v>0.23</v>
      </c>
      <c r="AT378" s="27">
        <v>0.2</v>
      </c>
      <c r="AU378" s="27">
        <v>0.2</v>
      </c>
      <c r="AV378" s="27">
        <v>1</v>
      </c>
      <c r="AW378" s="27">
        <v>0.1</v>
      </c>
      <c r="AX378" s="27">
        <v>0.1</v>
      </c>
      <c r="AY378" s="3" t="s">
        <v>116</v>
      </c>
      <c r="AZ378" s="97" t="s">
        <v>341</v>
      </c>
      <c r="BA378" s="3" t="s">
        <v>116</v>
      </c>
      <c r="BB378" s="41">
        <f>BB377</f>
        <v>0</v>
      </c>
      <c r="BC378" s="57" t="s">
        <v>236</v>
      </c>
      <c r="BD378" s="30" t="str">
        <f>BD377</f>
        <v>T24-2019 IntWall 2x6 16oc R21</v>
      </c>
      <c r="BE378" s="3" t="s">
        <v>39</v>
      </c>
      <c r="BF378" s="3" t="s">
        <v>40</v>
      </c>
      <c r="BG378" s="3" t="s">
        <v>59</v>
      </c>
      <c r="BH378" s="3" t="s">
        <v>130</v>
      </c>
      <c r="BI378" s="3" t="s">
        <v>84</v>
      </c>
      <c r="BJ378" s="3" t="s">
        <v>157</v>
      </c>
      <c r="BK378" s="3" t="s">
        <v>87</v>
      </c>
      <c r="BL378" s="3" t="s">
        <v>160</v>
      </c>
      <c r="BM378" s="3" t="s">
        <v>141</v>
      </c>
      <c r="BN378" s="19">
        <v>0</v>
      </c>
      <c r="BO378" s="27">
        <v>2</v>
      </c>
      <c r="BP378" s="70" t="s">
        <v>276</v>
      </c>
      <c r="BQ378" s="71" t="str">
        <f>BQ377</f>
        <v>not compact</v>
      </c>
      <c r="BR378" s="81" t="str">
        <f>BR377</f>
        <v>not compact</v>
      </c>
      <c r="BS378" s="30" t="str">
        <f>BS377</f>
        <v>Pipe Insulation, All Lines</v>
      </c>
      <c r="BT378" s="30" t="str">
        <f>BT377</f>
        <v>Standard</v>
      </c>
      <c r="BU378" s="41">
        <f>BU377</f>
        <v>-1</v>
      </c>
      <c r="BV378" s="41">
        <v>0</v>
      </c>
      <c r="BW378" s="41">
        <v>0</v>
      </c>
      <c r="BX378" s="94" t="s">
        <v>290</v>
      </c>
      <c r="BY378" s="99">
        <v>1</v>
      </c>
      <c r="BZ378" s="107">
        <v>0</v>
      </c>
      <c r="CA378" s="31" t="s">
        <v>0</v>
      </c>
      <c r="CB378" s="107">
        <v>0</v>
      </c>
      <c r="CF378" s="14"/>
      <c r="CH378" s="13"/>
      <c r="CJ378" s="13"/>
      <c r="CL378" s="13"/>
    </row>
    <row r="379" spans="1:161" s="3" customFormat="1" x14ac:dyDescent="0.25">
      <c r="C379" s="3">
        <v>3</v>
      </c>
      <c r="D379" s="30">
        <f t="shared" ref="D379:E379" si="716">D378</f>
        <v>2025</v>
      </c>
      <c r="E379" s="41" t="str">
        <f t="shared" si="716"/>
        <v>SingleFam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31137</v>
      </c>
      <c r="L379" s="3">
        <v>7.9</v>
      </c>
      <c r="M379" s="27">
        <v>0.628</v>
      </c>
      <c r="N379" s="27">
        <v>1.1200000000000001</v>
      </c>
      <c r="O379" s="27">
        <v>0.6583</v>
      </c>
      <c r="P379" s="27">
        <v>0</v>
      </c>
      <c r="Q379" s="27">
        <v>1.1974</v>
      </c>
      <c r="R379" s="3">
        <v>0.1</v>
      </c>
      <c r="S379" s="3">
        <v>21</v>
      </c>
      <c r="T379" s="3">
        <v>350</v>
      </c>
      <c r="U379" s="3">
        <v>0</v>
      </c>
      <c r="V379" s="3">
        <v>0.45</v>
      </c>
      <c r="W379" s="3">
        <v>0.45</v>
      </c>
      <c r="X379" s="3">
        <v>0.62</v>
      </c>
      <c r="Y379" s="3">
        <v>5</v>
      </c>
      <c r="Z379" s="27">
        <v>0.47</v>
      </c>
      <c r="AA379" s="3" t="s">
        <v>304</v>
      </c>
      <c r="AB379" s="3">
        <v>6</v>
      </c>
      <c r="AC379" s="3">
        <v>6</v>
      </c>
      <c r="AD379" s="3">
        <v>7</v>
      </c>
      <c r="AE379" s="3">
        <v>10</v>
      </c>
      <c r="AF379" s="57">
        <v>4.8000000000000001E-2</v>
      </c>
      <c r="AG379" s="3">
        <v>0.4</v>
      </c>
      <c r="AH379" s="1">
        <v>0.5</v>
      </c>
      <c r="AI379" s="3">
        <v>0.55000000000000004</v>
      </c>
      <c r="AJ379" s="3">
        <v>0.3</v>
      </c>
      <c r="AK379" s="3">
        <v>30</v>
      </c>
      <c r="AL379" s="3">
        <v>19</v>
      </c>
      <c r="AM379" s="3">
        <v>0</v>
      </c>
      <c r="AN379" s="3">
        <v>0</v>
      </c>
      <c r="AO379" s="3">
        <v>5016</v>
      </c>
      <c r="AP379" s="41">
        <f t="shared" ref="AP379:AQ379" si="717">AP378</f>
        <v>0.7</v>
      </c>
      <c r="AQ379" s="41" t="str">
        <f t="shared" si="717"/>
        <v>Yes</v>
      </c>
      <c r="AR379" s="27">
        <v>0.3</v>
      </c>
      <c r="AS379" s="61">
        <v>0.35</v>
      </c>
      <c r="AT379" s="27">
        <v>0.2</v>
      </c>
      <c r="AU379" s="27">
        <v>0.2</v>
      </c>
      <c r="AV379" s="27">
        <v>1</v>
      </c>
      <c r="AW379" s="27">
        <v>0.1</v>
      </c>
      <c r="AX379" s="27">
        <v>0.1</v>
      </c>
      <c r="AY379" s="3" t="s">
        <v>116</v>
      </c>
      <c r="AZ379" s="3" t="s">
        <v>116</v>
      </c>
      <c r="BA379" s="3" t="s">
        <v>116</v>
      </c>
      <c r="BB379" s="41">
        <f t="shared" ref="BB379:BB392" si="718">BB378</f>
        <v>0</v>
      </c>
      <c r="BC379" s="57" t="s">
        <v>236</v>
      </c>
      <c r="BD379" s="30" t="str">
        <f t="shared" ref="BD379:BD392" si="719">BD378</f>
        <v>T24-2019 IntWall 2x6 16oc R21</v>
      </c>
      <c r="BE379" s="3" t="s">
        <v>39</v>
      </c>
      <c r="BF379" s="3" t="s">
        <v>40</v>
      </c>
      <c r="BG379" s="3" t="s">
        <v>60</v>
      </c>
      <c r="BH379" s="3" t="s">
        <v>130</v>
      </c>
      <c r="BI379" s="3" t="s">
        <v>84</v>
      </c>
      <c r="BJ379" s="3" t="s">
        <v>158</v>
      </c>
      <c r="BK379" s="3" t="s">
        <v>87</v>
      </c>
      <c r="BL379" s="3" t="s">
        <v>161</v>
      </c>
      <c r="BM379" s="3" t="s">
        <v>141</v>
      </c>
      <c r="BN379" s="19">
        <v>0</v>
      </c>
      <c r="BO379" s="27">
        <v>2</v>
      </c>
      <c r="BP379" s="104" t="s">
        <v>276</v>
      </c>
      <c r="BQ379" s="71" t="str">
        <f t="shared" ref="BQ379:BU379" si="720">BQ378</f>
        <v>not compact</v>
      </c>
      <c r="BR379" s="81" t="str">
        <f t="shared" si="720"/>
        <v>not compact</v>
      </c>
      <c r="BS379" s="30" t="str">
        <f t="shared" si="720"/>
        <v>Pipe Insulation, All Lines</v>
      </c>
      <c r="BT379" s="30" t="str">
        <f t="shared" si="720"/>
        <v>Standard</v>
      </c>
      <c r="BU379" s="41">
        <f t="shared" si="720"/>
        <v>-1</v>
      </c>
      <c r="BV379" s="41">
        <v>0</v>
      </c>
      <c r="BW379" s="41">
        <v>0</v>
      </c>
      <c r="BX379" s="94" t="s">
        <v>290</v>
      </c>
      <c r="BY379" s="99">
        <v>1</v>
      </c>
      <c r="BZ379" s="107">
        <v>0</v>
      </c>
      <c r="CA379" s="31" t="s">
        <v>0</v>
      </c>
      <c r="CB379" s="107">
        <v>0</v>
      </c>
      <c r="CF379" s="14"/>
      <c r="CH379" s="13"/>
      <c r="CJ379" s="13"/>
      <c r="CL379" s="13"/>
    </row>
    <row r="380" spans="1:161" s="3" customFormat="1" x14ac:dyDescent="0.25">
      <c r="C380" s="3">
        <v>4</v>
      </c>
      <c r="D380" s="30">
        <f t="shared" ref="D380:E380" si="721">D379</f>
        <v>2025</v>
      </c>
      <c r="E380" s="41" t="str">
        <f t="shared" si="721"/>
        <v>SingleFam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30935</v>
      </c>
      <c r="L380" s="3">
        <v>23.2</v>
      </c>
      <c r="M380" s="27">
        <v>0.58599999999999997</v>
      </c>
      <c r="N380" s="27">
        <v>1.21</v>
      </c>
      <c r="O380" s="27">
        <v>0.71630000000000005</v>
      </c>
      <c r="P380" s="27">
        <v>1.23E-2</v>
      </c>
      <c r="Q380" s="27">
        <v>1.2105999999999999</v>
      </c>
      <c r="R380" s="3">
        <v>0.09</v>
      </c>
      <c r="S380" s="3">
        <v>21</v>
      </c>
      <c r="T380" s="3">
        <v>350</v>
      </c>
      <c r="U380" s="3">
        <v>0</v>
      </c>
      <c r="V380" s="3">
        <v>0.45</v>
      </c>
      <c r="W380" s="3">
        <v>0.45</v>
      </c>
      <c r="X380" s="3">
        <v>0.62</v>
      </c>
      <c r="Y380" s="3">
        <v>5</v>
      </c>
      <c r="Z380" s="27">
        <v>0.45</v>
      </c>
      <c r="AA380" s="3" t="s">
        <v>316</v>
      </c>
      <c r="AB380" s="3">
        <v>8</v>
      </c>
      <c r="AC380" s="3">
        <v>8</v>
      </c>
      <c r="AD380" s="3">
        <v>7</v>
      </c>
      <c r="AE380" s="3">
        <v>10</v>
      </c>
      <c r="AF380" s="57">
        <v>4.8000000000000001E-2</v>
      </c>
      <c r="AG380" s="3">
        <v>0.4</v>
      </c>
      <c r="AH380" s="3">
        <v>0.35</v>
      </c>
      <c r="AI380" s="3">
        <v>0.55000000000000004</v>
      </c>
      <c r="AJ380" s="3">
        <v>0.3</v>
      </c>
      <c r="AK380" s="3">
        <v>38</v>
      </c>
      <c r="AL380" s="3">
        <v>19</v>
      </c>
      <c r="AM380" s="3">
        <v>0</v>
      </c>
      <c r="AN380" s="3">
        <v>0</v>
      </c>
      <c r="AO380" s="3">
        <v>5016</v>
      </c>
      <c r="AP380" s="41">
        <f t="shared" ref="AP380:AQ380" si="722">AP379</f>
        <v>0.7</v>
      </c>
      <c r="AQ380" s="41" t="str">
        <f t="shared" si="722"/>
        <v>Yes</v>
      </c>
      <c r="AR380" s="27">
        <v>0.3</v>
      </c>
      <c r="AS380" s="27">
        <v>0.23</v>
      </c>
      <c r="AT380" s="27">
        <v>0.2</v>
      </c>
      <c r="AU380" s="27">
        <v>0.2</v>
      </c>
      <c r="AV380" s="27">
        <v>0</v>
      </c>
      <c r="AW380" s="98">
        <v>0.2</v>
      </c>
      <c r="AX380" s="98">
        <v>0.63</v>
      </c>
      <c r="AY380" s="3" t="s">
        <v>116</v>
      </c>
      <c r="AZ380" s="97" t="s">
        <v>341</v>
      </c>
      <c r="BA380" s="3" t="s">
        <v>204</v>
      </c>
      <c r="BB380" s="41">
        <f t="shared" si="718"/>
        <v>0</v>
      </c>
      <c r="BC380" s="57" t="s">
        <v>236</v>
      </c>
      <c r="BD380" s="30" t="str">
        <f t="shared" si="719"/>
        <v>T24-2019 IntWall 2x6 16oc R21</v>
      </c>
      <c r="BE380" s="3" t="s">
        <v>39</v>
      </c>
      <c r="BF380" s="3" t="s">
        <v>40</v>
      </c>
      <c r="BG380" s="3" t="s">
        <v>59</v>
      </c>
      <c r="BH380" s="3" t="s">
        <v>129</v>
      </c>
      <c r="BI380" s="3" t="s">
        <v>84</v>
      </c>
      <c r="BJ380" s="3" t="s">
        <v>158</v>
      </c>
      <c r="BK380" s="3" t="s">
        <v>87</v>
      </c>
      <c r="BL380" s="3" t="s">
        <v>161</v>
      </c>
      <c r="BM380" s="3" t="s">
        <v>141</v>
      </c>
      <c r="BN380" s="19">
        <v>0</v>
      </c>
      <c r="BO380" s="27">
        <v>2</v>
      </c>
      <c r="BP380" s="70" t="s">
        <v>276</v>
      </c>
      <c r="BQ380" s="71" t="str">
        <f t="shared" ref="BQ380:BU380" si="723">BQ379</f>
        <v>not compact</v>
      </c>
      <c r="BR380" s="81" t="str">
        <f t="shared" si="723"/>
        <v>not compact</v>
      </c>
      <c r="BS380" s="30" t="str">
        <f t="shared" si="723"/>
        <v>Pipe Insulation, All Lines</v>
      </c>
      <c r="BT380" s="30" t="str">
        <f t="shared" si="723"/>
        <v>Standard</v>
      </c>
      <c r="BU380" s="41">
        <f t="shared" si="723"/>
        <v>-1</v>
      </c>
      <c r="BV380" s="41">
        <v>0</v>
      </c>
      <c r="BW380" s="41">
        <v>0</v>
      </c>
      <c r="BX380" s="94" t="s">
        <v>290</v>
      </c>
      <c r="BY380" s="99">
        <v>1</v>
      </c>
      <c r="BZ380" s="108">
        <v>1</v>
      </c>
      <c r="CA380" s="31" t="s">
        <v>0</v>
      </c>
      <c r="CB380" s="108">
        <v>1.6</v>
      </c>
      <c r="CF380" s="14"/>
      <c r="CH380" s="13"/>
      <c r="CJ380" s="13"/>
      <c r="CL380" s="13"/>
    </row>
    <row r="381" spans="1:161" s="3" customFormat="1" x14ac:dyDescent="0.25">
      <c r="C381" s="3">
        <v>5</v>
      </c>
      <c r="D381" s="30">
        <f t="shared" ref="D381:E381" si="724">D380</f>
        <v>2025</v>
      </c>
      <c r="E381" s="41" t="str">
        <f t="shared" si="724"/>
        <v>SingleFam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33490</v>
      </c>
      <c r="L381" s="3">
        <v>8.6</v>
      </c>
      <c r="M381" s="27">
        <v>0.58499999999999996</v>
      </c>
      <c r="N381" s="27">
        <v>1.06</v>
      </c>
      <c r="O381" s="27">
        <v>0.62670000000000003</v>
      </c>
      <c r="P381" s="27">
        <v>0</v>
      </c>
      <c r="Q381" s="27">
        <v>1.1488</v>
      </c>
      <c r="R381" s="3">
        <v>0.11</v>
      </c>
      <c r="S381" s="3">
        <v>21</v>
      </c>
      <c r="T381" s="3">
        <v>350</v>
      </c>
      <c r="U381" s="3">
        <v>0</v>
      </c>
      <c r="V381" s="3">
        <v>0.45</v>
      </c>
      <c r="W381" s="3">
        <v>0.45</v>
      </c>
      <c r="X381" s="3">
        <v>0.62</v>
      </c>
      <c r="Y381" s="3">
        <v>5</v>
      </c>
      <c r="Z381" s="27">
        <v>0.51</v>
      </c>
      <c r="AA381" s="3" t="s">
        <v>317</v>
      </c>
      <c r="AB381" s="3">
        <v>6</v>
      </c>
      <c r="AC381" s="3">
        <v>6</v>
      </c>
      <c r="AD381" s="3">
        <v>7</v>
      </c>
      <c r="AE381" s="3">
        <v>10</v>
      </c>
      <c r="AF381" s="57">
        <v>4.8000000000000001E-2</v>
      </c>
      <c r="AG381" s="3">
        <v>0.4</v>
      </c>
      <c r="AH381" s="1">
        <v>0.5</v>
      </c>
      <c r="AI381" s="3">
        <v>0.55000000000000004</v>
      </c>
      <c r="AJ381" s="3">
        <v>0.3</v>
      </c>
      <c r="AK381" s="3">
        <v>30</v>
      </c>
      <c r="AL381" s="3">
        <v>19</v>
      </c>
      <c r="AM381" s="3">
        <v>0</v>
      </c>
      <c r="AN381" s="3">
        <v>0</v>
      </c>
      <c r="AO381" s="3">
        <v>5016</v>
      </c>
      <c r="AP381" s="41">
        <f t="shared" ref="AP381:AQ381" si="725">AP380</f>
        <v>0.7</v>
      </c>
      <c r="AQ381" s="41" t="str">
        <f t="shared" si="725"/>
        <v>Yes</v>
      </c>
      <c r="AR381" s="27">
        <v>0.3</v>
      </c>
      <c r="AS381" s="61">
        <v>0.35</v>
      </c>
      <c r="AT381" s="27">
        <v>0.2</v>
      </c>
      <c r="AU381" s="27">
        <v>0.2</v>
      </c>
      <c r="AV381" s="27">
        <v>1</v>
      </c>
      <c r="AW381" s="27">
        <v>0.1</v>
      </c>
      <c r="AX381" s="27">
        <v>0.1</v>
      </c>
      <c r="AY381" s="3" t="s">
        <v>116</v>
      </c>
      <c r="AZ381" s="3" t="s">
        <v>116</v>
      </c>
      <c r="BA381" s="3" t="s">
        <v>116</v>
      </c>
      <c r="BB381" s="41">
        <f t="shared" si="718"/>
        <v>0</v>
      </c>
      <c r="BC381" s="57" t="s">
        <v>236</v>
      </c>
      <c r="BD381" s="30" t="str">
        <f t="shared" si="719"/>
        <v>T24-2019 IntWall 2x6 16oc R21</v>
      </c>
      <c r="BE381" s="3" t="s">
        <v>39</v>
      </c>
      <c r="BF381" s="3" t="s">
        <v>40</v>
      </c>
      <c r="BG381" s="3" t="s">
        <v>60</v>
      </c>
      <c r="BH381" s="3" t="s">
        <v>130</v>
      </c>
      <c r="BI381" s="3" t="s">
        <v>84</v>
      </c>
      <c r="BJ381" s="3" t="s">
        <v>158</v>
      </c>
      <c r="BK381" s="3" t="s">
        <v>87</v>
      </c>
      <c r="BL381" s="3" t="s">
        <v>161</v>
      </c>
      <c r="BM381" s="3" t="s">
        <v>141</v>
      </c>
      <c r="BN381" s="19">
        <v>0</v>
      </c>
      <c r="BO381" s="27">
        <v>2</v>
      </c>
      <c r="BP381" s="104" t="s">
        <v>276</v>
      </c>
      <c r="BQ381" s="71" t="str">
        <f t="shared" ref="BQ381:BU381" si="726">BQ380</f>
        <v>not compact</v>
      </c>
      <c r="BR381" s="81" t="str">
        <f t="shared" si="726"/>
        <v>not compact</v>
      </c>
      <c r="BS381" s="30" t="str">
        <f t="shared" si="726"/>
        <v>Pipe Insulation, All Lines</v>
      </c>
      <c r="BT381" s="30" t="str">
        <f t="shared" si="726"/>
        <v>Standard</v>
      </c>
      <c r="BU381" s="41">
        <f t="shared" si="726"/>
        <v>-1</v>
      </c>
      <c r="BV381" s="41">
        <v>0</v>
      </c>
      <c r="BW381" s="41">
        <v>0</v>
      </c>
      <c r="BX381" s="94" t="s">
        <v>290</v>
      </c>
      <c r="BY381" s="99">
        <v>1</v>
      </c>
      <c r="BZ381" s="107">
        <v>0</v>
      </c>
      <c r="CA381" s="31" t="s">
        <v>0</v>
      </c>
      <c r="CB381" s="107">
        <v>0</v>
      </c>
      <c r="CF381" s="14"/>
      <c r="CH381" s="13"/>
      <c r="CJ381" s="13"/>
      <c r="CL381" s="13"/>
    </row>
    <row r="382" spans="1:161" s="3" customFormat="1" x14ac:dyDescent="0.25">
      <c r="C382" s="3">
        <v>6</v>
      </c>
      <c r="D382" s="30">
        <f t="shared" ref="D382:E382" si="727">D381</f>
        <v>2025</v>
      </c>
      <c r="E382" s="41" t="str">
        <f t="shared" si="727"/>
        <v>SingleFam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30081</v>
      </c>
      <c r="L382" s="3">
        <v>0</v>
      </c>
      <c r="M382" s="27">
        <v>0.59399999999999997</v>
      </c>
      <c r="N382" s="27">
        <v>1.23</v>
      </c>
      <c r="O382" s="27">
        <v>0.60540000000000005</v>
      </c>
      <c r="P382" s="27">
        <v>1.1999999999999999E-3</v>
      </c>
      <c r="Q382" s="27">
        <v>1.1872</v>
      </c>
      <c r="R382" s="3">
        <v>0.04</v>
      </c>
      <c r="S382" s="3">
        <v>20</v>
      </c>
      <c r="T382" s="3">
        <v>350</v>
      </c>
      <c r="U382" s="3">
        <v>0</v>
      </c>
      <c r="V382" s="3">
        <v>0.45</v>
      </c>
      <c r="W382" s="3">
        <v>0.45</v>
      </c>
      <c r="X382" s="3">
        <v>0.62</v>
      </c>
      <c r="Y382" s="3">
        <v>5</v>
      </c>
      <c r="Z382" s="27">
        <v>0.36</v>
      </c>
      <c r="AA382" s="3" t="s">
        <v>318</v>
      </c>
      <c r="AB382" s="3">
        <v>6</v>
      </c>
      <c r="AC382" s="3">
        <v>6</v>
      </c>
      <c r="AD382" s="3">
        <v>7</v>
      </c>
      <c r="AE382" s="3">
        <v>10</v>
      </c>
      <c r="AF382" s="3">
        <v>6.5000000000000002E-2</v>
      </c>
      <c r="AG382" s="3">
        <v>0.4</v>
      </c>
      <c r="AH382" s="3">
        <v>0.35</v>
      </c>
      <c r="AI382" s="3">
        <v>0.55000000000000004</v>
      </c>
      <c r="AJ382" s="3">
        <v>0.3</v>
      </c>
      <c r="AK382" s="3">
        <v>30</v>
      </c>
      <c r="AL382" s="3">
        <v>19</v>
      </c>
      <c r="AM382" s="3">
        <v>0</v>
      </c>
      <c r="AN382" s="3">
        <v>0</v>
      </c>
      <c r="AO382" s="3">
        <v>5016</v>
      </c>
      <c r="AP382" s="41">
        <f t="shared" ref="AP382:AQ382" si="728">AP381</f>
        <v>0.7</v>
      </c>
      <c r="AQ382" s="41" t="str">
        <f t="shared" si="728"/>
        <v>Yes</v>
      </c>
      <c r="AR382" s="27">
        <v>0.3</v>
      </c>
      <c r="AS382" s="27">
        <v>0.23</v>
      </c>
      <c r="AT382" s="27">
        <v>0.2</v>
      </c>
      <c r="AU382" s="27">
        <v>0.2</v>
      </c>
      <c r="AV382" s="27">
        <v>1</v>
      </c>
      <c r="AW382" s="27">
        <v>0.1</v>
      </c>
      <c r="AX382" s="98">
        <v>0.63</v>
      </c>
      <c r="AY382" s="3" t="s">
        <v>116</v>
      </c>
      <c r="AZ382" s="3" t="s">
        <v>116</v>
      </c>
      <c r="BA382" s="3" t="s">
        <v>116</v>
      </c>
      <c r="BB382" s="41">
        <f t="shared" si="718"/>
        <v>0</v>
      </c>
      <c r="BC382" s="3" t="s">
        <v>127</v>
      </c>
      <c r="BD382" s="58" t="s">
        <v>128</v>
      </c>
      <c r="BE382" s="3" t="s">
        <v>39</v>
      </c>
      <c r="BF382" s="3" t="s">
        <v>40</v>
      </c>
      <c r="BG382" s="3" t="s">
        <v>60</v>
      </c>
      <c r="BH382" s="3" t="s">
        <v>130</v>
      </c>
      <c r="BI382" s="3" t="s">
        <v>84</v>
      </c>
      <c r="BJ382" s="3" t="s">
        <v>158</v>
      </c>
      <c r="BK382" s="3" t="s">
        <v>87</v>
      </c>
      <c r="BL382" s="3" t="s">
        <v>161</v>
      </c>
      <c r="BM382" s="3" t="s">
        <v>141</v>
      </c>
      <c r="BN382" s="19">
        <v>0</v>
      </c>
      <c r="BO382" s="27">
        <v>1</v>
      </c>
      <c r="BP382" s="104" t="s">
        <v>276</v>
      </c>
      <c r="BQ382" s="71" t="str">
        <f t="shared" ref="BQ382:BU382" si="729">BQ381</f>
        <v>not compact</v>
      </c>
      <c r="BR382" s="81" t="str">
        <f t="shared" si="729"/>
        <v>not compact</v>
      </c>
      <c r="BS382" s="30" t="str">
        <f t="shared" si="729"/>
        <v>Pipe Insulation, All Lines</v>
      </c>
      <c r="BT382" s="30" t="str">
        <f t="shared" si="729"/>
        <v>Standard</v>
      </c>
      <c r="BU382" s="41">
        <f t="shared" si="729"/>
        <v>-1</v>
      </c>
      <c r="BV382" s="41">
        <v>0</v>
      </c>
      <c r="BW382" s="41">
        <v>0</v>
      </c>
      <c r="BX382" s="94" t="s">
        <v>290</v>
      </c>
      <c r="BY382" s="99">
        <v>1</v>
      </c>
      <c r="BZ382" s="107">
        <v>0</v>
      </c>
      <c r="CA382" s="31" t="s">
        <v>0</v>
      </c>
      <c r="CB382" s="107">
        <v>0</v>
      </c>
      <c r="CF382" s="14"/>
      <c r="CH382" s="13"/>
      <c r="CJ382" s="13"/>
      <c r="CL382" s="13"/>
    </row>
    <row r="383" spans="1:161" s="3" customFormat="1" x14ac:dyDescent="0.25">
      <c r="C383" s="3">
        <v>7</v>
      </c>
      <c r="D383" s="30">
        <f t="shared" ref="D383:E383" si="730">D382</f>
        <v>2025</v>
      </c>
      <c r="E383" s="41" t="str">
        <f t="shared" si="730"/>
        <v>SingleFam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30701</v>
      </c>
      <c r="L383" s="3">
        <v>0</v>
      </c>
      <c r="M383" s="27">
        <v>0.57199999999999995</v>
      </c>
      <c r="N383" s="27">
        <v>1.1499999999999999</v>
      </c>
      <c r="O383" s="27">
        <v>0.65839999999999999</v>
      </c>
      <c r="P383" s="27">
        <v>5.1000000000000004E-3</v>
      </c>
      <c r="Q383" s="27">
        <v>1.3071999999999999</v>
      </c>
      <c r="R383" s="3">
        <v>0.04</v>
      </c>
      <c r="S383" s="3">
        <v>18</v>
      </c>
      <c r="T383" s="3">
        <v>350</v>
      </c>
      <c r="U383" s="3">
        <v>0</v>
      </c>
      <c r="V383" s="3">
        <v>0.45</v>
      </c>
      <c r="W383" s="3">
        <v>0.45</v>
      </c>
      <c r="X383" s="3">
        <v>0.62</v>
      </c>
      <c r="Y383" s="3">
        <v>5</v>
      </c>
      <c r="Z383" s="27">
        <v>0.38</v>
      </c>
      <c r="AA383" s="3" t="s">
        <v>305</v>
      </c>
      <c r="AB383" s="3">
        <v>6</v>
      </c>
      <c r="AC383" s="3">
        <v>6</v>
      </c>
      <c r="AD383" s="3">
        <v>7</v>
      </c>
      <c r="AE383" s="3">
        <v>10</v>
      </c>
      <c r="AF383" s="3">
        <v>6.5000000000000002E-2</v>
      </c>
      <c r="AG383" s="3">
        <v>0.4</v>
      </c>
      <c r="AH383" s="3">
        <v>0.35</v>
      </c>
      <c r="AI383" s="3">
        <v>0.55000000000000004</v>
      </c>
      <c r="AJ383" s="3">
        <v>0.3</v>
      </c>
      <c r="AK383" s="3">
        <v>30</v>
      </c>
      <c r="AL383" s="3">
        <v>19</v>
      </c>
      <c r="AM383" s="3">
        <v>0</v>
      </c>
      <c r="AN383" s="3">
        <v>0</v>
      </c>
      <c r="AO383" s="3">
        <v>5016</v>
      </c>
      <c r="AP383" s="41">
        <f t="shared" ref="AP383:AQ383" si="731">AP382</f>
        <v>0.7</v>
      </c>
      <c r="AQ383" s="41" t="str">
        <f t="shared" si="731"/>
        <v>Yes</v>
      </c>
      <c r="AR383" s="27">
        <v>0.3</v>
      </c>
      <c r="AS383" s="27">
        <v>0.23</v>
      </c>
      <c r="AT383" s="27">
        <v>0.2</v>
      </c>
      <c r="AU383" s="27">
        <v>0.2</v>
      </c>
      <c r="AV383" s="27">
        <v>1</v>
      </c>
      <c r="AW383" s="27">
        <v>0.1</v>
      </c>
      <c r="AX383" s="98">
        <v>0.63</v>
      </c>
      <c r="AY383" s="3" t="s">
        <v>116</v>
      </c>
      <c r="AZ383" s="3" t="s">
        <v>116</v>
      </c>
      <c r="BA383" s="3" t="s">
        <v>116</v>
      </c>
      <c r="BB383" s="41">
        <f t="shared" si="718"/>
        <v>0</v>
      </c>
      <c r="BC383" s="3" t="s">
        <v>127</v>
      </c>
      <c r="BD383" s="58" t="s">
        <v>128</v>
      </c>
      <c r="BE383" s="3" t="s">
        <v>39</v>
      </c>
      <c r="BF383" s="3" t="s">
        <v>40</v>
      </c>
      <c r="BG383" s="3" t="s">
        <v>60</v>
      </c>
      <c r="BH383" s="3" t="s">
        <v>130</v>
      </c>
      <c r="BI383" s="3" t="s">
        <v>84</v>
      </c>
      <c r="BJ383" s="3" t="s">
        <v>158</v>
      </c>
      <c r="BK383" s="3" t="s">
        <v>87</v>
      </c>
      <c r="BL383" s="3" t="s">
        <v>161</v>
      </c>
      <c r="BM383" s="3" t="s">
        <v>141</v>
      </c>
      <c r="BN383" s="19">
        <v>0</v>
      </c>
      <c r="BO383" s="27">
        <v>1</v>
      </c>
      <c r="BP383" s="104" t="s">
        <v>276</v>
      </c>
      <c r="BQ383" s="71" t="str">
        <f t="shared" ref="BQ383:BU383" si="732">BQ382</f>
        <v>not compact</v>
      </c>
      <c r="BR383" s="81" t="str">
        <f t="shared" si="732"/>
        <v>not compact</v>
      </c>
      <c r="BS383" s="30" t="str">
        <f t="shared" si="732"/>
        <v>Pipe Insulation, All Lines</v>
      </c>
      <c r="BT383" s="30" t="str">
        <f t="shared" si="732"/>
        <v>Standard</v>
      </c>
      <c r="BU383" s="41">
        <f t="shared" si="732"/>
        <v>-1</v>
      </c>
      <c r="BV383" s="41">
        <v>0</v>
      </c>
      <c r="BW383" s="41">
        <v>0</v>
      </c>
      <c r="BX383" s="94" t="s">
        <v>290</v>
      </c>
      <c r="BY383" s="99">
        <v>1</v>
      </c>
      <c r="BZ383" s="107">
        <v>0</v>
      </c>
      <c r="CA383" s="31" t="s">
        <v>0</v>
      </c>
      <c r="CB383" s="107">
        <v>0</v>
      </c>
      <c r="CF383" s="14"/>
      <c r="CH383" s="13"/>
      <c r="CJ383" s="13"/>
      <c r="CL383" s="13"/>
    </row>
    <row r="384" spans="1:161" s="3" customFormat="1" x14ac:dyDescent="0.25">
      <c r="C384" s="3">
        <v>8</v>
      </c>
      <c r="D384" s="30">
        <f t="shared" ref="D384:E384" si="733">D383</f>
        <v>2025</v>
      </c>
      <c r="E384" s="41" t="str">
        <f t="shared" si="733"/>
        <v>SingleFam</v>
      </c>
      <c r="F384" s="3">
        <v>1</v>
      </c>
      <c r="G384" s="3">
        <v>1.5</v>
      </c>
      <c r="H384" s="3">
        <v>0.14000000000000001</v>
      </c>
      <c r="I384" s="3">
        <v>750</v>
      </c>
      <c r="J384" s="3">
        <v>3</v>
      </c>
      <c r="K384" s="3">
        <v>29254</v>
      </c>
      <c r="L384" s="3">
        <v>31.2</v>
      </c>
      <c r="M384" s="27">
        <v>0.58599999999999997</v>
      </c>
      <c r="N384" s="27">
        <v>1.37</v>
      </c>
      <c r="O384" s="27">
        <v>0.77900000000000003</v>
      </c>
      <c r="P384" s="27">
        <v>1.0800000000000001E-2</v>
      </c>
      <c r="Q384" s="27">
        <v>1.3493999999999999</v>
      </c>
      <c r="R384" s="3">
        <v>0.1</v>
      </c>
      <c r="S384" s="3">
        <v>21</v>
      </c>
      <c r="T384" s="3">
        <v>350</v>
      </c>
      <c r="U384" s="3">
        <v>1</v>
      </c>
      <c r="V384" s="3">
        <v>0.45</v>
      </c>
      <c r="W384" s="3">
        <v>0.45</v>
      </c>
      <c r="X384" s="3">
        <v>0.62</v>
      </c>
      <c r="Y384" s="3">
        <v>5</v>
      </c>
      <c r="Z384" s="27">
        <v>0.34</v>
      </c>
      <c r="AA384" s="3" t="s">
        <v>319</v>
      </c>
      <c r="AB384" s="3">
        <v>8</v>
      </c>
      <c r="AC384" s="3">
        <v>8</v>
      </c>
      <c r="AD384" s="3">
        <v>7</v>
      </c>
      <c r="AE384" s="3">
        <v>10</v>
      </c>
      <c r="AF384" s="57">
        <v>4.8000000000000001E-2</v>
      </c>
      <c r="AG384" s="3">
        <v>0.4</v>
      </c>
      <c r="AH384" s="3">
        <v>0.35</v>
      </c>
      <c r="AI384" s="3">
        <v>0.55000000000000004</v>
      </c>
      <c r="AJ384" s="3">
        <v>0.3</v>
      </c>
      <c r="AK384" s="3">
        <v>38</v>
      </c>
      <c r="AL384" s="3">
        <v>19</v>
      </c>
      <c r="AM384" s="3">
        <v>0</v>
      </c>
      <c r="AN384" s="3">
        <v>0</v>
      </c>
      <c r="AO384" s="3">
        <v>5016</v>
      </c>
      <c r="AP384" s="41">
        <f t="shared" ref="AP384:AQ384" si="734">AP383</f>
        <v>0.7</v>
      </c>
      <c r="AQ384" s="41" t="str">
        <f t="shared" si="734"/>
        <v>Yes</v>
      </c>
      <c r="AR384" s="27">
        <v>0.3</v>
      </c>
      <c r="AS384" s="27">
        <v>0.23</v>
      </c>
      <c r="AT384" s="27">
        <v>0.2</v>
      </c>
      <c r="AU384" s="27">
        <v>0.2</v>
      </c>
      <c r="AV384" s="27">
        <v>0</v>
      </c>
      <c r="AW384" s="98">
        <v>0.2</v>
      </c>
      <c r="AX384" s="98">
        <v>0.63</v>
      </c>
      <c r="AY384" s="3" t="s">
        <v>116</v>
      </c>
      <c r="AZ384" s="97" t="s">
        <v>341</v>
      </c>
      <c r="BA384" s="3" t="s">
        <v>204</v>
      </c>
      <c r="BB384" s="41">
        <f t="shared" si="718"/>
        <v>0</v>
      </c>
      <c r="BC384" s="57" t="s">
        <v>236</v>
      </c>
      <c r="BD384" s="3" t="s">
        <v>205</v>
      </c>
      <c r="BE384" s="3" t="s">
        <v>39</v>
      </c>
      <c r="BF384" s="3" t="s">
        <v>40</v>
      </c>
      <c r="BG384" s="3" t="s">
        <v>59</v>
      </c>
      <c r="BH384" s="3" t="s">
        <v>129</v>
      </c>
      <c r="BI384" s="3" t="s">
        <v>84</v>
      </c>
      <c r="BJ384" s="3" t="s">
        <v>158</v>
      </c>
      <c r="BK384" s="3" t="s">
        <v>87</v>
      </c>
      <c r="BL384" s="3" t="s">
        <v>161</v>
      </c>
      <c r="BM384" s="3" t="s">
        <v>141</v>
      </c>
      <c r="BN384" s="19">
        <v>0</v>
      </c>
      <c r="BO384" s="27">
        <v>2</v>
      </c>
      <c r="BP384" s="70" t="s">
        <v>276</v>
      </c>
      <c r="BQ384" s="71" t="str">
        <f t="shared" ref="BQ384:BU384" si="735">BQ383</f>
        <v>not compact</v>
      </c>
      <c r="BR384" s="81" t="str">
        <f t="shared" si="735"/>
        <v>not compact</v>
      </c>
      <c r="BS384" s="30" t="str">
        <f t="shared" si="735"/>
        <v>Pipe Insulation, All Lines</v>
      </c>
      <c r="BT384" s="30" t="str">
        <f t="shared" si="735"/>
        <v>Standard</v>
      </c>
      <c r="BU384" s="41">
        <f t="shared" si="735"/>
        <v>-1</v>
      </c>
      <c r="BV384" s="41">
        <v>0</v>
      </c>
      <c r="BW384" s="41">
        <v>0</v>
      </c>
      <c r="BX384" s="94" t="s">
        <v>290</v>
      </c>
      <c r="BY384" s="99">
        <v>1</v>
      </c>
      <c r="BZ384" s="108">
        <v>1</v>
      </c>
      <c r="CA384" s="31" t="s">
        <v>0</v>
      </c>
      <c r="CB384" s="108">
        <v>1.32</v>
      </c>
      <c r="CF384" s="14"/>
      <c r="CH384" s="13"/>
      <c r="CJ384" s="13"/>
      <c r="CL384" s="13"/>
    </row>
    <row r="385" spans="3:90" s="3" customFormat="1" x14ac:dyDescent="0.25">
      <c r="C385" s="3">
        <v>9</v>
      </c>
      <c r="D385" s="30">
        <f t="shared" ref="D385:E385" si="736">D384</f>
        <v>2025</v>
      </c>
      <c r="E385" s="41" t="str">
        <f t="shared" si="736"/>
        <v>SingleFam</v>
      </c>
      <c r="F385" s="3">
        <v>1</v>
      </c>
      <c r="G385" s="3">
        <v>1.5</v>
      </c>
      <c r="H385" s="3">
        <v>0.14000000000000001</v>
      </c>
      <c r="I385" s="3">
        <v>750</v>
      </c>
      <c r="J385" s="3">
        <v>3</v>
      </c>
      <c r="K385" s="3">
        <v>29889</v>
      </c>
      <c r="L385" s="3">
        <v>25.2</v>
      </c>
      <c r="M385" s="27">
        <v>0.61299999999999999</v>
      </c>
      <c r="N385" s="27">
        <v>1.36</v>
      </c>
      <c r="O385" s="27">
        <v>0.78339999999999999</v>
      </c>
      <c r="P385" s="27">
        <v>1.66E-2</v>
      </c>
      <c r="Q385" s="27">
        <v>1.2688999999999999</v>
      </c>
      <c r="R385" s="3">
        <v>0.1</v>
      </c>
      <c r="S385" s="3">
        <v>21</v>
      </c>
      <c r="T385" s="3">
        <v>350</v>
      </c>
      <c r="U385" s="3">
        <v>1</v>
      </c>
      <c r="V385" s="3">
        <v>0.45</v>
      </c>
      <c r="W385" s="3">
        <v>0.45</v>
      </c>
      <c r="X385" s="3">
        <v>0.62</v>
      </c>
      <c r="Y385" s="3">
        <v>5</v>
      </c>
      <c r="Z385" s="27">
        <v>0.39</v>
      </c>
      <c r="AA385" s="3" t="s">
        <v>307</v>
      </c>
      <c r="AB385" s="3">
        <v>8</v>
      </c>
      <c r="AC385" s="3">
        <v>8</v>
      </c>
      <c r="AD385" s="3">
        <v>7</v>
      </c>
      <c r="AE385" s="3">
        <v>10</v>
      </c>
      <c r="AF385" s="57">
        <v>4.8000000000000001E-2</v>
      </c>
      <c r="AG385" s="3">
        <v>0.4</v>
      </c>
      <c r="AH385" s="3">
        <v>0.35</v>
      </c>
      <c r="AI385" s="3">
        <v>0.55000000000000004</v>
      </c>
      <c r="AJ385" s="3">
        <v>0.3</v>
      </c>
      <c r="AK385" s="3">
        <v>38</v>
      </c>
      <c r="AL385" s="3">
        <v>19</v>
      </c>
      <c r="AM385" s="3">
        <v>0</v>
      </c>
      <c r="AN385" s="3">
        <v>0</v>
      </c>
      <c r="AO385" s="3">
        <v>5016</v>
      </c>
      <c r="AP385" s="41">
        <f t="shared" ref="AP385:AQ385" si="737">AP384</f>
        <v>0.7</v>
      </c>
      <c r="AQ385" s="41" t="str">
        <f t="shared" si="737"/>
        <v>Yes</v>
      </c>
      <c r="AR385" s="27">
        <v>0.3</v>
      </c>
      <c r="AS385" s="27">
        <v>0.23</v>
      </c>
      <c r="AT385" s="27">
        <v>0.2</v>
      </c>
      <c r="AU385" s="27">
        <v>0.2</v>
      </c>
      <c r="AV385" s="27">
        <v>0</v>
      </c>
      <c r="AW385" s="98">
        <v>0.2</v>
      </c>
      <c r="AX385" s="98">
        <v>0.63</v>
      </c>
      <c r="AY385" s="3" t="s">
        <v>116</v>
      </c>
      <c r="AZ385" s="97" t="s">
        <v>341</v>
      </c>
      <c r="BA385" s="3" t="s">
        <v>204</v>
      </c>
      <c r="BB385" s="41">
        <f t="shared" si="718"/>
        <v>0</v>
      </c>
      <c r="BC385" s="57" t="s">
        <v>236</v>
      </c>
      <c r="BD385" s="30" t="str">
        <f t="shared" si="719"/>
        <v>T24-2019 IntWall 2x6 16oc R21</v>
      </c>
      <c r="BE385" s="3" t="s">
        <v>39</v>
      </c>
      <c r="BF385" s="3" t="s">
        <v>40</v>
      </c>
      <c r="BG385" s="3" t="s">
        <v>59</v>
      </c>
      <c r="BH385" s="3" t="s">
        <v>129</v>
      </c>
      <c r="BI385" s="3" t="s">
        <v>84</v>
      </c>
      <c r="BJ385" s="3" t="s">
        <v>158</v>
      </c>
      <c r="BK385" s="3" t="s">
        <v>87</v>
      </c>
      <c r="BL385" s="3" t="s">
        <v>161</v>
      </c>
      <c r="BM385" s="3" t="s">
        <v>141</v>
      </c>
      <c r="BN385" s="19">
        <v>0</v>
      </c>
      <c r="BO385" s="27">
        <v>2</v>
      </c>
      <c r="BP385" s="70" t="s">
        <v>276</v>
      </c>
      <c r="BQ385" s="71" t="str">
        <f t="shared" ref="BQ385:BU385" si="738">BQ384</f>
        <v>not compact</v>
      </c>
      <c r="BR385" s="81" t="str">
        <f t="shared" si="738"/>
        <v>not compact</v>
      </c>
      <c r="BS385" s="30" t="str">
        <f t="shared" si="738"/>
        <v>Pipe Insulation, All Lines</v>
      </c>
      <c r="BT385" s="30" t="str">
        <f t="shared" si="738"/>
        <v>Standard</v>
      </c>
      <c r="BU385" s="41">
        <f t="shared" si="738"/>
        <v>-1</v>
      </c>
      <c r="BV385" s="41">
        <v>0</v>
      </c>
      <c r="BW385" s="41">
        <v>0</v>
      </c>
      <c r="BX385" s="94" t="s">
        <v>290</v>
      </c>
      <c r="BY385" s="99">
        <v>1</v>
      </c>
      <c r="BZ385" s="108">
        <v>1</v>
      </c>
      <c r="CA385" s="31" t="s">
        <v>0</v>
      </c>
      <c r="CB385" s="108">
        <v>1.34</v>
      </c>
      <c r="CF385" s="14"/>
      <c r="CH385" s="13"/>
      <c r="CJ385" s="13"/>
      <c r="CL385" s="13"/>
    </row>
    <row r="386" spans="3:90" s="3" customFormat="1" x14ac:dyDescent="0.25">
      <c r="C386" s="3">
        <v>10</v>
      </c>
      <c r="D386" s="30">
        <f t="shared" ref="D386:E386" si="739">D385</f>
        <v>2025</v>
      </c>
      <c r="E386" s="41" t="str">
        <f t="shared" si="739"/>
        <v>SingleFam</v>
      </c>
      <c r="F386" s="3">
        <v>1</v>
      </c>
      <c r="G386" s="3">
        <v>1.5</v>
      </c>
      <c r="H386" s="3">
        <v>0.14000000000000001</v>
      </c>
      <c r="I386" s="3">
        <v>750</v>
      </c>
      <c r="J386" s="3">
        <v>3</v>
      </c>
      <c r="K386" s="3">
        <v>30200</v>
      </c>
      <c r="L386" s="3">
        <v>22.4</v>
      </c>
      <c r="M386" s="27">
        <v>0.627</v>
      </c>
      <c r="N386" s="27">
        <v>1.41</v>
      </c>
      <c r="O386" s="27">
        <v>0.93230000000000002</v>
      </c>
      <c r="P386" s="27">
        <v>3.2099999999999997E-2</v>
      </c>
      <c r="Q386" s="27">
        <v>1.3028</v>
      </c>
      <c r="R386" s="3">
        <v>0.1</v>
      </c>
      <c r="S386" s="3">
        <v>21</v>
      </c>
      <c r="T386" s="3">
        <v>350</v>
      </c>
      <c r="U386" s="3">
        <v>1</v>
      </c>
      <c r="V386" s="3">
        <v>0.45</v>
      </c>
      <c r="W386" s="3">
        <v>0.45</v>
      </c>
      <c r="X386" s="3">
        <v>0.62</v>
      </c>
      <c r="Y386" s="3">
        <v>5</v>
      </c>
      <c r="Z386" s="27">
        <v>0.42</v>
      </c>
      <c r="AA386" s="3" t="s">
        <v>320</v>
      </c>
      <c r="AB386" s="3">
        <v>8</v>
      </c>
      <c r="AC386" s="3">
        <v>8</v>
      </c>
      <c r="AD386" s="3">
        <v>7</v>
      </c>
      <c r="AE386" s="3">
        <v>10</v>
      </c>
      <c r="AF386" s="57">
        <v>4.8000000000000001E-2</v>
      </c>
      <c r="AG386" s="3">
        <v>0.4</v>
      </c>
      <c r="AH386" s="3">
        <v>0.35</v>
      </c>
      <c r="AI386" s="3">
        <v>0.55000000000000004</v>
      </c>
      <c r="AJ386" s="3">
        <v>0.3</v>
      </c>
      <c r="AK386" s="3">
        <v>38</v>
      </c>
      <c r="AL386" s="3">
        <v>19</v>
      </c>
      <c r="AM386" s="3">
        <v>0</v>
      </c>
      <c r="AN386" s="3">
        <v>0</v>
      </c>
      <c r="AO386" s="3">
        <v>5016</v>
      </c>
      <c r="AP386" s="41">
        <f t="shared" ref="AP386:AQ386" si="740">AP385</f>
        <v>0.7</v>
      </c>
      <c r="AQ386" s="41" t="str">
        <f t="shared" si="740"/>
        <v>Yes</v>
      </c>
      <c r="AR386" s="27">
        <v>0.3</v>
      </c>
      <c r="AS386" s="27">
        <v>0.23</v>
      </c>
      <c r="AT386" s="27">
        <v>0.2</v>
      </c>
      <c r="AU386" s="27">
        <v>0.2</v>
      </c>
      <c r="AV386" s="27">
        <v>0</v>
      </c>
      <c r="AW386" s="27">
        <v>0.2</v>
      </c>
      <c r="AX386" s="98">
        <v>0.63</v>
      </c>
      <c r="AY386" s="3" t="s">
        <v>116</v>
      </c>
      <c r="AZ386" s="97" t="s">
        <v>341</v>
      </c>
      <c r="BA386" s="3" t="s">
        <v>204</v>
      </c>
      <c r="BB386" s="41">
        <f t="shared" si="718"/>
        <v>0</v>
      </c>
      <c r="BC386" s="57" t="s">
        <v>236</v>
      </c>
      <c r="BD386" s="30" t="str">
        <f t="shared" si="719"/>
        <v>T24-2019 IntWall 2x6 16oc R21</v>
      </c>
      <c r="BE386" s="3" t="s">
        <v>39</v>
      </c>
      <c r="BF386" s="3" t="s">
        <v>40</v>
      </c>
      <c r="BG386" s="3" t="s">
        <v>59</v>
      </c>
      <c r="BH386" s="3" t="s">
        <v>129</v>
      </c>
      <c r="BI386" s="3" t="s">
        <v>84</v>
      </c>
      <c r="BJ386" s="3" t="s">
        <v>158</v>
      </c>
      <c r="BK386" s="3" t="s">
        <v>87</v>
      </c>
      <c r="BL386" s="3" t="s">
        <v>161</v>
      </c>
      <c r="BM386" s="3" t="s">
        <v>141</v>
      </c>
      <c r="BN386" s="19">
        <v>0</v>
      </c>
      <c r="BO386" s="27">
        <v>2</v>
      </c>
      <c r="BP386" s="70" t="s">
        <v>276</v>
      </c>
      <c r="BQ386" s="71" t="str">
        <f t="shared" ref="BQ386:BU386" si="741">BQ385</f>
        <v>not compact</v>
      </c>
      <c r="BR386" s="81" t="str">
        <f t="shared" si="741"/>
        <v>not compact</v>
      </c>
      <c r="BS386" s="30" t="str">
        <f t="shared" si="741"/>
        <v>Pipe Insulation, All Lines</v>
      </c>
      <c r="BT386" s="30" t="str">
        <f t="shared" si="741"/>
        <v>Standard</v>
      </c>
      <c r="BU386" s="41">
        <f t="shared" si="741"/>
        <v>-1</v>
      </c>
      <c r="BV386" s="41">
        <v>0</v>
      </c>
      <c r="BW386" s="41">
        <v>0</v>
      </c>
      <c r="BX386" s="94" t="s">
        <v>290</v>
      </c>
      <c r="BY386" s="99">
        <v>1</v>
      </c>
      <c r="BZ386" s="108">
        <v>1</v>
      </c>
      <c r="CA386" s="31" t="s">
        <v>0</v>
      </c>
      <c r="CB386" s="108">
        <v>1.25</v>
      </c>
      <c r="CF386" s="14"/>
      <c r="CH386" s="13"/>
      <c r="CJ386" s="13"/>
      <c r="CL386" s="13"/>
    </row>
    <row r="387" spans="3:90" s="3" customFormat="1" x14ac:dyDescent="0.25">
      <c r="C387" s="3">
        <v>11</v>
      </c>
      <c r="D387" s="30">
        <f t="shared" ref="D387:E387" si="742">D386</f>
        <v>2025</v>
      </c>
      <c r="E387" s="41" t="str">
        <f t="shared" si="742"/>
        <v>SingleFam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29693</v>
      </c>
      <c r="L387" s="3">
        <v>17.8</v>
      </c>
      <c r="M387" s="27">
        <v>0.83599999999999997</v>
      </c>
      <c r="N387" s="27">
        <v>1.44</v>
      </c>
      <c r="O387" s="27">
        <v>1.423</v>
      </c>
      <c r="P387" s="27">
        <v>8.6400000000000005E-2</v>
      </c>
      <c r="Q387" s="27">
        <v>1.4276</v>
      </c>
      <c r="R387" s="3">
        <v>0.1</v>
      </c>
      <c r="S387" s="3">
        <v>21</v>
      </c>
      <c r="T387" s="3">
        <v>350</v>
      </c>
      <c r="U387" s="3">
        <v>1</v>
      </c>
      <c r="V387" s="3">
        <v>0.45</v>
      </c>
      <c r="W387" s="3">
        <v>0.45</v>
      </c>
      <c r="X387" s="3">
        <v>0.62</v>
      </c>
      <c r="Y387" s="3">
        <v>5</v>
      </c>
      <c r="Z387" s="27">
        <v>0.45</v>
      </c>
      <c r="AA387" s="3" t="s">
        <v>321</v>
      </c>
      <c r="AB387" s="3">
        <v>8</v>
      </c>
      <c r="AC387" s="3">
        <v>8</v>
      </c>
      <c r="AD387" s="3">
        <v>7</v>
      </c>
      <c r="AE387" s="3">
        <v>10</v>
      </c>
      <c r="AF387" s="57">
        <v>4.8000000000000001E-2</v>
      </c>
      <c r="AG387" s="3">
        <v>0.4</v>
      </c>
      <c r="AH387" s="3">
        <v>0.35</v>
      </c>
      <c r="AI387" s="3">
        <v>0.55000000000000004</v>
      </c>
      <c r="AJ387" s="3">
        <v>0.3</v>
      </c>
      <c r="AK387" s="3">
        <v>38</v>
      </c>
      <c r="AL387" s="3">
        <v>19</v>
      </c>
      <c r="AM387" s="3">
        <v>8</v>
      </c>
      <c r="AN387" s="3">
        <v>0</v>
      </c>
      <c r="AO387" s="3">
        <v>5016</v>
      </c>
      <c r="AP387" s="41">
        <f t="shared" ref="AP387:AQ387" si="743">AP386</f>
        <v>0.7</v>
      </c>
      <c r="AQ387" s="41" t="str">
        <f t="shared" si="743"/>
        <v>Yes</v>
      </c>
      <c r="AR387" s="27">
        <v>0.3</v>
      </c>
      <c r="AS387" s="27">
        <v>0.23</v>
      </c>
      <c r="AT387" s="27">
        <v>0.2</v>
      </c>
      <c r="AU387" s="27">
        <v>0.2</v>
      </c>
      <c r="AV387" s="27">
        <v>0</v>
      </c>
      <c r="AW387" s="27">
        <v>0.2</v>
      </c>
      <c r="AX387" s="98">
        <v>0.63</v>
      </c>
      <c r="AY387" s="3" t="s">
        <v>116</v>
      </c>
      <c r="AZ387" s="97" t="s">
        <v>341</v>
      </c>
      <c r="BA387" s="3" t="s">
        <v>204</v>
      </c>
      <c r="BB387" s="41">
        <f t="shared" si="718"/>
        <v>0</v>
      </c>
      <c r="BC387" s="3" t="s">
        <v>236</v>
      </c>
      <c r="BD387" s="30" t="str">
        <f t="shared" si="719"/>
        <v>T24-2019 IntWall 2x6 16oc R21</v>
      </c>
      <c r="BE387" s="3" t="s">
        <v>39</v>
      </c>
      <c r="BF387" s="3" t="s">
        <v>40</v>
      </c>
      <c r="BG387" s="3" t="s">
        <v>59</v>
      </c>
      <c r="BH387" s="3" t="s">
        <v>129</v>
      </c>
      <c r="BI387" s="3" t="s">
        <v>84</v>
      </c>
      <c r="BJ387" s="3" t="s">
        <v>157</v>
      </c>
      <c r="BK387" s="3" t="s">
        <v>87</v>
      </c>
      <c r="BL387" s="3" t="s">
        <v>160</v>
      </c>
      <c r="BM387" s="3" t="s">
        <v>141</v>
      </c>
      <c r="BN387" s="19">
        <v>0</v>
      </c>
      <c r="BO387" s="27">
        <v>2</v>
      </c>
      <c r="BP387" s="70" t="s">
        <v>276</v>
      </c>
      <c r="BQ387" s="71" t="str">
        <f t="shared" ref="BQ387:BU387" si="744">BQ386</f>
        <v>not compact</v>
      </c>
      <c r="BR387" s="81" t="str">
        <f t="shared" si="744"/>
        <v>not compact</v>
      </c>
      <c r="BS387" s="30" t="str">
        <f t="shared" si="744"/>
        <v>Pipe Insulation, All Lines</v>
      </c>
      <c r="BT387" s="30" t="str">
        <f t="shared" si="744"/>
        <v>Standard</v>
      </c>
      <c r="BU387" s="41">
        <f t="shared" si="744"/>
        <v>-1</v>
      </c>
      <c r="BV387" s="41">
        <v>0</v>
      </c>
      <c r="BW387" s="41">
        <v>0</v>
      </c>
      <c r="BX387" s="94" t="s">
        <v>290</v>
      </c>
      <c r="BY387" s="99">
        <v>1</v>
      </c>
      <c r="BZ387" s="108">
        <v>1</v>
      </c>
      <c r="CA387" s="31" t="s">
        <v>0</v>
      </c>
      <c r="CB387" s="108">
        <v>1.26</v>
      </c>
      <c r="CF387" s="14"/>
      <c r="CH387" s="13"/>
      <c r="CJ387" s="13"/>
      <c r="CL387" s="13"/>
    </row>
    <row r="388" spans="3:90" s="3" customFormat="1" x14ac:dyDescent="0.25">
      <c r="C388" s="3">
        <v>12</v>
      </c>
      <c r="D388" s="30">
        <f t="shared" ref="D388:E388" si="745">D387</f>
        <v>2025</v>
      </c>
      <c r="E388" s="41" t="str">
        <f t="shared" si="745"/>
        <v>SingleFam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29328</v>
      </c>
      <c r="L388" s="3">
        <v>20.7</v>
      </c>
      <c r="M388" s="27">
        <v>0.61299999999999999</v>
      </c>
      <c r="N388" s="27">
        <v>1.4</v>
      </c>
      <c r="O388" s="27">
        <v>0.81200000000000006</v>
      </c>
      <c r="P388" s="27">
        <v>1.77E-2</v>
      </c>
      <c r="Q388" s="27">
        <v>1.3127</v>
      </c>
      <c r="R388" s="3">
        <v>0.1</v>
      </c>
      <c r="S388" s="3">
        <v>21</v>
      </c>
      <c r="T388" s="3">
        <v>350</v>
      </c>
      <c r="U388" s="3">
        <v>1</v>
      </c>
      <c r="V388" s="3">
        <v>0.45</v>
      </c>
      <c r="W388" s="3">
        <v>0.45</v>
      </c>
      <c r="X388" s="3">
        <v>0.62</v>
      </c>
      <c r="Y388" s="3">
        <v>5</v>
      </c>
      <c r="Z388" s="27">
        <v>0.46</v>
      </c>
      <c r="AA388" s="3" t="s">
        <v>322</v>
      </c>
      <c r="AB388" s="3">
        <v>8</v>
      </c>
      <c r="AC388" s="3">
        <v>8</v>
      </c>
      <c r="AD388" s="3">
        <v>7</v>
      </c>
      <c r="AE388" s="3">
        <v>10</v>
      </c>
      <c r="AF388" s="57">
        <v>4.8000000000000001E-2</v>
      </c>
      <c r="AG388" s="3">
        <v>0.4</v>
      </c>
      <c r="AH388" s="3">
        <v>0.35</v>
      </c>
      <c r="AI388" s="3">
        <v>0.55000000000000004</v>
      </c>
      <c r="AJ388" s="3">
        <v>0.3</v>
      </c>
      <c r="AK388" s="3">
        <v>38</v>
      </c>
      <c r="AL388" s="3">
        <v>19</v>
      </c>
      <c r="AM388" s="3">
        <v>4</v>
      </c>
      <c r="AN388" s="3">
        <v>0</v>
      </c>
      <c r="AO388" s="3">
        <v>5016</v>
      </c>
      <c r="AP388" s="41">
        <f t="shared" ref="AP388:AQ388" si="746">AP387</f>
        <v>0.7</v>
      </c>
      <c r="AQ388" s="41" t="str">
        <f t="shared" si="746"/>
        <v>Yes</v>
      </c>
      <c r="AR388" s="27">
        <v>0.3</v>
      </c>
      <c r="AS388" s="27">
        <v>0.23</v>
      </c>
      <c r="AT388" s="27">
        <v>0.2</v>
      </c>
      <c r="AU388" s="27">
        <v>0.2</v>
      </c>
      <c r="AV388" s="27">
        <v>0</v>
      </c>
      <c r="AW388" s="27">
        <v>0.2</v>
      </c>
      <c r="AX388" s="98">
        <v>0.63</v>
      </c>
      <c r="AY388" s="3" t="s">
        <v>116</v>
      </c>
      <c r="AZ388" s="97" t="s">
        <v>341</v>
      </c>
      <c r="BA388" s="3" t="s">
        <v>204</v>
      </c>
      <c r="BB388" s="41">
        <f t="shared" si="718"/>
        <v>0</v>
      </c>
      <c r="BC388" s="3" t="s">
        <v>236</v>
      </c>
      <c r="BD388" s="30" t="str">
        <f t="shared" si="719"/>
        <v>T24-2019 IntWall 2x6 16oc R21</v>
      </c>
      <c r="BE388" s="3" t="s">
        <v>39</v>
      </c>
      <c r="BF388" s="3" t="s">
        <v>40</v>
      </c>
      <c r="BG388" s="3" t="s">
        <v>59</v>
      </c>
      <c r="BH388" s="3" t="s">
        <v>129</v>
      </c>
      <c r="BI388" s="3" t="s">
        <v>84</v>
      </c>
      <c r="BJ388" s="3" t="s">
        <v>159</v>
      </c>
      <c r="BK388" s="3" t="s">
        <v>87</v>
      </c>
      <c r="BL388" s="3" t="s">
        <v>162</v>
      </c>
      <c r="BM388" s="3" t="s">
        <v>141</v>
      </c>
      <c r="BN388" s="19">
        <v>0</v>
      </c>
      <c r="BO388" s="27">
        <v>2</v>
      </c>
      <c r="BP388" s="70" t="s">
        <v>276</v>
      </c>
      <c r="BQ388" s="71" t="str">
        <f t="shared" ref="BQ388:BU388" si="747">BQ387</f>
        <v>not compact</v>
      </c>
      <c r="BR388" s="81" t="str">
        <f t="shared" si="747"/>
        <v>not compact</v>
      </c>
      <c r="BS388" s="30" t="str">
        <f t="shared" si="747"/>
        <v>Pipe Insulation, All Lines</v>
      </c>
      <c r="BT388" s="30" t="str">
        <f t="shared" si="747"/>
        <v>Standard</v>
      </c>
      <c r="BU388" s="41">
        <f t="shared" si="747"/>
        <v>-1</v>
      </c>
      <c r="BV388" s="41">
        <v>0</v>
      </c>
      <c r="BW388" s="41">
        <v>0</v>
      </c>
      <c r="BX388" s="94" t="s">
        <v>290</v>
      </c>
      <c r="BY388" s="99">
        <v>1</v>
      </c>
      <c r="BZ388" s="108">
        <v>1</v>
      </c>
      <c r="CA388" s="31" t="s">
        <v>0</v>
      </c>
      <c r="CB388" s="108">
        <v>1.54</v>
      </c>
      <c r="CF388" s="14"/>
      <c r="CH388" s="13"/>
      <c r="CJ388" s="13"/>
      <c r="CL388" s="13"/>
    </row>
    <row r="389" spans="3:90" s="3" customFormat="1" x14ac:dyDescent="0.25">
      <c r="C389" s="3">
        <v>13</v>
      </c>
      <c r="D389" s="30">
        <f t="shared" ref="D389:E389" si="748">D388</f>
        <v>2025</v>
      </c>
      <c r="E389" s="41" t="str">
        <f t="shared" si="748"/>
        <v>SingleFam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29553</v>
      </c>
      <c r="L389" s="3">
        <v>19.5</v>
      </c>
      <c r="M389" s="27">
        <v>0.89400000000000002</v>
      </c>
      <c r="N389" s="27">
        <v>1.51</v>
      </c>
      <c r="O389" s="27">
        <v>1.5646</v>
      </c>
      <c r="P389" s="27">
        <v>0.107</v>
      </c>
      <c r="Q389" s="27">
        <v>1.4300999999999999</v>
      </c>
      <c r="R389" s="3">
        <v>0.1</v>
      </c>
      <c r="S389" s="3">
        <v>21</v>
      </c>
      <c r="T389" s="3">
        <v>350</v>
      </c>
      <c r="U389" s="3">
        <v>1</v>
      </c>
      <c r="V389" s="3">
        <v>0.45</v>
      </c>
      <c r="W389" s="3">
        <v>0.45</v>
      </c>
      <c r="X389" s="3">
        <v>0.62</v>
      </c>
      <c r="Y389" s="3">
        <v>5</v>
      </c>
      <c r="Z389" s="27">
        <v>0.42</v>
      </c>
      <c r="AA389" s="3" t="s">
        <v>323</v>
      </c>
      <c r="AB389" s="3">
        <v>8</v>
      </c>
      <c r="AC389" s="3">
        <v>8</v>
      </c>
      <c r="AD389" s="3">
        <v>7</v>
      </c>
      <c r="AE389" s="3">
        <v>10</v>
      </c>
      <c r="AF389" s="57">
        <v>4.8000000000000001E-2</v>
      </c>
      <c r="AG389" s="3">
        <v>0.4</v>
      </c>
      <c r="AH389" s="3">
        <v>0.35</v>
      </c>
      <c r="AI389" s="3">
        <v>0.55000000000000004</v>
      </c>
      <c r="AJ389" s="3">
        <v>0.3</v>
      </c>
      <c r="AK389" s="3">
        <v>38</v>
      </c>
      <c r="AL389" s="3">
        <v>19</v>
      </c>
      <c r="AM389" s="3">
        <v>8</v>
      </c>
      <c r="AN389" s="3">
        <v>0</v>
      </c>
      <c r="AO389" s="3">
        <v>5016</v>
      </c>
      <c r="AP389" s="41">
        <f t="shared" ref="AP389:AQ389" si="749">AP388</f>
        <v>0.7</v>
      </c>
      <c r="AQ389" s="41" t="str">
        <f t="shared" si="749"/>
        <v>Yes</v>
      </c>
      <c r="AR389" s="27">
        <v>0.3</v>
      </c>
      <c r="AS389" s="27">
        <v>0.23</v>
      </c>
      <c r="AT389" s="27">
        <v>0.2</v>
      </c>
      <c r="AU389" s="27">
        <v>0.2</v>
      </c>
      <c r="AV389" s="27">
        <v>0</v>
      </c>
      <c r="AW389" s="27">
        <v>0.2</v>
      </c>
      <c r="AX389" s="27">
        <v>0.63</v>
      </c>
      <c r="AY389" s="3" t="s">
        <v>116</v>
      </c>
      <c r="AZ389" s="97" t="s">
        <v>341</v>
      </c>
      <c r="BA389" s="3" t="s">
        <v>204</v>
      </c>
      <c r="BB389" s="41">
        <f t="shared" si="718"/>
        <v>0</v>
      </c>
      <c r="BC389" s="3" t="s">
        <v>236</v>
      </c>
      <c r="BD389" s="30" t="str">
        <f t="shared" si="719"/>
        <v>T24-2019 IntWall 2x6 16oc R21</v>
      </c>
      <c r="BE389" s="3" t="s">
        <v>39</v>
      </c>
      <c r="BF389" s="3" t="s">
        <v>40</v>
      </c>
      <c r="BG389" s="3" t="s">
        <v>59</v>
      </c>
      <c r="BH389" s="3" t="s">
        <v>129</v>
      </c>
      <c r="BI389" s="3" t="s">
        <v>84</v>
      </c>
      <c r="BJ389" s="3" t="s">
        <v>157</v>
      </c>
      <c r="BK389" s="3" t="s">
        <v>87</v>
      </c>
      <c r="BL389" s="3" t="s">
        <v>160</v>
      </c>
      <c r="BM389" s="3" t="s">
        <v>141</v>
      </c>
      <c r="BN389" s="19">
        <v>0</v>
      </c>
      <c r="BO389" s="27">
        <v>2</v>
      </c>
      <c r="BP389" s="70" t="s">
        <v>276</v>
      </c>
      <c r="BQ389" s="71" t="str">
        <f t="shared" ref="BQ389:BU389" si="750">BQ388</f>
        <v>not compact</v>
      </c>
      <c r="BR389" s="81" t="str">
        <f t="shared" si="750"/>
        <v>not compact</v>
      </c>
      <c r="BS389" s="30" t="str">
        <f t="shared" si="750"/>
        <v>Pipe Insulation, All Lines</v>
      </c>
      <c r="BT389" s="30" t="str">
        <f t="shared" si="750"/>
        <v>Standard</v>
      </c>
      <c r="BU389" s="41">
        <f t="shared" si="750"/>
        <v>-1</v>
      </c>
      <c r="BV389" s="41">
        <v>0</v>
      </c>
      <c r="BW389" s="41">
        <v>0</v>
      </c>
      <c r="BX389" s="94" t="s">
        <v>290</v>
      </c>
      <c r="BY389" s="99">
        <v>1</v>
      </c>
      <c r="BZ389" s="108">
        <v>1</v>
      </c>
      <c r="CA389" s="31" t="s">
        <v>0</v>
      </c>
      <c r="CB389" s="108">
        <v>1.23</v>
      </c>
      <c r="CF389" s="14"/>
      <c r="CH389" s="13"/>
      <c r="CJ389" s="13"/>
      <c r="CL389" s="13"/>
    </row>
    <row r="390" spans="3:90" s="3" customFormat="1" x14ac:dyDescent="0.25">
      <c r="C390" s="3">
        <v>14</v>
      </c>
      <c r="D390" s="30">
        <f t="shared" ref="D390:E390" si="751">D389</f>
        <v>2025</v>
      </c>
      <c r="E390" s="41" t="str">
        <f t="shared" si="751"/>
        <v>SingleFam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31651</v>
      </c>
      <c r="L390" s="3">
        <v>16.100000000000001</v>
      </c>
      <c r="M390" s="27">
        <v>0.74099999999999999</v>
      </c>
      <c r="N390" s="27">
        <v>1.26</v>
      </c>
      <c r="O390" s="27">
        <v>1.0602</v>
      </c>
      <c r="P390" s="27">
        <v>4.9299999999999997E-2</v>
      </c>
      <c r="Q390" s="27">
        <v>1.1775</v>
      </c>
      <c r="R390" s="3">
        <v>0.1</v>
      </c>
      <c r="S390" s="3">
        <v>21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">
        <v>5</v>
      </c>
      <c r="Z390" s="27">
        <v>0.5</v>
      </c>
      <c r="AA390" s="3" t="s">
        <v>324</v>
      </c>
      <c r="AB390" s="3">
        <v>8</v>
      </c>
      <c r="AC390" s="3">
        <v>8</v>
      </c>
      <c r="AD390" s="3">
        <v>7</v>
      </c>
      <c r="AE390" s="3">
        <v>10</v>
      </c>
      <c r="AF390" s="57">
        <v>4.8000000000000001E-2</v>
      </c>
      <c r="AG390" s="3">
        <v>0.4</v>
      </c>
      <c r="AH390" s="3">
        <v>0.35</v>
      </c>
      <c r="AI390" s="3">
        <v>0.55000000000000004</v>
      </c>
      <c r="AJ390" s="3">
        <v>0.3</v>
      </c>
      <c r="AK390" s="3">
        <v>38</v>
      </c>
      <c r="AL390" s="3">
        <v>19</v>
      </c>
      <c r="AM390" s="3">
        <v>8</v>
      </c>
      <c r="AN390" s="3">
        <v>0</v>
      </c>
      <c r="AO390" s="3">
        <v>5016</v>
      </c>
      <c r="AP390" s="41">
        <f t="shared" ref="AP390:AQ390" si="752">AP389</f>
        <v>0.7</v>
      </c>
      <c r="AQ390" s="41" t="str">
        <f t="shared" si="752"/>
        <v>Yes</v>
      </c>
      <c r="AR390" s="27">
        <v>0.3</v>
      </c>
      <c r="AS390" s="27">
        <v>0.23</v>
      </c>
      <c r="AT390" s="27">
        <v>0.2</v>
      </c>
      <c r="AU390" s="27">
        <v>0.2</v>
      </c>
      <c r="AV390" s="27">
        <v>0</v>
      </c>
      <c r="AW390" s="27">
        <v>0.2</v>
      </c>
      <c r="AX390" s="98">
        <v>0.63</v>
      </c>
      <c r="AY390" s="3" t="s">
        <v>116</v>
      </c>
      <c r="AZ390" s="97" t="s">
        <v>341</v>
      </c>
      <c r="BA390" s="3" t="s">
        <v>204</v>
      </c>
      <c r="BB390" s="41">
        <f t="shared" si="718"/>
        <v>0</v>
      </c>
      <c r="BC390" s="3" t="s">
        <v>236</v>
      </c>
      <c r="BD390" s="30" t="str">
        <f t="shared" si="719"/>
        <v>T24-2019 IntWall 2x6 16oc R21</v>
      </c>
      <c r="BE390" s="3" t="s">
        <v>39</v>
      </c>
      <c r="BF390" s="3" t="s">
        <v>40</v>
      </c>
      <c r="BG390" s="3" t="s">
        <v>59</v>
      </c>
      <c r="BH390" s="3" t="s">
        <v>129</v>
      </c>
      <c r="BI390" s="3" t="s">
        <v>84</v>
      </c>
      <c r="BJ390" s="3" t="s">
        <v>157</v>
      </c>
      <c r="BK390" s="3" t="s">
        <v>87</v>
      </c>
      <c r="BL390" s="3" t="s">
        <v>160</v>
      </c>
      <c r="BM390" s="3" t="s">
        <v>141</v>
      </c>
      <c r="BN390" s="19">
        <v>0</v>
      </c>
      <c r="BO390" s="27">
        <v>2</v>
      </c>
      <c r="BP390" s="70" t="s">
        <v>276</v>
      </c>
      <c r="BQ390" s="71" t="str">
        <f t="shared" ref="BQ390:BU390" si="753">BQ389</f>
        <v>not compact</v>
      </c>
      <c r="BR390" s="81" t="str">
        <f t="shared" si="753"/>
        <v>not compact</v>
      </c>
      <c r="BS390" s="30" t="str">
        <f t="shared" si="753"/>
        <v>Pipe Insulation, All Lines</v>
      </c>
      <c r="BT390" s="30" t="str">
        <f t="shared" si="753"/>
        <v>Standard</v>
      </c>
      <c r="BU390" s="41">
        <f t="shared" si="753"/>
        <v>-1</v>
      </c>
      <c r="BV390" s="41">
        <v>0</v>
      </c>
      <c r="BW390" s="41">
        <v>0</v>
      </c>
      <c r="BX390" s="94" t="s">
        <v>290</v>
      </c>
      <c r="BY390" s="99">
        <v>1</v>
      </c>
      <c r="BZ390" s="108">
        <v>1</v>
      </c>
      <c r="CA390" s="31" t="s">
        <v>0</v>
      </c>
      <c r="CB390" s="108">
        <v>1.24</v>
      </c>
      <c r="CF390" s="14"/>
      <c r="CH390" s="13"/>
      <c r="CJ390" s="13"/>
      <c r="CL390" s="13"/>
    </row>
    <row r="391" spans="3:90" s="3" customFormat="1" x14ac:dyDescent="0.25">
      <c r="C391" s="3">
        <v>15</v>
      </c>
      <c r="D391" s="30">
        <f t="shared" ref="D391:E391" si="754">D390</f>
        <v>2025</v>
      </c>
      <c r="E391" s="41" t="str">
        <f t="shared" si="754"/>
        <v>SingleFam</v>
      </c>
      <c r="F391" s="3">
        <v>0</v>
      </c>
      <c r="G391" s="3">
        <v>0</v>
      </c>
      <c r="H391" s="3">
        <v>0.14000000000000001</v>
      </c>
      <c r="I391" s="3">
        <v>750</v>
      </c>
      <c r="J391" s="3">
        <v>3</v>
      </c>
      <c r="K391" s="3">
        <v>29177</v>
      </c>
      <c r="L391" s="3">
        <v>16.2</v>
      </c>
      <c r="M391" s="27">
        <v>1.56</v>
      </c>
      <c r="N391" s="27">
        <v>1.47</v>
      </c>
      <c r="O391" s="27">
        <v>2.5975000000000001</v>
      </c>
      <c r="P391" s="27">
        <v>0.2271</v>
      </c>
      <c r="Q391" s="27">
        <v>1.5697000000000001</v>
      </c>
      <c r="R391" s="3">
        <v>0.09</v>
      </c>
      <c r="S391" s="3">
        <v>21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">
        <v>5</v>
      </c>
      <c r="Z391" s="27">
        <v>0.45</v>
      </c>
      <c r="AA391" s="3" t="s">
        <v>306</v>
      </c>
      <c r="AB391" s="3">
        <v>8</v>
      </c>
      <c r="AC391" s="3">
        <v>8</v>
      </c>
      <c r="AD391" s="3">
        <v>7</v>
      </c>
      <c r="AE391" s="3">
        <v>10</v>
      </c>
      <c r="AF391" s="57">
        <v>4.8000000000000001E-2</v>
      </c>
      <c r="AG391" s="3">
        <v>0.4</v>
      </c>
      <c r="AH391" s="3">
        <v>0.35</v>
      </c>
      <c r="AI391" s="3">
        <v>0.55000000000000004</v>
      </c>
      <c r="AJ391" s="3">
        <v>0.3</v>
      </c>
      <c r="AK391" s="3">
        <v>38</v>
      </c>
      <c r="AL391" s="3">
        <v>19</v>
      </c>
      <c r="AM391" s="3">
        <v>4</v>
      </c>
      <c r="AN391" s="3">
        <v>0</v>
      </c>
      <c r="AO391" s="3">
        <v>5016</v>
      </c>
      <c r="AP391" s="41">
        <f t="shared" ref="AP391:AQ391" si="755">AP390</f>
        <v>0.7</v>
      </c>
      <c r="AQ391" s="41" t="str">
        <f t="shared" si="755"/>
        <v>Yes</v>
      </c>
      <c r="AR391" s="27">
        <v>0.3</v>
      </c>
      <c r="AS391" s="27">
        <v>0.23</v>
      </c>
      <c r="AT391" s="27">
        <v>0.2</v>
      </c>
      <c r="AU391" s="27">
        <v>0.2</v>
      </c>
      <c r="AV391" s="27">
        <v>0</v>
      </c>
      <c r="AW391" s="27">
        <v>0.2</v>
      </c>
      <c r="AX391" s="27">
        <v>0.63</v>
      </c>
      <c r="AY391" s="3" t="s">
        <v>116</v>
      </c>
      <c r="AZ391" s="97" t="s">
        <v>341</v>
      </c>
      <c r="BA391" s="3" t="s">
        <v>204</v>
      </c>
      <c r="BB391" s="41">
        <f t="shared" si="718"/>
        <v>0</v>
      </c>
      <c r="BC391" s="3" t="s">
        <v>236</v>
      </c>
      <c r="BD391" s="30" t="str">
        <f t="shared" si="719"/>
        <v>T24-2019 IntWall 2x6 16oc R21</v>
      </c>
      <c r="BE391" s="3" t="s">
        <v>39</v>
      </c>
      <c r="BF391" s="3" t="s">
        <v>40</v>
      </c>
      <c r="BG391" s="3" t="s">
        <v>59</v>
      </c>
      <c r="BH391" s="3" t="s">
        <v>129</v>
      </c>
      <c r="BI391" s="3" t="s">
        <v>84</v>
      </c>
      <c r="BJ391" s="3" t="s">
        <v>159</v>
      </c>
      <c r="BK391" s="3" t="s">
        <v>87</v>
      </c>
      <c r="BL391" s="3" t="s">
        <v>162</v>
      </c>
      <c r="BM391" s="3" t="s">
        <v>141</v>
      </c>
      <c r="BN391" s="19">
        <v>0</v>
      </c>
      <c r="BO391" s="27">
        <v>2</v>
      </c>
      <c r="BP391" s="70" t="s">
        <v>276</v>
      </c>
      <c r="BQ391" s="71" t="str">
        <f t="shared" ref="BQ391:BU391" si="756">BQ390</f>
        <v>not compact</v>
      </c>
      <c r="BR391" s="81" t="str">
        <f t="shared" si="756"/>
        <v>not compact</v>
      </c>
      <c r="BS391" s="30" t="str">
        <f t="shared" si="756"/>
        <v>Pipe Insulation, All Lines</v>
      </c>
      <c r="BT391" s="30" t="str">
        <f t="shared" si="756"/>
        <v>Standard</v>
      </c>
      <c r="BU391" s="41">
        <f t="shared" si="756"/>
        <v>-1</v>
      </c>
      <c r="BV391" s="41">
        <v>0</v>
      </c>
      <c r="BW391" s="41">
        <v>0</v>
      </c>
      <c r="BX391" s="94" t="s">
        <v>290</v>
      </c>
      <c r="BY391" s="99">
        <v>1</v>
      </c>
      <c r="BZ391" s="108">
        <v>1</v>
      </c>
      <c r="CA391" s="31" t="s">
        <v>0</v>
      </c>
      <c r="CB391" s="108">
        <v>1.1299999999999999</v>
      </c>
      <c r="CF391" s="14"/>
      <c r="CH391" s="13"/>
      <c r="CJ391" s="13"/>
      <c r="CL391" s="13"/>
    </row>
    <row r="392" spans="3:90" s="3" customFormat="1" x14ac:dyDescent="0.25">
      <c r="C392" s="84">
        <v>16</v>
      </c>
      <c r="D392" s="85">
        <f t="shared" ref="D392:E392" si="757">D391</f>
        <v>2025</v>
      </c>
      <c r="E392" s="86" t="str">
        <f t="shared" si="757"/>
        <v>SingleFam</v>
      </c>
      <c r="F392" s="84">
        <v>0</v>
      </c>
      <c r="G392" s="84">
        <v>0</v>
      </c>
      <c r="H392" s="84">
        <v>0.14000000000000001</v>
      </c>
      <c r="I392" s="84">
        <v>750</v>
      </c>
      <c r="J392" s="84">
        <v>3</v>
      </c>
      <c r="K392" s="84">
        <v>30930</v>
      </c>
      <c r="L392" s="84">
        <v>14.6</v>
      </c>
      <c r="M392" s="87">
        <v>0.59</v>
      </c>
      <c r="N392" s="87">
        <v>1.22</v>
      </c>
      <c r="O392" s="87">
        <v>0.69189999999999996</v>
      </c>
      <c r="P392" s="87">
        <v>0</v>
      </c>
      <c r="Q392" s="87">
        <v>1.1829000000000001</v>
      </c>
      <c r="R392" s="84">
        <v>0.12</v>
      </c>
      <c r="S392" s="84">
        <v>21</v>
      </c>
      <c r="T392" s="84">
        <v>350</v>
      </c>
      <c r="U392" s="84">
        <v>0</v>
      </c>
      <c r="V392" s="84">
        <v>0.45</v>
      </c>
      <c r="W392" s="84">
        <v>0.45</v>
      </c>
      <c r="X392" s="3">
        <v>0.62</v>
      </c>
      <c r="Y392" s="84">
        <v>5</v>
      </c>
      <c r="Z392" s="87">
        <v>0.44</v>
      </c>
      <c r="AA392" s="84" t="s">
        <v>325</v>
      </c>
      <c r="AB392" s="84">
        <v>8</v>
      </c>
      <c r="AC392" s="84">
        <v>8</v>
      </c>
      <c r="AD392" s="84">
        <v>7</v>
      </c>
      <c r="AE392" s="84">
        <v>10</v>
      </c>
      <c r="AF392" s="88">
        <v>4.8000000000000001E-2</v>
      </c>
      <c r="AG392" s="84">
        <v>0.4</v>
      </c>
      <c r="AH392" s="84">
        <v>0.35</v>
      </c>
      <c r="AI392" s="84">
        <v>0.55000000000000004</v>
      </c>
      <c r="AJ392" s="84">
        <v>0.3</v>
      </c>
      <c r="AK392" s="84">
        <v>38</v>
      </c>
      <c r="AL392" s="84">
        <v>19</v>
      </c>
      <c r="AM392" s="84">
        <v>8</v>
      </c>
      <c r="AN392" s="84">
        <v>7016</v>
      </c>
      <c r="AO392" s="84">
        <v>10016</v>
      </c>
      <c r="AP392" s="86">
        <f t="shared" ref="AP392:AQ392" si="758">AP391</f>
        <v>0.7</v>
      </c>
      <c r="AQ392" s="86" t="str">
        <f t="shared" si="758"/>
        <v>Yes</v>
      </c>
      <c r="AR392" s="87">
        <v>0.3</v>
      </c>
      <c r="AS392" s="89">
        <v>0.35</v>
      </c>
      <c r="AT392" s="87">
        <v>0.2</v>
      </c>
      <c r="AU392" s="87">
        <v>0.2</v>
      </c>
      <c r="AV392" s="87">
        <v>0</v>
      </c>
      <c r="AW392" s="87">
        <v>0.1</v>
      </c>
      <c r="AX392" s="87">
        <v>0.1</v>
      </c>
      <c r="AY392" s="84" t="s">
        <v>116</v>
      </c>
      <c r="AZ392" s="105" t="s">
        <v>341</v>
      </c>
      <c r="BA392" s="84" t="s">
        <v>204</v>
      </c>
      <c r="BB392" s="86">
        <f t="shared" si="718"/>
        <v>0</v>
      </c>
      <c r="BC392" s="84" t="s">
        <v>236</v>
      </c>
      <c r="BD392" s="85" t="str">
        <f t="shared" si="719"/>
        <v>T24-2019 IntWall 2x6 16oc R21</v>
      </c>
      <c r="BE392" s="84" t="s">
        <v>41</v>
      </c>
      <c r="BF392" s="84" t="s">
        <v>42</v>
      </c>
      <c r="BG392" s="84" t="s">
        <v>59</v>
      </c>
      <c r="BH392" s="84" t="s">
        <v>129</v>
      </c>
      <c r="BI392" s="84" t="s">
        <v>84</v>
      </c>
      <c r="BJ392" s="84" t="s">
        <v>157</v>
      </c>
      <c r="BK392" s="84" t="s">
        <v>87</v>
      </c>
      <c r="BL392" s="84" t="s">
        <v>160</v>
      </c>
      <c r="BM392" s="84" t="s">
        <v>141</v>
      </c>
      <c r="BN392" s="96">
        <v>0</v>
      </c>
      <c r="BO392" s="87">
        <v>2</v>
      </c>
      <c r="BP392" s="91" t="s">
        <v>276</v>
      </c>
      <c r="BQ392" s="92" t="str">
        <f t="shared" ref="BQ392:BU392" si="759">BQ391</f>
        <v>not compact</v>
      </c>
      <c r="BR392" s="102" t="str">
        <f t="shared" si="759"/>
        <v>not compact</v>
      </c>
      <c r="BS392" s="85" t="str">
        <f t="shared" si="759"/>
        <v>Pipe Insulation, All Lines</v>
      </c>
      <c r="BT392" s="85" t="str">
        <f t="shared" si="759"/>
        <v>Standard</v>
      </c>
      <c r="BU392" s="86">
        <f t="shared" si="759"/>
        <v>-1</v>
      </c>
      <c r="BV392" s="89">
        <v>0</v>
      </c>
      <c r="BW392" s="89">
        <v>0</v>
      </c>
      <c r="BX392" s="89" t="s">
        <v>290</v>
      </c>
      <c r="BY392" s="100">
        <v>1</v>
      </c>
      <c r="BZ392" s="109">
        <v>0</v>
      </c>
      <c r="CA392" s="31" t="s">
        <v>0</v>
      </c>
      <c r="CB392" s="109">
        <v>0</v>
      </c>
      <c r="CF392" s="14"/>
      <c r="CH392" s="13"/>
      <c r="CJ392" s="13"/>
      <c r="CL392" s="13"/>
    </row>
    <row r="393" spans="3:90" s="3" customFormat="1" x14ac:dyDescent="0.25">
      <c r="C393" s="3">
        <v>1</v>
      </c>
      <c r="D393" s="8">
        <v>2025</v>
      </c>
      <c r="E393" s="83" t="s">
        <v>219</v>
      </c>
      <c r="F393" s="3">
        <v>0</v>
      </c>
      <c r="G393" s="3">
        <v>0</v>
      </c>
      <c r="H393" s="3">
        <v>0.14000000000000001</v>
      </c>
      <c r="I393" s="3">
        <v>750</v>
      </c>
      <c r="J393" s="3">
        <v>3</v>
      </c>
      <c r="K393" s="3">
        <v>26762</v>
      </c>
      <c r="L393" s="3">
        <v>4.7</v>
      </c>
      <c r="M393" s="27">
        <v>0</v>
      </c>
      <c r="N393" s="27">
        <v>0</v>
      </c>
      <c r="O393" s="27">
        <v>0.84899999999999998</v>
      </c>
      <c r="P393" s="27">
        <v>0</v>
      </c>
      <c r="Q393" s="27">
        <v>1.4602999999999999</v>
      </c>
      <c r="R393" s="3">
        <v>0.1</v>
      </c>
      <c r="S393" s="30">
        <f>S377</f>
        <v>21</v>
      </c>
      <c r="T393" s="3">
        <v>350</v>
      </c>
      <c r="U393" s="3">
        <v>0</v>
      </c>
      <c r="V393" s="3">
        <v>0.45</v>
      </c>
      <c r="W393" s="3">
        <v>0.45</v>
      </c>
      <c r="X393" s="3">
        <v>0.62</v>
      </c>
      <c r="Y393" s="3">
        <v>7</v>
      </c>
      <c r="Z393" s="27">
        <v>0.56000000000000005</v>
      </c>
      <c r="AA393" s="3" t="s">
        <v>303</v>
      </c>
      <c r="AB393" s="3">
        <v>8</v>
      </c>
      <c r="AC393" s="3">
        <v>6</v>
      </c>
      <c r="AD393" s="3">
        <v>7</v>
      </c>
      <c r="AE393" s="3">
        <v>10</v>
      </c>
      <c r="AF393" s="57">
        <v>5.0999999999999997E-2</v>
      </c>
      <c r="AG393" s="3">
        <v>0.4</v>
      </c>
      <c r="AH393" s="1">
        <v>0.5</v>
      </c>
      <c r="AI393" s="3">
        <v>0.55000000000000004</v>
      </c>
      <c r="AJ393" s="3">
        <v>0.3</v>
      </c>
      <c r="AK393" s="3">
        <v>38</v>
      </c>
      <c r="AL393" s="3">
        <v>19</v>
      </c>
      <c r="AM393" s="3">
        <v>8</v>
      </c>
      <c r="AN393" s="3">
        <v>0</v>
      </c>
      <c r="AO393" s="3">
        <v>5016</v>
      </c>
      <c r="AP393" s="27">
        <v>0.7</v>
      </c>
      <c r="AQ393" s="27" t="s">
        <v>292</v>
      </c>
      <c r="AR393" s="27">
        <v>0.3</v>
      </c>
      <c r="AS393" s="61">
        <v>0.35</v>
      </c>
      <c r="AT393" s="27">
        <v>0.2</v>
      </c>
      <c r="AU393" s="27">
        <v>0.2</v>
      </c>
      <c r="AV393" s="27">
        <v>0</v>
      </c>
      <c r="AW393" s="27">
        <v>0.1</v>
      </c>
      <c r="AX393" s="27">
        <v>0.1</v>
      </c>
      <c r="AY393" s="3" t="s">
        <v>116</v>
      </c>
      <c r="AZ393" s="3" t="s">
        <v>116</v>
      </c>
      <c r="BA393" s="3" t="s">
        <v>116</v>
      </c>
      <c r="BB393" s="27">
        <v>0</v>
      </c>
      <c r="BC393" s="66" t="s">
        <v>200</v>
      </c>
      <c r="BD393" s="3" t="s">
        <v>205</v>
      </c>
      <c r="BE393" s="3" t="s">
        <v>39</v>
      </c>
      <c r="BF393" s="3" t="s">
        <v>40</v>
      </c>
      <c r="BG393" s="3" t="s">
        <v>59</v>
      </c>
      <c r="BH393" s="3" t="s">
        <v>130</v>
      </c>
      <c r="BI393" s="3" t="s">
        <v>84</v>
      </c>
      <c r="BJ393" s="3" t="s">
        <v>157</v>
      </c>
      <c r="BK393" s="3" t="s">
        <v>87</v>
      </c>
      <c r="BL393" s="3" t="s">
        <v>160</v>
      </c>
      <c r="BM393" s="3" t="s">
        <v>141</v>
      </c>
      <c r="BN393" s="19">
        <v>0</v>
      </c>
      <c r="BO393" s="27">
        <v>2</v>
      </c>
      <c r="BP393" s="70" t="s">
        <v>275</v>
      </c>
      <c r="BQ393" s="70" t="s">
        <v>268</v>
      </c>
      <c r="BR393" s="81" t="s">
        <v>268</v>
      </c>
      <c r="BS393" s="3" t="s">
        <v>185</v>
      </c>
      <c r="BT393" s="3" t="s">
        <v>184</v>
      </c>
      <c r="BU393" s="27">
        <v>-1</v>
      </c>
      <c r="BV393" s="61">
        <v>0</v>
      </c>
      <c r="BW393" s="61">
        <v>0</v>
      </c>
      <c r="BX393" s="61" t="s">
        <v>290</v>
      </c>
      <c r="BY393" s="101">
        <v>1</v>
      </c>
      <c r="BZ393" s="99">
        <v>0</v>
      </c>
      <c r="CA393" s="31" t="s">
        <v>0</v>
      </c>
      <c r="CF393" s="14"/>
      <c r="CH393" s="13"/>
      <c r="CJ393" s="13"/>
      <c r="CL393" s="13"/>
    </row>
    <row r="394" spans="3:90" s="3" customFormat="1" x14ac:dyDescent="0.25">
      <c r="C394" s="3">
        <v>2</v>
      </c>
      <c r="D394" s="30">
        <f>D393</f>
        <v>2025</v>
      </c>
      <c r="E394" s="41" t="str">
        <f t="shared" ref="E394" si="760">E393</f>
        <v>MultiFam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30021</v>
      </c>
      <c r="L394" s="3">
        <v>5.3</v>
      </c>
      <c r="M394" s="27">
        <v>0</v>
      </c>
      <c r="N394" s="27">
        <v>0</v>
      </c>
      <c r="O394" s="27">
        <v>0.70909999999999995</v>
      </c>
      <c r="P394" s="27">
        <v>1E-4</v>
      </c>
      <c r="Q394" s="27">
        <v>1.2595000000000001</v>
      </c>
      <c r="R394" s="3">
        <v>7.0000000000000007E-2</v>
      </c>
      <c r="S394" s="30">
        <f>S378</f>
        <v>21</v>
      </c>
      <c r="T394" s="3">
        <v>350</v>
      </c>
      <c r="U394" s="3">
        <v>1</v>
      </c>
      <c r="V394" s="3">
        <v>0.45</v>
      </c>
      <c r="W394" s="3">
        <v>0.45</v>
      </c>
      <c r="X394" s="3">
        <v>0.62</v>
      </c>
      <c r="Y394" s="30">
        <f>Y393</f>
        <v>7</v>
      </c>
      <c r="Z394" s="27">
        <v>0.47</v>
      </c>
      <c r="AA394" s="3" t="s">
        <v>315</v>
      </c>
      <c r="AB394" s="3">
        <v>8</v>
      </c>
      <c r="AC394" s="3">
        <v>6</v>
      </c>
      <c r="AD394" s="3">
        <v>7</v>
      </c>
      <c r="AE394" s="3">
        <v>10</v>
      </c>
      <c r="AF394" s="57">
        <v>5.0999999999999997E-2</v>
      </c>
      <c r="AG394" s="3">
        <v>0.4</v>
      </c>
      <c r="AH394" s="3">
        <v>0.35</v>
      </c>
      <c r="AI394" s="3">
        <v>0.55000000000000004</v>
      </c>
      <c r="AJ394" s="3">
        <v>0.3</v>
      </c>
      <c r="AK394" s="3">
        <v>38</v>
      </c>
      <c r="AL394" s="3">
        <v>19</v>
      </c>
      <c r="AM394" s="3">
        <v>8</v>
      </c>
      <c r="AN394" s="3">
        <v>0</v>
      </c>
      <c r="AO394" s="3">
        <v>5016</v>
      </c>
      <c r="AP394" s="41">
        <f>AP393</f>
        <v>0.7</v>
      </c>
      <c r="AQ394" s="41" t="str">
        <f>AQ393</f>
        <v>Yes</v>
      </c>
      <c r="AR394" s="27">
        <v>0.3</v>
      </c>
      <c r="AS394" s="27">
        <v>0.23</v>
      </c>
      <c r="AT394" s="27">
        <v>0.2</v>
      </c>
      <c r="AU394" s="27">
        <v>0.2</v>
      </c>
      <c r="AV394" s="27">
        <v>1</v>
      </c>
      <c r="AW394" s="27">
        <v>0.1</v>
      </c>
      <c r="AX394" s="27">
        <v>0.1</v>
      </c>
      <c r="AY394" s="3" t="s">
        <v>116</v>
      </c>
      <c r="AZ394" s="3" t="s">
        <v>116</v>
      </c>
      <c r="BA394" s="3" t="s">
        <v>116</v>
      </c>
      <c r="BB394" s="41">
        <f>BB393</f>
        <v>0</v>
      </c>
      <c r="BC394" s="3" t="s">
        <v>200</v>
      </c>
      <c r="BD394" s="30" t="str">
        <f>BD393</f>
        <v>T24-2019 IntWall 2x6 16oc R21</v>
      </c>
      <c r="BE394" s="3" t="s">
        <v>39</v>
      </c>
      <c r="BF394" s="3" t="s">
        <v>40</v>
      </c>
      <c r="BG394" s="97" t="s">
        <v>60</v>
      </c>
      <c r="BH394" s="3" t="s">
        <v>130</v>
      </c>
      <c r="BI394" s="3" t="s">
        <v>84</v>
      </c>
      <c r="BJ394" s="3" t="s">
        <v>157</v>
      </c>
      <c r="BK394" s="3" t="s">
        <v>87</v>
      </c>
      <c r="BL394" s="3" t="s">
        <v>160</v>
      </c>
      <c r="BM394" s="3" t="s">
        <v>141</v>
      </c>
      <c r="BN394" s="19">
        <v>0</v>
      </c>
      <c r="BO394" s="27">
        <v>2</v>
      </c>
      <c r="BP394" s="70" t="s">
        <v>276</v>
      </c>
      <c r="BQ394" s="71" t="str">
        <f>BQ393</f>
        <v>not compact</v>
      </c>
      <c r="BR394" s="81" t="str">
        <f>BR393</f>
        <v>not compact</v>
      </c>
      <c r="BS394" s="30" t="str">
        <f>BS393</f>
        <v>Pipe Insulation, All Lines</v>
      </c>
      <c r="BT394" s="30" t="str">
        <f>BT393</f>
        <v>Standard</v>
      </c>
      <c r="BU394" s="41">
        <f>BU393</f>
        <v>-1</v>
      </c>
      <c r="BV394" s="41">
        <v>0</v>
      </c>
      <c r="BW394" s="41">
        <v>0</v>
      </c>
      <c r="BX394" s="94" t="s">
        <v>290</v>
      </c>
      <c r="BY394" s="99">
        <v>1</v>
      </c>
      <c r="BZ394" s="99">
        <v>0</v>
      </c>
      <c r="CA394" s="31" t="s">
        <v>0</v>
      </c>
      <c r="CF394" s="14"/>
      <c r="CH394" s="13"/>
      <c r="CJ394" s="13"/>
      <c r="CL394" s="13"/>
    </row>
    <row r="395" spans="3:90" s="3" customFormat="1" x14ac:dyDescent="0.25">
      <c r="C395" s="3">
        <v>3</v>
      </c>
      <c r="D395" s="30">
        <f t="shared" ref="D395:E395" si="761">D394</f>
        <v>2025</v>
      </c>
      <c r="E395" s="41" t="str">
        <f t="shared" si="761"/>
        <v>MultiFam</v>
      </c>
      <c r="F395" s="3">
        <v>0</v>
      </c>
      <c r="G395" s="3">
        <v>0</v>
      </c>
      <c r="H395" s="3">
        <v>0.14000000000000001</v>
      </c>
      <c r="I395" s="3">
        <v>750</v>
      </c>
      <c r="J395" s="3">
        <v>3</v>
      </c>
      <c r="K395" s="3">
        <v>31137</v>
      </c>
      <c r="L395" s="3">
        <v>3.4</v>
      </c>
      <c r="M395" s="27">
        <v>0</v>
      </c>
      <c r="N395" s="27">
        <v>0</v>
      </c>
      <c r="O395" s="27">
        <v>0.6583</v>
      </c>
      <c r="P395" s="27">
        <v>0</v>
      </c>
      <c r="Q395" s="27">
        <v>1.1974</v>
      </c>
      <c r="R395" s="3">
        <v>0.06</v>
      </c>
      <c r="S395" s="30">
        <f t="shared" ref="S395:S408" si="762">S379</f>
        <v>21</v>
      </c>
      <c r="T395" s="3">
        <v>350</v>
      </c>
      <c r="U395" s="3">
        <v>0</v>
      </c>
      <c r="V395" s="3">
        <v>0.45</v>
      </c>
      <c r="W395" s="3">
        <v>0.45</v>
      </c>
      <c r="X395" s="3">
        <v>0.62</v>
      </c>
      <c r="Y395" s="30">
        <f t="shared" ref="Y395:Y408" si="763">Y394</f>
        <v>7</v>
      </c>
      <c r="Z395" s="27">
        <v>0.47</v>
      </c>
      <c r="AA395" s="3" t="s">
        <v>304</v>
      </c>
      <c r="AB395" s="3">
        <v>6</v>
      </c>
      <c r="AC395" s="3">
        <v>6</v>
      </c>
      <c r="AD395" s="3">
        <v>7</v>
      </c>
      <c r="AE395" s="3">
        <v>10</v>
      </c>
      <c r="AF395" s="57">
        <v>5.0999999999999997E-2</v>
      </c>
      <c r="AG395" s="3">
        <v>0.4</v>
      </c>
      <c r="AH395" s="1">
        <v>0.5</v>
      </c>
      <c r="AI395" s="3">
        <v>0.55000000000000004</v>
      </c>
      <c r="AJ395" s="3">
        <v>0.3</v>
      </c>
      <c r="AK395" s="3">
        <v>30</v>
      </c>
      <c r="AL395" s="3">
        <v>19</v>
      </c>
      <c r="AM395" s="3">
        <v>0</v>
      </c>
      <c r="AN395" s="3">
        <v>0</v>
      </c>
      <c r="AO395" s="3">
        <v>5016</v>
      </c>
      <c r="AP395" s="41">
        <f t="shared" ref="AP395:AQ395" si="764">AP394</f>
        <v>0.7</v>
      </c>
      <c r="AQ395" s="41" t="str">
        <f t="shared" si="764"/>
        <v>Yes</v>
      </c>
      <c r="AR395" s="27">
        <v>0.3</v>
      </c>
      <c r="AS395" s="61">
        <v>0.35</v>
      </c>
      <c r="AT395" s="27">
        <v>0.2</v>
      </c>
      <c r="AU395" s="27">
        <v>0.2</v>
      </c>
      <c r="AV395" s="27">
        <v>1</v>
      </c>
      <c r="AW395" s="27">
        <v>0.1</v>
      </c>
      <c r="AX395" s="27">
        <v>0.1</v>
      </c>
      <c r="AY395" s="3" t="s">
        <v>116</v>
      </c>
      <c r="AZ395" s="3" t="s">
        <v>116</v>
      </c>
      <c r="BA395" s="3" t="s">
        <v>116</v>
      </c>
      <c r="BB395" s="41">
        <f t="shared" ref="BB395:BB408" si="765">BB394</f>
        <v>0</v>
      </c>
      <c r="BC395" s="3" t="s">
        <v>200</v>
      </c>
      <c r="BD395" s="30" t="str">
        <f t="shared" ref="BD395:BD408" si="766">BD394</f>
        <v>T24-2019 IntWall 2x6 16oc R21</v>
      </c>
      <c r="BE395" s="3" t="s">
        <v>39</v>
      </c>
      <c r="BF395" s="3" t="s">
        <v>40</v>
      </c>
      <c r="BG395" s="3" t="s">
        <v>60</v>
      </c>
      <c r="BH395" s="3" t="s">
        <v>130</v>
      </c>
      <c r="BI395" s="3" t="s">
        <v>84</v>
      </c>
      <c r="BJ395" s="3" t="s">
        <v>158</v>
      </c>
      <c r="BK395" s="3" t="s">
        <v>87</v>
      </c>
      <c r="BL395" s="3" t="s">
        <v>161</v>
      </c>
      <c r="BM395" s="3" t="s">
        <v>141</v>
      </c>
      <c r="BN395" s="19">
        <v>0</v>
      </c>
      <c r="BO395" s="27">
        <v>1</v>
      </c>
      <c r="BP395" s="70" t="s">
        <v>275</v>
      </c>
      <c r="BQ395" s="71" t="str">
        <f t="shared" ref="BQ395:BU395" si="767">BQ394</f>
        <v>not compact</v>
      </c>
      <c r="BR395" s="81" t="str">
        <f t="shared" si="767"/>
        <v>not compact</v>
      </c>
      <c r="BS395" s="30" t="str">
        <f t="shared" si="767"/>
        <v>Pipe Insulation, All Lines</v>
      </c>
      <c r="BT395" s="30" t="str">
        <f t="shared" si="767"/>
        <v>Standard</v>
      </c>
      <c r="BU395" s="41">
        <f t="shared" si="767"/>
        <v>-1</v>
      </c>
      <c r="BV395" s="41">
        <v>0</v>
      </c>
      <c r="BW395" s="41">
        <v>0</v>
      </c>
      <c r="BX395" s="94" t="s">
        <v>290</v>
      </c>
      <c r="BY395" s="99">
        <v>1</v>
      </c>
      <c r="BZ395" s="99">
        <v>0</v>
      </c>
      <c r="CA395" s="31" t="s">
        <v>0</v>
      </c>
      <c r="CF395" s="14"/>
      <c r="CH395" s="13"/>
      <c r="CJ395" s="13"/>
      <c r="CL395" s="13"/>
    </row>
    <row r="396" spans="3:90" s="3" customFormat="1" x14ac:dyDescent="0.25">
      <c r="C396" s="3">
        <v>4</v>
      </c>
      <c r="D396" s="30">
        <f t="shared" ref="D396:E396" si="768">D395</f>
        <v>2025</v>
      </c>
      <c r="E396" s="41" t="str">
        <f t="shared" si="768"/>
        <v>MultiFam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30935</v>
      </c>
      <c r="L396" s="3">
        <v>9.9</v>
      </c>
      <c r="M396" s="27">
        <v>0</v>
      </c>
      <c r="N396" s="27">
        <v>0</v>
      </c>
      <c r="O396" s="27">
        <v>0.71630000000000005</v>
      </c>
      <c r="P396" s="27">
        <v>1.23E-2</v>
      </c>
      <c r="Q396" s="27">
        <v>1.2105999999999999</v>
      </c>
      <c r="R396" s="3">
        <v>0.08</v>
      </c>
      <c r="S396" s="30">
        <f t="shared" si="762"/>
        <v>21</v>
      </c>
      <c r="T396" s="3">
        <v>350</v>
      </c>
      <c r="U396" s="3">
        <v>0</v>
      </c>
      <c r="V396" s="3">
        <v>0.45</v>
      </c>
      <c r="W396" s="3">
        <v>0.45</v>
      </c>
      <c r="X396" s="3">
        <v>0.62</v>
      </c>
      <c r="Y396" s="30">
        <f t="shared" si="763"/>
        <v>7</v>
      </c>
      <c r="Z396" s="27">
        <v>0.45</v>
      </c>
      <c r="AA396" s="3" t="s">
        <v>316</v>
      </c>
      <c r="AB396" s="3">
        <v>8</v>
      </c>
      <c r="AC396" s="3">
        <v>6</v>
      </c>
      <c r="AD396" s="3">
        <v>7</v>
      </c>
      <c r="AE396" s="3">
        <v>10</v>
      </c>
      <c r="AF396" s="57">
        <v>5.0999999999999997E-2</v>
      </c>
      <c r="AG396" s="3">
        <v>0.4</v>
      </c>
      <c r="AH396" s="3">
        <v>0.35</v>
      </c>
      <c r="AI396" s="3">
        <v>0.55000000000000004</v>
      </c>
      <c r="AJ396" s="3">
        <v>0.3</v>
      </c>
      <c r="AK396" s="3">
        <v>38</v>
      </c>
      <c r="AL396" s="3">
        <v>19</v>
      </c>
      <c r="AM396" s="3">
        <v>0</v>
      </c>
      <c r="AN396" s="3">
        <v>0</v>
      </c>
      <c r="AO396" s="3">
        <v>5016</v>
      </c>
      <c r="AP396" s="41">
        <f t="shared" ref="AP396:AQ396" si="769">AP395</f>
        <v>0.7</v>
      </c>
      <c r="AQ396" s="41" t="str">
        <f t="shared" si="769"/>
        <v>Yes</v>
      </c>
      <c r="AR396" s="27">
        <v>0.3</v>
      </c>
      <c r="AS396" s="27">
        <v>0.23</v>
      </c>
      <c r="AT396" s="27">
        <v>0.2</v>
      </c>
      <c r="AU396" s="27">
        <v>0.2</v>
      </c>
      <c r="AV396" s="98">
        <v>1</v>
      </c>
      <c r="AW396" s="27">
        <v>0.1</v>
      </c>
      <c r="AX396" s="27">
        <v>0.1</v>
      </c>
      <c r="AY396" s="3" t="s">
        <v>116</v>
      </c>
      <c r="AZ396" s="3" t="s">
        <v>116</v>
      </c>
      <c r="BA396" s="97" t="s">
        <v>116</v>
      </c>
      <c r="BB396" s="41">
        <f t="shared" si="765"/>
        <v>0</v>
      </c>
      <c r="BC396" s="3" t="s">
        <v>200</v>
      </c>
      <c r="BD396" s="30" t="str">
        <f t="shared" si="766"/>
        <v>T24-2019 IntWall 2x6 16oc R21</v>
      </c>
      <c r="BE396" s="3" t="s">
        <v>39</v>
      </c>
      <c r="BF396" s="3" t="s">
        <v>40</v>
      </c>
      <c r="BG396" s="97" t="s">
        <v>60</v>
      </c>
      <c r="BH396" s="3" t="s">
        <v>129</v>
      </c>
      <c r="BI396" s="3" t="s">
        <v>84</v>
      </c>
      <c r="BJ396" s="3" t="s">
        <v>158</v>
      </c>
      <c r="BK396" s="3" t="s">
        <v>87</v>
      </c>
      <c r="BL396" s="3" t="s">
        <v>161</v>
      </c>
      <c r="BM396" s="3" t="s">
        <v>141</v>
      </c>
      <c r="BN396" s="19">
        <v>0</v>
      </c>
      <c r="BO396" s="27">
        <v>2</v>
      </c>
      <c r="BP396" s="70" t="s">
        <v>276</v>
      </c>
      <c r="BQ396" s="71" t="str">
        <f t="shared" ref="BQ396:BU396" si="770">BQ395</f>
        <v>not compact</v>
      </c>
      <c r="BR396" s="81" t="str">
        <f t="shared" si="770"/>
        <v>not compact</v>
      </c>
      <c r="BS396" s="30" t="str">
        <f t="shared" si="770"/>
        <v>Pipe Insulation, All Lines</v>
      </c>
      <c r="BT396" s="30" t="str">
        <f t="shared" si="770"/>
        <v>Standard</v>
      </c>
      <c r="BU396" s="41">
        <f t="shared" si="770"/>
        <v>-1</v>
      </c>
      <c r="BV396" s="41">
        <v>0</v>
      </c>
      <c r="BW396" s="41">
        <v>0</v>
      </c>
      <c r="BX396" s="94" t="s">
        <v>290</v>
      </c>
      <c r="BY396" s="99">
        <v>1</v>
      </c>
      <c r="BZ396" s="99">
        <v>0</v>
      </c>
      <c r="CA396" s="31" t="s">
        <v>0</v>
      </c>
      <c r="CF396" s="14"/>
      <c r="CH396" s="13"/>
      <c r="CJ396" s="13"/>
      <c r="CL396" s="13"/>
    </row>
    <row r="397" spans="3:90" s="3" customFormat="1" x14ac:dyDescent="0.25">
      <c r="C397" s="3">
        <v>5</v>
      </c>
      <c r="D397" s="30">
        <f t="shared" ref="D397:E397" si="771">D396</f>
        <v>2025</v>
      </c>
      <c r="E397" s="41" t="str">
        <f t="shared" si="771"/>
        <v>MultiFam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3</v>
      </c>
      <c r="K397" s="3">
        <v>33490</v>
      </c>
      <c r="L397" s="3">
        <v>2.7</v>
      </c>
      <c r="M397" s="27">
        <v>0</v>
      </c>
      <c r="N397" s="27">
        <v>0</v>
      </c>
      <c r="O397" s="27">
        <v>0.62670000000000003</v>
      </c>
      <c r="P397" s="27">
        <v>0</v>
      </c>
      <c r="Q397" s="27">
        <v>1.1488</v>
      </c>
      <c r="R397" s="3">
        <v>0.05</v>
      </c>
      <c r="S397" s="30">
        <f t="shared" si="762"/>
        <v>21</v>
      </c>
      <c r="T397" s="3">
        <v>350</v>
      </c>
      <c r="U397" s="3">
        <v>0</v>
      </c>
      <c r="V397" s="3">
        <v>0.45</v>
      </c>
      <c r="W397" s="3">
        <v>0.45</v>
      </c>
      <c r="X397" s="3">
        <v>0.62</v>
      </c>
      <c r="Y397" s="30">
        <f t="shared" si="763"/>
        <v>7</v>
      </c>
      <c r="Z397" s="27">
        <v>0.51</v>
      </c>
      <c r="AA397" s="3" t="s">
        <v>317</v>
      </c>
      <c r="AB397" s="3">
        <v>6</v>
      </c>
      <c r="AC397" s="3">
        <v>6</v>
      </c>
      <c r="AD397" s="3">
        <v>7</v>
      </c>
      <c r="AE397" s="3">
        <v>10</v>
      </c>
      <c r="AF397" s="57">
        <v>5.0999999999999997E-2</v>
      </c>
      <c r="AG397" s="3">
        <v>0.4</v>
      </c>
      <c r="AH397" s="1">
        <v>0.5</v>
      </c>
      <c r="AI397" s="3">
        <v>0.55000000000000004</v>
      </c>
      <c r="AJ397" s="3">
        <v>0.3</v>
      </c>
      <c r="AK397" s="3">
        <v>30</v>
      </c>
      <c r="AL397" s="3">
        <v>19</v>
      </c>
      <c r="AM397" s="3">
        <v>0</v>
      </c>
      <c r="AN397" s="3">
        <v>0</v>
      </c>
      <c r="AO397" s="3">
        <v>5016</v>
      </c>
      <c r="AP397" s="41">
        <f t="shared" ref="AP397:AQ397" si="772">AP396</f>
        <v>0.7</v>
      </c>
      <c r="AQ397" s="41" t="str">
        <f t="shared" si="772"/>
        <v>Yes</v>
      </c>
      <c r="AR397" s="27">
        <v>0.3</v>
      </c>
      <c r="AS397" s="61">
        <v>0.35</v>
      </c>
      <c r="AT397" s="27">
        <v>0.2</v>
      </c>
      <c r="AU397" s="27">
        <v>0.2</v>
      </c>
      <c r="AV397" s="27">
        <v>1</v>
      </c>
      <c r="AW397" s="27">
        <v>0.1</v>
      </c>
      <c r="AX397" s="27">
        <v>0.1</v>
      </c>
      <c r="AY397" s="3" t="s">
        <v>116</v>
      </c>
      <c r="AZ397" s="3" t="s">
        <v>116</v>
      </c>
      <c r="BA397" s="3" t="s">
        <v>116</v>
      </c>
      <c r="BB397" s="41">
        <f t="shared" si="765"/>
        <v>0</v>
      </c>
      <c r="BC397" s="3" t="s">
        <v>200</v>
      </c>
      <c r="BD397" s="30" t="str">
        <f t="shared" si="766"/>
        <v>T24-2019 IntWall 2x6 16oc R21</v>
      </c>
      <c r="BE397" s="3" t="s">
        <v>39</v>
      </c>
      <c r="BF397" s="3" t="s">
        <v>40</v>
      </c>
      <c r="BG397" s="3" t="s">
        <v>60</v>
      </c>
      <c r="BH397" s="3" t="s">
        <v>130</v>
      </c>
      <c r="BI397" s="3" t="s">
        <v>84</v>
      </c>
      <c r="BJ397" s="3" t="s">
        <v>158</v>
      </c>
      <c r="BK397" s="3" t="s">
        <v>87</v>
      </c>
      <c r="BL397" s="3" t="s">
        <v>161</v>
      </c>
      <c r="BM397" s="3" t="s">
        <v>141</v>
      </c>
      <c r="BN397" s="19">
        <v>0</v>
      </c>
      <c r="BO397" s="27">
        <v>1</v>
      </c>
      <c r="BP397" s="70" t="s">
        <v>275</v>
      </c>
      <c r="BQ397" s="71" t="str">
        <f t="shared" ref="BQ397:BU397" si="773">BQ396</f>
        <v>not compact</v>
      </c>
      <c r="BR397" s="81" t="str">
        <f t="shared" si="773"/>
        <v>not compact</v>
      </c>
      <c r="BS397" s="30" t="str">
        <f t="shared" si="773"/>
        <v>Pipe Insulation, All Lines</v>
      </c>
      <c r="BT397" s="30" t="str">
        <f t="shared" si="773"/>
        <v>Standard</v>
      </c>
      <c r="BU397" s="41">
        <f t="shared" si="773"/>
        <v>-1</v>
      </c>
      <c r="BV397" s="41">
        <v>0</v>
      </c>
      <c r="BW397" s="41">
        <v>0</v>
      </c>
      <c r="BX397" s="94" t="s">
        <v>290</v>
      </c>
      <c r="BY397" s="99">
        <v>1</v>
      </c>
      <c r="BZ397" s="99">
        <v>0</v>
      </c>
      <c r="CA397" s="31" t="s">
        <v>0</v>
      </c>
      <c r="CF397" s="14"/>
      <c r="CH397" s="13"/>
      <c r="CJ397" s="13"/>
      <c r="CL397" s="13"/>
    </row>
    <row r="398" spans="3:90" s="3" customFormat="1" x14ac:dyDescent="0.25">
      <c r="C398" s="3">
        <v>6</v>
      </c>
      <c r="D398" s="30">
        <f t="shared" ref="D398:E398" si="774">D397</f>
        <v>2025</v>
      </c>
      <c r="E398" s="41" t="str">
        <f t="shared" si="774"/>
        <v>MultiFam</v>
      </c>
      <c r="F398" s="3">
        <v>0</v>
      </c>
      <c r="G398" s="3">
        <v>0</v>
      </c>
      <c r="H398" s="3">
        <v>0.14000000000000001</v>
      </c>
      <c r="I398" s="3">
        <v>750</v>
      </c>
      <c r="J398" s="3">
        <v>3</v>
      </c>
      <c r="K398" s="3">
        <v>30081</v>
      </c>
      <c r="L398" s="3">
        <v>0</v>
      </c>
      <c r="M398" s="27">
        <v>0</v>
      </c>
      <c r="N398" s="27">
        <v>0</v>
      </c>
      <c r="O398" s="27">
        <v>0.60540000000000005</v>
      </c>
      <c r="P398" s="27">
        <v>1.1999999999999999E-3</v>
      </c>
      <c r="Q398" s="27">
        <v>1.1872</v>
      </c>
      <c r="R398" s="3">
        <v>0.03</v>
      </c>
      <c r="S398" s="30">
        <f t="shared" si="762"/>
        <v>20</v>
      </c>
      <c r="T398" s="3">
        <v>350</v>
      </c>
      <c r="U398" s="3">
        <v>0</v>
      </c>
      <c r="V398" s="3">
        <v>0.45</v>
      </c>
      <c r="W398" s="3">
        <v>0.45</v>
      </c>
      <c r="X398" s="3">
        <v>0.62</v>
      </c>
      <c r="Y398" s="30">
        <f t="shared" si="763"/>
        <v>7</v>
      </c>
      <c r="Z398" s="27">
        <v>0.36</v>
      </c>
      <c r="AA398" s="3" t="s">
        <v>318</v>
      </c>
      <c r="AB398" s="3">
        <v>6</v>
      </c>
      <c r="AC398" s="3">
        <v>6</v>
      </c>
      <c r="AD398" s="3">
        <v>7</v>
      </c>
      <c r="AE398" s="3">
        <v>10</v>
      </c>
      <c r="AF398" s="3">
        <v>6.5000000000000002E-2</v>
      </c>
      <c r="AG398" s="3">
        <v>0.4</v>
      </c>
      <c r="AH398" s="3">
        <v>0.35</v>
      </c>
      <c r="AI398" s="3">
        <v>0.55000000000000004</v>
      </c>
      <c r="AJ398" s="3">
        <v>0.3</v>
      </c>
      <c r="AK398" s="3">
        <v>30</v>
      </c>
      <c r="AL398" s="3">
        <v>19</v>
      </c>
      <c r="AM398" s="3">
        <v>0</v>
      </c>
      <c r="AN398" s="3">
        <v>0</v>
      </c>
      <c r="AO398" s="3">
        <v>5016</v>
      </c>
      <c r="AP398" s="41">
        <f t="shared" ref="AP398:AQ398" si="775">AP397</f>
        <v>0.7</v>
      </c>
      <c r="AQ398" s="41" t="str">
        <f t="shared" si="775"/>
        <v>Yes</v>
      </c>
      <c r="AR398" s="27">
        <v>0.3</v>
      </c>
      <c r="AS398" s="27">
        <v>0.23</v>
      </c>
      <c r="AT398" s="27">
        <v>0.2</v>
      </c>
      <c r="AU398" s="27">
        <v>0.2</v>
      </c>
      <c r="AV398" s="27">
        <v>1</v>
      </c>
      <c r="AW398" s="27">
        <v>0.1</v>
      </c>
      <c r="AX398" s="27">
        <v>0.1</v>
      </c>
      <c r="AY398" s="3" t="s">
        <v>116</v>
      </c>
      <c r="AZ398" s="3" t="s">
        <v>116</v>
      </c>
      <c r="BA398" s="3" t="s">
        <v>116</v>
      </c>
      <c r="BB398" s="41">
        <f t="shared" si="765"/>
        <v>0</v>
      </c>
      <c r="BC398" s="3" t="s">
        <v>127</v>
      </c>
      <c r="BD398" s="58" t="s">
        <v>128</v>
      </c>
      <c r="BE398" s="3" t="s">
        <v>39</v>
      </c>
      <c r="BF398" s="3" t="s">
        <v>40</v>
      </c>
      <c r="BG398" s="3" t="s">
        <v>60</v>
      </c>
      <c r="BH398" s="3" t="s">
        <v>130</v>
      </c>
      <c r="BI398" s="3" t="s">
        <v>84</v>
      </c>
      <c r="BJ398" s="3" t="s">
        <v>158</v>
      </c>
      <c r="BK398" s="3" t="s">
        <v>87</v>
      </c>
      <c r="BL398" s="3" t="s">
        <v>161</v>
      </c>
      <c r="BM398" s="3" t="s">
        <v>141</v>
      </c>
      <c r="BN398" s="19">
        <v>0</v>
      </c>
      <c r="BO398" s="27">
        <v>1</v>
      </c>
      <c r="BP398" s="70" t="s">
        <v>276</v>
      </c>
      <c r="BQ398" s="71" t="str">
        <f t="shared" ref="BQ398:BU398" si="776">BQ397</f>
        <v>not compact</v>
      </c>
      <c r="BR398" s="81" t="str">
        <f t="shared" si="776"/>
        <v>not compact</v>
      </c>
      <c r="BS398" s="30" t="str">
        <f t="shared" si="776"/>
        <v>Pipe Insulation, All Lines</v>
      </c>
      <c r="BT398" s="30" t="str">
        <f t="shared" si="776"/>
        <v>Standard</v>
      </c>
      <c r="BU398" s="41">
        <f t="shared" si="776"/>
        <v>-1</v>
      </c>
      <c r="BV398" s="41">
        <v>0</v>
      </c>
      <c r="BW398" s="41">
        <v>0</v>
      </c>
      <c r="BX398" s="94" t="s">
        <v>290</v>
      </c>
      <c r="BY398" s="99">
        <v>1</v>
      </c>
      <c r="BZ398" s="99">
        <v>0</v>
      </c>
      <c r="CA398" s="31" t="s">
        <v>0</v>
      </c>
      <c r="CF398" s="14"/>
      <c r="CH398" s="13"/>
      <c r="CJ398" s="13"/>
      <c r="CL398" s="13"/>
    </row>
    <row r="399" spans="3:90" s="3" customFormat="1" x14ac:dyDescent="0.25">
      <c r="C399" s="3">
        <v>7</v>
      </c>
      <c r="D399" s="30">
        <f t="shared" ref="D399:E399" si="777">D398</f>
        <v>2025</v>
      </c>
      <c r="E399" s="41" t="str">
        <f t="shared" si="777"/>
        <v>MultiFam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30701</v>
      </c>
      <c r="L399" s="3">
        <v>0</v>
      </c>
      <c r="M399" s="27">
        <v>0</v>
      </c>
      <c r="N399" s="27">
        <v>0</v>
      </c>
      <c r="O399" s="27">
        <v>0.65839999999999999</v>
      </c>
      <c r="P399" s="27">
        <v>5.1000000000000004E-3</v>
      </c>
      <c r="Q399" s="27">
        <v>1.3071999999999999</v>
      </c>
      <c r="R399" s="3">
        <v>0.02</v>
      </c>
      <c r="S399" s="30">
        <f t="shared" si="762"/>
        <v>18</v>
      </c>
      <c r="T399" s="3">
        <v>350</v>
      </c>
      <c r="U399" s="3">
        <v>0</v>
      </c>
      <c r="V399" s="3">
        <v>0.45</v>
      </c>
      <c r="W399" s="3">
        <v>0.45</v>
      </c>
      <c r="X399" s="3">
        <v>0.62</v>
      </c>
      <c r="Y399" s="30">
        <f t="shared" si="763"/>
        <v>7</v>
      </c>
      <c r="Z399" s="27">
        <v>0.38</v>
      </c>
      <c r="AA399" s="3" t="s">
        <v>305</v>
      </c>
      <c r="AB399" s="3">
        <v>6</v>
      </c>
      <c r="AC399" s="3">
        <v>6</v>
      </c>
      <c r="AD399" s="3">
        <v>7</v>
      </c>
      <c r="AE399" s="3">
        <v>10</v>
      </c>
      <c r="AF399" s="3">
        <v>6.5000000000000002E-2</v>
      </c>
      <c r="AG399" s="3">
        <v>0.4</v>
      </c>
      <c r="AH399" s="3">
        <v>0.35</v>
      </c>
      <c r="AI399" s="3">
        <v>0.55000000000000004</v>
      </c>
      <c r="AJ399" s="3">
        <v>0.3</v>
      </c>
      <c r="AK399" s="3">
        <v>30</v>
      </c>
      <c r="AL399" s="3">
        <v>19</v>
      </c>
      <c r="AM399" s="3">
        <v>0</v>
      </c>
      <c r="AN399" s="3">
        <v>0</v>
      </c>
      <c r="AO399" s="3">
        <v>5016</v>
      </c>
      <c r="AP399" s="41">
        <f t="shared" ref="AP399" si="778">AP398</f>
        <v>0.7</v>
      </c>
      <c r="AQ399" s="61" t="s">
        <v>293</v>
      </c>
      <c r="AR399" s="27">
        <v>0.3</v>
      </c>
      <c r="AS399" s="27">
        <v>0.23</v>
      </c>
      <c r="AT399" s="27">
        <v>0.2</v>
      </c>
      <c r="AU399" s="27">
        <v>0.2</v>
      </c>
      <c r="AV399" s="27">
        <v>1</v>
      </c>
      <c r="AW399" s="27">
        <v>0.1</v>
      </c>
      <c r="AX399" s="27">
        <v>0.1</v>
      </c>
      <c r="AY399" s="3" t="s">
        <v>116</v>
      </c>
      <c r="AZ399" s="3" t="s">
        <v>116</v>
      </c>
      <c r="BA399" s="3" t="s">
        <v>116</v>
      </c>
      <c r="BB399" s="41">
        <f t="shared" si="765"/>
        <v>0</v>
      </c>
      <c r="BC399" s="3" t="s">
        <v>127</v>
      </c>
      <c r="BD399" s="58" t="s">
        <v>128</v>
      </c>
      <c r="BE399" s="3" t="s">
        <v>39</v>
      </c>
      <c r="BF399" s="3" t="s">
        <v>40</v>
      </c>
      <c r="BG399" s="3" t="s">
        <v>60</v>
      </c>
      <c r="BH399" s="3" t="s">
        <v>130</v>
      </c>
      <c r="BI399" s="3" t="s">
        <v>84</v>
      </c>
      <c r="BJ399" s="3" t="s">
        <v>158</v>
      </c>
      <c r="BK399" s="3" t="s">
        <v>87</v>
      </c>
      <c r="BL399" s="3" t="s">
        <v>161</v>
      </c>
      <c r="BM399" s="3" t="s">
        <v>141</v>
      </c>
      <c r="BN399" s="19">
        <v>0</v>
      </c>
      <c r="BO399" s="27">
        <v>1</v>
      </c>
      <c r="BP399" s="70" t="s">
        <v>276</v>
      </c>
      <c r="BQ399" s="71" t="str">
        <f t="shared" ref="BQ399:BU399" si="779">BQ398</f>
        <v>not compact</v>
      </c>
      <c r="BR399" s="81" t="str">
        <f t="shared" si="779"/>
        <v>not compact</v>
      </c>
      <c r="BS399" s="30" t="str">
        <f t="shared" si="779"/>
        <v>Pipe Insulation, All Lines</v>
      </c>
      <c r="BT399" s="30" t="str">
        <f t="shared" si="779"/>
        <v>Standard</v>
      </c>
      <c r="BU399" s="41">
        <f t="shared" si="779"/>
        <v>-1</v>
      </c>
      <c r="BV399" s="41">
        <v>0</v>
      </c>
      <c r="BW399" s="41">
        <v>0</v>
      </c>
      <c r="BX399" s="94" t="s">
        <v>290</v>
      </c>
      <c r="BY399" s="99">
        <v>1</v>
      </c>
      <c r="BZ399" s="99">
        <v>0</v>
      </c>
      <c r="CA399" s="31" t="s">
        <v>0</v>
      </c>
      <c r="CF399" s="14"/>
      <c r="CH399" s="13"/>
      <c r="CJ399" s="13"/>
      <c r="CL399" s="13"/>
    </row>
    <row r="400" spans="3:90" s="3" customFormat="1" x14ac:dyDescent="0.25">
      <c r="C400" s="3">
        <v>8</v>
      </c>
      <c r="D400" s="30">
        <f t="shared" ref="D400:E400" si="780">D399</f>
        <v>2025</v>
      </c>
      <c r="E400" s="41" t="str">
        <f t="shared" si="780"/>
        <v>MultiFam</v>
      </c>
      <c r="F400" s="3">
        <v>1</v>
      </c>
      <c r="G400" s="3">
        <v>1.5</v>
      </c>
      <c r="H400" s="3">
        <v>0.14000000000000001</v>
      </c>
      <c r="I400" s="3">
        <v>750</v>
      </c>
      <c r="J400" s="3">
        <v>3</v>
      </c>
      <c r="K400" s="3">
        <v>29254</v>
      </c>
      <c r="L400" s="3">
        <v>9</v>
      </c>
      <c r="M400" s="27">
        <v>0</v>
      </c>
      <c r="N400" s="27">
        <v>0</v>
      </c>
      <c r="O400" s="27">
        <v>0.77900000000000003</v>
      </c>
      <c r="P400" s="27">
        <v>1.0800000000000001E-2</v>
      </c>
      <c r="Q400" s="27">
        <v>1.3493999999999999</v>
      </c>
      <c r="R400" s="3">
        <v>0.06</v>
      </c>
      <c r="S400" s="30">
        <f t="shared" si="762"/>
        <v>21</v>
      </c>
      <c r="T400" s="3">
        <v>350</v>
      </c>
      <c r="U400" s="3">
        <v>1</v>
      </c>
      <c r="V400" s="3">
        <v>0.45</v>
      </c>
      <c r="W400" s="3">
        <v>0.45</v>
      </c>
      <c r="X400" s="3">
        <v>0.62</v>
      </c>
      <c r="Y400" s="30">
        <f t="shared" si="763"/>
        <v>7</v>
      </c>
      <c r="Z400" s="27">
        <v>0.34</v>
      </c>
      <c r="AA400" s="3" t="s">
        <v>319</v>
      </c>
      <c r="AB400" s="3">
        <v>8</v>
      </c>
      <c r="AC400" s="3">
        <v>6</v>
      </c>
      <c r="AD400" s="3">
        <v>7</v>
      </c>
      <c r="AE400" s="3">
        <v>10</v>
      </c>
      <c r="AF400" s="57">
        <v>5.0999999999999997E-2</v>
      </c>
      <c r="AG400" s="3">
        <v>0.4</v>
      </c>
      <c r="AH400" s="3">
        <v>0.35</v>
      </c>
      <c r="AI400" s="3">
        <v>0.55000000000000004</v>
      </c>
      <c r="AJ400" s="3">
        <v>0.3</v>
      </c>
      <c r="AK400" s="3">
        <v>38</v>
      </c>
      <c r="AL400" s="3">
        <v>19</v>
      </c>
      <c r="AM400" s="3">
        <v>0</v>
      </c>
      <c r="AN400" s="3">
        <v>0</v>
      </c>
      <c r="AO400" s="3">
        <v>5016</v>
      </c>
      <c r="AP400" s="41">
        <f t="shared" ref="AP400" si="781">AP399</f>
        <v>0.7</v>
      </c>
      <c r="AQ400" s="27" t="s">
        <v>292</v>
      </c>
      <c r="AR400" s="27">
        <v>0.3</v>
      </c>
      <c r="AS400" s="27">
        <v>0.23</v>
      </c>
      <c r="AT400" s="27">
        <v>0.2</v>
      </c>
      <c r="AU400" s="27">
        <v>0.2</v>
      </c>
      <c r="AV400" s="98">
        <v>1</v>
      </c>
      <c r="AW400" s="27">
        <v>0.1</v>
      </c>
      <c r="AX400" s="27">
        <v>0.1</v>
      </c>
      <c r="AY400" s="3" t="s">
        <v>116</v>
      </c>
      <c r="AZ400" s="3" t="s">
        <v>116</v>
      </c>
      <c r="BA400" s="97" t="s">
        <v>116</v>
      </c>
      <c r="BB400" s="41">
        <f t="shared" si="765"/>
        <v>0</v>
      </c>
      <c r="BC400" s="3" t="s">
        <v>200</v>
      </c>
      <c r="BD400" s="3" t="s">
        <v>205</v>
      </c>
      <c r="BE400" s="3" t="s">
        <v>39</v>
      </c>
      <c r="BF400" s="3" t="s">
        <v>40</v>
      </c>
      <c r="BG400" s="97" t="s">
        <v>60</v>
      </c>
      <c r="BH400" s="3" t="s">
        <v>129</v>
      </c>
      <c r="BI400" s="3" t="s">
        <v>84</v>
      </c>
      <c r="BJ400" s="3" t="s">
        <v>158</v>
      </c>
      <c r="BK400" s="3" t="s">
        <v>87</v>
      </c>
      <c r="BL400" s="3" t="s">
        <v>161</v>
      </c>
      <c r="BM400" s="3" t="s">
        <v>141</v>
      </c>
      <c r="BN400" s="19">
        <v>0</v>
      </c>
      <c r="BO400" s="27">
        <v>2</v>
      </c>
      <c r="BP400" s="70" t="s">
        <v>276</v>
      </c>
      <c r="BQ400" s="71" t="str">
        <f t="shared" ref="BQ400:BU400" si="782">BQ399</f>
        <v>not compact</v>
      </c>
      <c r="BR400" s="81" t="str">
        <f t="shared" si="782"/>
        <v>not compact</v>
      </c>
      <c r="BS400" s="30" t="str">
        <f t="shared" si="782"/>
        <v>Pipe Insulation, All Lines</v>
      </c>
      <c r="BT400" s="30" t="str">
        <f t="shared" si="782"/>
        <v>Standard</v>
      </c>
      <c r="BU400" s="41">
        <f t="shared" si="782"/>
        <v>-1</v>
      </c>
      <c r="BV400" s="41">
        <v>0</v>
      </c>
      <c r="BW400" s="41">
        <v>0</v>
      </c>
      <c r="BX400" s="94" t="s">
        <v>290</v>
      </c>
      <c r="BY400" s="99">
        <v>1</v>
      </c>
      <c r="BZ400" s="99">
        <v>0</v>
      </c>
      <c r="CA400" s="31" t="s">
        <v>0</v>
      </c>
      <c r="CF400" s="14"/>
      <c r="CH400" s="13"/>
      <c r="CJ400" s="13"/>
      <c r="CL400" s="13"/>
    </row>
    <row r="401" spans="2:90" s="3" customFormat="1" x14ac:dyDescent="0.25">
      <c r="C401" s="3">
        <v>9</v>
      </c>
      <c r="D401" s="30">
        <f t="shared" ref="D401:E401" si="783">D400</f>
        <v>2025</v>
      </c>
      <c r="E401" s="41" t="str">
        <f t="shared" si="783"/>
        <v>MultiFam</v>
      </c>
      <c r="F401" s="3">
        <v>1</v>
      </c>
      <c r="G401" s="3">
        <v>1.5</v>
      </c>
      <c r="H401" s="3">
        <v>0.14000000000000001</v>
      </c>
      <c r="I401" s="3">
        <v>750</v>
      </c>
      <c r="J401" s="3">
        <v>3</v>
      </c>
      <c r="K401" s="3">
        <v>29889</v>
      </c>
      <c r="L401" s="3">
        <v>9.8000000000000007</v>
      </c>
      <c r="M401" s="27">
        <v>0</v>
      </c>
      <c r="N401" s="27">
        <v>0</v>
      </c>
      <c r="O401" s="27">
        <v>0.78339999999999999</v>
      </c>
      <c r="P401" s="27">
        <v>1.66E-2</v>
      </c>
      <c r="Q401" s="27">
        <v>1.2688999999999999</v>
      </c>
      <c r="R401" s="3">
        <v>7.0000000000000007E-2</v>
      </c>
      <c r="S401" s="30">
        <f t="shared" si="762"/>
        <v>21</v>
      </c>
      <c r="T401" s="3">
        <v>350</v>
      </c>
      <c r="U401" s="3">
        <v>1</v>
      </c>
      <c r="V401" s="3">
        <v>0.45</v>
      </c>
      <c r="W401" s="3">
        <v>0.45</v>
      </c>
      <c r="X401" s="3">
        <v>0.62</v>
      </c>
      <c r="Y401" s="30">
        <f t="shared" si="763"/>
        <v>7</v>
      </c>
      <c r="Z401" s="27">
        <v>0.39</v>
      </c>
      <c r="AA401" s="3" t="s">
        <v>307</v>
      </c>
      <c r="AB401" s="3">
        <v>8</v>
      </c>
      <c r="AC401" s="3">
        <v>6</v>
      </c>
      <c r="AD401" s="3">
        <v>7</v>
      </c>
      <c r="AE401" s="3">
        <v>10</v>
      </c>
      <c r="AF401" s="57">
        <v>5.0999999999999997E-2</v>
      </c>
      <c r="AG401" s="3">
        <v>0.4</v>
      </c>
      <c r="AH401" s="3">
        <v>0.35</v>
      </c>
      <c r="AI401" s="3">
        <v>0.55000000000000004</v>
      </c>
      <c r="AJ401" s="3">
        <v>0.3</v>
      </c>
      <c r="AK401" s="3">
        <v>38</v>
      </c>
      <c r="AL401" s="3">
        <v>19</v>
      </c>
      <c r="AM401" s="3">
        <v>0</v>
      </c>
      <c r="AN401" s="3">
        <v>0</v>
      </c>
      <c r="AO401" s="3">
        <v>5016</v>
      </c>
      <c r="AP401" s="41">
        <f t="shared" ref="AP401:AQ401" si="784">AP400</f>
        <v>0.7</v>
      </c>
      <c r="AQ401" s="41" t="str">
        <f t="shared" si="784"/>
        <v>Yes</v>
      </c>
      <c r="AR401" s="27">
        <v>0.3</v>
      </c>
      <c r="AS401" s="27">
        <v>0.23</v>
      </c>
      <c r="AT401" s="27">
        <v>0.2</v>
      </c>
      <c r="AU401" s="27">
        <v>0.2</v>
      </c>
      <c r="AV401" s="98">
        <v>1</v>
      </c>
      <c r="AW401" s="27">
        <v>0.1</v>
      </c>
      <c r="AX401" s="27">
        <v>0.1</v>
      </c>
      <c r="AY401" s="3" t="s">
        <v>116</v>
      </c>
      <c r="AZ401" s="3" t="s">
        <v>116</v>
      </c>
      <c r="BA401" s="97" t="s">
        <v>116</v>
      </c>
      <c r="BB401" s="41">
        <f t="shared" si="765"/>
        <v>0</v>
      </c>
      <c r="BC401" s="3" t="s">
        <v>200</v>
      </c>
      <c r="BD401" s="30" t="str">
        <f t="shared" si="766"/>
        <v>T24-2019 IntWall 2x6 16oc R21</v>
      </c>
      <c r="BE401" s="3" t="s">
        <v>39</v>
      </c>
      <c r="BF401" s="3" t="s">
        <v>40</v>
      </c>
      <c r="BG401" s="97" t="s">
        <v>60</v>
      </c>
      <c r="BH401" s="3" t="s">
        <v>129</v>
      </c>
      <c r="BI401" s="3" t="s">
        <v>84</v>
      </c>
      <c r="BJ401" s="3" t="s">
        <v>158</v>
      </c>
      <c r="BK401" s="3" t="s">
        <v>87</v>
      </c>
      <c r="BL401" s="3" t="s">
        <v>161</v>
      </c>
      <c r="BM401" s="3" t="s">
        <v>141</v>
      </c>
      <c r="BN401" s="19">
        <v>0</v>
      </c>
      <c r="BO401" s="27">
        <v>2</v>
      </c>
      <c r="BP401" s="70" t="s">
        <v>276</v>
      </c>
      <c r="BQ401" s="71" t="str">
        <f t="shared" ref="BQ401:BU401" si="785">BQ400</f>
        <v>not compact</v>
      </c>
      <c r="BR401" s="81" t="str">
        <f t="shared" si="785"/>
        <v>not compact</v>
      </c>
      <c r="BS401" s="30" t="str">
        <f t="shared" si="785"/>
        <v>Pipe Insulation, All Lines</v>
      </c>
      <c r="BT401" s="30" t="str">
        <f t="shared" si="785"/>
        <v>Standard</v>
      </c>
      <c r="BU401" s="41">
        <f t="shared" si="785"/>
        <v>-1</v>
      </c>
      <c r="BV401" s="41">
        <v>0</v>
      </c>
      <c r="BW401" s="41">
        <v>0</v>
      </c>
      <c r="BX401" s="94" t="s">
        <v>290</v>
      </c>
      <c r="BY401" s="99">
        <v>1</v>
      </c>
      <c r="BZ401" s="99">
        <v>0</v>
      </c>
      <c r="CA401" s="31" t="s">
        <v>0</v>
      </c>
      <c r="CF401" s="14"/>
      <c r="CH401" s="13"/>
      <c r="CJ401" s="13"/>
      <c r="CL401" s="13"/>
    </row>
    <row r="402" spans="2:90" s="3" customFormat="1" x14ac:dyDescent="0.25">
      <c r="C402" s="3">
        <v>10</v>
      </c>
      <c r="D402" s="30">
        <f t="shared" ref="D402:E402" si="786">D401</f>
        <v>2025</v>
      </c>
      <c r="E402" s="41" t="str">
        <f t="shared" si="786"/>
        <v>MultiFam</v>
      </c>
      <c r="F402" s="3">
        <v>1</v>
      </c>
      <c r="G402" s="3">
        <v>1.5</v>
      </c>
      <c r="H402" s="3">
        <v>0.14000000000000001</v>
      </c>
      <c r="I402" s="3">
        <v>750</v>
      </c>
      <c r="J402" s="3">
        <v>3</v>
      </c>
      <c r="K402" s="3">
        <v>30200</v>
      </c>
      <c r="L402" s="3">
        <v>9.1</v>
      </c>
      <c r="M402" s="27">
        <v>0</v>
      </c>
      <c r="N402" s="27">
        <v>0</v>
      </c>
      <c r="O402" s="27">
        <v>0.93230000000000002</v>
      </c>
      <c r="P402" s="27">
        <v>3.2099999999999997E-2</v>
      </c>
      <c r="Q402" s="27">
        <v>1.3028</v>
      </c>
      <c r="R402" s="3">
        <v>0.06</v>
      </c>
      <c r="S402" s="30">
        <f t="shared" si="762"/>
        <v>21</v>
      </c>
      <c r="T402" s="3">
        <v>350</v>
      </c>
      <c r="U402" s="3">
        <v>1</v>
      </c>
      <c r="V402" s="3">
        <v>0.45</v>
      </c>
      <c r="W402" s="3">
        <v>0.45</v>
      </c>
      <c r="X402" s="3">
        <v>0.62</v>
      </c>
      <c r="Y402" s="30">
        <f t="shared" si="763"/>
        <v>7</v>
      </c>
      <c r="Z402" s="27">
        <v>0.42</v>
      </c>
      <c r="AA402" s="3" t="s">
        <v>320</v>
      </c>
      <c r="AB402" s="3">
        <v>8</v>
      </c>
      <c r="AC402" s="3">
        <v>6</v>
      </c>
      <c r="AD402" s="3">
        <v>7</v>
      </c>
      <c r="AE402" s="3">
        <v>10</v>
      </c>
      <c r="AF402" s="57">
        <v>5.0999999999999997E-2</v>
      </c>
      <c r="AG402" s="3">
        <v>0.4</v>
      </c>
      <c r="AH402" s="3">
        <v>0.35</v>
      </c>
      <c r="AI402" s="3">
        <v>0.55000000000000004</v>
      </c>
      <c r="AJ402" s="3">
        <v>0.3</v>
      </c>
      <c r="AK402" s="3">
        <v>38</v>
      </c>
      <c r="AL402" s="3">
        <v>19</v>
      </c>
      <c r="AM402" s="3">
        <v>0</v>
      </c>
      <c r="AN402" s="3">
        <v>0</v>
      </c>
      <c r="AO402" s="3">
        <v>5016</v>
      </c>
      <c r="AP402" s="41">
        <f t="shared" ref="AP402:AQ402" si="787">AP401</f>
        <v>0.7</v>
      </c>
      <c r="AQ402" s="41" t="str">
        <f t="shared" si="787"/>
        <v>Yes</v>
      </c>
      <c r="AR402" s="27">
        <v>0.3</v>
      </c>
      <c r="AS402" s="27">
        <v>0.23</v>
      </c>
      <c r="AT402" s="27">
        <v>0.2</v>
      </c>
      <c r="AU402" s="27">
        <v>0.2</v>
      </c>
      <c r="AV402" s="98">
        <v>1</v>
      </c>
      <c r="AW402" s="27">
        <v>0.2</v>
      </c>
      <c r="AX402" s="27">
        <v>0.1</v>
      </c>
      <c r="AY402" s="3" t="s">
        <v>116</v>
      </c>
      <c r="AZ402" s="3" t="s">
        <v>116</v>
      </c>
      <c r="BA402" s="97" t="s">
        <v>116</v>
      </c>
      <c r="BB402" s="41">
        <f t="shared" si="765"/>
        <v>0</v>
      </c>
      <c r="BC402" s="3" t="s">
        <v>200</v>
      </c>
      <c r="BD402" s="30" t="str">
        <f t="shared" si="766"/>
        <v>T24-2019 IntWall 2x6 16oc R21</v>
      </c>
      <c r="BE402" s="3" t="s">
        <v>39</v>
      </c>
      <c r="BF402" s="3" t="s">
        <v>40</v>
      </c>
      <c r="BG402" s="97" t="s">
        <v>60</v>
      </c>
      <c r="BH402" s="3" t="s">
        <v>129</v>
      </c>
      <c r="BI402" s="3" t="s">
        <v>84</v>
      </c>
      <c r="BJ402" s="3" t="s">
        <v>158</v>
      </c>
      <c r="BK402" s="3" t="s">
        <v>87</v>
      </c>
      <c r="BL402" s="3" t="s">
        <v>161</v>
      </c>
      <c r="BM402" s="3" t="s">
        <v>141</v>
      </c>
      <c r="BN402" s="19">
        <v>0</v>
      </c>
      <c r="BO402" s="27">
        <v>2</v>
      </c>
      <c r="BP402" s="70" t="s">
        <v>276</v>
      </c>
      <c r="BQ402" s="71" t="str">
        <f t="shared" ref="BQ402:BU402" si="788">BQ401</f>
        <v>not compact</v>
      </c>
      <c r="BR402" s="81" t="str">
        <f t="shared" si="788"/>
        <v>not compact</v>
      </c>
      <c r="BS402" s="30" t="str">
        <f t="shared" si="788"/>
        <v>Pipe Insulation, All Lines</v>
      </c>
      <c r="BT402" s="30" t="str">
        <f t="shared" si="788"/>
        <v>Standard</v>
      </c>
      <c r="BU402" s="41">
        <f t="shared" si="788"/>
        <v>-1</v>
      </c>
      <c r="BV402" s="41">
        <v>0</v>
      </c>
      <c r="BW402" s="41">
        <v>0</v>
      </c>
      <c r="BX402" s="94" t="s">
        <v>290</v>
      </c>
      <c r="BY402" s="99">
        <v>1</v>
      </c>
      <c r="BZ402" s="99">
        <v>0</v>
      </c>
      <c r="CA402" s="31" t="s">
        <v>0</v>
      </c>
      <c r="CF402" s="14"/>
      <c r="CH402" s="13"/>
      <c r="CJ402" s="13"/>
      <c r="CL402" s="13"/>
    </row>
    <row r="403" spans="2:90" s="3" customFormat="1" x14ac:dyDescent="0.25">
      <c r="C403" s="3">
        <v>11</v>
      </c>
      <c r="D403" s="30">
        <f t="shared" ref="D403:E403" si="789">D402</f>
        <v>2025</v>
      </c>
      <c r="E403" s="41" t="str">
        <f t="shared" si="789"/>
        <v>MultiFam</v>
      </c>
      <c r="F403" s="3">
        <v>1</v>
      </c>
      <c r="G403" s="3">
        <v>1.5</v>
      </c>
      <c r="H403" s="3">
        <v>0.14000000000000001</v>
      </c>
      <c r="I403" s="3">
        <v>750</v>
      </c>
      <c r="J403" s="3">
        <v>3</v>
      </c>
      <c r="K403" s="3">
        <v>29693</v>
      </c>
      <c r="L403" s="3">
        <v>8.1</v>
      </c>
      <c r="M403" s="27">
        <v>0</v>
      </c>
      <c r="N403" s="27">
        <v>0</v>
      </c>
      <c r="O403" s="27">
        <v>1.423</v>
      </c>
      <c r="P403" s="27">
        <v>8.6400000000000005E-2</v>
      </c>
      <c r="Q403" s="27">
        <v>1.4276</v>
      </c>
      <c r="R403" s="3">
        <v>0.08</v>
      </c>
      <c r="S403" s="30">
        <f t="shared" si="762"/>
        <v>21</v>
      </c>
      <c r="T403" s="3">
        <v>350</v>
      </c>
      <c r="U403" s="3">
        <v>1</v>
      </c>
      <c r="V403" s="3">
        <v>0.45</v>
      </c>
      <c r="W403" s="3">
        <v>0.45</v>
      </c>
      <c r="X403" s="3">
        <v>0.62</v>
      </c>
      <c r="Y403" s="30">
        <f t="shared" si="763"/>
        <v>7</v>
      </c>
      <c r="Z403" s="27">
        <v>0.45</v>
      </c>
      <c r="AA403" s="3" t="s">
        <v>321</v>
      </c>
      <c r="AB403" s="3">
        <v>8</v>
      </c>
      <c r="AC403" s="3">
        <v>8</v>
      </c>
      <c r="AD403" s="3">
        <v>7</v>
      </c>
      <c r="AE403" s="3">
        <v>10</v>
      </c>
      <c r="AF403" s="57">
        <v>5.0999999999999997E-2</v>
      </c>
      <c r="AG403" s="3">
        <v>0.4</v>
      </c>
      <c r="AH403" s="3">
        <v>0.35</v>
      </c>
      <c r="AI403" s="3">
        <v>0.55000000000000004</v>
      </c>
      <c r="AJ403" s="3">
        <v>0.3</v>
      </c>
      <c r="AK403" s="3">
        <v>38</v>
      </c>
      <c r="AL403" s="3">
        <v>19</v>
      </c>
      <c r="AM403" s="3">
        <v>8</v>
      </c>
      <c r="AN403" s="3">
        <v>0</v>
      </c>
      <c r="AO403" s="3">
        <v>5016</v>
      </c>
      <c r="AP403" s="41">
        <f t="shared" ref="AP403:AQ403" si="790">AP402</f>
        <v>0.7</v>
      </c>
      <c r="AQ403" s="41" t="str">
        <f t="shared" si="790"/>
        <v>Yes</v>
      </c>
      <c r="AR403" s="27">
        <v>0.3</v>
      </c>
      <c r="AS403" s="27">
        <v>0.23</v>
      </c>
      <c r="AT403" s="27">
        <v>0.2</v>
      </c>
      <c r="AU403" s="27">
        <v>0.2</v>
      </c>
      <c r="AV403" s="98">
        <v>1</v>
      </c>
      <c r="AW403" s="27">
        <v>0.2</v>
      </c>
      <c r="AX403" s="27">
        <v>0.1</v>
      </c>
      <c r="AY403" s="3" t="s">
        <v>116</v>
      </c>
      <c r="AZ403" s="3" t="s">
        <v>116</v>
      </c>
      <c r="BA403" s="97" t="s">
        <v>116</v>
      </c>
      <c r="BB403" s="41">
        <f t="shared" si="765"/>
        <v>0</v>
      </c>
      <c r="BC403" s="57" t="s">
        <v>200</v>
      </c>
      <c r="BD403" s="30" t="str">
        <f t="shared" si="766"/>
        <v>T24-2019 IntWall 2x6 16oc R21</v>
      </c>
      <c r="BE403" s="3" t="s">
        <v>39</v>
      </c>
      <c r="BF403" s="3" t="s">
        <v>40</v>
      </c>
      <c r="BG403" s="3" t="s">
        <v>59</v>
      </c>
      <c r="BH403" s="3" t="s">
        <v>129</v>
      </c>
      <c r="BI403" s="3" t="s">
        <v>84</v>
      </c>
      <c r="BJ403" s="3" t="s">
        <v>157</v>
      </c>
      <c r="BK403" s="3" t="s">
        <v>87</v>
      </c>
      <c r="BL403" s="3" t="s">
        <v>160</v>
      </c>
      <c r="BM403" s="3" t="s">
        <v>141</v>
      </c>
      <c r="BN403" s="19">
        <v>0</v>
      </c>
      <c r="BO403" s="27">
        <v>2</v>
      </c>
      <c r="BP403" s="70" t="s">
        <v>276</v>
      </c>
      <c r="BQ403" s="71" t="str">
        <f t="shared" ref="BQ403:BU403" si="791">BQ402</f>
        <v>not compact</v>
      </c>
      <c r="BR403" s="81" t="str">
        <f t="shared" si="791"/>
        <v>not compact</v>
      </c>
      <c r="BS403" s="30" t="str">
        <f t="shared" si="791"/>
        <v>Pipe Insulation, All Lines</v>
      </c>
      <c r="BT403" s="30" t="str">
        <f t="shared" si="791"/>
        <v>Standard</v>
      </c>
      <c r="BU403" s="41">
        <f t="shared" si="791"/>
        <v>-1</v>
      </c>
      <c r="BV403" s="41">
        <v>0</v>
      </c>
      <c r="BW403" s="41">
        <v>0</v>
      </c>
      <c r="BX403" s="94" t="s">
        <v>290</v>
      </c>
      <c r="BY403" s="99">
        <v>1</v>
      </c>
      <c r="BZ403" s="99">
        <v>0</v>
      </c>
      <c r="CA403" s="31" t="s">
        <v>0</v>
      </c>
      <c r="CF403" s="14"/>
      <c r="CH403" s="13"/>
      <c r="CJ403" s="13"/>
      <c r="CL403" s="13"/>
    </row>
    <row r="404" spans="2:90" s="3" customFormat="1" x14ac:dyDescent="0.25">
      <c r="C404" s="3">
        <v>12</v>
      </c>
      <c r="D404" s="30">
        <f t="shared" ref="D404:E404" si="792">D403</f>
        <v>2025</v>
      </c>
      <c r="E404" s="41" t="str">
        <f t="shared" si="792"/>
        <v>MultiFam</v>
      </c>
      <c r="F404" s="3">
        <v>1</v>
      </c>
      <c r="G404" s="3">
        <v>1.5</v>
      </c>
      <c r="H404" s="3">
        <v>0.14000000000000001</v>
      </c>
      <c r="I404" s="3">
        <v>750</v>
      </c>
      <c r="J404" s="3">
        <v>3</v>
      </c>
      <c r="K404" s="3">
        <v>29328</v>
      </c>
      <c r="L404" s="3">
        <v>9</v>
      </c>
      <c r="M404" s="27">
        <v>0</v>
      </c>
      <c r="N404" s="27">
        <v>0</v>
      </c>
      <c r="O404" s="27">
        <v>0.81200000000000006</v>
      </c>
      <c r="P404" s="27">
        <v>1.77E-2</v>
      </c>
      <c r="Q404" s="27">
        <v>1.3127</v>
      </c>
      <c r="R404" s="3">
        <v>0.09</v>
      </c>
      <c r="S404" s="30">
        <f t="shared" si="762"/>
        <v>21</v>
      </c>
      <c r="T404" s="3">
        <v>350</v>
      </c>
      <c r="U404" s="3">
        <v>1</v>
      </c>
      <c r="V404" s="3">
        <v>0.45</v>
      </c>
      <c r="W404" s="3">
        <v>0.45</v>
      </c>
      <c r="X404" s="3">
        <v>0.62</v>
      </c>
      <c r="Y404" s="30">
        <f t="shared" si="763"/>
        <v>7</v>
      </c>
      <c r="Z404" s="27">
        <v>0.46</v>
      </c>
      <c r="AA404" s="3" t="s">
        <v>322</v>
      </c>
      <c r="AB404" s="3">
        <v>8</v>
      </c>
      <c r="AC404" s="3">
        <v>6</v>
      </c>
      <c r="AD404" s="3">
        <v>7</v>
      </c>
      <c r="AE404" s="3">
        <v>10</v>
      </c>
      <c r="AF404" s="57">
        <v>5.0999999999999997E-2</v>
      </c>
      <c r="AG404" s="3">
        <v>0.4</v>
      </c>
      <c r="AH404" s="3">
        <v>0.35</v>
      </c>
      <c r="AI404" s="3">
        <v>0.55000000000000004</v>
      </c>
      <c r="AJ404" s="3">
        <v>0.3</v>
      </c>
      <c r="AK404" s="3">
        <v>38</v>
      </c>
      <c r="AL404" s="3">
        <v>19</v>
      </c>
      <c r="AM404" s="3">
        <v>4</v>
      </c>
      <c r="AN404" s="3">
        <v>0</v>
      </c>
      <c r="AO404" s="3">
        <v>5016</v>
      </c>
      <c r="AP404" s="41">
        <f t="shared" ref="AP404:AQ404" si="793">AP403</f>
        <v>0.7</v>
      </c>
      <c r="AQ404" s="41" t="str">
        <f t="shared" si="793"/>
        <v>Yes</v>
      </c>
      <c r="AR404" s="27">
        <v>0.3</v>
      </c>
      <c r="AS404" s="27">
        <v>0.23</v>
      </c>
      <c r="AT404" s="27">
        <v>0.2</v>
      </c>
      <c r="AU404" s="27">
        <v>0.2</v>
      </c>
      <c r="AV404" s="98">
        <v>1</v>
      </c>
      <c r="AW404" s="27">
        <v>0.2</v>
      </c>
      <c r="AX404" s="27">
        <v>0.1</v>
      </c>
      <c r="AY404" s="3" t="s">
        <v>116</v>
      </c>
      <c r="AZ404" s="3" t="s">
        <v>116</v>
      </c>
      <c r="BA404" s="97" t="s">
        <v>116</v>
      </c>
      <c r="BB404" s="41">
        <f t="shared" si="765"/>
        <v>0</v>
      </c>
      <c r="BC404" s="66" t="s">
        <v>200</v>
      </c>
      <c r="BD404" s="30" t="str">
        <f t="shared" si="766"/>
        <v>T24-2019 IntWall 2x6 16oc R21</v>
      </c>
      <c r="BE404" s="3" t="s">
        <v>39</v>
      </c>
      <c r="BF404" s="3" t="s">
        <v>40</v>
      </c>
      <c r="BG404" s="3" t="s">
        <v>59</v>
      </c>
      <c r="BH404" s="3" t="s">
        <v>129</v>
      </c>
      <c r="BI404" s="3" t="s">
        <v>84</v>
      </c>
      <c r="BJ404" s="3" t="s">
        <v>159</v>
      </c>
      <c r="BK404" s="3" t="s">
        <v>87</v>
      </c>
      <c r="BL404" s="3" t="s">
        <v>162</v>
      </c>
      <c r="BM404" s="3" t="s">
        <v>141</v>
      </c>
      <c r="BN404" s="19">
        <v>0</v>
      </c>
      <c r="BO404" s="27">
        <v>2</v>
      </c>
      <c r="BP404" s="70" t="s">
        <v>276</v>
      </c>
      <c r="BQ404" s="71" t="str">
        <f t="shared" ref="BQ404:BU404" si="794">BQ403</f>
        <v>not compact</v>
      </c>
      <c r="BR404" s="81" t="str">
        <f t="shared" si="794"/>
        <v>not compact</v>
      </c>
      <c r="BS404" s="30" t="str">
        <f t="shared" si="794"/>
        <v>Pipe Insulation, All Lines</v>
      </c>
      <c r="BT404" s="30" t="str">
        <f t="shared" si="794"/>
        <v>Standard</v>
      </c>
      <c r="BU404" s="41">
        <f t="shared" si="794"/>
        <v>-1</v>
      </c>
      <c r="BV404" s="41">
        <v>0</v>
      </c>
      <c r="BW404" s="41">
        <v>0</v>
      </c>
      <c r="BX404" s="94" t="s">
        <v>290</v>
      </c>
      <c r="BY404" s="99">
        <v>1</v>
      </c>
      <c r="BZ404" s="99">
        <v>0</v>
      </c>
      <c r="CA404" s="31" t="s">
        <v>0</v>
      </c>
      <c r="CF404" s="14"/>
      <c r="CH404" s="13"/>
      <c r="CJ404" s="13"/>
      <c r="CL404" s="13"/>
    </row>
    <row r="405" spans="2:90" s="3" customFormat="1" x14ac:dyDescent="0.25">
      <c r="C405" s="3">
        <v>13</v>
      </c>
      <c r="D405" s="30">
        <f t="shared" ref="D405:E405" si="795">D404</f>
        <v>2025</v>
      </c>
      <c r="E405" s="41" t="str">
        <f t="shared" si="795"/>
        <v>MultiFam</v>
      </c>
      <c r="F405" s="3">
        <v>1</v>
      </c>
      <c r="G405" s="3">
        <v>1.5</v>
      </c>
      <c r="H405" s="3">
        <v>0.14000000000000001</v>
      </c>
      <c r="I405" s="3">
        <v>750</v>
      </c>
      <c r="J405" s="3">
        <v>3</v>
      </c>
      <c r="K405" s="3">
        <v>29553</v>
      </c>
      <c r="L405" s="3">
        <v>8.6</v>
      </c>
      <c r="M405" s="27">
        <v>0</v>
      </c>
      <c r="N405" s="27">
        <v>0</v>
      </c>
      <c r="O405" s="27">
        <v>1.5646</v>
      </c>
      <c r="P405" s="27">
        <v>0.107</v>
      </c>
      <c r="Q405" s="27">
        <v>1.4300999999999999</v>
      </c>
      <c r="R405" s="3">
        <v>0.08</v>
      </c>
      <c r="S405" s="30">
        <f t="shared" si="762"/>
        <v>21</v>
      </c>
      <c r="T405" s="3">
        <v>350</v>
      </c>
      <c r="U405" s="3">
        <v>1</v>
      </c>
      <c r="V405" s="3">
        <v>0.45</v>
      </c>
      <c r="W405" s="3">
        <v>0.45</v>
      </c>
      <c r="X405" s="3">
        <v>0.62</v>
      </c>
      <c r="Y405" s="30">
        <f t="shared" si="763"/>
        <v>7</v>
      </c>
      <c r="Z405" s="27">
        <v>0.42</v>
      </c>
      <c r="AA405" s="3" t="s">
        <v>323</v>
      </c>
      <c r="AB405" s="3">
        <v>8</v>
      </c>
      <c r="AC405" s="3">
        <v>6</v>
      </c>
      <c r="AD405" s="3">
        <v>7</v>
      </c>
      <c r="AE405" s="3">
        <v>10</v>
      </c>
      <c r="AF405" s="57">
        <v>5.0999999999999997E-2</v>
      </c>
      <c r="AG405" s="3">
        <v>0.4</v>
      </c>
      <c r="AH405" s="3">
        <v>0.35</v>
      </c>
      <c r="AI405" s="3">
        <v>0.55000000000000004</v>
      </c>
      <c r="AJ405" s="3">
        <v>0.3</v>
      </c>
      <c r="AK405" s="3">
        <v>38</v>
      </c>
      <c r="AL405" s="3">
        <v>19</v>
      </c>
      <c r="AM405" s="3">
        <v>8</v>
      </c>
      <c r="AN405" s="3">
        <v>0</v>
      </c>
      <c r="AO405" s="3">
        <v>5016</v>
      </c>
      <c r="AP405" s="41">
        <f t="shared" ref="AP405:AQ405" si="796">AP404</f>
        <v>0.7</v>
      </c>
      <c r="AQ405" s="41" t="str">
        <f t="shared" si="796"/>
        <v>Yes</v>
      </c>
      <c r="AR405" s="27">
        <v>0.3</v>
      </c>
      <c r="AS405" s="27">
        <v>0.23</v>
      </c>
      <c r="AT405" s="27">
        <v>0.2</v>
      </c>
      <c r="AU405" s="27">
        <v>0.2</v>
      </c>
      <c r="AV405" s="98">
        <v>1</v>
      </c>
      <c r="AW405" s="27">
        <v>0.2</v>
      </c>
      <c r="AX405" s="27">
        <v>0.63</v>
      </c>
      <c r="AY405" s="3" t="s">
        <v>116</v>
      </c>
      <c r="AZ405" s="3" t="s">
        <v>116</v>
      </c>
      <c r="BA405" s="97" t="s">
        <v>116</v>
      </c>
      <c r="BB405" s="41">
        <f t="shared" si="765"/>
        <v>0</v>
      </c>
      <c r="BC405" s="66" t="s">
        <v>200</v>
      </c>
      <c r="BD405" s="30" t="str">
        <f t="shared" si="766"/>
        <v>T24-2019 IntWall 2x6 16oc R21</v>
      </c>
      <c r="BE405" s="3" t="s">
        <v>39</v>
      </c>
      <c r="BF405" s="3" t="s">
        <v>40</v>
      </c>
      <c r="BG405" s="3" t="s">
        <v>59</v>
      </c>
      <c r="BH405" s="3" t="s">
        <v>129</v>
      </c>
      <c r="BI405" s="3" t="s">
        <v>84</v>
      </c>
      <c r="BJ405" s="3" t="s">
        <v>157</v>
      </c>
      <c r="BK405" s="3" t="s">
        <v>87</v>
      </c>
      <c r="BL405" s="3" t="s">
        <v>160</v>
      </c>
      <c r="BM405" s="3" t="s">
        <v>141</v>
      </c>
      <c r="BN405" s="19">
        <v>0</v>
      </c>
      <c r="BO405" s="27">
        <v>2</v>
      </c>
      <c r="BP405" s="70" t="s">
        <v>276</v>
      </c>
      <c r="BQ405" s="71" t="str">
        <f t="shared" ref="BQ405:BU405" si="797">BQ404</f>
        <v>not compact</v>
      </c>
      <c r="BR405" s="81" t="str">
        <f t="shared" si="797"/>
        <v>not compact</v>
      </c>
      <c r="BS405" s="30" t="str">
        <f t="shared" si="797"/>
        <v>Pipe Insulation, All Lines</v>
      </c>
      <c r="BT405" s="30" t="str">
        <f t="shared" si="797"/>
        <v>Standard</v>
      </c>
      <c r="BU405" s="41">
        <f t="shared" si="797"/>
        <v>-1</v>
      </c>
      <c r="BV405" s="41">
        <v>0</v>
      </c>
      <c r="BW405" s="41">
        <v>0</v>
      </c>
      <c r="BX405" s="94" t="s">
        <v>290</v>
      </c>
      <c r="BY405" s="99">
        <v>1</v>
      </c>
      <c r="BZ405" s="99">
        <v>0</v>
      </c>
      <c r="CA405" s="31" t="s">
        <v>0</v>
      </c>
      <c r="CF405" s="14"/>
      <c r="CH405" s="13"/>
      <c r="CJ405" s="13"/>
      <c r="CL405" s="13"/>
    </row>
    <row r="406" spans="2:90" s="3" customFormat="1" x14ac:dyDescent="0.25">
      <c r="C406" s="3">
        <v>14</v>
      </c>
      <c r="D406" s="30">
        <f t="shared" ref="D406:E406" si="798">D405</f>
        <v>2025</v>
      </c>
      <c r="E406" s="41" t="str">
        <f t="shared" si="798"/>
        <v>MultiFam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3</v>
      </c>
      <c r="K406" s="3">
        <v>31651</v>
      </c>
      <c r="L406" s="3">
        <v>7.7</v>
      </c>
      <c r="M406" s="27">
        <v>0</v>
      </c>
      <c r="N406" s="27">
        <v>0</v>
      </c>
      <c r="O406" s="27">
        <v>1.0602</v>
      </c>
      <c r="P406" s="27">
        <v>4.9299999999999997E-2</v>
      </c>
      <c r="Q406" s="27">
        <v>1.1775</v>
      </c>
      <c r="R406" s="3">
        <v>0.08</v>
      </c>
      <c r="S406" s="30">
        <f t="shared" si="762"/>
        <v>21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63"/>
        <v>7</v>
      </c>
      <c r="Z406" s="27">
        <v>0.5</v>
      </c>
      <c r="AA406" s="3" t="s">
        <v>324</v>
      </c>
      <c r="AB406" s="3">
        <v>8</v>
      </c>
      <c r="AC406" s="3">
        <v>8</v>
      </c>
      <c r="AD406" s="3">
        <v>7</v>
      </c>
      <c r="AE406" s="3">
        <v>10</v>
      </c>
      <c r="AF406" s="57">
        <v>5.0999999999999997E-2</v>
      </c>
      <c r="AG406" s="3">
        <v>0.4</v>
      </c>
      <c r="AH406" s="3">
        <v>0.35</v>
      </c>
      <c r="AI406" s="3">
        <v>0.55000000000000004</v>
      </c>
      <c r="AJ406" s="3">
        <v>0.3</v>
      </c>
      <c r="AK406" s="3">
        <v>38</v>
      </c>
      <c r="AL406" s="3">
        <v>19</v>
      </c>
      <c r="AM406" s="3">
        <v>8</v>
      </c>
      <c r="AN406" s="3">
        <v>0</v>
      </c>
      <c r="AO406" s="3">
        <v>5016</v>
      </c>
      <c r="AP406" s="41">
        <f t="shared" ref="AP406:AQ406" si="799">AP405</f>
        <v>0.7</v>
      </c>
      <c r="AQ406" s="41" t="str">
        <f t="shared" si="799"/>
        <v>Yes</v>
      </c>
      <c r="AR406" s="27">
        <v>0.3</v>
      </c>
      <c r="AS406" s="27">
        <v>0.23</v>
      </c>
      <c r="AT406" s="27">
        <v>0.2</v>
      </c>
      <c r="AU406" s="27">
        <v>0.2</v>
      </c>
      <c r="AV406" s="98">
        <v>1</v>
      </c>
      <c r="AW406" s="27">
        <v>0.2</v>
      </c>
      <c r="AX406" s="27">
        <v>0.1</v>
      </c>
      <c r="AY406" s="3" t="s">
        <v>116</v>
      </c>
      <c r="AZ406" s="3" t="s">
        <v>116</v>
      </c>
      <c r="BA406" s="97" t="s">
        <v>116</v>
      </c>
      <c r="BB406" s="41">
        <f t="shared" si="765"/>
        <v>0</v>
      </c>
      <c r="BC406" s="66" t="s">
        <v>200</v>
      </c>
      <c r="BD406" s="30" t="str">
        <f t="shared" si="766"/>
        <v>T24-2019 IntWall 2x6 16oc R21</v>
      </c>
      <c r="BE406" s="3" t="s">
        <v>39</v>
      </c>
      <c r="BF406" s="3" t="s">
        <v>40</v>
      </c>
      <c r="BG406" s="3" t="s">
        <v>59</v>
      </c>
      <c r="BH406" s="3" t="s">
        <v>129</v>
      </c>
      <c r="BI406" s="3" t="s">
        <v>84</v>
      </c>
      <c r="BJ406" s="3" t="s">
        <v>157</v>
      </c>
      <c r="BK406" s="3" t="s">
        <v>87</v>
      </c>
      <c r="BL406" s="3" t="s">
        <v>160</v>
      </c>
      <c r="BM406" s="3" t="s">
        <v>141</v>
      </c>
      <c r="BN406" s="19">
        <v>0</v>
      </c>
      <c r="BO406" s="27">
        <v>2</v>
      </c>
      <c r="BP406" s="70" t="s">
        <v>276</v>
      </c>
      <c r="BQ406" s="71" t="str">
        <f t="shared" ref="BQ406:BU406" si="800">BQ405</f>
        <v>not compact</v>
      </c>
      <c r="BR406" s="81" t="str">
        <f t="shared" si="800"/>
        <v>not compact</v>
      </c>
      <c r="BS406" s="30" t="str">
        <f t="shared" si="800"/>
        <v>Pipe Insulation, All Lines</v>
      </c>
      <c r="BT406" s="30" t="str">
        <f t="shared" si="800"/>
        <v>Standard</v>
      </c>
      <c r="BU406" s="41">
        <f t="shared" si="800"/>
        <v>-1</v>
      </c>
      <c r="BV406" s="41">
        <v>0</v>
      </c>
      <c r="BW406" s="41">
        <v>0</v>
      </c>
      <c r="BX406" s="94" t="s">
        <v>290</v>
      </c>
      <c r="BY406" s="99">
        <v>1</v>
      </c>
      <c r="BZ406" s="99">
        <v>0</v>
      </c>
      <c r="CA406" s="31" t="s">
        <v>0</v>
      </c>
      <c r="CF406" s="14"/>
      <c r="CH406" s="13"/>
      <c r="CJ406" s="13"/>
      <c r="CL406" s="13"/>
    </row>
    <row r="407" spans="2:90" s="3" customFormat="1" x14ac:dyDescent="0.25">
      <c r="C407" s="3">
        <v>15</v>
      </c>
      <c r="D407" s="30">
        <f t="shared" ref="D407:E407" si="801">D406</f>
        <v>2025</v>
      </c>
      <c r="E407" s="41" t="str">
        <f t="shared" si="801"/>
        <v>MultiFam</v>
      </c>
      <c r="F407" s="3">
        <v>0</v>
      </c>
      <c r="G407" s="3">
        <v>0</v>
      </c>
      <c r="H407" s="3">
        <v>0.14000000000000001</v>
      </c>
      <c r="I407" s="3">
        <v>750</v>
      </c>
      <c r="J407" s="3">
        <v>3</v>
      </c>
      <c r="K407" s="3">
        <v>29177</v>
      </c>
      <c r="L407" s="3">
        <v>7.1</v>
      </c>
      <c r="M407" s="27">
        <v>0</v>
      </c>
      <c r="N407" s="27">
        <v>0</v>
      </c>
      <c r="O407" s="27">
        <v>2.5975000000000001</v>
      </c>
      <c r="P407" s="27">
        <v>0.2271</v>
      </c>
      <c r="Q407" s="27">
        <v>1.5697000000000001</v>
      </c>
      <c r="R407" s="3">
        <v>0.06</v>
      </c>
      <c r="S407" s="30">
        <f t="shared" si="762"/>
        <v>21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63"/>
        <v>7</v>
      </c>
      <c r="Z407" s="27">
        <v>0.45</v>
      </c>
      <c r="AA407" s="3" t="s">
        <v>306</v>
      </c>
      <c r="AB407" s="3">
        <v>8</v>
      </c>
      <c r="AC407" s="3">
        <v>8</v>
      </c>
      <c r="AD407" s="3">
        <v>7</v>
      </c>
      <c r="AE407" s="3">
        <v>10</v>
      </c>
      <c r="AF407" s="57">
        <v>5.0999999999999997E-2</v>
      </c>
      <c r="AG407" s="3">
        <v>0.4</v>
      </c>
      <c r="AH407" s="3">
        <v>0.35</v>
      </c>
      <c r="AI407" s="3">
        <v>0.55000000000000004</v>
      </c>
      <c r="AJ407" s="3">
        <v>0.3</v>
      </c>
      <c r="AK407" s="3">
        <v>38</v>
      </c>
      <c r="AL407" s="3">
        <v>19</v>
      </c>
      <c r="AM407" s="3">
        <v>4</v>
      </c>
      <c r="AN407" s="3">
        <v>0</v>
      </c>
      <c r="AO407" s="3">
        <v>5016</v>
      </c>
      <c r="AP407" s="41">
        <f t="shared" ref="AP407:AQ407" si="802">AP406</f>
        <v>0.7</v>
      </c>
      <c r="AQ407" s="41" t="str">
        <f t="shared" si="802"/>
        <v>Yes</v>
      </c>
      <c r="AR407" s="27">
        <v>0.3</v>
      </c>
      <c r="AS407" s="27">
        <v>0.23</v>
      </c>
      <c r="AT407" s="27">
        <v>0.2</v>
      </c>
      <c r="AU407" s="27">
        <v>0.2</v>
      </c>
      <c r="AV407" s="98">
        <v>1</v>
      </c>
      <c r="AW407" s="27">
        <v>0.2</v>
      </c>
      <c r="AX407" s="27">
        <v>0.63</v>
      </c>
      <c r="AY407" s="3" t="s">
        <v>116</v>
      </c>
      <c r="AZ407" s="3" t="s">
        <v>116</v>
      </c>
      <c r="BA407" s="97" t="s">
        <v>116</v>
      </c>
      <c r="BB407" s="41">
        <f t="shared" si="765"/>
        <v>0</v>
      </c>
      <c r="BC407" s="57" t="s">
        <v>200</v>
      </c>
      <c r="BD407" s="30" t="str">
        <f t="shared" si="766"/>
        <v>T24-2019 IntWall 2x6 16oc R21</v>
      </c>
      <c r="BE407" s="3" t="s">
        <v>39</v>
      </c>
      <c r="BF407" s="3" t="s">
        <v>40</v>
      </c>
      <c r="BG407" s="3" t="s">
        <v>59</v>
      </c>
      <c r="BH407" s="3" t="s">
        <v>129</v>
      </c>
      <c r="BI407" s="3" t="s">
        <v>84</v>
      </c>
      <c r="BJ407" s="3" t="s">
        <v>159</v>
      </c>
      <c r="BK407" s="3" t="s">
        <v>87</v>
      </c>
      <c r="BL407" s="3" t="s">
        <v>162</v>
      </c>
      <c r="BM407" s="3" t="s">
        <v>141</v>
      </c>
      <c r="BN407" s="19">
        <v>0</v>
      </c>
      <c r="BO407" s="27">
        <v>2</v>
      </c>
      <c r="BP407" s="70" t="s">
        <v>276</v>
      </c>
      <c r="BQ407" s="71" t="str">
        <f t="shared" ref="BQ407:BU407" si="803">BQ406</f>
        <v>not compact</v>
      </c>
      <c r="BR407" s="81" t="str">
        <f t="shared" si="803"/>
        <v>not compact</v>
      </c>
      <c r="BS407" s="30" t="str">
        <f t="shared" si="803"/>
        <v>Pipe Insulation, All Lines</v>
      </c>
      <c r="BT407" s="30" t="str">
        <f t="shared" si="803"/>
        <v>Standard</v>
      </c>
      <c r="BU407" s="41">
        <f t="shared" si="803"/>
        <v>-1</v>
      </c>
      <c r="BV407" s="41">
        <v>0</v>
      </c>
      <c r="BW407" s="41">
        <v>0</v>
      </c>
      <c r="BX407" s="94" t="s">
        <v>290</v>
      </c>
      <c r="BY407" s="99">
        <v>1</v>
      </c>
      <c r="BZ407" s="99">
        <v>0</v>
      </c>
      <c r="CA407" s="31" t="s">
        <v>0</v>
      </c>
      <c r="CF407" s="14"/>
      <c r="CH407" s="13"/>
      <c r="CJ407" s="13"/>
      <c r="CL407" s="13"/>
    </row>
    <row r="408" spans="2:90" s="3" customFormat="1" x14ac:dyDescent="0.25">
      <c r="C408" s="3">
        <v>16</v>
      </c>
      <c r="D408" s="30">
        <f t="shared" ref="D408:E408" si="804">D407</f>
        <v>2025</v>
      </c>
      <c r="E408" s="41" t="str">
        <f t="shared" si="804"/>
        <v>MultiFam</v>
      </c>
      <c r="F408" s="3">
        <v>0</v>
      </c>
      <c r="G408" s="3">
        <v>0</v>
      </c>
      <c r="H408" s="3">
        <v>0.14000000000000001</v>
      </c>
      <c r="I408" s="3">
        <v>750</v>
      </c>
      <c r="J408" s="3">
        <v>3</v>
      </c>
      <c r="K408" s="3">
        <v>30930</v>
      </c>
      <c r="L408" s="3">
        <v>7.4</v>
      </c>
      <c r="M408" s="27">
        <v>0</v>
      </c>
      <c r="N408" s="27">
        <v>0</v>
      </c>
      <c r="O408" s="27">
        <v>0.69189999999999996</v>
      </c>
      <c r="P408" s="27">
        <v>0</v>
      </c>
      <c r="Q408" s="27">
        <v>1.1829000000000001</v>
      </c>
      <c r="R408" s="3">
        <v>0.08</v>
      </c>
      <c r="S408" s="30">
        <f t="shared" si="762"/>
        <v>21</v>
      </c>
      <c r="T408" s="3">
        <v>350</v>
      </c>
      <c r="U408" s="3">
        <v>0</v>
      </c>
      <c r="V408" s="3">
        <v>0.45</v>
      </c>
      <c r="W408" s="3">
        <v>0.45</v>
      </c>
      <c r="X408" s="3">
        <v>0.62</v>
      </c>
      <c r="Y408" s="30">
        <f t="shared" si="763"/>
        <v>7</v>
      </c>
      <c r="Z408" s="27">
        <v>0.44</v>
      </c>
      <c r="AA408" s="3" t="s">
        <v>325</v>
      </c>
      <c r="AB408" s="3">
        <v>8</v>
      </c>
      <c r="AC408" s="3">
        <v>8</v>
      </c>
      <c r="AD408" s="3">
        <v>7</v>
      </c>
      <c r="AE408" s="3">
        <v>10</v>
      </c>
      <c r="AF408" s="57">
        <v>5.0999999999999997E-2</v>
      </c>
      <c r="AG408" s="3">
        <v>0.4</v>
      </c>
      <c r="AH408" s="3">
        <v>0.35</v>
      </c>
      <c r="AI408" s="3">
        <v>0.55000000000000004</v>
      </c>
      <c r="AJ408" s="3">
        <v>0.3</v>
      </c>
      <c r="AK408" s="3">
        <v>38</v>
      </c>
      <c r="AL408" s="3">
        <v>19</v>
      </c>
      <c r="AM408" s="3">
        <v>8</v>
      </c>
      <c r="AN408" s="3">
        <v>7016</v>
      </c>
      <c r="AO408" s="3">
        <v>10016</v>
      </c>
      <c r="AP408" s="41">
        <f t="shared" ref="AP408:AQ408" si="805">AP407</f>
        <v>0.7</v>
      </c>
      <c r="AQ408" s="41" t="str">
        <f t="shared" si="805"/>
        <v>Yes</v>
      </c>
      <c r="AR408" s="27">
        <v>0.3</v>
      </c>
      <c r="AS408" s="61">
        <v>0.35</v>
      </c>
      <c r="AT408" s="27">
        <v>0.2</v>
      </c>
      <c r="AU408" s="27">
        <v>0.2</v>
      </c>
      <c r="AV408" s="27">
        <v>0</v>
      </c>
      <c r="AW408" s="27">
        <v>0.1</v>
      </c>
      <c r="AX408" s="27">
        <v>0.1</v>
      </c>
      <c r="AY408" s="3" t="s">
        <v>116</v>
      </c>
      <c r="AZ408" s="3" t="s">
        <v>116</v>
      </c>
      <c r="BA408" s="97" t="s">
        <v>116</v>
      </c>
      <c r="BB408" s="41">
        <f t="shared" si="765"/>
        <v>0</v>
      </c>
      <c r="BC408" s="57" t="s">
        <v>200</v>
      </c>
      <c r="BD408" s="30" t="str">
        <f t="shared" si="766"/>
        <v>T24-2019 IntWall 2x6 16oc R21</v>
      </c>
      <c r="BE408" s="3" t="s">
        <v>41</v>
      </c>
      <c r="BF408" s="3" t="s">
        <v>42</v>
      </c>
      <c r="BG408" s="3" t="s">
        <v>59</v>
      </c>
      <c r="BH408" s="3" t="s">
        <v>129</v>
      </c>
      <c r="BI408" s="3" t="s">
        <v>84</v>
      </c>
      <c r="BJ408" s="3" t="s">
        <v>157</v>
      </c>
      <c r="BK408" s="3" t="s">
        <v>87</v>
      </c>
      <c r="BL408" s="3" t="s">
        <v>160</v>
      </c>
      <c r="BM408" s="3" t="s">
        <v>141</v>
      </c>
      <c r="BN408" s="19">
        <v>0</v>
      </c>
      <c r="BO408" s="27">
        <v>2</v>
      </c>
      <c r="BP408" s="70" t="s">
        <v>276</v>
      </c>
      <c r="BQ408" s="71" t="str">
        <f t="shared" ref="BQ408:BU408" si="806">BQ407</f>
        <v>not compact</v>
      </c>
      <c r="BR408" s="81" t="str">
        <f t="shared" si="806"/>
        <v>not compact</v>
      </c>
      <c r="BS408" s="30" t="str">
        <f t="shared" si="806"/>
        <v>Pipe Insulation, All Lines</v>
      </c>
      <c r="BT408" s="30" t="str">
        <f t="shared" si="806"/>
        <v>Standard</v>
      </c>
      <c r="BU408" s="41">
        <f t="shared" si="806"/>
        <v>-1</v>
      </c>
      <c r="BV408" s="61">
        <v>0</v>
      </c>
      <c r="BW408" s="61">
        <v>0</v>
      </c>
      <c r="BX408" s="61" t="s">
        <v>290</v>
      </c>
      <c r="BY408" s="99">
        <v>1</v>
      </c>
      <c r="BZ408" s="99">
        <v>0</v>
      </c>
      <c r="CA408" s="31" t="s">
        <v>0</v>
      </c>
      <c r="CF408" s="14"/>
      <c r="CH408" s="13"/>
      <c r="CJ408" s="13"/>
      <c r="CL408" s="13"/>
    </row>
    <row r="409" spans="2:90" x14ac:dyDescent="0.25">
      <c r="B409" t="s">
        <v>43</v>
      </c>
      <c r="Z409" s="23"/>
      <c r="AA409" s="23"/>
      <c r="AO409"/>
      <c r="AQ409" s="23"/>
      <c r="BA409"/>
      <c r="BB409" s="23"/>
      <c r="BO409"/>
      <c r="BP409" s="75"/>
      <c r="BT409"/>
      <c r="BY409" s="23"/>
      <c r="BZ409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2023-10-05T19:24:19Z</dcterms:modified>
</cp:coreProperties>
</file>